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empra.sharepoint.com/sites/wmdr/Discovery Data Request Library/SPD/SPD-SDGE-WMP2026-03/"/>
    </mc:Choice>
  </mc:AlternateContent>
  <xr:revisionPtr revIDLastSave="335" documentId="8_{F4D476F0-AE10-4208-967F-1FA34D80540C}" xr6:coauthVersionLast="47" xr6:coauthVersionMax="47" xr10:uidLastSave="{AC236509-85E5-49CF-AE6B-16DF91F0B12E}"/>
  <bookViews>
    <workbookView xWindow="-120" yWindow="-120" windowWidth="38640" windowHeight="21120" tabRatio="787" xr2:uid="{39B5B4AF-3449-4E22-80FF-82BF72A6B3AA}"/>
  </bookViews>
  <sheets>
    <sheet name="Tracks 2 and 3 --&gt;" sheetId="5" r:id="rId1"/>
    <sheet name="2019-2022 CapEx_Track 2 ALJ DR" sheetId="14" r:id="rId2"/>
    <sheet name="2019-2022 O&amp;M_Track 2 ALJ DR" sheetId="15" r:id="rId3"/>
    <sheet name="2023 CapEx_Track 3" sheetId="12" r:id="rId4"/>
    <sheet name="2023 O&amp;M_Track 3" sheetId="1" r:id="rId5"/>
    <sheet name="WMP --&gt;" sheetId="11" r:id="rId6"/>
    <sheet name="2024 ARC" sheetId="8" r:id="rId7"/>
    <sheet name="2025 PTA FD" sheetId="9" r:id="rId8"/>
    <sheet name="2026-2028 Base WMP" sheetId="7" r:id="rId9"/>
    <sheet name="2024 GRC Authorized --&gt;" sheetId="10" r:id="rId10"/>
    <sheet name="2024-2027 Auth CapEx" sheetId="6" r:id="rId11"/>
    <sheet name="2024-2027 GRC O&amp;M - Mitigation" sheetId="3" r:id="rId12"/>
    <sheet name="2024-2027 GRC Auth O&amp;M" sheetId="4" r:id="rId13"/>
  </sheets>
  <definedNames>
    <definedName name="\0">#REF!</definedName>
    <definedName name="\A">#REF!</definedName>
    <definedName name="\D">#REF!</definedName>
    <definedName name="\G" localSheetId="3">#REF!</definedName>
    <definedName name="\G" localSheetId="6">#REF!</definedName>
    <definedName name="\G">#REF!</definedName>
    <definedName name="\M">#REF!</definedName>
    <definedName name="\P">#REF!</definedName>
    <definedName name="\S">#REF!</definedName>
    <definedName name="\T">#REF!</definedName>
    <definedName name="\Z">#REF!</definedName>
    <definedName name="_" localSheetId="3">#REF!</definedName>
    <definedName name="_" localSheetId="6">#REF!</definedName>
    <definedName name="_">#REF!</definedName>
    <definedName name="__" localSheetId="3">#REF!</definedName>
    <definedName name="__" localSheetId="6">#REF!</definedName>
    <definedName name="__">#REF!</definedName>
    <definedName name="___" localSheetId="3">#REF!</definedName>
    <definedName name="___" localSheetId="6">#REF!</definedName>
    <definedName name="___">#REF!</definedName>
    <definedName name="________PG1">#REF!</definedName>
    <definedName name="________PG2">#REF!</definedName>
    <definedName name="_______C">#REF!</definedName>
    <definedName name="_______ddd5" localSheetId="1" hidden="1">{#N/A,#N/A,FALSE,"trates"}</definedName>
    <definedName name="_______ddd5" localSheetId="2" hidden="1">{#N/A,#N/A,FALSE,"trates"}</definedName>
    <definedName name="_______ddd5" localSheetId="3" hidden="1">{#N/A,#N/A,FALSE,"trates"}</definedName>
    <definedName name="_______ddd5" localSheetId="4" hidden="1">{#N/A,#N/A,FALSE,"trates"}</definedName>
    <definedName name="_______ddd5" localSheetId="6" hidden="1">{#N/A,#N/A,FALSE,"trates"}</definedName>
    <definedName name="_______ddd5" localSheetId="10" hidden="1">{#N/A,#N/A,FALSE,"trates"}</definedName>
    <definedName name="_______ddd5" localSheetId="11" hidden="1">{#N/A,#N/A,FALSE,"trates"}</definedName>
    <definedName name="_______ddd5" localSheetId="7" hidden="1">{#N/A,#N/A,FALSE,"trates"}</definedName>
    <definedName name="_______ddd5" localSheetId="8" hidden="1">{#N/A,#N/A,FALSE,"trates"}</definedName>
    <definedName name="_______ddd5" hidden="1">{#N/A,#N/A,FALSE,"trates"}</definedName>
    <definedName name="_______ddd5_1" localSheetId="2" hidden="1">{#N/A,#N/A,FALSE,"trates"}</definedName>
    <definedName name="_______ddd5_1" localSheetId="3" hidden="1">{#N/A,#N/A,FALSE,"trates"}</definedName>
    <definedName name="_______ddd5_1" localSheetId="4" hidden="1">{#N/A,#N/A,FALSE,"trates"}</definedName>
    <definedName name="_______ddd5_1" localSheetId="10" hidden="1">{#N/A,#N/A,FALSE,"trates"}</definedName>
    <definedName name="_______ddd5_1" localSheetId="7" hidden="1">{#N/A,#N/A,FALSE,"trates"}</definedName>
    <definedName name="_______ddd5_1" localSheetId="8" hidden="1">{#N/A,#N/A,FALSE,"trates"}</definedName>
    <definedName name="_______ddd5_1" hidden="1">{#N/A,#N/A,FALSE,"trates"}</definedName>
    <definedName name="_______ddd5_2" localSheetId="2" hidden="1">{#N/A,#N/A,FALSE,"trates"}</definedName>
    <definedName name="_______ddd5_2" localSheetId="3" hidden="1">{#N/A,#N/A,FALSE,"trates"}</definedName>
    <definedName name="_______ddd5_2" localSheetId="4" hidden="1">{#N/A,#N/A,FALSE,"trates"}</definedName>
    <definedName name="_______ddd5_2" localSheetId="10" hidden="1">{#N/A,#N/A,FALSE,"trates"}</definedName>
    <definedName name="_______ddd5_2" localSheetId="7" hidden="1">{#N/A,#N/A,FALSE,"trates"}</definedName>
    <definedName name="_______ddd5_2" localSheetId="8" hidden="1">{#N/A,#N/A,FALSE,"trates"}</definedName>
    <definedName name="_______ddd5_2" hidden="1">{#N/A,#N/A,FALSE,"trates"}</definedName>
    <definedName name="_______PG1">#REF!</definedName>
    <definedName name="_______PG2">#REF!</definedName>
    <definedName name="______bad1">#REF!</definedName>
    <definedName name="______bad2" localSheetId="3">#REF!</definedName>
    <definedName name="______bad2" localSheetId="6">#REF!</definedName>
    <definedName name="______bad2" localSheetId="10">#REF!</definedName>
    <definedName name="______bad2">#REF!</definedName>
    <definedName name="______bad3">#REF!</definedName>
    <definedName name="______bad4" localSheetId="3">#REF!</definedName>
    <definedName name="______bad4" localSheetId="6">#REF!</definedName>
    <definedName name="______bad4" localSheetId="10">#REF!</definedName>
    <definedName name="______bad4">#REF!</definedName>
    <definedName name="______bad5" localSheetId="3">#REF!</definedName>
    <definedName name="______bad5" localSheetId="6">#REF!</definedName>
    <definedName name="______bad5" localSheetId="10">#REF!</definedName>
    <definedName name="______bad5">#REF!</definedName>
    <definedName name="______C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d5" localSheetId="1" hidden="1">{#N/A,#N/A,FALSE,"trates"}</definedName>
    <definedName name="______ddd5" localSheetId="2" hidden="1">{#N/A,#N/A,FALSE,"trates"}</definedName>
    <definedName name="______ddd5" localSheetId="3" hidden="1">{#N/A,#N/A,FALSE,"trates"}</definedName>
    <definedName name="______ddd5" localSheetId="4" hidden="1">{#N/A,#N/A,FALSE,"trates"}</definedName>
    <definedName name="______ddd5" localSheetId="6" hidden="1">{#N/A,#N/A,FALSE,"trates"}</definedName>
    <definedName name="______ddd5" localSheetId="10" hidden="1">{#N/A,#N/A,FALSE,"trates"}</definedName>
    <definedName name="______ddd5" localSheetId="11" hidden="1">{#N/A,#N/A,FALSE,"trates"}</definedName>
    <definedName name="______ddd5" localSheetId="7" hidden="1">{#N/A,#N/A,FALSE,"trates"}</definedName>
    <definedName name="______ddd5" localSheetId="8" hidden="1">{#N/A,#N/A,FALSE,"trates"}</definedName>
    <definedName name="______ddd5" hidden="1">{#N/A,#N/A,FALSE,"trates"}</definedName>
    <definedName name="______ddd5_1" localSheetId="2" hidden="1">{#N/A,#N/A,FALSE,"trates"}</definedName>
    <definedName name="______ddd5_1" localSheetId="3" hidden="1">{#N/A,#N/A,FALSE,"trates"}</definedName>
    <definedName name="______ddd5_1" localSheetId="4" hidden="1">{#N/A,#N/A,FALSE,"trates"}</definedName>
    <definedName name="______ddd5_1" localSheetId="10" hidden="1">{#N/A,#N/A,FALSE,"trates"}</definedName>
    <definedName name="______ddd5_1" localSheetId="7" hidden="1">{#N/A,#N/A,FALSE,"trates"}</definedName>
    <definedName name="______ddd5_1" localSheetId="8" hidden="1">{#N/A,#N/A,FALSE,"trates"}</definedName>
    <definedName name="______ddd5_1" hidden="1">{#N/A,#N/A,FALSE,"trates"}</definedName>
    <definedName name="______ddd5_2" localSheetId="2" hidden="1">{#N/A,#N/A,FALSE,"trates"}</definedName>
    <definedName name="______ddd5_2" localSheetId="3" hidden="1">{#N/A,#N/A,FALSE,"trates"}</definedName>
    <definedName name="______ddd5_2" localSheetId="4" hidden="1">{#N/A,#N/A,FALSE,"trates"}</definedName>
    <definedName name="______ddd5_2" localSheetId="10" hidden="1">{#N/A,#N/A,FALSE,"trates"}</definedName>
    <definedName name="______ddd5_2" localSheetId="7" hidden="1">{#N/A,#N/A,FALSE,"trates"}</definedName>
    <definedName name="______ddd5_2" localSheetId="8" hidden="1">{#N/A,#N/A,FALSE,"trates"}</definedName>
    <definedName name="______ddd5_2" hidden="1">{#N/A,#N/A,FALSE,"trates"}</definedName>
    <definedName name="______Mgn03">#REF!</definedName>
    <definedName name="______Mgn04">#REF!</definedName>
    <definedName name="______PG1">#REF!</definedName>
    <definedName name="______PG2">#REF!</definedName>
    <definedName name="______TB601">#REF!</definedName>
    <definedName name="_____bad1">#REF!</definedName>
    <definedName name="_____bad2" localSheetId="3">#REF!</definedName>
    <definedName name="_____bad2" localSheetId="6">#REF!</definedName>
    <definedName name="_____bad2" localSheetId="10">#REF!</definedName>
    <definedName name="_____bad2">#REF!</definedName>
    <definedName name="_____bad3">#REF!</definedName>
    <definedName name="_____bad4" localSheetId="3">#REF!</definedName>
    <definedName name="_____bad4" localSheetId="6">#REF!</definedName>
    <definedName name="_____bad4" localSheetId="10">#REF!</definedName>
    <definedName name="_____bad4">#REF!</definedName>
    <definedName name="_____bad5" localSheetId="3">#REF!</definedName>
    <definedName name="_____bad5" localSheetId="6">#REF!</definedName>
    <definedName name="_____bad5" localSheetId="10">#REF!</definedName>
    <definedName name="_____bad5">#REF!</definedName>
    <definedName name="_____C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d5" localSheetId="1" hidden="1">{#N/A,#N/A,FALSE,"trates"}</definedName>
    <definedName name="_____ddd5" localSheetId="2" hidden="1">{#N/A,#N/A,FALSE,"trates"}</definedName>
    <definedName name="_____ddd5" localSheetId="3" hidden="1">{#N/A,#N/A,FALSE,"trates"}</definedName>
    <definedName name="_____ddd5" localSheetId="4" hidden="1">{#N/A,#N/A,FALSE,"trates"}</definedName>
    <definedName name="_____ddd5" localSheetId="6" hidden="1">{#N/A,#N/A,FALSE,"trates"}</definedName>
    <definedName name="_____ddd5" localSheetId="10" hidden="1">{#N/A,#N/A,FALSE,"trates"}</definedName>
    <definedName name="_____ddd5" localSheetId="11" hidden="1">{#N/A,#N/A,FALSE,"trates"}</definedName>
    <definedName name="_____ddd5" localSheetId="7" hidden="1">{#N/A,#N/A,FALSE,"trates"}</definedName>
    <definedName name="_____ddd5" localSheetId="8" hidden="1">{#N/A,#N/A,FALSE,"trates"}</definedName>
    <definedName name="_____ddd5" hidden="1">{#N/A,#N/A,FALSE,"trates"}</definedName>
    <definedName name="_____ddd5_1" localSheetId="2" hidden="1">{#N/A,#N/A,FALSE,"trates"}</definedName>
    <definedName name="_____ddd5_1" localSheetId="3" hidden="1">{#N/A,#N/A,FALSE,"trates"}</definedName>
    <definedName name="_____ddd5_1" localSheetId="4" hidden="1">{#N/A,#N/A,FALSE,"trates"}</definedName>
    <definedName name="_____ddd5_1" localSheetId="10" hidden="1">{#N/A,#N/A,FALSE,"trates"}</definedName>
    <definedName name="_____ddd5_1" localSheetId="7" hidden="1">{#N/A,#N/A,FALSE,"trates"}</definedName>
    <definedName name="_____ddd5_1" localSheetId="8" hidden="1">{#N/A,#N/A,FALSE,"trates"}</definedName>
    <definedName name="_____ddd5_1" hidden="1">{#N/A,#N/A,FALSE,"trates"}</definedName>
    <definedName name="_____ddd5_2" localSheetId="2" hidden="1">{#N/A,#N/A,FALSE,"trates"}</definedName>
    <definedName name="_____ddd5_2" localSheetId="3" hidden="1">{#N/A,#N/A,FALSE,"trates"}</definedName>
    <definedName name="_____ddd5_2" localSheetId="4" hidden="1">{#N/A,#N/A,FALSE,"trates"}</definedName>
    <definedName name="_____ddd5_2" localSheetId="10" hidden="1">{#N/A,#N/A,FALSE,"trates"}</definedName>
    <definedName name="_____ddd5_2" localSheetId="7" hidden="1">{#N/A,#N/A,FALSE,"trates"}</definedName>
    <definedName name="_____ddd5_2" localSheetId="8" hidden="1">{#N/A,#N/A,FALSE,"trates"}</definedName>
    <definedName name="_____ddd5_2" hidden="1">{#N/A,#N/A,FALSE,"trates"}</definedName>
    <definedName name="_____May2007" localSheetId="1" hidden="1">{"2002Frcst","05Month",FALSE,"Frcst Format 2002"}</definedName>
    <definedName name="_____May2007" localSheetId="2" hidden="1">{"2002Frcst","05Month",FALSE,"Frcst Format 2002"}</definedName>
    <definedName name="_____May2007" localSheetId="3" hidden="1">{"2002Frcst","05Month",FALSE,"Frcst Format 2002"}</definedName>
    <definedName name="_____May2007" localSheetId="4" hidden="1">{"2002Frcst","05Month",FALSE,"Frcst Format 2002"}</definedName>
    <definedName name="_____May2007" localSheetId="6" hidden="1">{"2002Frcst","05Month",FALSE,"Frcst Format 2002"}</definedName>
    <definedName name="_____May2007" localSheetId="10" hidden="1">{"2002Frcst","05Month",FALSE,"Frcst Format 2002"}</definedName>
    <definedName name="_____May2007" localSheetId="11" hidden="1">{"2002Frcst","05Month",FALSE,"Frcst Format 2002"}</definedName>
    <definedName name="_____May2007" localSheetId="7" hidden="1">{"2002Frcst","05Month",FALSE,"Frcst Format 2002"}</definedName>
    <definedName name="_____May2007" localSheetId="8" hidden="1">{"2002Frcst","05Month",FALSE,"Frcst Format 2002"}</definedName>
    <definedName name="_____May2007" hidden="1">{"2002Frcst","05Month",FALSE,"Frcst Format 2002"}</definedName>
    <definedName name="_____May2007_1" localSheetId="2" hidden="1">{"2002Frcst","05Month",FALSE,"Frcst Format 2002"}</definedName>
    <definedName name="_____May2007_1" localSheetId="3" hidden="1">{"2002Frcst","05Month",FALSE,"Frcst Format 2002"}</definedName>
    <definedName name="_____May2007_1" localSheetId="4" hidden="1">{"2002Frcst","05Month",FALSE,"Frcst Format 2002"}</definedName>
    <definedName name="_____May2007_1" localSheetId="10" hidden="1">{"2002Frcst","05Month",FALSE,"Frcst Format 2002"}</definedName>
    <definedName name="_____May2007_1" localSheetId="7" hidden="1">{"2002Frcst","05Month",FALSE,"Frcst Format 2002"}</definedName>
    <definedName name="_____May2007_1" localSheetId="8" hidden="1">{"2002Frcst","05Month",FALSE,"Frcst Format 2002"}</definedName>
    <definedName name="_____May2007_1" hidden="1">{"2002Frcst","05Month",FALSE,"Frcst Format 2002"}</definedName>
    <definedName name="_____May2007_2" localSheetId="2" hidden="1">{"2002Frcst","05Month",FALSE,"Frcst Format 2002"}</definedName>
    <definedName name="_____May2007_2" localSheetId="3" hidden="1">{"2002Frcst","05Month",FALSE,"Frcst Format 2002"}</definedName>
    <definedName name="_____May2007_2" localSheetId="4" hidden="1">{"2002Frcst","05Month",FALSE,"Frcst Format 2002"}</definedName>
    <definedName name="_____May2007_2" localSheetId="10" hidden="1">{"2002Frcst","05Month",FALSE,"Frcst Format 2002"}</definedName>
    <definedName name="_____May2007_2" localSheetId="7" hidden="1">{"2002Frcst","05Month",FALSE,"Frcst Format 2002"}</definedName>
    <definedName name="_____May2007_2" localSheetId="8" hidden="1">{"2002Frcst","05Month",FALSE,"Frcst Format 2002"}</definedName>
    <definedName name="_____May2007_2" hidden="1">{"2002Frcst","05Month",FALSE,"Frcst Format 2002"}</definedName>
    <definedName name="_____Mgn03">#REF!</definedName>
    <definedName name="_____Mgn04">#REF!</definedName>
    <definedName name="_____PG1">#REF!</definedName>
    <definedName name="_____PG2">#REF!</definedName>
    <definedName name="_____TB601">#REF!</definedName>
    <definedName name="____bad1">#REF!</definedName>
    <definedName name="____bad2" localSheetId="3">#REF!</definedName>
    <definedName name="____bad2" localSheetId="6">#REF!</definedName>
    <definedName name="____bad2" localSheetId="10">#REF!</definedName>
    <definedName name="____bad2">#REF!</definedName>
    <definedName name="____bad3">#REF!</definedName>
    <definedName name="____bad4" localSheetId="3">#REF!</definedName>
    <definedName name="____bad4" localSheetId="6">#REF!</definedName>
    <definedName name="____bad4" localSheetId="10">#REF!</definedName>
    <definedName name="____bad4">#REF!</definedName>
    <definedName name="____bad5" localSheetId="3">#REF!</definedName>
    <definedName name="____bad5" localSheetId="6">#REF!</definedName>
    <definedName name="____bad5" localSheetId="10">#REF!</definedName>
    <definedName name="____bad5">#REF!</definedName>
    <definedName name="____C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d5" localSheetId="1" hidden="1">{#N/A,#N/A,FALSE,"trates"}</definedName>
    <definedName name="____ddd5" localSheetId="2" hidden="1">{#N/A,#N/A,FALSE,"trates"}</definedName>
    <definedName name="____ddd5" localSheetId="3" hidden="1">{#N/A,#N/A,FALSE,"trates"}</definedName>
    <definedName name="____ddd5" localSheetId="4" hidden="1">{#N/A,#N/A,FALSE,"trates"}</definedName>
    <definedName name="____ddd5" localSheetId="6" hidden="1">{#N/A,#N/A,FALSE,"trates"}</definedName>
    <definedName name="____ddd5" localSheetId="10" hidden="1">{#N/A,#N/A,FALSE,"trates"}</definedName>
    <definedName name="____ddd5" localSheetId="11" hidden="1">{#N/A,#N/A,FALSE,"trates"}</definedName>
    <definedName name="____ddd5" localSheetId="7" hidden="1">{#N/A,#N/A,FALSE,"trates"}</definedName>
    <definedName name="____ddd5" localSheetId="8" hidden="1">{#N/A,#N/A,FALSE,"trates"}</definedName>
    <definedName name="____ddd5" hidden="1">{#N/A,#N/A,FALSE,"trates"}</definedName>
    <definedName name="____ddd5_1" localSheetId="2" hidden="1">{#N/A,#N/A,FALSE,"trates"}</definedName>
    <definedName name="____ddd5_1" localSheetId="3" hidden="1">{#N/A,#N/A,FALSE,"trates"}</definedName>
    <definedName name="____ddd5_1" localSheetId="4" hidden="1">{#N/A,#N/A,FALSE,"trates"}</definedName>
    <definedName name="____ddd5_1" localSheetId="10" hidden="1">{#N/A,#N/A,FALSE,"trates"}</definedName>
    <definedName name="____ddd5_1" localSheetId="7" hidden="1">{#N/A,#N/A,FALSE,"trates"}</definedName>
    <definedName name="____ddd5_1" localSheetId="8" hidden="1">{#N/A,#N/A,FALSE,"trates"}</definedName>
    <definedName name="____ddd5_1" hidden="1">{#N/A,#N/A,FALSE,"trates"}</definedName>
    <definedName name="____ddd5_2" localSheetId="2" hidden="1">{#N/A,#N/A,FALSE,"trates"}</definedName>
    <definedName name="____ddd5_2" localSheetId="3" hidden="1">{#N/A,#N/A,FALSE,"trates"}</definedName>
    <definedName name="____ddd5_2" localSheetId="4" hidden="1">{#N/A,#N/A,FALSE,"trates"}</definedName>
    <definedName name="____ddd5_2" localSheetId="10" hidden="1">{#N/A,#N/A,FALSE,"trates"}</definedName>
    <definedName name="____ddd5_2" localSheetId="7" hidden="1">{#N/A,#N/A,FALSE,"trates"}</definedName>
    <definedName name="____ddd5_2" localSheetId="8" hidden="1">{#N/A,#N/A,FALSE,"trates"}</definedName>
    <definedName name="____ddd5_2" hidden="1">{#N/A,#N/A,FALSE,"trates"}</definedName>
    <definedName name="____May2007" localSheetId="1" hidden="1">{"2002Frcst","05Month",FALSE,"Frcst Format 2002"}</definedName>
    <definedName name="____May2007" localSheetId="2" hidden="1">{"2002Frcst","05Month",FALSE,"Frcst Format 2002"}</definedName>
    <definedName name="____May2007" localSheetId="3" hidden="1">{"2002Frcst","05Month",FALSE,"Frcst Format 2002"}</definedName>
    <definedName name="____May2007" localSheetId="4" hidden="1">{"2002Frcst","05Month",FALSE,"Frcst Format 2002"}</definedName>
    <definedName name="____May2007" localSheetId="6" hidden="1">{"2002Frcst","05Month",FALSE,"Frcst Format 2002"}</definedName>
    <definedName name="____May2007" localSheetId="10" hidden="1">{"2002Frcst","05Month",FALSE,"Frcst Format 2002"}</definedName>
    <definedName name="____May2007" localSheetId="11" hidden="1">{"2002Frcst","05Month",FALSE,"Frcst Format 2002"}</definedName>
    <definedName name="____May2007" localSheetId="7" hidden="1">{"2002Frcst","05Month",FALSE,"Frcst Format 2002"}</definedName>
    <definedName name="____May2007" localSheetId="8" hidden="1">{"2002Frcst","05Month",FALSE,"Frcst Format 2002"}</definedName>
    <definedName name="____May2007" hidden="1">{"2002Frcst","05Month",FALSE,"Frcst Format 2002"}</definedName>
    <definedName name="____May2007_1" localSheetId="2" hidden="1">{"2002Frcst","05Month",FALSE,"Frcst Format 2002"}</definedName>
    <definedName name="____May2007_1" localSheetId="3" hidden="1">{"2002Frcst","05Month",FALSE,"Frcst Format 2002"}</definedName>
    <definedName name="____May2007_1" localSheetId="4" hidden="1">{"2002Frcst","05Month",FALSE,"Frcst Format 2002"}</definedName>
    <definedName name="____May2007_1" localSheetId="10" hidden="1">{"2002Frcst","05Month",FALSE,"Frcst Format 2002"}</definedName>
    <definedName name="____May2007_1" localSheetId="7" hidden="1">{"2002Frcst","05Month",FALSE,"Frcst Format 2002"}</definedName>
    <definedName name="____May2007_1" localSheetId="8" hidden="1">{"2002Frcst","05Month",FALSE,"Frcst Format 2002"}</definedName>
    <definedName name="____May2007_1" hidden="1">{"2002Frcst","05Month",FALSE,"Frcst Format 2002"}</definedName>
    <definedName name="____May2007_2" localSheetId="2" hidden="1">{"2002Frcst","05Month",FALSE,"Frcst Format 2002"}</definedName>
    <definedName name="____May2007_2" localSheetId="3" hidden="1">{"2002Frcst","05Month",FALSE,"Frcst Format 2002"}</definedName>
    <definedName name="____May2007_2" localSheetId="4" hidden="1">{"2002Frcst","05Month",FALSE,"Frcst Format 2002"}</definedName>
    <definedName name="____May2007_2" localSheetId="10" hidden="1">{"2002Frcst","05Month",FALSE,"Frcst Format 2002"}</definedName>
    <definedName name="____May2007_2" localSheetId="7" hidden="1">{"2002Frcst","05Month",FALSE,"Frcst Format 2002"}</definedName>
    <definedName name="____May2007_2" localSheetId="8" hidden="1">{"2002Frcst","05Month",FALSE,"Frcst Format 2002"}</definedName>
    <definedName name="____May2007_2" hidden="1">{"2002Frcst","05Month",FALSE,"Frcst Format 2002"}</definedName>
    <definedName name="____Mgn03">#REF!</definedName>
    <definedName name="____Mgn04">#REF!</definedName>
    <definedName name="____PG1">#REF!</definedName>
    <definedName name="____PG2">#REF!</definedName>
    <definedName name="____TB601">#REF!</definedName>
    <definedName name="___a1" localSheetId="1" hidden="1">{#N/A,#N/A,FALSE,"Jul";#N/A,#N/A,FALSE,"August";#N/A,#N/A,FALSE,"Sep-YTD"}</definedName>
    <definedName name="___a1" localSheetId="2" hidden="1">{#N/A,#N/A,FALSE,"Jul";#N/A,#N/A,FALSE,"August";#N/A,#N/A,FALSE,"Sep-YTD"}</definedName>
    <definedName name="___a1" localSheetId="3" hidden="1">{#N/A,#N/A,FALSE,"Jul";#N/A,#N/A,FALSE,"August";#N/A,#N/A,FALSE,"Sep-YTD"}</definedName>
    <definedName name="___a1" localSheetId="4" hidden="1">{#N/A,#N/A,FALSE,"Jul";#N/A,#N/A,FALSE,"August";#N/A,#N/A,FALSE,"Sep-YTD"}</definedName>
    <definedName name="___a1" localSheetId="6" hidden="1">{#N/A,#N/A,FALSE,"Jul";#N/A,#N/A,FALSE,"August";#N/A,#N/A,FALSE,"Sep-YTD"}</definedName>
    <definedName name="___a1" localSheetId="10" hidden="1">{#N/A,#N/A,FALSE,"Jul";#N/A,#N/A,FALSE,"August";#N/A,#N/A,FALSE,"Sep-YTD"}</definedName>
    <definedName name="___a1" localSheetId="11" hidden="1">{#N/A,#N/A,FALSE,"Jul";#N/A,#N/A,FALSE,"August";#N/A,#N/A,FALSE,"Sep-YTD"}</definedName>
    <definedName name="___a1" localSheetId="7" hidden="1">{#N/A,#N/A,FALSE,"Jul";#N/A,#N/A,FALSE,"August";#N/A,#N/A,FALSE,"Sep-YTD"}</definedName>
    <definedName name="___a1" localSheetId="8" hidden="1">{#N/A,#N/A,FALSE,"Jul";#N/A,#N/A,FALSE,"August";#N/A,#N/A,FALSE,"Sep-YTD"}</definedName>
    <definedName name="___a1" hidden="1">{#N/A,#N/A,FALSE,"Jul";#N/A,#N/A,FALSE,"August";#N/A,#N/A,FALSE,"Sep-YTD"}</definedName>
    <definedName name="___a2" localSheetId="1" hidden="1">{#N/A,#N/A,FALSE,"Jul";#N/A,#N/A,FALSE,"August";#N/A,#N/A,FALSE,"Sep-YTD"}</definedName>
    <definedName name="___a2" localSheetId="2" hidden="1">{#N/A,#N/A,FALSE,"Jul";#N/A,#N/A,FALSE,"August";#N/A,#N/A,FALSE,"Sep-YTD"}</definedName>
    <definedName name="___a2" localSheetId="3" hidden="1">{#N/A,#N/A,FALSE,"Jul";#N/A,#N/A,FALSE,"August";#N/A,#N/A,FALSE,"Sep-YTD"}</definedName>
    <definedName name="___a2" localSheetId="4" hidden="1">{#N/A,#N/A,FALSE,"Jul";#N/A,#N/A,FALSE,"August";#N/A,#N/A,FALSE,"Sep-YTD"}</definedName>
    <definedName name="___a2" localSheetId="6" hidden="1">{#N/A,#N/A,FALSE,"Jul";#N/A,#N/A,FALSE,"August";#N/A,#N/A,FALSE,"Sep-YTD"}</definedName>
    <definedName name="___a2" localSheetId="10" hidden="1">{#N/A,#N/A,FALSE,"Jul";#N/A,#N/A,FALSE,"August";#N/A,#N/A,FALSE,"Sep-YTD"}</definedName>
    <definedName name="___a2" localSheetId="11" hidden="1">{#N/A,#N/A,FALSE,"Jul";#N/A,#N/A,FALSE,"August";#N/A,#N/A,FALSE,"Sep-YTD"}</definedName>
    <definedName name="___a2" localSheetId="7" hidden="1">{#N/A,#N/A,FALSE,"Jul";#N/A,#N/A,FALSE,"August";#N/A,#N/A,FALSE,"Sep-YTD"}</definedName>
    <definedName name="___a2" localSheetId="8" hidden="1">{#N/A,#N/A,FALSE,"Jul";#N/A,#N/A,FALSE,"August";#N/A,#N/A,FALSE,"Sep-YTD"}</definedName>
    <definedName name="___a2" hidden="1">{#N/A,#N/A,FALSE,"Jul";#N/A,#N/A,FALSE,"August";#N/A,#N/A,FALSE,"Sep-YTD"}</definedName>
    <definedName name="___bad1">#REF!</definedName>
    <definedName name="___bad2" localSheetId="3">#REF!</definedName>
    <definedName name="___bad2" localSheetId="6">#REF!</definedName>
    <definedName name="___bad2" localSheetId="10">#REF!</definedName>
    <definedName name="___bad2">#REF!</definedName>
    <definedName name="___bad3">#REF!</definedName>
    <definedName name="___bad4" localSheetId="3">#REF!</definedName>
    <definedName name="___bad4" localSheetId="6">#REF!</definedName>
    <definedName name="___bad4" localSheetId="10">#REF!</definedName>
    <definedName name="___bad4">#REF!</definedName>
    <definedName name="___bad5" localSheetId="3">#REF!</definedName>
    <definedName name="___bad5" localSheetId="6">#REF!</definedName>
    <definedName name="___bad5" localSheetId="10">#REF!</definedName>
    <definedName name="___bad5">#REF!</definedName>
    <definedName name="___C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d5" localSheetId="1" hidden="1">{#N/A,#N/A,FALSE,"trates"}</definedName>
    <definedName name="___ddd5" localSheetId="2" hidden="1">{#N/A,#N/A,FALSE,"trates"}</definedName>
    <definedName name="___ddd5" localSheetId="3" hidden="1">{#N/A,#N/A,FALSE,"trates"}</definedName>
    <definedName name="___ddd5" localSheetId="4" hidden="1">{#N/A,#N/A,FALSE,"trates"}</definedName>
    <definedName name="___ddd5" localSheetId="6" hidden="1">{#N/A,#N/A,FALSE,"trates"}</definedName>
    <definedName name="___ddd5" localSheetId="10" hidden="1">{#N/A,#N/A,FALSE,"trates"}</definedName>
    <definedName name="___ddd5" localSheetId="11" hidden="1">{#N/A,#N/A,FALSE,"trates"}</definedName>
    <definedName name="___ddd5" localSheetId="7" hidden="1">{#N/A,#N/A,FALSE,"trates"}</definedName>
    <definedName name="___ddd5" localSheetId="8" hidden="1">{#N/A,#N/A,FALSE,"trates"}</definedName>
    <definedName name="___ddd5" hidden="1">{#N/A,#N/A,FALSE,"trates"}</definedName>
    <definedName name="___ddd5_1" localSheetId="2" hidden="1">{#N/A,#N/A,FALSE,"trates"}</definedName>
    <definedName name="___ddd5_1" localSheetId="3" hidden="1">{#N/A,#N/A,FALSE,"trates"}</definedName>
    <definedName name="___ddd5_1" localSheetId="4" hidden="1">{#N/A,#N/A,FALSE,"trates"}</definedName>
    <definedName name="___ddd5_1" localSheetId="10" hidden="1">{#N/A,#N/A,FALSE,"trates"}</definedName>
    <definedName name="___ddd5_1" localSheetId="7" hidden="1">{#N/A,#N/A,FALSE,"trates"}</definedName>
    <definedName name="___ddd5_1" localSheetId="8" hidden="1">{#N/A,#N/A,FALSE,"trates"}</definedName>
    <definedName name="___ddd5_1" hidden="1">{#N/A,#N/A,FALSE,"trates"}</definedName>
    <definedName name="___ddd5_2" localSheetId="2" hidden="1">{#N/A,#N/A,FALSE,"trates"}</definedName>
    <definedName name="___ddd5_2" localSheetId="3" hidden="1">{#N/A,#N/A,FALSE,"trates"}</definedName>
    <definedName name="___ddd5_2" localSheetId="4" hidden="1">{#N/A,#N/A,FALSE,"trates"}</definedName>
    <definedName name="___ddd5_2" localSheetId="10" hidden="1">{#N/A,#N/A,FALSE,"trates"}</definedName>
    <definedName name="___ddd5_2" localSheetId="7" hidden="1">{#N/A,#N/A,FALSE,"trates"}</definedName>
    <definedName name="___ddd5_2" localSheetId="8" hidden="1">{#N/A,#N/A,FALSE,"trates"}</definedName>
    <definedName name="___ddd5_2" hidden="1">{#N/A,#N/A,FALSE,"trates"}</definedName>
    <definedName name="___Dec05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localSheetId="1" hidden="1">{"2002Frcst","05Month",FALSE,"Frcst Format 2002"}</definedName>
    <definedName name="___May2007" localSheetId="2" hidden="1">{"2002Frcst","05Month",FALSE,"Frcst Format 2002"}</definedName>
    <definedName name="___May2007" localSheetId="3" hidden="1">{"2002Frcst","05Month",FALSE,"Frcst Format 2002"}</definedName>
    <definedName name="___May2007" localSheetId="4" hidden="1">{"2002Frcst","05Month",FALSE,"Frcst Format 2002"}</definedName>
    <definedName name="___May2007" localSheetId="6" hidden="1">{"2002Frcst","05Month",FALSE,"Frcst Format 2002"}</definedName>
    <definedName name="___May2007" localSheetId="10" hidden="1">{"2002Frcst","05Month",FALSE,"Frcst Format 2002"}</definedName>
    <definedName name="___May2007" localSheetId="11" hidden="1">{"2002Frcst","05Month",FALSE,"Frcst Format 2002"}</definedName>
    <definedName name="___May2007" localSheetId="7" hidden="1">{"2002Frcst","05Month",FALSE,"Frcst Format 2002"}</definedName>
    <definedName name="___May2007" localSheetId="8" hidden="1">{"2002Frcst","05Month",FALSE,"Frcst Format 2002"}</definedName>
    <definedName name="___May2007" hidden="1">{"2002Frcst","05Month",FALSE,"Frcst Format 2002"}</definedName>
    <definedName name="___May2007_1" localSheetId="2" hidden="1">{"2002Frcst","05Month",FALSE,"Frcst Format 2002"}</definedName>
    <definedName name="___May2007_1" localSheetId="3" hidden="1">{"2002Frcst","05Month",FALSE,"Frcst Format 2002"}</definedName>
    <definedName name="___May2007_1" localSheetId="4" hidden="1">{"2002Frcst","05Month",FALSE,"Frcst Format 2002"}</definedName>
    <definedName name="___May2007_1" localSheetId="10" hidden="1">{"2002Frcst","05Month",FALSE,"Frcst Format 2002"}</definedName>
    <definedName name="___May2007_1" localSheetId="7" hidden="1">{"2002Frcst","05Month",FALSE,"Frcst Format 2002"}</definedName>
    <definedName name="___May2007_1" localSheetId="8" hidden="1">{"2002Frcst","05Month",FALSE,"Frcst Format 2002"}</definedName>
    <definedName name="___May2007_1" hidden="1">{"2002Frcst","05Month",FALSE,"Frcst Format 2002"}</definedName>
    <definedName name="___May2007_2" localSheetId="2" hidden="1">{"2002Frcst","05Month",FALSE,"Frcst Format 2002"}</definedName>
    <definedName name="___May2007_2" localSheetId="3" hidden="1">{"2002Frcst","05Month",FALSE,"Frcst Format 2002"}</definedName>
    <definedName name="___May2007_2" localSheetId="4" hidden="1">{"2002Frcst","05Month",FALSE,"Frcst Format 2002"}</definedName>
    <definedName name="___May2007_2" localSheetId="10" hidden="1">{"2002Frcst","05Month",FALSE,"Frcst Format 2002"}</definedName>
    <definedName name="___May2007_2" localSheetId="7" hidden="1">{"2002Frcst","05Month",FALSE,"Frcst Format 2002"}</definedName>
    <definedName name="___May2007_2" localSheetId="8" hidden="1">{"2002Frcst","05Month",FALSE,"Frcst Format 2002"}</definedName>
    <definedName name="___May2007_2" hidden="1">{"2002Frcst","05Month",FALSE,"Frcst Format 2002"}</definedName>
    <definedName name="___Mgn03">#REF!</definedName>
    <definedName name="___Mgn04">#REF!</definedName>
    <definedName name="___PG1">#REF!</definedName>
    <definedName name="___PG2">#REF!</definedName>
    <definedName name="___TB601">#REF!</definedName>
    <definedName name="__123Graph_A" localSheetId="1" hidden="1">'2019-2022 CapEx_Track 2 ALJ DR'!#REF!</definedName>
    <definedName name="__123Graph_A" localSheetId="2" hidden="1">#REF!</definedName>
    <definedName name="__123Graph_A" localSheetId="11" hidden="1">#REF!</definedName>
    <definedName name="__123Graph_A" hidden="1">#REF!</definedName>
    <definedName name="__123Graph_AB01" localSheetId="11" hidden="1">#REF!</definedName>
    <definedName name="__123Graph_AB01" hidden="1">#REF!</definedName>
    <definedName name="__123Graph_AB02" localSheetId="11" hidden="1">#REF!</definedName>
    <definedName name="__123Graph_AB02" hidden="1">#REF!</definedName>
    <definedName name="__123Graph_AB03" localSheetId="11" hidden="1">#REF!</definedName>
    <definedName name="__123Graph_AB03" hidden="1">#REF!</definedName>
    <definedName name="__123Graph_AB04" localSheetId="11" hidden="1">#REF!</definedName>
    <definedName name="__123Graph_AB04" hidden="1">#REF!</definedName>
    <definedName name="__123Graph_AB05" localSheetId="11" hidden="1">#REF!</definedName>
    <definedName name="__123Graph_AB05" hidden="1">#REF!</definedName>
    <definedName name="__123Graph_AB06" localSheetId="11" hidden="1">#REF!</definedName>
    <definedName name="__123Graph_AB06" hidden="1">#REF!</definedName>
    <definedName name="__123Graph_AGraph2" localSheetId="11" hidden="1">#REF!</definedName>
    <definedName name="__123Graph_AGraph2" hidden="1">#REF!</definedName>
    <definedName name="__123Graph_AGraph4" localSheetId="11" hidden="1">#REF!</definedName>
    <definedName name="__123Graph_AGraph4" hidden="1">#REF!</definedName>
    <definedName name="__123Graph_B" localSheetId="1" hidden="1">'2019-2022 CapEx_Track 2 ALJ DR'!#REF!</definedName>
    <definedName name="__123Graph_B" localSheetId="2" hidden="1">#REF!</definedName>
    <definedName name="__123Graph_B" localSheetId="11" hidden="1">#REF!</definedName>
    <definedName name="__123Graph_B" hidden="1">#REF!</definedName>
    <definedName name="__123Graph_BB01" localSheetId="11" hidden="1">#REF!</definedName>
    <definedName name="__123Graph_BB01" hidden="1">#REF!</definedName>
    <definedName name="__123Graph_BB02" localSheetId="11" hidden="1">#REF!</definedName>
    <definedName name="__123Graph_BB02" hidden="1">#REF!</definedName>
    <definedName name="__123Graph_BB03" localSheetId="11" hidden="1">#REF!</definedName>
    <definedName name="__123Graph_BB03" hidden="1">#REF!</definedName>
    <definedName name="__123Graph_BB04" localSheetId="11" hidden="1">#REF!</definedName>
    <definedName name="__123Graph_BB04" hidden="1">#REF!</definedName>
    <definedName name="__123Graph_BB05" localSheetId="11" hidden="1">#REF!</definedName>
    <definedName name="__123Graph_BB05" hidden="1">#REF!</definedName>
    <definedName name="__123Graph_BB06" localSheetId="11" hidden="1">#REF!</definedName>
    <definedName name="__123Graph_BB06" hidden="1">#REF!</definedName>
    <definedName name="__123Graph_C" localSheetId="1" hidden="1">'2019-2022 CapEx_Track 2 ALJ DR'!#REF!</definedName>
    <definedName name="__123Graph_C" localSheetId="2" hidden="1">#REF!</definedName>
    <definedName name="__123Graph_C" localSheetId="11" hidden="1">#REF!</definedName>
    <definedName name="__123Graph_C" hidden="1">#REF!</definedName>
    <definedName name="__123Graph_CB01" localSheetId="11" hidden="1">#REF!</definedName>
    <definedName name="__123Graph_CB01" hidden="1">#REF!</definedName>
    <definedName name="__123Graph_CB02" localSheetId="11" hidden="1">#REF!</definedName>
    <definedName name="__123Graph_CB02" hidden="1">#REF!</definedName>
    <definedName name="__123Graph_CB03" localSheetId="11" hidden="1">#REF!</definedName>
    <definedName name="__123Graph_CB03" hidden="1">#REF!</definedName>
    <definedName name="__123Graph_CB04" localSheetId="11" hidden="1">#REF!</definedName>
    <definedName name="__123Graph_CB04" hidden="1">#REF!</definedName>
    <definedName name="__123Graph_CB05" localSheetId="11" hidden="1">#REF!</definedName>
    <definedName name="__123Graph_CB05" hidden="1">#REF!</definedName>
    <definedName name="__123Graph_CB06" localSheetId="11" hidden="1">#REF!</definedName>
    <definedName name="__123Graph_CB06" hidden="1">#REF!</definedName>
    <definedName name="__123Graph_CCHART1" localSheetId="11" hidden="1">#REF!</definedName>
    <definedName name="__123Graph_CCHART1" hidden="1">#REF!</definedName>
    <definedName name="__123Graph_CCHART2" localSheetId="11" hidden="1">#REF!</definedName>
    <definedName name="__123Graph_CCHART2" hidden="1">#REF!</definedName>
    <definedName name="__123Graph_CCHART3" localSheetId="11" hidden="1">#REF!</definedName>
    <definedName name="__123Graph_CCHART3" hidden="1">#REF!</definedName>
    <definedName name="__123Graph_CCHART4" localSheetId="11" hidden="1">#REF!</definedName>
    <definedName name="__123Graph_CCHART4" hidden="1">#REF!</definedName>
    <definedName name="__123Graph_CCHART5" localSheetId="11" hidden="1">#REF!</definedName>
    <definedName name="__123Graph_CCHART5" hidden="1">#REF!</definedName>
    <definedName name="__123Graph_D" localSheetId="1" hidden="1">'2019-2022 CapEx_Track 2 ALJ DR'!#REF!</definedName>
    <definedName name="__123Graph_D" localSheetId="2" hidden="1">#REF!</definedName>
    <definedName name="__123Graph_D" localSheetId="11" hidden="1">#REF!</definedName>
    <definedName name="__123Graph_D" hidden="1">#REF!</definedName>
    <definedName name="__123Graph_DB01" localSheetId="11" hidden="1">#REF!</definedName>
    <definedName name="__123Graph_DB01" hidden="1">#REF!</definedName>
    <definedName name="__123Graph_DB02" localSheetId="11" hidden="1">#REF!</definedName>
    <definedName name="__123Graph_DB02" hidden="1">#REF!</definedName>
    <definedName name="__123Graph_DB04" localSheetId="11" hidden="1">#REF!</definedName>
    <definedName name="__123Graph_DB04" hidden="1">#REF!</definedName>
    <definedName name="__123Graph_DB05" localSheetId="11" hidden="1">#REF!</definedName>
    <definedName name="__123Graph_DB05" hidden="1">#REF!</definedName>
    <definedName name="__123Graph_DB06" localSheetId="11" hidden="1">#REF!</definedName>
    <definedName name="__123Graph_DB06" hidden="1">#REF!</definedName>
    <definedName name="__123Graph_DCHART1" localSheetId="11" hidden="1">#REF!</definedName>
    <definedName name="__123Graph_DCHART1" hidden="1">#REF!</definedName>
    <definedName name="__123Graph_DCHART2" localSheetId="11" hidden="1">#REF!</definedName>
    <definedName name="__123Graph_DCHART2" hidden="1">#REF!</definedName>
    <definedName name="__123Graph_DCHART3" localSheetId="11" hidden="1">#REF!</definedName>
    <definedName name="__123Graph_DCHART3" hidden="1">#REF!</definedName>
    <definedName name="__123Graph_DCHART4" localSheetId="11" hidden="1">#REF!</definedName>
    <definedName name="__123Graph_DCHART4" hidden="1">#REF!</definedName>
    <definedName name="__123Graph_DCHART5" localSheetId="11" hidden="1">#REF!</definedName>
    <definedName name="__123Graph_DCHART5" hidden="1">#REF!</definedName>
    <definedName name="__123Graph_E" localSheetId="1" hidden="1">'2019-2022 CapEx_Track 2 ALJ DR'!#REF!</definedName>
    <definedName name="__123Graph_E" localSheetId="2" hidden="1">#REF!</definedName>
    <definedName name="__123Graph_E" localSheetId="11" hidden="1">#REF!</definedName>
    <definedName name="__123Graph_E" hidden="1">#REF!</definedName>
    <definedName name="__123Graph_EB02" localSheetId="11" hidden="1">#REF!</definedName>
    <definedName name="__123Graph_EB02" hidden="1">#REF!</definedName>
    <definedName name="__123Graph_EB04" localSheetId="11" hidden="1">#REF!</definedName>
    <definedName name="__123Graph_EB04" hidden="1">#REF!</definedName>
    <definedName name="__123Graph_EB05" localSheetId="11" hidden="1">#REF!</definedName>
    <definedName name="__123Graph_EB05" hidden="1">#REF!</definedName>
    <definedName name="__123Graph_EB06" localSheetId="11" hidden="1">#REF!</definedName>
    <definedName name="__123Graph_EB06" hidden="1">#REF!</definedName>
    <definedName name="__123Graph_F" localSheetId="11" hidden="1">#REF!</definedName>
    <definedName name="__123Graph_F" hidden="1">#REF!</definedName>
    <definedName name="__123Graph_FB02" localSheetId="11" hidden="1">#REF!</definedName>
    <definedName name="__123Graph_FB02" hidden="1">#REF!</definedName>
    <definedName name="__123Graph_FCHART4" localSheetId="11" hidden="1">#REF!</definedName>
    <definedName name="__123Graph_FCHART4" hidden="1">#REF!</definedName>
    <definedName name="__123Graph_FCHART5" localSheetId="11" hidden="1">#REF!</definedName>
    <definedName name="__123Graph_FCHART5" hidden="1">#REF!</definedName>
    <definedName name="__123Graph_X" localSheetId="1" hidden="1">'2019-2022 CapEx_Track 2 ALJ DR'!#REF!</definedName>
    <definedName name="__123Graph_X" localSheetId="2" hidden="1">#REF!</definedName>
    <definedName name="__123Graph_X" localSheetId="11" hidden="1">#REF!</definedName>
    <definedName name="__123Graph_X" hidden="1">#REF!</definedName>
    <definedName name="__123Graph_XB01" localSheetId="11" hidden="1">#REF!</definedName>
    <definedName name="__123Graph_XB01" hidden="1">#REF!</definedName>
    <definedName name="__123Graph_XB02" localSheetId="11" hidden="1">#REF!</definedName>
    <definedName name="__123Graph_XB02" hidden="1">#REF!</definedName>
    <definedName name="__123Graph_XB03" localSheetId="11" hidden="1">#REF!</definedName>
    <definedName name="__123Graph_XB03" hidden="1">#REF!</definedName>
    <definedName name="__123Graph_XB04" localSheetId="11" hidden="1">#REF!</definedName>
    <definedName name="__123Graph_XB04" hidden="1">#REF!</definedName>
    <definedName name="__123Graph_XB05" localSheetId="11" hidden="1">#REF!</definedName>
    <definedName name="__123Graph_XB05" hidden="1">#REF!</definedName>
    <definedName name="__123Graph_XB06" localSheetId="11" hidden="1">#REF!</definedName>
    <definedName name="__123Graph_XB06" hidden="1">#REF!</definedName>
    <definedName name="__a1" localSheetId="1" hidden="1">{#N/A,#N/A,FALSE,"Jul";#N/A,#N/A,FALSE,"August";#N/A,#N/A,FALSE,"Sep-YTD"}</definedName>
    <definedName name="__a1" localSheetId="2" hidden="1">{#N/A,#N/A,FALSE,"Jul";#N/A,#N/A,FALSE,"August";#N/A,#N/A,FALSE,"Sep-YTD"}</definedName>
    <definedName name="__a1" localSheetId="3" hidden="1">{#N/A,#N/A,FALSE,"Jul";#N/A,#N/A,FALSE,"August";#N/A,#N/A,FALSE,"Sep-YTD"}</definedName>
    <definedName name="__a1" localSheetId="4" hidden="1">{#N/A,#N/A,FALSE,"Jul";#N/A,#N/A,FALSE,"August";#N/A,#N/A,FALSE,"Sep-YTD"}</definedName>
    <definedName name="__a1" localSheetId="6" hidden="1">{#N/A,#N/A,FALSE,"Jul";#N/A,#N/A,FALSE,"August";#N/A,#N/A,FALSE,"Sep-YTD"}</definedName>
    <definedName name="__a1" localSheetId="10" hidden="1">{#N/A,#N/A,FALSE,"Jul";#N/A,#N/A,FALSE,"August";#N/A,#N/A,FALSE,"Sep-YTD"}</definedName>
    <definedName name="__a1" localSheetId="11" hidden="1">{#N/A,#N/A,FALSE,"Jul";#N/A,#N/A,FALSE,"August";#N/A,#N/A,FALSE,"Sep-YTD"}</definedName>
    <definedName name="__a1" localSheetId="7" hidden="1">{#N/A,#N/A,FALSE,"Jul";#N/A,#N/A,FALSE,"August";#N/A,#N/A,FALSE,"Sep-YTD"}</definedName>
    <definedName name="__a1" localSheetId="8" hidden="1">{#N/A,#N/A,FALSE,"Jul";#N/A,#N/A,FALSE,"August";#N/A,#N/A,FALSE,"Sep-YTD"}</definedName>
    <definedName name="__a1" hidden="1">{#N/A,#N/A,FALSE,"Jul";#N/A,#N/A,FALSE,"August";#N/A,#N/A,FALSE,"Sep-YTD"}</definedName>
    <definedName name="__a2" localSheetId="1" hidden="1">{#N/A,#N/A,FALSE,"Jul";#N/A,#N/A,FALSE,"August";#N/A,#N/A,FALSE,"Sep-YTD"}</definedName>
    <definedName name="__a2" localSheetId="2" hidden="1">{#N/A,#N/A,FALSE,"Jul";#N/A,#N/A,FALSE,"August";#N/A,#N/A,FALSE,"Sep-YTD"}</definedName>
    <definedName name="__a2" localSheetId="3" hidden="1">{#N/A,#N/A,FALSE,"Jul";#N/A,#N/A,FALSE,"August";#N/A,#N/A,FALSE,"Sep-YTD"}</definedName>
    <definedName name="__a2" localSheetId="4" hidden="1">{#N/A,#N/A,FALSE,"Jul";#N/A,#N/A,FALSE,"August";#N/A,#N/A,FALSE,"Sep-YTD"}</definedName>
    <definedName name="__a2" localSheetId="6" hidden="1">{#N/A,#N/A,FALSE,"Jul";#N/A,#N/A,FALSE,"August";#N/A,#N/A,FALSE,"Sep-YTD"}</definedName>
    <definedName name="__a2" localSheetId="10" hidden="1">{#N/A,#N/A,FALSE,"Jul";#N/A,#N/A,FALSE,"August";#N/A,#N/A,FALSE,"Sep-YTD"}</definedName>
    <definedName name="__a2" localSheetId="11" hidden="1">{#N/A,#N/A,FALSE,"Jul";#N/A,#N/A,FALSE,"August";#N/A,#N/A,FALSE,"Sep-YTD"}</definedName>
    <definedName name="__a2" localSheetId="7" hidden="1">{#N/A,#N/A,FALSE,"Jul";#N/A,#N/A,FALSE,"August";#N/A,#N/A,FALSE,"Sep-YTD"}</definedName>
    <definedName name="__a2" localSheetId="8" hidden="1">{#N/A,#N/A,FALSE,"Jul";#N/A,#N/A,FALSE,"August";#N/A,#N/A,FALSE,"Sep-YTD"}</definedName>
    <definedName name="__a2" hidden="1">{#N/A,#N/A,FALSE,"Jul";#N/A,#N/A,FALSE,"August";#N/A,#N/A,FALSE,"Sep-YTD"}</definedName>
    <definedName name="__bad1">#REF!</definedName>
    <definedName name="__bad2" localSheetId="3">#REF!</definedName>
    <definedName name="__bad2" localSheetId="6">#REF!</definedName>
    <definedName name="__bad2" localSheetId="10">#REF!</definedName>
    <definedName name="__bad2">#REF!</definedName>
    <definedName name="__bad3">#REF!</definedName>
    <definedName name="__bad4" localSheetId="3">#REF!</definedName>
    <definedName name="__bad4" localSheetId="6">#REF!</definedName>
    <definedName name="__bad4" localSheetId="10">#REF!</definedName>
    <definedName name="__bad4">#REF!</definedName>
    <definedName name="__bad5" localSheetId="3">#REF!</definedName>
    <definedName name="__bad5" localSheetId="6">#REF!</definedName>
    <definedName name="__bad5" localSheetId="10">#REF!</definedName>
    <definedName name="__bad5">#REF!</definedName>
    <definedName name="__BDE1" localSheetId="3">#REF!</definedName>
    <definedName name="__BDE1" localSheetId="6">#REF!</definedName>
    <definedName name="__BDE1">#REF!</definedName>
    <definedName name="__BDE2" localSheetId="3">#REF!</definedName>
    <definedName name="__BDE2" localSheetId="6">#REF!</definedName>
    <definedName name="__BDE2">#REF!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d5" localSheetId="1" hidden="1">{#N/A,#N/A,FALSE,"trates"}</definedName>
    <definedName name="__ddd5" localSheetId="2" hidden="1">{#N/A,#N/A,FALSE,"trates"}</definedName>
    <definedName name="__ddd5" localSheetId="3" hidden="1">{#N/A,#N/A,FALSE,"trates"}</definedName>
    <definedName name="__ddd5" localSheetId="4" hidden="1">{#N/A,#N/A,FALSE,"trates"}</definedName>
    <definedName name="__ddd5" localSheetId="6" hidden="1">{#N/A,#N/A,FALSE,"trates"}</definedName>
    <definedName name="__ddd5" localSheetId="10" hidden="1">{#N/A,#N/A,FALSE,"trates"}</definedName>
    <definedName name="__ddd5" localSheetId="11" hidden="1">{#N/A,#N/A,FALSE,"trates"}</definedName>
    <definedName name="__ddd5" localSheetId="7" hidden="1">{#N/A,#N/A,FALSE,"trates"}</definedName>
    <definedName name="__ddd5" localSheetId="8" hidden="1">{#N/A,#N/A,FALSE,"trates"}</definedName>
    <definedName name="__ddd5" hidden="1">{#N/A,#N/A,FALSE,"trates"}</definedName>
    <definedName name="__ddd5_1" localSheetId="2" hidden="1">{#N/A,#N/A,FALSE,"trates"}</definedName>
    <definedName name="__ddd5_1" localSheetId="3" hidden="1">{#N/A,#N/A,FALSE,"trates"}</definedName>
    <definedName name="__ddd5_1" localSheetId="4" hidden="1">{#N/A,#N/A,FALSE,"trates"}</definedName>
    <definedName name="__ddd5_1" localSheetId="10" hidden="1">{#N/A,#N/A,FALSE,"trates"}</definedName>
    <definedName name="__ddd5_1" localSheetId="7" hidden="1">{#N/A,#N/A,FALSE,"trates"}</definedName>
    <definedName name="__ddd5_1" localSheetId="8" hidden="1">{#N/A,#N/A,FALSE,"trates"}</definedName>
    <definedName name="__ddd5_1" hidden="1">{#N/A,#N/A,FALSE,"trates"}</definedName>
    <definedName name="__ddd5_2" localSheetId="2" hidden="1">{#N/A,#N/A,FALSE,"trates"}</definedName>
    <definedName name="__ddd5_2" localSheetId="3" hidden="1">{#N/A,#N/A,FALSE,"trates"}</definedName>
    <definedName name="__ddd5_2" localSheetId="4" hidden="1">{#N/A,#N/A,FALSE,"trates"}</definedName>
    <definedName name="__ddd5_2" localSheetId="10" hidden="1">{#N/A,#N/A,FALSE,"trates"}</definedName>
    <definedName name="__ddd5_2" localSheetId="7" hidden="1">{#N/A,#N/A,FALSE,"trates"}</definedName>
    <definedName name="__ddd5_2" localSheetId="8" hidden="1">{#N/A,#N/A,FALSE,"trates"}</definedName>
    <definedName name="__ddd5_2" hidden="1">{#N/A,#N/A,FALSE,"trates"}</definedName>
    <definedName name="__Dec05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EWE1" localSheetId="3">#REF!</definedName>
    <definedName name="__EWE1" localSheetId="6">#REF!</definedName>
    <definedName name="__EWE1">#REF!</definedName>
    <definedName name="__EWE2" localSheetId="3">#REF!</definedName>
    <definedName name="__EWE2" localSheetId="6">#REF!</definedName>
    <definedName name="__EWE2">#REF!</definedName>
    <definedName name="__FDS_HYPERLINK_TOGGLE_STATE__" hidden="1">"ON"</definedName>
    <definedName name="__HNS2" localSheetId="3">#REF!</definedName>
    <definedName name="__HNS2" localSheetId="6">#REF!</definedName>
    <definedName name="__HNS2">#REF!</definedName>
    <definedName name="__Jan09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KA4" localSheetId="1" hidden="1">'2019-2022 CapEx_Track 2 ALJ DR'!#REF!</definedName>
    <definedName name="__KA4" localSheetId="2" hidden="1">#REF!</definedName>
    <definedName name="__KA4" localSheetId="11" hidden="1">#REF!</definedName>
    <definedName name="__KA4" hidden="1">#REF!</definedName>
    <definedName name="__KM2" localSheetId="3">#REF!</definedName>
    <definedName name="__KM2" localSheetId="6">#REF!</definedName>
    <definedName name="__KM2">#REF!</definedName>
    <definedName name="__KMS2" localSheetId="3">#REF!</definedName>
    <definedName name="__KMS2" localSheetId="6">#REF!</definedName>
    <definedName name="__KMS2">#REF!</definedName>
    <definedName name="__KSA2" localSheetId="3">#REF!</definedName>
    <definedName name="__KSA2" localSheetId="6">#REF!</definedName>
    <definedName name="__KSA2">#REF!</definedName>
    <definedName name="__May2007" localSheetId="1" hidden="1">{"2002Frcst","05Month",FALSE,"Frcst Format 2002"}</definedName>
    <definedName name="__May2007" localSheetId="2" hidden="1">{"2002Frcst","05Month",FALSE,"Frcst Format 2002"}</definedName>
    <definedName name="__May2007" localSheetId="3" hidden="1">{"2002Frcst","05Month",FALSE,"Frcst Format 2002"}</definedName>
    <definedName name="__May2007" localSheetId="4" hidden="1">{"2002Frcst","05Month",FALSE,"Frcst Format 2002"}</definedName>
    <definedName name="__May2007" localSheetId="6" hidden="1">{"2002Frcst","05Month",FALSE,"Frcst Format 2002"}</definedName>
    <definedName name="__May2007" localSheetId="10" hidden="1">{"2002Frcst","05Month",FALSE,"Frcst Format 2002"}</definedName>
    <definedName name="__May2007" localSheetId="11" hidden="1">{"2002Frcst","05Month",FALSE,"Frcst Format 2002"}</definedName>
    <definedName name="__May2007" localSheetId="7" hidden="1">{"2002Frcst","05Month",FALSE,"Frcst Format 2002"}</definedName>
    <definedName name="__May2007" localSheetId="8" hidden="1">{"2002Frcst","05Month",FALSE,"Frcst Format 2002"}</definedName>
    <definedName name="__May2007" hidden="1">{"2002Frcst","05Month",FALSE,"Frcst Format 2002"}</definedName>
    <definedName name="__May2007_1" localSheetId="2" hidden="1">{"2002Frcst","05Month",FALSE,"Frcst Format 2002"}</definedName>
    <definedName name="__May2007_1" localSheetId="3" hidden="1">{"2002Frcst","05Month",FALSE,"Frcst Format 2002"}</definedName>
    <definedName name="__May2007_1" localSheetId="4" hidden="1">{"2002Frcst","05Month",FALSE,"Frcst Format 2002"}</definedName>
    <definedName name="__May2007_1" localSheetId="10" hidden="1">{"2002Frcst","05Month",FALSE,"Frcst Format 2002"}</definedName>
    <definedName name="__May2007_1" localSheetId="7" hidden="1">{"2002Frcst","05Month",FALSE,"Frcst Format 2002"}</definedName>
    <definedName name="__May2007_1" localSheetId="8" hidden="1">{"2002Frcst","05Month",FALSE,"Frcst Format 2002"}</definedName>
    <definedName name="__May2007_1" hidden="1">{"2002Frcst","05Month",FALSE,"Frcst Format 2002"}</definedName>
    <definedName name="__May2007_2" localSheetId="2" hidden="1">{"2002Frcst","05Month",FALSE,"Frcst Format 2002"}</definedName>
    <definedName name="__May2007_2" localSheetId="3" hidden="1">{"2002Frcst","05Month",FALSE,"Frcst Format 2002"}</definedName>
    <definedName name="__May2007_2" localSheetId="4" hidden="1">{"2002Frcst","05Month",FALSE,"Frcst Format 2002"}</definedName>
    <definedName name="__May2007_2" localSheetId="10" hidden="1">{"2002Frcst","05Month",FALSE,"Frcst Format 2002"}</definedName>
    <definedName name="__May2007_2" localSheetId="7" hidden="1">{"2002Frcst","05Month",FALSE,"Frcst Format 2002"}</definedName>
    <definedName name="__May2007_2" localSheetId="8" hidden="1">{"2002Frcst","05Month",FALSE,"Frcst Format 2002"}</definedName>
    <definedName name="__May2007_2" hidden="1">{"2002Frcst","05Month",FALSE,"Frcst Format 2002"}</definedName>
    <definedName name="__Mgn03">#REF!</definedName>
    <definedName name="__Mgn04">#REF!</definedName>
    <definedName name="__PG1">#REF!</definedName>
    <definedName name="__PG2">#REF!</definedName>
    <definedName name="__TB601">#REF!</definedName>
    <definedName name="__WE1" localSheetId="3">#REF!</definedName>
    <definedName name="__WE1" localSheetId="6">#REF!</definedName>
    <definedName name="__WE1">#REF!</definedName>
    <definedName name="__WE2" localSheetId="3">#REF!</definedName>
    <definedName name="__WE2" localSheetId="6">#REF!</definedName>
    <definedName name="__WE2">#REF!</definedName>
    <definedName name="_1" localSheetId="3">#REF!</definedName>
    <definedName name="_1" localSheetId="6">#REF!</definedName>
    <definedName name="_1">#REF!</definedName>
    <definedName name="_1_0_0ROUN" localSheetId="3">#REF!</definedName>
    <definedName name="_1_0_0ROUN" localSheetId="6">#REF!</definedName>
    <definedName name="_1_0_0ROUN">#REF!</definedName>
    <definedName name="_10">#REF!</definedName>
    <definedName name="_11">#REF!</definedName>
    <definedName name="_12">#REF!</definedName>
    <definedName name="_123Graph_CHART3" localSheetId="11" hidden="1">#REF!</definedName>
    <definedName name="_123Graph_CHART3" hidden="1">#REF!</definedName>
    <definedName name="_13">#REF!</definedName>
    <definedName name="_14">#REF!</definedName>
    <definedName name="_14PREFERRED_STOCK">#REF!</definedName>
    <definedName name="_15">#REF!</definedName>
    <definedName name="_16">#REF!</definedName>
    <definedName name="_17">#REF!</definedName>
    <definedName name="_18">#REF!</definedName>
    <definedName name="_1807">#REF!</definedName>
    <definedName name="_1808">#REF!</definedName>
    <definedName name="_1809">#REF!</definedName>
    <definedName name="_1810">#REF!</definedName>
    <definedName name="_1812">#REF!</definedName>
    <definedName name="_1818">#REF!</definedName>
    <definedName name="_1820">#REF!</definedName>
    <definedName name="_19">#REF!</definedName>
    <definedName name="_1PREFERRED_STOCK">#REF!</definedName>
    <definedName name="_2" localSheetId="3">#REF!</definedName>
    <definedName name="_2" localSheetId="6">#REF!</definedName>
    <definedName name="_2">#REF!</definedName>
    <definedName name="_2_0_0ROUN" localSheetId="3">#REF!</definedName>
    <definedName name="_2_0_0ROUN" localSheetId="6">#REF!</definedName>
    <definedName name="_2_0_0ROUN">#REF!</definedName>
    <definedName name="_20">#REF!</definedName>
    <definedName name="_20ROUN" localSheetId="3">#REF!</definedName>
    <definedName name="_20ROUN" localSheetId="6">#REF!</definedName>
    <definedName name="_20ROUN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2PREFERRED_STOCK">#REF!</definedName>
    <definedName name="_2ROUN" localSheetId="3">#REF!</definedName>
    <definedName name="_2ROUN" localSheetId="6">#REF!</definedName>
    <definedName name="_2ROUN">#REF!</definedName>
    <definedName name="_3">#REF!</definedName>
    <definedName name="_3_2_Add_Group_and_CE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3ROUN" localSheetId="3">#REF!</definedName>
    <definedName name="_3ROUN" localSheetId="6">#REF!</definedName>
    <definedName name="_3ROUN">#REF!</definedName>
    <definedName name="_4">#REF!</definedName>
    <definedName name="_40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4PREFERRED_STOCK">#REF!</definedName>
    <definedName name="_5">#REF!</definedName>
    <definedName name="_50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5PREFERRED_STOCK">#REF!</definedName>
    <definedName name="_6">#REF!</definedName>
    <definedName name="_6_0_0ROUN" localSheetId="3">#REF!</definedName>
    <definedName name="_6_0_0ROUN" localSheetId="6">#REF!</definedName>
    <definedName name="_6_0_0ROUN">#REF!</definedName>
    <definedName name="_60">#REF!</definedName>
    <definedName name="_61">#REF!</definedName>
    <definedName name="_62">#REF!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6ROUN" localSheetId="3">#REF!</definedName>
    <definedName name="_6ROUN" localSheetId="6">#REF!</definedName>
    <definedName name="_6ROUN">#REF!</definedName>
    <definedName name="_7">#REF!</definedName>
    <definedName name="_70">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ROUN" localSheetId="3">#REF!</definedName>
    <definedName name="_7ROUN" localSheetId="6">#REF!</definedName>
    <definedName name="_7ROUN">#REF!</definedName>
    <definedName name="_8">#REF!</definedName>
    <definedName name="_9">#REF!</definedName>
    <definedName name="_9000">#REF!</definedName>
    <definedName name="_9310">#REF!</definedName>
    <definedName name="_9325">#REF!</definedName>
    <definedName name="_9330">#REF!</definedName>
    <definedName name="_a1" localSheetId="1" hidden="1">{#N/A,#N/A,FALSE,"Jul";#N/A,#N/A,FALSE,"August";#N/A,#N/A,FALSE,"Sep-YTD"}</definedName>
    <definedName name="_a1" localSheetId="2" hidden="1">{#N/A,#N/A,FALSE,"Jul";#N/A,#N/A,FALSE,"August";#N/A,#N/A,FALSE,"Sep-YTD"}</definedName>
    <definedName name="_a1" localSheetId="3" hidden="1">{#N/A,#N/A,FALSE,"Jul";#N/A,#N/A,FALSE,"August";#N/A,#N/A,FALSE,"Sep-YTD"}</definedName>
    <definedName name="_a1" localSheetId="4" hidden="1">{#N/A,#N/A,FALSE,"Jul";#N/A,#N/A,FALSE,"August";#N/A,#N/A,FALSE,"Sep-YTD"}</definedName>
    <definedName name="_a1" localSheetId="6" hidden="1">{#N/A,#N/A,FALSE,"Jul";#N/A,#N/A,FALSE,"August";#N/A,#N/A,FALSE,"Sep-YTD"}</definedName>
    <definedName name="_a1" localSheetId="10" hidden="1">{#N/A,#N/A,FALSE,"Jul";#N/A,#N/A,FALSE,"August";#N/A,#N/A,FALSE,"Sep-YTD"}</definedName>
    <definedName name="_a1" localSheetId="11" hidden="1">{#N/A,#N/A,FALSE,"Jul";#N/A,#N/A,FALSE,"August";#N/A,#N/A,FALSE,"Sep-YTD"}</definedName>
    <definedName name="_a1" localSheetId="7" hidden="1">{#N/A,#N/A,FALSE,"Jul";#N/A,#N/A,FALSE,"August";#N/A,#N/A,FALSE,"Sep-YTD"}</definedName>
    <definedName name="_a1" localSheetId="8" hidden="1">{#N/A,#N/A,FALSE,"Jul";#N/A,#N/A,FALSE,"August";#N/A,#N/A,FALSE,"Sep-YTD"}</definedName>
    <definedName name="_a1" hidden="1">{#N/A,#N/A,FALSE,"Jul";#N/A,#N/A,FALSE,"August";#N/A,#N/A,FALSE,"Sep-YTD"}</definedName>
    <definedName name="_a1_1" localSheetId="2" hidden="1">{#N/A,#N/A,FALSE,"Jul";#N/A,#N/A,FALSE,"August";#N/A,#N/A,FALSE,"Sep-YTD"}</definedName>
    <definedName name="_a1_1" localSheetId="3" hidden="1">{#N/A,#N/A,FALSE,"Jul";#N/A,#N/A,FALSE,"August";#N/A,#N/A,FALSE,"Sep-YTD"}</definedName>
    <definedName name="_a1_1" localSheetId="4" hidden="1">{#N/A,#N/A,FALSE,"Jul";#N/A,#N/A,FALSE,"August";#N/A,#N/A,FALSE,"Sep-YTD"}</definedName>
    <definedName name="_a1_1" localSheetId="10" hidden="1">{#N/A,#N/A,FALSE,"Jul";#N/A,#N/A,FALSE,"August";#N/A,#N/A,FALSE,"Sep-YTD"}</definedName>
    <definedName name="_a1_1" localSheetId="7" hidden="1">{#N/A,#N/A,FALSE,"Jul";#N/A,#N/A,FALSE,"August";#N/A,#N/A,FALSE,"Sep-YTD"}</definedName>
    <definedName name="_a1_1" localSheetId="8" hidden="1">{#N/A,#N/A,FALSE,"Jul";#N/A,#N/A,FALSE,"August";#N/A,#N/A,FALSE,"Sep-YTD"}</definedName>
    <definedName name="_a1_1" hidden="1">{#N/A,#N/A,FALSE,"Jul";#N/A,#N/A,FALSE,"August";#N/A,#N/A,FALSE,"Sep-YTD"}</definedName>
    <definedName name="_a1_2" localSheetId="2" hidden="1">{#N/A,#N/A,FALSE,"Jul";#N/A,#N/A,FALSE,"August";#N/A,#N/A,FALSE,"Sep-YTD"}</definedName>
    <definedName name="_a1_2" localSheetId="3" hidden="1">{#N/A,#N/A,FALSE,"Jul";#N/A,#N/A,FALSE,"August";#N/A,#N/A,FALSE,"Sep-YTD"}</definedName>
    <definedName name="_a1_2" localSheetId="4" hidden="1">{#N/A,#N/A,FALSE,"Jul";#N/A,#N/A,FALSE,"August";#N/A,#N/A,FALSE,"Sep-YTD"}</definedName>
    <definedName name="_a1_2" localSheetId="10" hidden="1">{#N/A,#N/A,FALSE,"Jul";#N/A,#N/A,FALSE,"August";#N/A,#N/A,FALSE,"Sep-YTD"}</definedName>
    <definedName name="_a1_2" localSheetId="7" hidden="1">{#N/A,#N/A,FALSE,"Jul";#N/A,#N/A,FALSE,"August";#N/A,#N/A,FALSE,"Sep-YTD"}</definedName>
    <definedName name="_a1_2" localSheetId="8" hidden="1">{#N/A,#N/A,FALSE,"Jul";#N/A,#N/A,FALSE,"August";#N/A,#N/A,FALSE,"Sep-YTD"}</definedName>
    <definedName name="_a1_2" hidden="1">{#N/A,#N/A,FALSE,"Jul";#N/A,#N/A,FALSE,"August";#N/A,#N/A,FALSE,"Sep-YTD"}</definedName>
    <definedName name="_a2" localSheetId="1" hidden="1">{#N/A,#N/A,FALSE,"Jul";#N/A,#N/A,FALSE,"August";#N/A,#N/A,FALSE,"Sep-YTD"}</definedName>
    <definedName name="_a2" localSheetId="2" hidden="1">{#N/A,#N/A,FALSE,"Jul";#N/A,#N/A,FALSE,"August";#N/A,#N/A,FALSE,"Sep-YTD"}</definedName>
    <definedName name="_a2" localSheetId="3" hidden="1">{#N/A,#N/A,FALSE,"Jul";#N/A,#N/A,FALSE,"August";#N/A,#N/A,FALSE,"Sep-YTD"}</definedName>
    <definedName name="_a2" localSheetId="4" hidden="1">{#N/A,#N/A,FALSE,"Jul";#N/A,#N/A,FALSE,"August";#N/A,#N/A,FALSE,"Sep-YTD"}</definedName>
    <definedName name="_a2" localSheetId="6" hidden="1">{#N/A,#N/A,FALSE,"Jul";#N/A,#N/A,FALSE,"August";#N/A,#N/A,FALSE,"Sep-YTD"}</definedName>
    <definedName name="_a2" localSheetId="10" hidden="1">{#N/A,#N/A,FALSE,"Jul";#N/A,#N/A,FALSE,"August";#N/A,#N/A,FALSE,"Sep-YTD"}</definedName>
    <definedName name="_a2" localSheetId="11" hidden="1">{#N/A,#N/A,FALSE,"Jul";#N/A,#N/A,FALSE,"August";#N/A,#N/A,FALSE,"Sep-YTD"}</definedName>
    <definedName name="_a2" localSheetId="7" hidden="1">{#N/A,#N/A,FALSE,"Jul";#N/A,#N/A,FALSE,"August";#N/A,#N/A,FALSE,"Sep-YTD"}</definedName>
    <definedName name="_a2" localSheetId="8" hidden="1">{#N/A,#N/A,FALSE,"Jul";#N/A,#N/A,FALSE,"August";#N/A,#N/A,FALSE,"Sep-YTD"}</definedName>
    <definedName name="_a2" hidden="1">{#N/A,#N/A,FALSE,"Jul";#N/A,#N/A,FALSE,"August";#N/A,#N/A,FALSE,"Sep-YTD"}</definedName>
    <definedName name="_a2_1" localSheetId="2" hidden="1">{#N/A,#N/A,FALSE,"Jul";#N/A,#N/A,FALSE,"August";#N/A,#N/A,FALSE,"Sep-YTD"}</definedName>
    <definedName name="_a2_1" localSheetId="3" hidden="1">{#N/A,#N/A,FALSE,"Jul";#N/A,#N/A,FALSE,"August";#N/A,#N/A,FALSE,"Sep-YTD"}</definedName>
    <definedName name="_a2_1" localSheetId="4" hidden="1">{#N/A,#N/A,FALSE,"Jul";#N/A,#N/A,FALSE,"August";#N/A,#N/A,FALSE,"Sep-YTD"}</definedName>
    <definedName name="_a2_1" localSheetId="10" hidden="1">{#N/A,#N/A,FALSE,"Jul";#N/A,#N/A,FALSE,"August";#N/A,#N/A,FALSE,"Sep-YTD"}</definedName>
    <definedName name="_a2_1" localSheetId="7" hidden="1">{#N/A,#N/A,FALSE,"Jul";#N/A,#N/A,FALSE,"August";#N/A,#N/A,FALSE,"Sep-YTD"}</definedName>
    <definedName name="_a2_1" localSheetId="8" hidden="1">{#N/A,#N/A,FALSE,"Jul";#N/A,#N/A,FALSE,"August";#N/A,#N/A,FALSE,"Sep-YTD"}</definedName>
    <definedName name="_a2_1" hidden="1">{#N/A,#N/A,FALSE,"Jul";#N/A,#N/A,FALSE,"August";#N/A,#N/A,FALSE,"Sep-YTD"}</definedName>
    <definedName name="_a2_2" localSheetId="2" hidden="1">{#N/A,#N/A,FALSE,"Jul";#N/A,#N/A,FALSE,"August";#N/A,#N/A,FALSE,"Sep-YTD"}</definedName>
    <definedName name="_a2_2" localSheetId="3" hidden="1">{#N/A,#N/A,FALSE,"Jul";#N/A,#N/A,FALSE,"August";#N/A,#N/A,FALSE,"Sep-YTD"}</definedName>
    <definedName name="_a2_2" localSheetId="4" hidden="1">{#N/A,#N/A,FALSE,"Jul";#N/A,#N/A,FALSE,"August";#N/A,#N/A,FALSE,"Sep-YTD"}</definedName>
    <definedName name="_a2_2" localSheetId="10" hidden="1">{#N/A,#N/A,FALSE,"Jul";#N/A,#N/A,FALSE,"August";#N/A,#N/A,FALSE,"Sep-YTD"}</definedName>
    <definedName name="_a2_2" localSheetId="7" hidden="1">{#N/A,#N/A,FALSE,"Jul";#N/A,#N/A,FALSE,"August";#N/A,#N/A,FALSE,"Sep-YTD"}</definedName>
    <definedName name="_a2_2" localSheetId="8" hidden="1">{#N/A,#N/A,FALSE,"Jul";#N/A,#N/A,FALSE,"August";#N/A,#N/A,FALSE,"Sep-YTD"}</definedName>
    <definedName name="_a2_2" hidden="1">{#N/A,#N/A,FALSE,"Jul";#N/A,#N/A,FALSE,"August";#N/A,#N/A,FALSE,"Sep-YTD"}</definedName>
    <definedName name="_AMO_UniqueIdentifier" hidden="1">"'e3e681a4-1134-4e1b-876f-bfd4a71fdc58'"</definedName>
    <definedName name="_AtRisk_SimSetting_AutomaticallyGenerateReports" hidden="1">FALSE</definedName>
    <definedName name="_AtRisk_SimSetting_AutomaticResultsDisplayMode" localSheetId="10" hidden="1">0</definedName>
    <definedName name="_AtRisk_SimSetting_AutomaticResultsDisplayMode" localSheetId="8" hidden="1">0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localSheetId="10" hidden="1">0</definedName>
    <definedName name="_AtRisk_SimSetting_ReportsList" localSheetId="8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ad1">#REF!</definedName>
    <definedName name="_bad2" localSheetId="3">#REF!</definedName>
    <definedName name="_bad2" localSheetId="6">#REF!</definedName>
    <definedName name="_bad2" localSheetId="10">#REF!</definedName>
    <definedName name="_bad2">#REF!</definedName>
    <definedName name="_bad3">#REF!</definedName>
    <definedName name="_bad4" localSheetId="3">#REF!</definedName>
    <definedName name="_bad4" localSheetId="6">#REF!</definedName>
    <definedName name="_bad4" localSheetId="10">#REF!</definedName>
    <definedName name="_bad4">#REF!</definedName>
    <definedName name="_bad5" localSheetId="3">#REF!</definedName>
    <definedName name="_bad5" localSheetId="6">#REF!</definedName>
    <definedName name="_bad5" localSheetId="10">#REF!</definedName>
    <definedName name="_bad5">#REF!</definedName>
    <definedName name="_BDE1" localSheetId="3">#REF!</definedName>
    <definedName name="_BDE1" localSheetId="6">#REF!</definedName>
    <definedName name="_BDE1">#REF!</definedName>
    <definedName name="_BDE2" localSheetId="3">#REF!</definedName>
    <definedName name="_BDE2" localSheetId="6">#REF!</definedName>
    <definedName name="_BDE2">#REF!</definedName>
    <definedName name="_C">#REF!</definedName>
    <definedName name="_DAT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d5" localSheetId="1" hidden="1">{#N/A,#N/A,FALSE,"trates"}</definedName>
    <definedName name="_ddd5" localSheetId="2" hidden="1">{#N/A,#N/A,FALSE,"trates"}</definedName>
    <definedName name="_ddd5" localSheetId="3" hidden="1">{#N/A,#N/A,FALSE,"trates"}</definedName>
    <definedName name="_ddd5" localSheetId="4" hidden="1">{#N/A,#N/A,FALSE,"trates"}</definedName>
    <definedName name="_ddd5" localSheetId="6" hidden="1">{#N/A,#N/A,FALSE,"trates"}</definedName>
    <definedName name="_ddd5" localSheetId="10" hidden="1">{#N/A,#N/A,FALSE,"trates"}</definedName>
    <definedName name="_ddd5" localSheetId="11" hidden="1">{#N/A,#N/A,FALSE,"trates"}</definedName>
    <definedName name="_ddd5" localSheetId="7" hidden="1">{#N/A,#N/A,FALSE,"trates"}</definedName>
    <definedName name="_ddd5" localSheetId="8" hidden="1">{#N/A,#N/A,FALSE,"trates"}</definedName>
    <definedName name="_ddd5" hidden="1">{#N/A,#N/A,FALSE,"trates"}</definedName>
    <definedName name="_ddd5_1" localSheetId="2" hidden="1">{#N/A,#N/A,FALSE,"trates"}</definedName>
    <definedName name="_ddd5_1" localSheetId="3" hidden="1">{#N/A,#N/A,FALSE,"trates"}</definedName>
    <definedName name="_ddd5_1" localSheetId="4" hidden="1">{#N/A,#N/A,FALSE,"trates"}</definedName>
    <definedName name="_ddd5_1" localSheetId="10" hidden="1">{#N/A,#N/A,FALSE,"trates"}</definedName>
    <definedName name="_ddd5_1" localSheetId="7" hidden="1">{#N/A,#N/A,FALSE,"trates"}</definedName>
    <definedName name="_ddd5_1" localSheetId="8" hidden="1">{#N/A,#N/A,FALSE,"trates"}</definedName>
    <definedName name="_ddd5_1" hidden="1">{#N/A,#N/A,FALSE,"trates"}</definedName>
    <definedName name="_ddd5_2" localSheetId="2" hidden="1">{#N/A,#N/A,FALSE,"trates"}</definedName>
    <definedName name="_ddd5_2" localSheetId="3" hidden="1">{#N/A,#N/A,FALSE,"trates"}</definedName>
    <definedName name="_ddd5_2" localSheetId="4" hidden="1">{#N/A,#N/A,FALSE,"trates"}</definedName>
    <definedName name="_ddd5_2" localSheetId="10" hidden="1">{#N/A,#N/A,FALSE,"trates"}</definedName>
    <definedName name="_ddd5_2" localSheetId="7" hidden="1">{#N/A,#N/A,FALSE,"trates"}</definedName>
    <definedName name="_ddd5_2" localSheetId="8" hidden="1">{#N/A,#N/A,FALSE,"trates"}</definedName>
    <definedName name="_ddd5_2" hidden="1">{#N/A,#N/A,FALSE,"trates"}</definedName>
    <definedName name="_Dec05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EWE1" localSheetId="3">#REF!</definedName>
    <definedName name="_EWE1" localSheetId="6">#REF!</definedName>
    <definedName name="_EWE1">#REF!</definedName>
    <definedName name="_EWE2" localSheetId="3">#REF!</definedName>
    <definedName name="_EWE2" localSheetId="6">#REF!</definedName>
    <definedName name="_EWE2">#REF!</definedName>
    <definedName name="_Fill" localSheetId="1" hidden="1">'2019-2022 CapEx_Track 2 ALJ DR'!#REF!</definedName>
    <definedName name="_Fill" localSheetId="2" hidden="1">#REF!</definedName>
    <definedName name="_Fill" localSheetId="11" hidden="1">#REF!</definedName>
    <definedName name="_Fill" hidden="1">#REF!</definedName>
    <definedName name="_xlnm._FilterDatabase" localSheetId="1" hidden="1">'2019-2022 CapEx_Track 2 ALJ DR'!$A$3:$BZ$49</definedName>
    <definedName name="_xlnm._FilterDatabase" localSheetId="2" hidden="1">'2019-2022 O&amp;M_Track 2 ALJ DR'!$A$3:$BF$51</definedName>
    <definedName name="_xlnm._FilterDatabase" localSheetId="3" hidden="1">'2023 CapEx_Track 3'!$A$3:$X$46</definedName>
    <definedName name="_xlnm._FilterDatabase" localSheetId="4" hidden="1">'2023 O&amp;M_Track 3'!$E$1:$G$47</definedName>
    <definedName name="_xlnm._FilterDatabase" localSheetId="6" hidden="1">'2024 ARC'!$B$9:$X$55</definedName>
    <definedName name="_xlnm._FilterDatabase" localSheetId="10" hidden="1">'2024-2027 Auth CapEx'!$A$3:$L$60</definedName>
    <definedName name="_xlnm._FilterDatabase" localSheetId="11" hidden="1">'2024-2027 GRC O&amp;M - Mitigation'!$A$8:$A$43</definedName>
    <definedName name="_xlnm._FilterDatabase" localSheetId="7" hidden="1">'2025 PTA FD'!$B$7:$Q$93</definedName>
    <definedName name="_xlnm._FilterDatabase" localSheetId="8" hidden="1">'2026-2028 Base WMP'!$A$10:$AE$55</definedName>
    <definedName name="_Hlk84766338" localSheetId="6">'2024 ARC'!$D$53</definedName>
    <definedName name="_Hlk84766338">#REF!</definedName>
    <definedName name="_HNS2" localSheetId="3">#REF!</definedName>
    <definedName name="_HNS2" localSheetId="6">#REF!</definedName>
    <definedName name="_HNS2">#REF!</definedName>
    <definedName name="_Jan09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A4" localSheetId="1" hidden="1">'2019-2022 CapEx_Track 2 ALJ DR'!#REF!</definedName>
    <definedName name="_KA4" localSheetId="2" hidden="1">#REF!</definedName>
    <definedName name="_KA4" localSheetId="11" hidden="1">#REF!</definedName>
    <definedName name="_KA4" hidden="1">#REF!</definedName>
    <definedName name="_Key1" localSheetId="1" hidden="1">'2019-2022 CapEx_Track 2 ALJ DR'!#REF!</definedName>
    <definedName name="_Key1" localSheetId="2" hidden="1">#REF!</definedName>
    <definedName name="_Key1" localSheetId="11" hidden="1">#REF!</definedName>
    <definedName name="_Key1" hidden="1">#REF!</definedName>
    <definedName name="_Key2" localSheetId="1" hidden="1">'2019-2022 CapEx_Track 2 ALJ DR'!#REF!</definedName>
    <definedName name="_Key2" localSheetId="2" hidden="1">#REF!</definedName>
    <definedName name="_Key2" localSheetId="11" hidden="1">#REF!</definedName>
    <definedName name="_Key2" hidden="1">#REF!</definedName>
    <definedName name="_KM2" localSheetId="3">#REF!</definedName>
    <definedName name="_KM2" localSheetId="6">#REF!</definedName>
    <definedName name="_KM2">#REF!</definedName>
    <definedName name="_KMS2" localSheetId="3">#REF!</definedName>
    <definedName name="_KMS2" localSheetId="6">#REF!</definedName>
    <definedName name="_KMS2">#REF!</definedName>
    <definedName name="_KSA2" localSheetId="3">#REF!</definedName>
    <definedName name="_KSA2" localSheetId="6">#REF!</definedName>
    <definedName name="_KSA2">#REF!</definedName>
    <definedName name="_MatInverse_In" localSheetId="11" hidden="1">#REF!</definedName>
    <definedName name="_MatInverse_In" hidden="1">#REF!</definedName>
    <definedName name="_MatMult_A" localSheetId="11" hidden="1">#REF!</definedName>
    <definedName name="_MatMult_A" hidden="1">#REF!</definedName>
    <definedName name="_MatMult_AxB" localSheetId="11" hidden="1">#REF!</definedName>
    <definedName name="_MatMult_AxB" hidden="1">#REF!</definedName>
    <definedName name="_MatMult_B" localSheetId="11" hidden="1">#REF!</definedName>
    <definedName name="_MatMult_B" hidden="1">#REF!</definedName>
    <definedName name="_May2007" localSheetId="1" hidden="1">{"2002Frcst","05Month",FALSE,"Frcst Format 2002"}</definedName>
    <definedName name="_May2007" localSheetId="2" hidden="1">{"2002Frcst","05Month",FALSE,"Frcst Format 2002"}</definedName>
    <definedName name="_May2007" localSheetId="3" hidden="1">{"2002Frcst","05Month",FALSE,"Frcst Format 2002"}</definedName>
    <definedName name="_May2007" localSheetId="4" hidden="1">{"2002Frcst","05Month",FALSE,"Frcst Format 2002"}</definedName>
    <definedName name="_May2007" localSheetId="6" hidden="1">{"2002Frcst","05Month",FALSE,"Frcst Format 2002"}</definedName>
    <definedName name="_May2007" localSheetId="10" hidden="1">{"2002Frcst","05Month",FALSE,"Frcst Format 2002"}</definedName>
    <definedName name="_May2007" localSheetId="11" hidden="1">{"2002Frcst","05Month",FALSE,"Frcst Format 2002"}</definedName>
    <definedName name="_May2007" localSheetId="7" hidden="1">{"2002Frcst","05Month",FALSE,"Frcst Format 2002"}</definedName>
    <definedName name="_May2007" localSheetId="8" hidden="1">{"2002Frcst","05Month",FALSE,"Frcst Format 2002"}</definedName>
    <definedName name="_May2007" hidden="1">{"2002Frcst","05Month",FALSE,"Frcst Format 2002"}</definedName>
    <definedName name="_May2007_1" localSheetId="2" hidden="1">{"2002Frcst","05Month",FALSE,"Frcst Format 2002"}</definedName>
    <definedName name="_May2007_1" localSheetId="3" hidden="1">{"2002Frcst","05Month",FALSE,"Frcst Format 2002"}</definedName>
    <definedName name="_May2007_1" localSheetId="4" hidden="1">{"2002Frcst","05Month",FALSE,"Frcst Format 2002"}</definedName>
    <definedName name="_May2007_1" localSheetId="10" hidden="1">{"2002Frcst","05Month",FALSE,"Frcst Format 2002"}</definedName>
    <definedName name="_May2007_1" localSheetId="7" hidden="1">{"2002Frcst","05Month",FALSE,"Frcst Format 2002"}</definedName>
    <definedName name="_May2007_1" localSheetId="8" hidden="1">{"2002Frcst","05Month",FALSE,"Frcst Format 2002"}</definedName>
    <definedName name="_May2007_1" hidden="1">{"2002Frcst","05Month",FALSE,"Frcst Format 2002"}</definedName>
    <definedName name="_May2007_2" localSheetId="2" hidden="1">{"2002Frcst","05Month",FALSE,"Frcst Format 2002"}</definedName>
    <definedName name="_May2007_2" localSheetId="3" hidden="1">{"2002Frcst","05Month",FALSE,"Frcst Format 2002"}</definedName>
    <definedName name="_May2007_2" localSheetId="4" hidden="1">{"2002Frcst","05Month",FALSE,"Frcst Format 2002"}</definedName>
    <definedName name="_May2007_2" localSheetId="10" hidden="1">{"2002Frcst","05Month",FALSE,"Frcst Format 2002"}</definedName>
    <definedName name="_May2007_2" localSheetId="7" hidden="1">{"2002Frcst","05Month",FALSE,"Frcst Format 2002"}</definedName>
    <definedName name="_May2007_2" localSheetId="8" hidden="1">{"2002Frcst","05Month",FALSE,"Frcst Format 2002"}</definedName>
    <definedName name="_May2007_2" hidden="1">{"2002Frcst","05Month",FALSE,"Frcst Format 2002"}</definedName>
    <definedName name="_Mgn03">#REF!</definedName>
    <definedName name="_Mgn04">#REF!</definedName>
    <definedName name="_msoanchor_1" localSheetId="6">'2024 ARC'!#REF!</definedName>
    <definedName name="_msoanchor_1">#REF!</definedName>
    <definedName name="_msoanchor_2" localSheetId="6">'2024 ARC'!#REF!</definedName>
    <definedName name="_msoanchor_2">#REF!</definedName>
    <definedName name="_Order1" hidden="1">255</definedName>
    <definedName name="_Order2" hidden="1">255</definedName>
    <definedName name="_Parse_In" localSheetId="11" hidden="1">#REF!</definedName>
    <definedName name="_Parse_In" hidden="1">#REF!</definedName>
    <definedName name="_Parse_Out" localSheetId="11" hidden="1">#REF!</definedName>
    <definedName name="_Parse_Out" hidden="1">#REF!</definedName>
    <definedName name="_PG1">#REF!</definedName>
    <definedName name="_PG2">#REF!</definedName>
    <definedName name="_PG511" localSheetId="3">#REF!</definedName>
    <definedName name="_PG511" localSheetId="6">#REF!</definedName>
    <definedName name="_PG511">#REF!</definedName>
    <definedName name="_PG514" localSheetId="3">#REF!</definedName>
    <definedName name="_PG514" localSheetId="6">#REF!</definedName>
    <definedName name="_PG514">#REF!</definedName>
    <definedName name="_PG518">#N/A</definedName>
    <definedName name="_PG519" localSheetId="3">#REF!</definedName>
    <definedName name="_PG519" localSheetId="6">#REF!</definedName>
    <definedName name="_PG519">#REF!</definedName>
    <definedName name="_Regression_Out" localSheetId="11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11" hidden="1">#REF!</definedName>
    <definedName name="_Regression_X" hidden="1">#REF!</definedName>
    <definedName name="_Regression_Y" localSheetId="11" hidden="1">#REF!</definedName>
    <definedName name="_Regression_Y" hidden="1">#REF!</definedName>
    <definedName name="_Sort" localSheetId="1" hidden="1">'2019-2022 CapEx_Track 2 ALJ DR'!#REF!</definedName>
    <definedName name="_Sort" localSheetId="2" hidden="1">#REF!</definedName>
    <definedName name="_Sort" localSheetId="11" hidden="1">#REF!</definedName>
    <definedName name="_Sort" hidden="1">#REF!</definedName>
    <definedName name="_Table1_In1" localSheetId="11" hidden="1">#REF!</definedName>
    <definedName name="_Table1_In1" hidden="1">#REF!</definedName>
    <definedName name="_Table1_Out" localSheetId="11" hidden="1">#REF!</definedName>
    <definedName name="_Table1_Out" hidden="1">#REF!</definedName>
    <definedName name="_Table2_Out" localSheetId="11" hidden="1">#REF!</definedName>
    <definedName name="_Table2_Out" hidden="1">#REF!</definedName>
    <definedName name="_tara" localSheetId="1" hidden="1">{"SourcesUses",#N/A,TRUE,"CFMODEL";"TransOverview",#N/A,TRUE,"CFMODEL"}</definedName>
    <definedName name="_tara" localSheetId="2" hidden="1">{"SourcesUses",#N/A,TRUE,"CFMODEL";"TransOverview",#N/A,TRUE,"CFMODEL"}</definedName>
    <definedName name="_tara" localSheetId="3" hidden="1">{"SourcesUses",#N/A,TRUE,"CFMODEL";"TransOverview",#N/A,TRUE,"CFMODEL"}</definedName>
    <definedName name="_tara" localSheetId="4" hidden="1">{"SourcesUses",#N/A,TRUE,"CFMODEL";"TransOverview",#N/A,TRUE,"CFMODEL"}</definedName>
    <definedName name="_tara" localSheetId="6" hidden="1">{"SourcesUses",#N/A,TRUE,"CFMODEL";"TransOverview",#N/A,TRUE,"CFMODEL"}</definedName>
    <definedName name="_tara" localSheetId="10" hidden="1">{"SourcesUses",#N/A,TRUE,"CFMODEL";"TransOverview",#N/A,TRUE,"CFMODEL"}</definedName>
    <definedName name="_tara" localSheetId="7" hidden="1">{"SourcesUses",#N/A,TRUE,"CFMODEL";"TransOverview",#N/A,TRUE,"CFMODEL"}</definedName>
    <definedName name="_tara" localSheetId="8" hidden="1">{"SourcesUses",#N/A,TRUE,"CFMODEL";"TransOverview",#N/A,TRUE,"CFMODEL"}</definedName>
    <definedName name="_tara" hidden="1">{"SourcesUses",#N/A,TRUE,"CFMODEL";"TransOverview",#N/A,TRUE,"CFMODEL"}</definedName>
    <definedName name="_tara2" localSheetId="1" hidden="1">{"Income Statement",#N/A,FALSE,"CFMODEL";"Balance Sheet",#N/A,FALSE,"CFMODEL"}</definedName>
    <definedName name="_tara2" localSheetId="2" hidden="1">{"Income Statement",#N/A,FALSE,"CFMODEL";"Balance Sheet",#N/A,FALSE,"CFMODEL"}</definedName>
    <definedName name="_tara2" localSheetId="3" hidden="1">{"Income Statement",#N/A,FALSE,"CFMODEL";"Balance Sheet",#N/A,FALSE,"CFMODEL"}</definedName>
    <definedName name="_tara2" localSheetId="4" hidden="1">{"Income Statement",#N/A,FALSE,"CFMODEL";"Balance Sheet",#N/A,FALSE,"CFMODEL"}</definedName>
    <definedName name="_tara2" localSheetId="6" hidden="1">{"Income Statement",#N/A,FALSE,"CFMODEL";"Balance Sheet",#N/A,FALSE,"CFMODEL"}</definedName>
    <definedName name="_tara2" localSheetId="10" hidden="1">{"Income Statement",#N/A,FALSE,"CFMODEL";"Balance Sheet",#N/A,FALSE,"CFMODEL"}</definedName>
    <definedName name="_tara2" localSheetId="7" hidden="1">{"Income Statement",#N/A,FALSE,"CFMODEL";"Balance Sheet",#N/A,FALSE,"CFMODEL"}</definedName>
    <definedName name="_tara2" localSheetId="8" hidden="1">{"Income Statement",#N/A,FALSE,"CFMODEL";"Balance Sheet",#N/A,FALSE,"CFMODEL"}</definedName>
    <definedName name="_tara2" hidden="1">{"Income Statement",#N/A,FALSE,"CFMODEL";"Balance Sheet",#N/A,FALSE,"CFMODEL"}</definedName>
    <definedName name="_TB601">#REF!</definedName>
    <definedName name="_w2" localSheetId="1" hidden="1">{"SourcesUses",#N/A,TRUE,"CFMODEL";"TransOverview",#N/A,TRUE,"CFMODEL"}</definedName>
    <definedName name="_w2" localSheetId="2" hidden="1">{"SourcesUses",#N/A,TRUE,"CFMODEL";"TransOverview",#N/A,TRUE,"CFMODEL"}</definedName>
    <definedName name="_w2" localSheetId="3" hidden="1">{"SourcesUses",#N/A,TRUE,"CFMODEL";"TransOverview",#N/A,TRUE,"CFMODEL"}</definedName>
    <definedName name="_w2" localSheetId="4" hidden="1">{"SourcesUses",#N/A,TRUE,"CFMODEL";"TransOverview",#N/A,TRUE,"CFMODEL"}</definedName>
    <definedName name="_w2" localSheetId="6" hidden="1">{"SourcesUses",#N/A,TRUE,"CFMODEL";"TransOverview",#N/A,TRUE,"CFMODEL"}</definedName>
    <definedName name="_w2" localSheetId="10" hidden="1">{"SourcesUses",#N/A,TRUE,"CFMODEL";"TransOverview",#N/A,TRUE,"CFMODEL"}</definedName>
    <definedName name="_w2" localSheetId="11" hidden="1">{"SourcesUses",#N/A,TRUE,"CFMODEL";"TransOverview",#N/A,TRUE,"CFMODEL"}</definedName>
    <definedName name="_w2" localSheetId="7" hidden="1">{"SourcesUses",#N/A,TRUE,"CFMODEL";"TransOverview",#N/A,TRUE,"CFMODEL"}</definedName>
    <definedName name="_w2" localSheetId="8" hidden="1">{"SourcesUses",#N/A,TRUE,"CFMODEL";"TransOverview",#N/A,TRUE,"CFMODEL"}</definedName>
    <definedName name="_w2" hidden="1">{"SourcesUses",#N/A,TRUE,"CFMODEL";"TransOverview",#N/A,TRUE,"CFMODEL"}</definedName>
    <definedName name="_w2_1" localSheetId="2" hidden="1">{"SourcesUses",#N/A,TRUE,"CFMODEL";"TransOverview",#N/A,TRUE,"CFMODEL"}</definedName>
    <definedName name="_w2_1" localSheetId="3" hidden="1">{"SourcesUses",#N/A,TRUE,"CFMODEL";"TransOverview",#N/A,TRUE,"CFMODEL"}</definedName>
    <definedName name="_w2_1" localSheetId="4" hidden="1">{"SourcesUses",#N/A,TRUE,"CFMODEL";"TransOverview",#N/A,TRUE,"CFMODEL"}</definedName>
    <definedName name="_w2_1" localSheetId="10" hidden="1">{"SourcesUses",#N/A,TRUE,"CFMODEL";"TransOverview",#N/A,TRUE,"CFMODEL"}</definedName>
    <definedName name="_w2_1" localSheetId="7" hidden="1">{"SourcesUses",#N/A,TRUE,"CFMODEL";"TransOverview",#N/A,TRUE,"CFMODEL"}</definedName>
    <definedName name="_w2_1" localSheetId="8" hidden="1">{"SourcesUses",#N/A,TRUE,"CFMODEL";"TransOverview",#N/A,TRUE,"CFMODEL"}</definedName>
    <definedName name="_w2_1" hidden="1">{"SourcesUses",#N/A,TRUE,"CFMODEL";"TransOverview",#N/A,TRUE,"CFMODEL"}</definedName>
    <definedName name="_w2_2" localSheetId="2" hidden="1">{"SourcesUses",#N/A,TRUE,"CFMODEL";"TransOverview",#N/A,TRUE,"CFMODEL"}</definedName>
    <definedName name="_w2_2" localSheetId="3" hidden="1">{"SourcesUses",#N/A,TRUE,"CFMODEL";"TransOverview",#N/A,TRUE,"CFMODEL"}</definedName>
    <definedName name="_w2_2" localSheetId="4" hidden="1">{"SourcesUses",#N/A,TRUE,"CFMODEL";"TransOverview",#N/A,TRUE,"CFMODEL"}</definedName>
    <definedName name="_w2_2" localSheetId="10" hidden="1">{"SourcesUses",#N/A,TRUE,"CFMODEL";"TransOverview",#N/A,TRUE,"CFMODEL"}</definedName>
    <definedName name="_w2_2" localSheetId="7" hidden="1">{"SourcesUses",#N/A,TRUE,"CFMODEL";"TransOverview",#N/A,TRUE,"CFMODEL"}</definedName>
    <definedName name="_w2_2" localSheetId="8" hidden="1">{"SourcesUses",#N/A,TRUE,"CFMODEL";"TransOverview",#N/A,TRUE,"CFMODEL"}</definedName>
    <definedName name="_w2_2" hidden="1">{"SourcesUses",#N/A,TRUE,"CFMODEL";"TransOverview",#N/A,TRUE,"CFMODEL"}</definedName>
    <definedName name="_WE1" localSheetId="3">#REF!</definedName>
    <definedName name="_WE1" localSheetId="6">#REF!</definedName>
    <definedName name="_WE1">#REF!</definedName>
    <definedName name="_WE2" localSheetId="3">#REF!</definedName>
    <definedName name="_WE2" localSheetId="6">#REF!</definedName>
    <definedName name="_WE2">#REF!</definedName>
    <definedName name="_xlcn.WorksheetConnection_Cap_Adds_2022_Q3_OutlookDRAFT07.05.2022.xlsbCurrentData" hidden="1">#N/A</definedName>
    <definedName name="_xlcn.WorksheetConnection_Cap_Adds_2022_Q3_OutlookDRAFT07.05.2022.xlsbCurrentPlannerTable" hidden="1">#N/A</definedName>
    <definedName name="_xlcn.WorksheetConnection_Cap_Adds_2022_Q3_OutlookDRAFT07.05.2022.xlsbCurrentTable" hidden="1">#N/A</definedName>
    <definedName name="_xlcn.WorksheetConnection_Cap_Adds_2022_Q3_OutlookDRAFT07.05.2022.xlsbPreviousTable" hidden="1">#N/A</definedName>
    <definedName name="_xlcn.WorksheetConnection_Cap_Adds_2022_Q3_OutlookDRAFT07.05.2022.xlsbRefVersion" hidden="1">#N/A</definedName>
    <definedName name="_xlcn.WorksheetConnection_Cap_Adds_Revised_DRAFT_02.23.2022.xlsbTable51" hidden="1">#REF!</definedName>
    <definedName name="a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" localSheetId="10">#REF!</definedName>
    <definedName name="a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" localSheetId="8">#REF!</definedName>
    <definedName name="a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_2" localSheetId="1" hidden="1">{#N/A,#N/A,FALSE,"Title Page"}</definedName>
    <definedName name="a_2" localSheetId="2" hidden="1">{#N/A,#N/A,FALSE,"Title Page"}</definedName>
    <definedName name="a_2" localSheetId="3" hidden="1">{#N/A,#N/A,FALSE,"Title Page"}</definedName>
    <definedName name="a_2" localSheetId="4" hidden="1">{#N/A,#N/A,FALSE,"Title Page"}</definedName>
    <definedName name="a_2" localSheetId="6" hidden="1">{#N/A,#N/A,FALSE,"Title Page"}</definedName>
    <definedName name="a_2" localSheetId="10" hidden="1">{#N/A,#N/A,FALSE,"Title Page"}</definedName>
    <definedName name="a_2" localSheetId="7" hidden="1">{#N/A,#N/A,FALSE,"Title Page"}</definedName>
    <definedName name="a_2" localSheetId="8" hidden="1">{#N/A,#N/A,FALSE,"Title Page"}</definedName>
    <definedName name="a_2" hidden="1">{#N/A,#N/A,FALSE,"Title Page"}</definedName>
    <definedName name="aa" localSheetId="1" hidden="1">{#N/A,#N/A,FALSE,"Jul";#N/A,#N/A,FALSE,"August";#N/A,#N/A,FALSE,"Sep-YTD"}</definedName>
    <definedName name="aa" localSheetId="2" hidden="1">{#N/A,#N/A,FALSE,"Jul";#N/A,#N/A,FALSE,"August";#N/A,#N/A,FALSE,"Sep-YTD"}</definedName>
    <definedName name="aa" localSheetId="3" hidden="1">{#N/A,#N/A,FALSE,"Jul";#N/A,#N/A,FALSE,"August";#N/A,#N/A,FALSE,"Sep-YTD"}</definedName>
    <definedName name="aa" localSheetId="4" hidden="1">{#N/A,#N/A,FALSE,"Jul";#N/A,#N/A,FALSE,"August";#N/A,#N/A,FALSE,"Sep-YTD"}</definedName>
    <definedName name="aa" localSheetId="6" hidden="1">{#N/A,#N/A,FALSE,"Jul";#N/A,#N/A,FALSE,"August";#N/A,#N/A,FALSE,"Sep-YTD"}</definedName>
    <definedName name="aa" localSheetId="10" hidden="1">{#N/A,#N/A,FALSE,"Jul";#N/A,#N/A,FALSE,"August";#N/A,#N/A,FALSE,"Sep-YTD"}</definedName>
    <definedName name="aa" localSheetId="11" hidden="1">{#N/A,#N/A,FALSE,"Jul";#N/A,#N/A,FALSE,"August";#N/A,#N/A,FALSE,"Sep-YTD"}</definedName>
    <definedName name="aa" localSheetId="7" hidden="1">{#N/A,#N/A,FALSE,"Jul";#N/A,#N/A,FALSE,"August";#N/A,#N/A,FALSE,"Sep-YTD"}</definedName>
    <definedName name="aa" localSheetId="8" hidden="1">{#N/A,#N/A,FALSE,"Jul";#N/A,#N/A,FALSE,"August";#N/A,#N/A,FALSE,"Sep-YTD"}</definedName>
    <definedName name="aa" hidden="1">{#N/A,#N/A,FALSE,"Jul";#N/A,#N/A,FALSE,"August";#N/A,#N/A,FALSE,"Sep-YTD"}</definedName>
    <definedName name="aaa" localSheetId="1" hidden="1">{"Income Statement",#N/A,FALSE,"CFMODEL";"Balance Sheet",#N/A,FALSE,"CFMODEL"}</definedName>
    <definedName name="aaa" localSheetId="2" hidden="1">{"Income Statement",#N/A,FALSE,"CFMODEL";"Balance Sheet",#N/A,FALSE,"CFMODEL"}</definedName>
    <definedName name="aaa" localSheetId="3" hidden="1">{"Income Statement",#N/A,FALSE,"CFMODEL";"Balance Sheet",#N/A,FALSE,"CFMODEL"}</definedName>
    <definedName name="aaa" localSheetId="4" hidden="1">{"Income Statement",#N/A,FALSE,"CFMODEL";"Balance Sheet",#N/A,FALSE,"CFMODEL"}</definedName>
    <definedName name="aaa" localSheetId="6" hidden="1">{"Income Statement",#N/A,FALSE,"CFMODEL";"Balance Sheet",#N/A,FALSE,"CFMODEL"}</definedName>
    <definedName name="aaa" localSheetId="10" hidden="1">{"Income Statement",#N/A,FALSE,"CFMODEL";"Balance Sheet",#N/A,FALSE,"CFMODEL"}</definedName>
    <definedName name="aaa" localSheetId="11" hidden="1">{"Income Statement",#N/A,FALSE,"CFMODEL";"Balance Sheet",#N/A,FALSE,"CFMODEL"}</definedName>
    <definedName name="aaa" localSheetId="7" hidden="1">{"Income Statement",#N/A,FALSE,"CFMODEL";"Balance Sheet",#N/A,FALSE,"CFMODEL"}</definedName>
    <definedName name="aaa" localSheetId="8" hidden="1">{"Income Statement",#N/A,FALSE,"CFMODEL";"Balance Sheet",#N/A,FALSE,"CFMODEL"}</definedName>
    <definedName name="aaa" hidden="1">{"Income Statement",#N/A,FALSE,"CFMODEL";"Balance Sheet",#N/A,FALSE,"CFMODEL"}</definedName>
    <definedName name="aaa_1" localSheetId="2" hidden="1">{"Income Statement",#N/A,FALSE,"CFMODEL";"Balance Sheet",#N/A,FALSE,"CFMODEL"}</definedName>
    <definedName name="aaa_1" localSheetId="3" hidden="1">{"Income Statement",#N/A,FALSE,"CFMODEL";"Balance Sheet",#N/A,FALSE,"CFMODEL"}</definedName>
    <definedName name="aaa_1" localSheetId="4" hidden="1">{"Income Statement",#N/A,FALSE,"CFMODEL";"Balance Sheet",#N/A,FALSE,"CFMODEL"}</definedName>
    <definedName name="aaa_1" localSheetId="10" hidden="1">{"Income Statement",#N/A,FALSE,"CFMODEL";"Balance Sheet",#N/A,FALSE,"CFMODEL"}</definedName>
    <definedName name="aaa_1" localSheetId="7" hidden="1">{"Income Statement",#N/A,FALSE,"CFMODEL";"Balance Sheet",#N/A,FALSE,"CFMODEL"}</definedName>
    <definedName name="aaa_1" localSheetId="8" hidden="1">{"Income Statement",#N/A,FALSE,"CFMODEL";"Balance Sheet",#N/A,FALSE,"CFMODEL"}</definedName>
    <definedName name="aaa_1" hidden="1">{"Income Statement",#N/A,FALSE,"CFMODEL";"Balance Sheet",#N/A,FALSE,"CFMODEL"}</definedName>
    <definedName name="aaa_2" localSheetId="2" hidden="1">{"Income Statement",#N/A,FALSE,"CFMODEL";"Balance Sheet",#N/A,FALSE,"CFMODEL"}</definedName>
    <definedName name="aaa_2" localSheetId="3" hidden="1">{"Income Statement",#N/A,FALSE,"CFMODEL";"Balance Sheet",#N/A,FALSE,"CFMODEL"}</definedName>
    <definedName name="aaa_2" localSheetId="4" hidden="1">{"Income Statement",#N/A,FALSE,"CFMODEL";"Balance Sheet",#N/A,FALSE,"CFMODEL"}</definedName>
    <definedName name="aaa_2" localSheetId="10" hidden="1">{"Income Statement",#N/A,FALSE,"CFMODEL";"Balance Sheet",#N/A,FALSE,"CFMODEL"}</definedName>
    <definedName name="aaa_2" localSheetId="7" hidden="1">{"Income Statement",#N/A,FALSE,"CFMODEL";"Balance Sheet",#N/A,FALSE,"CFMODEL"}</definedName>
    <definedName name="aaa_2" localSheetId="8" hidden="1">{"Income Statement",#N/A,FALSE,"CFMODEL";"Balance Sheet",#N/A,FALSE,"CFMODEL"}</definedName>
    <definedName name="aaa_2" hidden="1">{"Income Statement",#N/A,FALSE,"CFMODEL";"Balance Sheet",#N/A,FALSE,"CFMODEL"}</definedName>
    <definedName name="AAA_DOCTOPS" hidden="1">"AAA_SET"</definedName>
    <definedName name="AAA_duser" hidden="1">"OFF"</definedName>
    <definedName name="aaaa" localSheetId="1" hidden="1">{"SourcesUses",#N/A,TRUE,"FundsFlow";"TransOverview",#N/A,TRUE,"FundsFlow"}</definedName>
    <definedName name="aaaa" localSheetId="2" hidden="1">{"SourcesUses",#N/A,TRUE,"FundsFlow";"TransOverview",#N/A,TRUE,"FundsFlow"}</definedName>
    <definedName name="aaaa" localSheetId="3" hidden="1">{"SourcesUses",#N/A,TRUE,"FundsFlow";"TransOverview",#N/A,TRUE,"FundsFlow"}</definedName>
    <definedName name="aaaa" localSheetId="4" hidden="1">{"SourcesUses",#N/A,TRUE,"FundsFlow";"TransOverview",#N/A,TRUE,"FundsFlow"}</definedName>
    <definedName name="aaaa" localSheetId="6" hidden="1">{"SourcesUses",#N/A,TRUE,"FundsFlow";"TransOverview",#N/A,TRUE,"FundsFlow"}</definedName>
    <definedName name="aaaa" localSheetId="10" hidden="1">{"SourcesUses",#N/A,TRUE,"FundsFlow";"TransOverview",#N/A,TRUE,"FundsFlow"}</definedName>
    <definedName name="aaaa" localSheetId="11" hidden="1">{"SourcesUses",#N/A,TRUE,"FundsFlow";"TransOverview",#N/A,TRUE,"FundsFlow"}</definedName>
    <definedName name="aaaa" localSheetId="7" hidden="1">{"SourcesUses",#N/A,TRUE,"FundsFlow";"TransOverview",#N/A,TRUE,"FundsFlow"}</definedName>
    <definedName name="aaaa" localSheetId="8" hidden="1">{"SourcesUses",#N/A,TRUE,"FundsFlow";"TransOverview",#N/A,TRUE,"FundsFlow"}</definedName>
    <definedName name="aaaa" hidden="1">{"SourcesUses",#N/A,TRUE,"FundsFlow";"TransOverview",#N/A,TRUE,"FundsFlow"}</definedName>
    <definedName name="aaaa_1" localSheetId="2" hidden="1">{"SourcesUses",#N/A,TRUE,"FundsFlow";"TransOverview",#N/A,TRUE,"FundsFlow"}</definedName>
    <definedName name="aaaa_1" localSheetId="3" hidden="1">{"SourcesUses",#N/A,TRUE,"FundsFlow";"TransOverview",#N/A,TRUE,"FundsFlow"}</definedName>
    <definedName name="aaaa_1" localSheetId="4" hidden="1">{"SourcesUses",#N/A,TRUE,"FundsFlow";"TransOverview",#N/A,TRUE,"FundsFlow"}</definedName>
    <definedName name="aaaa_1" localSheetId="10" hidden="1">{"SourcesUses",#N/A,TRUE,"FundsFlow";"TransOverview",#N/A,TRUE,"FundsFlow"}</definedName>
    <definedName name="aaaa_1" localSheetId="7" hidden="1">{"SourcesUses",#N/A,TRUE,"FundsFlow";"TransOverview",#N/A,TRUE,"FundsFlow"}</definedName>
    <definedName name="aaaa_1" localSheetId="8" hidden="1">{"SourcesUses",#N/A,TRUE,"FundsFlow";"TransOverview",#N/A,TRUE,"FundsFlow"}</definedName>
    <definedName name="aaaa_1" hidden="1">{"SourcesUses",#N/A,TRUE,"FundsFlow";"TransOverview",#N/A,TRUE,"FundsFlow"}</definedName>
    <definedName name="aaaa_2" localSheetId="2" hidden="1">{"SourcesUses",#N/A,TRUE,"FundsFlow";"TransOverview",#N/A,TRUE,"FundsFlow"}</definedName>
    <definedName name="aaaa_2" localSheetId="3" hidden="1">{"SourcesUses",#N/A,TRUE,"FundsFlow";"TransOverview",#N/A,TRUE,"FundsFlow"}</definedName>
    <definedName name="aaaa_2" localSheetId="4" hidden="1">{"SourcesUses",#N/A,TRUE,"FundsFlow";"TransOverview",#N/A,TRUE,"FundsFlow"}</definedName>
    <definedName name="aaaa_2" localSheetId="10" hidden="1">{"SourcesUses",#N/A,TRUE,"FundsFlow";"TransOverview",#N/A,TRUE,"FundsFlow"}</definedName>
    <definedName name="aaaa_2" localSheetId="7" hidden="1">{"SourcesUses",#N/A,TRUE,"FundsFlow";"TransOverview",#N/A,TRUE,"FundsFlow"}</definedName>
    <definedName name="aaaa_2" localSheetId="8" hidden="1">{"SourcesUses",#N/A,TRUE,"FundsFlow";"TransOverview",#N/A,TRUE,"FundsFlow"}</definedName>
    <definedName name="aaaa_2" hidden="1">{"SourcesUses",#N/A,TRUE,"FundsFlow";"TransOverview",#N/A,TRUE,"FundsFlow"}</definedName>
    <definedName name="aaaaaaaaaaaaa" localSheetId="1" hidden="1">{"SourcesUses",#N/A,TRUE,"CFMODEL";"TransOverview",#N/A,TRUE,"CFMODEL"}</definedName>
    <definedName name="aaaaaaaaaaaaa" localSheetId="2" hidden="1">{"SourcesUses",#N/A,TRUE,"CFMODEL";"TransOverview",#N/A,TRUE,"CFMODEL"}</definedName>
    <definedName name="aaaaaaaaaaaaa" localSheetId="3" hidden="1">{"SourcesUses",#N/A,TRUE,"CFMODEL";"TransOverview",#N/A,TRUE,"CFMODEL"}</definedName>
    <definedName name="aaaaaaaaaaaaa" localSheetId="4" hidden="1">{"SourcesUses",#N/A,TRUE,"CFMODEL";"TransOverview",#N/A,TRUE,"CFMODEL"}</definedName>
    <definedName name="aaaaaaaaaaaaa" localSheetId="6" hidden="1">{"SourcesUses",#N/A,TRUE,"CFMODEL";"TransOverview",#N/A,TRUE,"CFMODEL"}</definedName>
    <definedName name="aaaaaaaaaaaaa" localSheetId="10" hidden="1">{"SourcesUses",#N/A,TRUE,"CFMODEL";"TransOverview",#N/A,TRUE,"CFMODEL"}</definedName>
    <definedName name="aaaaaaaaaaaaa" localSheetId="11" hidden="1">{"SourcesUses",#N/A,TRUE,"CFMODEL";"TransOverview",#N/A,TRUE,"CFMODEL"}</definedName>
    <definedName name="aaaaaaaaaaaaa" localSheetId="7" hidden="1">{"SourcesUses",#N/A,TRUE,"CFMODEL";"TransOverview",#N/A,TRUE,"CFMODEL"}</definedName>
    <definedName name="aaaaaaaaaaaaa" localSheetId="8" hidden="1">{"SourcesUses",#N/A,TRUE,"CFMODEL";"TransOverview",#N/A,TRUE,"CFMODEL"}</definedName>
    <definedName name="aaaaaaaaaaaaa" hidden="1">{"SourcesUses",#N/A,TRUE,"CFMODEL";"TransOverview",#N/A,TRUE,"CFMODEL"}</definedName>
    <definedName name="aaaaaaaaaaaaa_1" localSheetId="2" hidden="1">{"SourcesUses",#N/A,TRUE,"CFMODEL";"TransOverview",#N/A,TRUE,"CFMODEL"}</definedName>
    <definedName name="aaaaaaaaaaaaa_1" localSheetId="3" hidden="1">{"SourcesUses",#N/A,TRUE,"CFMODEL";"TransOverview",#N/A,TRUE,"CFMODEL"}</definedName>
    <definedName name="aaaaaaaaaaaaa_1" localSheetId="4" hidden="1">{"SourcesUses",#N/A,TRUE,"CFMODEL";"TransOverview",#N/A,TRUE,"CFMODEL"}</definedName>
    <definedName name="aaaaaaaaaaaaa_1" localSheetId="10" hidden="1">{"SourcesUses",#N/A,TRUE,"CFMODEL";"TransOverview",#N/A,TRUE,"CFMODEL"}</definedName>
    <definedName name="aaaaaaaaaaaaa_1" localSheetId="7" hidden="1">{"SourcesUses",#N/A,TRUE,"CFMODEL";"TransOverview",#N/A,TRUE,"CFMODEL"}</definedName>
    <definedName name="aaaaaaaaaaaaa_1" localSheetId="8" hidden="1">{"SourcesUses",#N/A,TRUE,"CFMODEL";"TransOverview",#N/A,TRUE,"CFMODEL"}</definedName>
    <definedName name="aaaaaaaaaaaaa_1" hidden="1">{"SourcesUses",#N/A,TRUE,"CFMODEL";"TransOverview",#N/A,TRUE,"CFMODEL"}</definedName>
    <definedName name="aaaaaaaaaaaaa_2" localSheetId="2" hidden="1">{"SourcesUses",#N/A,TRUE,"CFMODEL";"TransOverview",#N/A,TRUE,"CFMODEL"}</definedName>
    <definedName name="aaaaaaaaaaaaa_2" localSheetId="3" hidden="1">{"SourcesUses",#N/A,TRUE,"CFMODEL";"TransOverview",#N/A,TRUE,"CFMODEL"}</definedName>
    <definedName name="aaaaaaaaaaaaa_2" localSheetId="4" hidden="1">{"SourcesUses",#N/A,TRUE,"CFMODEL";"TransOverview",#N/A,TRUE,"CFMODEL"}</definedName>
    <definedName name="aaaaaaaaaaaaa_2" localSheetId="10" hidden="1">{"SourcesUses",#N/A,TRUE,"CFMODEL";"TransOverview",#N/A,TRUE,"CFMODEL"}</definedName>
    <definedName name="aaaaaaaaaaaaa_2" localSheetId="7" hidden="1">{"SourcesUses",#N/A,TRUE,"CFMODEL";"TransOverview",#N/A,TRUE,"CFMODEL"}</definedName>
    <definedName name="aaaaaaaaaaaaa_2" localSheetId="8" hidden="1">{"SourcesUses",#N/A,TRUE,"CFMODEL";"TransOverview",#N/A,TRUE,"CFMODEL"}</definedName>
    <definedName name="aaaaaaaaaaaaa_2" hidden="1">{"SourcesUses",#N/A,TRUE,"CFMODEL";"TransOverview",#N/A,TRUE,"CFMODEL"}</definedName>
    <definedName name="AAB_Addin5" hidden="1">"AAB_Description for addin 5,Description for addin 5,Description for addin 5,Description for addin 5,Description for addin 5,Description for addin 5"</definedName>
    <definedName name="aabc" hidden="1">#REF!</definedName>
    <definedName name="ab" localSheetId="1" hidden="1">{#N/A,#N/A,FALSE,"Jul";#N/A,#N/A,FALSE,"August";#N/A,#N/A,FALSE,"Sep-YTD"}</definedName>
    <definedName name="ab" localSheetId="2" hidden="1">{#N/A,#N/A,FALSE,"Jul";#N/A,#N/A,FALSE,"August";#N/A,#N/A,FALSE,"Sep-YTD"}</definedName>
    <definedName name="ab" localSheetId="3" hidden="1">{#N/A,#N/A,FALSE,"Jul";#N/A,#N/A,FALSE,"August";#N/A,#N/A,FALSE,"Sep-YTD"}</definedName>
    <definedName name="ab" localSheetId="4" hidden="1">{#N/A,#N/A,FALSE,"Jul";#N/A,#N/A,FALSE,"August";#N/A,#N/A,FALSE,"Sep-YTD"}</definedName>
    <definedName name="ab" localSheetId="6" hidden="1">{#N/A,#N/A,FALSE,"Jul";#N/A,#N/A,FALSE,"August";#N/A,#N/A,FALSE,"Sep-YTD"}</definedName>
    <definedName name="ab" localSheetId="10" hidden="1">{#N/A,#N/A,FALSE,"Jul";#N/A,#N/A,FALSE,"August";#N/A,#N/A,FALSE,"Sep-YTD"}</definedName>
    <definedName name="ab" localSheetId="11" hidden="1">{#N/A,#N/A,FALSE,"Jul";#N/A,#N/A,FALSE,"August";#N/A,#N/A,FALSE,"Sep-YTD"}</definedName>
    <definedName name="ab" localSheetId="7" hidden="1">{#N/A,#N/A,FALSE,"Jul";#N/A,#N/A,FALSE,"August";#N/A,#N/A,FALSE,"Sep-YTD"}</definedName>
    <definedName name="ab" localSheetId="8" hidden="1">{#N/A,#N/A,FALSE,"Jul";#N/A,#N/A,FALSE,"August";#N/A,#N/A,FALSE,"Sep-YTD"}</definedName>
    <definedName name="ab" hidden="1">{#N/A,#N/A,FALSE,"Jul";#N/A,#N/A,FALSE,"August";#N/A,#N/A,FALSE,"Sep-YTD"}</definedName>
    <definedName name="ab_1" localSheetId="2" hidden="1">{#N/A,#N/A,FALSE,"Jul";#N/A,#N/A,FALSE,"August";#N/A,#N/A,FALSE,"Sep-YTD"}</definedName>
    <definedName name="ab_1" localSheetId="3" hidden="1">{#N/A,#N/A,FALSE,"Jul";#N/A,#N/A,FALSE,"August";#N/A,#N/A,FALSE,"Sep-YTD"}</definedName>
    <definedName name="ab_1" localSheetId="4" hidden="1">{#N/A,#N/A,FALSE,"Jul";#N/A,#N/A,FALSE,"August";#N/A,#N/A,FALSE,"Sep-YTD"}</definedName>
    <definedName name="ab_1" localSheetId="10" hidden="1">{#N/A,#N/A,FALSE,"Jul";#N/A,#N/A,FALSE,"August";#N/A,#N/A,FALSE,"Sep-YTD"}</definedName>
    <definedName name="ab_1" localSheetId="7" hidden="1">{#N/A,#N/A,FALSE,"Jul";#N/A,#N/A,FALSE,"August";#N/A,#N/A,FALSE,"Sep-YTD"}</definedName>
    <definedName name="ab_1" localSheetId="8" hidden="1">{#N/A,#N/A,FALSE,"Jul";#N/A,#N/A,FALSE,"August";#N/A,#N/A,FALSE,"Sep-YTD"}</definedName>
    <definedName name="ab_1" hidden="1">{#N/A,#N/A,FALSE,"Jul";#N/A,#N/A,FALSE,"August";#N/A,#N/A,FALSE,"Sep-YTD"}</definedName>
    <definedName name="ab_2" localSheetId="2" hidden="1">{#N/A,#N/A,FALSE,"Jul";#N/A,#N/A,FALSE,"August";#N/A,#N/A,FALSE,"Sep-YTD"}</definedName>
    <definedName name="ab_2" localSheetId="3" hidden="1">{#N/A,#N/A,FALSE,"Jul";#N/A,#N/A,FALSE,"August";#N/A,#N/A,FALSE,"Sep-YTD"}</definedName>
    <definedName name="ab_2" localSheetId="4" hidden="1">{#N/A,#N/A,FALSE,"Jul";#N/A,#N/A,FALSE,"August";#N/A,#N/A,FALSE,"Sep-YTD"}</definedName>
    <definedName name="ab_2" localSheetId="10" hidden="1">{#N/A,#N/A,FALSE,"Jul";#N/A,#N/A,FALSE,"August";#N/A,#N/A,FALSE,"Sep-YTD"}</definedName>
    <definedName name="ab_2" localSheetId="7" hidden="1">{#N/A,#N/A,FALSE,"Jul";#N/A,#N/A,FALSE,"August";#N/A,#N/A,FALSE,"Sep-YTD"}</definedName>
    <definedName name="ab_2" localSheetId="8" hidden="1">{#N/A,#N/A,FALSE,"Jul";#N/A,#N/A,FALSE,"August";#N/A,#N/A,FALSE,"Sep-YTD"}</definedName>
    <definedName name="ab_2" hidden="1">{#N/A,#N/A,FALSE,"Jul";#N/A,#N/A,FALSE,"August";#N/A,#N/A,FALSE,"Sep-YTD"}</definedName>
    <definedName name="abc" hidden="1">"3Q12KMQDU0T4XKGIPPUR4OEMV"</definedName>
    <definedName name="ABC4_Val_Billed_out">#REF!</definedName>
    <definedName name="ABC5_Val_Overhead">#REF!</definedName>
    <definedName name="ABC6_Ovh_Cr">#REF!</definedName>
    <definedName name="ABC7_Q_BUCU2">#REF!</definedName>
    <definedName name="ABC8_Q_BUCU1">#REF!</definedName>
    <definedName name="ABC8_Q_BUCU1a">#REF!</definedName>
    <definedName name="ABCBSE0" localSheetId="3">#REF!</definedName>
    <definedName name="ABCBSE0" localSheetId="6">#REF!</definedName>
    <definedName name="ABCBSE0">#REF!</definedName>
    <definedName name="ABCBSE1" localSheetId="3">#REF!</definedName>
    <definedName name="ABCBSE1" localSheetId="6">#REF!</definedName>
    <definedName name="ABCBSE1">#REF!</definedName>
    <definedName name="ABCBSE2" localSheetId="3">#REF!</definedName>
    <definedName name="ABCBSE2" localSheetId="6">#REF!</definedName>
    <definedName name="ABCBSE2">#REF!</definedName>
    <definedName name="abcd" localSheetId="1" hidden="1">{#N/A,#N/A,FALSE,"Jul";#N/A,#N/A,FALSE,"August";#N/A,#N/A,FALSE,"Sep-YTD"}</definedName>
    <definedName name="abcd" localSheetId="2" hidden="1">{#N/A,#N/A,FALSE,"Jul";#N/A,#N/A,FALSE,"August";#N/A,#N/A,FALSE,"Sep-YTD"}</definedName>
    <definedName name="abcd" localSheetId="3" hidden="1">{#N/A,#N/A,FALSE,"Jul";#N/A,#N/A,FALSE,"August";#N/A,#N/A,FALSE,"Sep-YTD"}</definedName>
    <definedName name="abcd" localSheetId="4" hidden="1">{#N/A,#N/A,FALSE,"Jul";#N/A,#N/A,FALSE,"August";#N/A,#N/A,FALSE,"Sep-YTD"}</definedName>
    <definedName name="abcd" localSheetId="6" hidden="1">{#N/A,#N/A,FALSE,"Jul";#N/A,#N/A,FALSE,"August";#N/A,#N/A,FALSE,"Sep-YTD"}</definedName>
    <definedName name="abcd" localSheetId="10" hidden="1">{#N/A,#N/A,FALSE,"Jul";#N/A,#N/A,FALSE,"August";#N/A,#N/A,FALSE,"Sep-YTD"}</definedName>
    <definedName name="abcd" localSheetId="11" hidden="1">{#N/A,#N/A,FALSE,"Jul";#N/A,#N/A,FALSE,"August";#N/A,#N/A,FALSE,"Sep-YTD"}</definedName>
    <definedName name="abcd" localSheetId="7" hidden="1">{#N/A,#N/A,FALSE,"Jul";#N/A,#N/A,FALSE,"August";#N/A,#N/A,FALSE,"Sep-YTD"}</definedName>
    <definedName name="abcd" localSheetId="8" hidden="1">{#N/A,#N/A,FALSE,"Jul";#N/A,#N/A,FALSE,"August";#N/A,#N/A,FALSE,"Sep-YTD"}</definedName>
    <definedName name="abcd" hidden="1">{#N/A,#N/A,FALSE,"Jul";#N/A,#N/A,FALSE,"August";#N/A,#N/A,FALSE,"Sep-YTD"}</definedName>
    <definedName name="AccessDatabase" hidden="1">"I:\ENGINEER\DESIGN\ESTIMATE\Estimate Template.mdb"</definedName>
    <definedName name="Account">#REF!</definedName>
    <definedName name="Account_Choice">#REF!</definedName>
    <definedName name="AccountDesc">#REF!</definedName>
    <definedName name="Accrual">#REF!</definedName>
    <definedName name="ad" localSheetId="1" hidden="1">{"var_page",#N/A,FALSE,"template"}</definedName>
    <definedName name="ad" localSheetId="2" hidden="1">{"var_page",#N/A,FALSE,"template"}</definedName>
    <definedName name="ad" localSheetId="3" hidden="1">{"var_page",#N/A,FALSE,"template"}</definedName>
    <definedName name="ad" localSheetId="4" hidden="1">{"var_page",#N/A,FALSE,"template"}</definedName>
    <definedName name="ad" localSheetId="6" hidden="1">{"var_page",#N/A,FALSE,"template"}</definedName>
    <definedName name="ad" localSheetId="10" hidden="1">{"var_page",#N/A,FALSE,"template"}</definedName>
    <definedName name="ad" localSheetId="11" hidden="1">{"var_page",#N/A,FALSE,"template"}</definedName>
    <definedName name="ad" localSheetId="7" hidden="1">{"var_page",#N/A,FALSE,"template"}</definedName>
    <definedName name="ad" localSheetId="8" hidden="1">{"var_page",#N/A,FALSE,"template"}</definedName>
    <definedName name="ad" hidden="1">{"var_page",#N/A,FALSE,"template"}</definedName>
    <definedName name="ad_1" localSheetId="2" hidden="1">{"var_page",#N/A,FALSE,"template"}</definedName>
    <definedName name="ad_1" localSheetId="3" hidden="1">{"var_page",#N/A,FALSE,"template"}</definedName>
    <definedName name="ad_1" localSheetId="4" hidden="1">{"var_page",#N/A,FALSE,"template"}</definedName>
    <definedName name="ad_1" localSheetId="10" hidden="1">{"var_page",#N/A,FALSE,"template"}</definedName>
    <definedName name="ad_1" localSheetId="7" hidden="1">{"var_page",#N/A,FALSE,"template"}</definedName>
    <definedName name="ad_1" localSheetId="8" hidden="1">{"var_page",#N/A,FALSE,"template"}</definedName>
    <definedName name="ad_1" hidden="1">{"var_page",#N/A,FALSE,"template"}</definedName>
    <definedName name="ad_2" localSheetId="2" hidden="1">{"var_page",#N/A,FALSE,"template"}</definedName>
    <definedName name="ad_2" localSheetId="3" hidden="1">{"var_page",#N/A,FALSE,"template"}</definedName>
    <definedName name="ad_2" localSheetId="4" hidden="1">{"var_page",#N/A,FALSE,"template"}</definedName>
    <definedName name="ad_2" localSheetId="10" hidden="1">{"var_page",#N/A,FALSE,"template"}</definedName>
    <definedName name="ad_2" localSheetId="7" hidden="1">{"var_page",#N/A,FALSE,"template"}</definedName>
    <definedName name="ad_2" localSheetId="8" hidden="1">{"var_page",#N/A,FALSE,"template"}</definedName>
    <definedName name="ad_2" hidden="1">{"var_page",#N/A,FALSE,"template"}</definedName>
    <definedName name="Ad_Valorem_Taxes" localSheetId="10">#REF!</definedName>
    <definedName name="Ad_Valorem_Taxes">#REF!</definedName>
    <definedName name="adafdadf" localSheetId="1" hidden="1">{"Var_page",#N/A,FALSE,"template"}</definedName>
    <definedName name="adafdadf" localSheetId="2" hidden="1">{"Var_page",#N/A,FALSE,"template"}</definedName>
    <definedName name="adafdadf" localSheetId="3" hidden="1">{"Var_page",#N/A,FALSE,"template"}</definedName>
    <definedName name="adafdadf" localSheetId="4" hidden="1">{"Var_page",#N/A,FALSE,"template"}</definedName>
    <definedName name="adafdadf" localSheetId="6" hidden="1">{"Var_page",#N/A,FALSE,"template"}</definedName>
    <definedName name="adafdadf" localSheetId="10" hidden="1">{"Var_page",#N/A,FALSE,"template"}</definedName>
    <definedName name="adafdadf" localSheetId="11" hidden="1">{"Var_page",#N/A,FALSE,"template"}</definedName>
    <definedName name="adafdadf" localSheetId="7" hidden="1">{"Var_page",#N/A,FALSE,"template"}</definedName>
    <definedName name="adafdadf" localSheetId="8" hidden="1">{"Var_page",#N/A,FALSE,"template"}</definedName>
    <definedName name="adafdadf" hidden="1">{"Var_page",#N/A,FALSE,"template"}</definedName>
    <definedName name="adafdadf_1" localSheetId="2" hidden="1">{"Var_page",#N/A,FALSE,"template"}</definedName>
    <definedName name="adafdadf_1" localSheetId="3" hidden="1">{"Var_page",#N/A,FALSE,"template"}</definedName>
    <definedName name="adafdadf_1" localSheetId="4" hidden="1">{"Var_page",#N/A,FALSE,"template"}</definedName>
    <definedName name="adafdadf_1" localSheetId="10" hidden="1">{"Var_page",#N/A,FALSE,"template"}</definedName>
    <definedName name="adafdadf_1" localSheetId="7" hidden="1">{"Var_page",#N/A,FALSE,"template"}</definedName>
    <definedName name="adafdadf_1" localSheetId="8" hidden="1">{"Var_page",#N/A,FALSE,"template"}</definedName>
    <definedName name="adafdadf_1" hidden="1">{"Var_page",#N/A,FALSE,"template"}</definedName>
    <definedName name="adafdadf_2" localSheetId="2" hidden="1">{"Var_page",#N/A,FALSE,"template"}</definedName>
    <definedName name="adafdadf_2" localSheetId="3" hidden="1">{"Var_page",#N/A,FALSE,"template"}</definedName>
    <definedName name="adafdadf_2" localSheetId="4" hidden="1">{"Var_page",#N/A,FALSE,"template"}</definedName>
    <definedName name="adafdadf_2" localSheetId="10" hidden="1">{"Var_page",#N/A,FALSE,"template"}</definedName>
    <definedName name="adafdadf_2" localSheetId="7" hidden="1">{"Var_page",#N/A,FALSE,"template"}</definedName>
    <definedName name="adafdadf_2" localSheetId="8" hidden="1">{"Var_page",#N/A,FALSE,"template"}</definedName>
    <definedName name="adafdadf_2" hidden="1">{"Var_page",#N/A,FALSE,"template"}</definedName>
    <definedName name="advalorumtaxRate" localSheetId="3">#REF!</definedName>
    <definedName name="advalorumtaxRate" localSheetId="6">#REF!</definedName>
    <definedName name="advalorumtaxRate">#REF!</definedName>
    <definedName name="AEAP" localSheetId="10">#REF!</definedName>
    <definedName name="AEAP">#REF!</definedName>
    <definedName name="AEAP_AMTS">#REF!</definedName>
    <definedName name="afdadafa" localSheetId="1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2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3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4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10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11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7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8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dadafa_1" localSheetId="2" hidden="1">{"by_month",#N/A,TRUE,"template";"destec_month",#N/A,TRUE,"template";"by_quarter",#N/A,TRUE,"template";"destec_quarter",#N/A,TRUE,"template";"by_year",#N/A,TRUE,"template";"destec_annual",#N/A,TRUE,"template"}</definedName>
    <definedName name="afdadafa_1" localSheetId="3" hidden="1">{"by_month",#N/A,TRUE,"template";"destec_month",#N/A,TRUE,"template";"by_quarter",#N/A,TRUE,"template";"destec_quarter",#N/A,TRUE,"template";"by_year",#N/A,TRUE,"template";"destec_annual",#N/A,TRUE,"template"}</definedName>
    <definedName name="afdadafa_1" localSheetId="4" hidden="1">{"by_month",#N/A,TRUE,"template";"destec_month",#N/A,TRUE,"template";"by_quarter",#N/A,TRUE,"template";"destec_quarter",#N/A,TRUE,"template";"by_year",#N/A,TRUE,"template";"destec_annual",#N/A,TRUE,"template"}</definedName>
    <definedName name="afdadafa_1" localSheetId="10" hidden="1">{"by_month",#N/A,TRUE,"template";"destec_month",#N/A,TRUE,"template";"by_quarter",#N/A,TRUE,"template";"destec_quarter",#N/A,TRUE,"template";"by_year",#N/A,TRUE,"template";"destec_annual",#N/A,TRUE,"template"}</definedName>
    <definedName name="afdadafa_1" localSheetId="7" hidden="1">{"by_month",#N/A,TRUE,"template";"destec_month",#N/A,TRUE,"template";"by_quarter",#N/A,TRUE,"template";"destec_quarter",#N/A,TRUE,"template";"by_year",#N/A,TRUE,"template";"destec_annual",#N/A,TRUE,"template"}</definedName>
    <definedName name="afdadafa_1" localSheetId="8" hidden="1">{"by_month",#N/A,TRUE,"template";"destec_month",#N/A,TRUE,"template";"by_quarter",#N/A,TRUE,"template";"destec_quarter",#N/A,TRUE,"template";"by_year",#N/A,TRUE,"template";"destec_annual",#N/A,TRUE,"template"}</definedName>
    <definedName name="afdadafa_1" hidden="1">{"by_month",#N/A,TRUE,"template";"destec_month",#N/A,TRUE,"template";"by_quarter",#N/A,TRUE,"template";"destec_quarter",#N/A,TRUE,"template";"by_year",#N/A,TRUE,"template";"destec_annual",#N/A,TRUE,"template"}</definedName>
    <definedName name="afdadafa_2" localSheetId="2" hidden="1">{"by_month",#N/A,TRUE,"template";"destec_month",#N/A,TRUE,"template";"by_quarter",#N/A,TRUE,"template";"destec_quarter",#N/A,TRUE,"template";"by_year",#N/A,TRUE,"template";"destec_annual",#N/A,TRUE,"template"}</definedName>
    <definedName name="afdadafa_2" localSheetId="3" hidden="1">{"by_month",#N/A,TRUE,"template";"destec_month",#N/A,TRUE,"template";"by_quarter",#N/A,TRUE,"template";"destec_quarter",#N/A,TRUE,"template";"by_year",#N/A,TRUE,"template";"destec_annual",#N/A,TRUE,"template"}</definedName>
    <definedName name="afdadafa_2" localSheetId="4" hidden="1">{"by_month",#N/A,TRUE,"template";"destec_month",#N/A,TRUE,"template";"by_quarter",#N/A,TRUE,"template";"destec_quarter",#N/A,TRUE,"template";"by_year",#N/A,TRUE,"template";"destec_annual",#N/A,TRUE,"template"}</definedName>
    <definedName name="afdadafa_2" localSheetId="10" hidden="1">{"by_month",#N/A,TRUE,"template";"destec_month",#N/A,TRUE,"template";"by_quarter",#N/A,TRUE,"template";"destec_quarter",#N/A,TRUE,"template";"by_year",#N/A,TRUE,"template";"destec_annual",#N/A,TRUE,"template"}</definedName>
    <definedName name="afdadafa_2" localSheetId="7" hidden="1">{"by_month",#N/A,TRUE,"template";"destec_month",#N/A,TRUE,"template";"by_quarter",#N/A,TRUE,"template";"destec_quarter",#N/A,TRUE,"template";"by_year",#N/A,TRUE,"template";"destec_annual",#N/A,TRUE,"template"}</definedName>
    <definedName name="afdadafa_2" localSheetId="8" hidden="1">{"by_month",#N/A,TRUE,"template";"destec_month",#N/A,TRUE,"template";"by_quarter",#N/A,TRUE,"template";"destec_quarter",#N/A,TRUE,"template";"by_year",#N/A,TRUE,"template";"destec_annual",#N/A,TRUE,"template"}</definedName>
    <definedName name="afdadafa_2" hidden="1">{"by_month",#N/A,TRUE,"template";"destec_month",#N/A,TRUE,"template";"by_quarter",#N/A,TRUE,"template";"destec_quarter",#N/A,TRUE,"template";"by_year",#N/A,TRUE,"template";"destec_annual",#N/A,TRUE,"template"}</definedName>
    <definedName name="AFTA">#REF!</definedName>
    <definedName name="AftertaxRateofReturn" localSheetId="3">#REF!</definedName>
    <definedName name="AftertaxRateofReturn" localSheetId="6">#REF!</definedName>
    <definedName name="AftertaxRateofReturn" localSheetId="10">#REF!</definedName>
    <definedName name="AftertaxRateofReturn">#REF!</definedName>
    <definedName name="ag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L_NOs">#REF!</definedName>
    <definedName name="ALERT2">#REF!</definedName>
    <definedName name="ALL" localSheetId="3">#REF!</definedName>
    <definedName name="ALL" localSheetId="6">#REF!</definedName>
    <definedName name="ALL" localSheetId="10">#REF!</definedName>
    <definedName name="ALL">#REF!</definedName>
    <definedName name="ALL_SECT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oc_Mx1">#REF!</definedName>
    <definedName name="Alloc_Mx2">#REF!</definedName>
    <definedName name="ALLOCATORS" localSheetId="3">#REF!</definedName>
    <definedName name="ALLOCATORS" localSheetId="6">#REF!</definedName>
    <definedName name="ALLOCATORS" localSheetId="10">#REF!</definedName>
    <definedName name="ALLOCATORS">#REF!</definedName>
    <definedName name="ALLOCMAP">#REF!</definedName>
    <definedName name="anscount" hidden="1">1</definedName>
    <definedName name="application">#REF!</definedName>
    <definedName name="Arends">#REF!</definedName>
    <definedName name="AS2DocOpenMode" hidden="1">"AS2DocumentEdit"</definedName>
    <definedName name="AS2DocOpenMode_1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11" hidden="1">#REF!</definedName>
    <definedName name="AS2StaticLS" hidden="1">#REF!</definedName>
    <definedName name="AS2SyncStepLS" hidden="1">0</definedName>
    <definedName name="AS2TickmarkLS" localSheetId="11" hidden="1">#REF!</definedName>
    <definedName name="AS2TickmarkLS" hidden="1">#REF!</definedName>
    <definedName name="AS2VersionLS" hidden="1">300</definedName>
    <definedName name="asasd" localSheetId="3" hidden="1">#REF!</definedName>
    <definedName name="asasd" localSheetId="6" hidden="1">#REF!</definedName>
    <definedName name="asasd" localSheetId="11" hidden="1">#REF!</definedName>
    <definedName name="asasd" hidden="1">#REF!</definedName>
    <definedName name="asdf" hidden="1">"KhanZ"</definedName>
    <definedName name="ASSUM">#REF!</definedName>
    <definedName name="AssumSEComb" localSheetId="1" hidden="1">{"clp_bs_doc",#N/A,FALSE,"CLP";"clp_is_doc",#N/A,FALSE,"CLP";"clp_cf_doc",#N/A,FALSE,"CLP";"clp_fr_doc",#N/A,FALSE,"CLP"}</definedName>
    <definedName name="AssumSEComb" localSheetId="2" hidden="1">{"clp_bs_doc",#N/A,FALSE,"CLP";"clp_is_doc",#N/A,FALSE,"CLP";"clp_cf_doc",#N/A,FALSE,"CLP";"clp_fr_doc",#N/A,FALSE,"CLP"}</definedName>
    <definedName name="AssumSEComb" localSheetId="3" hidden="1">{"clp_bs_doc",#N/A,FALSE,"CLP";"clp_is_doc",#N/A,FALSE,"CLP";"clp_cf_doc",#N/A,FALSE,"CLP";"clp_fr_doc",#N/A,FALSE,"CLP"}</definedName>
    <definedName name="AssumSEComb" localSheetId="4" hidden="1">{"clp_bs_doc",#N/A,FALSE,"CLP";"clp_is_doc",#N/A,FALSE,"CLP";"clp_cf_doc",#N/A,FALSE,"CLP";"clp_fr_doc",#N/A,FALSE,"CLP"}</definedName>
    <definedName name="AssumSEComb" localSheetId="6" hidden="1">{"clp_bs_doc",#N/A,FALSE,"CLP";"clp_is_doc",#N/A,FALSE,"CLP";"clp_cf_doc",#N/A,FALSE,"CLP";"clp_fr_doc",#N/A,FALSE,"CLP"}</definedName>
    <definedName name="AssumSEComb" localSheetId="10" hidden="1">{"clp_bs_doc",#N/A,FALSE,"CLP";"clp_is_doc",#N/A,FALSE,"CLP";"clp_cf_doc",#N/A,FALSE,"CLP";"clp_fr_doc",#N/A,FALSE,"CLP"}</definedName>
    <definedName name="AssumSEComb" localSheetId="7" hidden="1">{"clp_bs_doc",#N/A,FALSE,"CLP";"clp_is_doc",#N/A,FALSE,"CLP";"clp_cf_doc",#N/A,FALSE,"CLP";"clp_fr_doc",#N/A,FALSE,"CLP"}</definedName>
    <definedName name="AssumSEComb" localSheetId="8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ticinsulation" localSheetId="10">#REF!</definedName>
    <definedName name="atticinsulation">#REF!</definedName>
    <definedName name="atticweatherstripping" localSheetId="10">#REF!</definedName>
    <definedName name="atticweatherstripping">#REF!</definedName>
    <definedName name="AvgCustomerEnergyUse">#REF!</definedName>
    <definedName name="b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 localSheetId="10">#REF!</definedName>
    <definedName name="b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 localSheetId="8">#REF!</definedName>
    <definedName name="b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_Margin10" localSheetId="10">#REF!</definedName>
    <definedName name="B_Margin10">#REF!</definedName>
    <definedName name="B_MTR">6</definedName>
    <definedName name="BALANCE">#REF!</definedName>
    <definedName name="Base_Customers" localSheetId="10">#REF!</definedName>
    <definedName name="Base_Customers">#REF!</definedName>
    <definedName name="BaseCase" localSheetId="3">#REF!</definedName>
    <definedName name="BaseCase" localSheetId="6">#REF!</definedName>
    <definedName name="BaseCase" localSheetId="10">#REF!</definedName>
    <definedName name="BaseCase">#REF!</definedName>
    <definedName name="BaseDate">#REF!</definedName>
    <definedName name="BaseYear">#REF!</definedName>
    <definedName name="bbad6">#REF!</definedName>
    <definedName name="bbb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C_Attributes_Table">#REF!</definedName>
    <definedName name="BCAP_Period">#REF!</definedName>
    <definedName name="BCList">OFFSET(#REF!,0,0,COUNTA(#REF!),1)</definedName>
    <definedName name="BCNameList">OFFSET(#REF!,0,0,COUNTA(#REF!),1)</definedName>
    <definedName name="BDE0" localSheetId="3">#REF!</definedName>
    <definedName name="BDE0" localSheetId="6">#REF!</definedName>
    <definedName name="BDE0">#REF!</definedName>
    <definedName name="Beg_Bal">#REF!</definedName>
    <definedName name="BEx00NZ7E5MCKBWJU6YPJ0CIZGM1" hidden="1">#REF!</definedName>
    <definedName name="BEx01D087DSHBK4MOGCV0J1A9O5C" localSheetId="1" hidden="1">SEU Func #REF!</definedName>
    <definedName name="BEx01D087DSHBK4MOGCV0J1A9O5C" localSheetId="2" hidden="1">SEU Func #REF!</definedName>
    <definedName name="BEx01D087DSHBK4MOGCV0J1A9O5C" localSheetId="3" hidden="1">SEU Func #REF!</definedName>
    <definedName name="BEx01D087DSHBK4MOGCV0J1A9O5C" localSheetId="4" hidden="1">SEU Func #REF!</definedName>
    <definedName name="BEx01D087DSHBK4MOGCV0J1A9O5C" localSheetId="6" hidden="1">SEU Func #REF!</definedName>
    <definedName name="BEx01D087DSHBK4MOGCV0J1A9O5C" localSheetId="10" hidden="1">SEU Func #REF!</definedName>
    <definedName name="BEx01D087DSHBK4MOGCV0J1A9O5C" localSheetId="7" hidden="1">SEU Func #REF!</definedName>
    <definedName name="BEx01D087DSHBK4MOGCV0J1A9O5C" localSheetId="8" hidden="1">SEU Func #REF!</definedName>
    <definedName name="BEx01D087DSHBK4MOGCV0J1A9O5C" hidden="1">SEU Func #REF!</definedName>
    <definedName name="BEx01F3QM3HEPCWWJJEX0L0RVWAN" hidden="1">#REF!</definedName>
    <definedName name="BEx1EQLVKGR0YQ630F75LKBMUD9Q" hidden="1">#REF!</definedName>
    <definedName name="BEx1FMDJGHELQUASX5HFL9J4RE3D" localSheetId="1" hidden="1">SEU Func #REF!</definedName>
    <definedName name="BEx1FMDJGHELQUASX5HFL9J4RE3D" localSheetId="2" hidden="1">SEU Func #REF!</definedName>
    <definedName name="BEx1FMDJGHELQUASX5HFL9J4RE3D" localSheetId="3" hidden="1">SEU Func #REF!</definedName>
    <definedName name="BEx1FMDJGHELQUASX5HFL9J4RE3D" localSheetId="4" hidden="1">SEU Func #REF!</definedName>
    <definedName name="BEx1FMDJGHELQUASX5HFL9J4RE3D" localSheetId="6" hidden="1">SEU Func #REF!</definedName>
    <definedName name="BEx1FMDJGHELQUASX5HFL9J4RE3D" localSheetId="10" hidden="1">SEU Func #REF!</definedName>
    <definedName name="BEx1FMDJGHELQUASX5HFL9J4RE3D" localSheetId="7" hidden="1">SEU Func #REF!</definedName>
    <definedName name="BEx1FMDJGHELQUASX5HFL9J4RE3D" localSheetId="8" hidden="1">SEU Func #REF!</definedName>
    <definedName name="BEx1FMDJGHELQUASX5HFL9J4RE3D" hidden="1">SEU Func #REF!</definedName>
    <definedName name="BEx1G128RXM0XJFJS75YTQJP1Q9R" localSheetId="1" hidden="1">SEU Func #REF!</definedName>
    <definedName name="BEx1G128RXM0XJFJS75YTQJP1Q9R" localSheetId="2" hidden="1">SEU Func #REF!</definedName>
    <definedName name="BEx1G128RXM0XJFJS75YTQJP1Q9R" localSheetId="3" hidden="1">SEU Func #REF!</definedName>
    <definedName name="BEx1G128RXM0XJFJS75YTQJP1Q9R" localSheetId="4" hidden="1">SEU Func #REF!</definedName>
    <definedName name="BEx1G128RXM0XJFJS75YTQJP1Q9R" localSheetId="6" hidden="1">SEU Func #REF!</definedName>
    <definedName name="BEx1G128RXM0XJFJS75YTQJP1Q9R" localSheetId="10" hidden="1">SEU Func #REF!</definedName>
    <definedName name="BEx1G128RXM0XJFJS75YTQJP1Q9R" localSheetId="7" hidden="1">SEU Func #REF!</definedName>
    <definedName name="BEx1G128RXM0XJFJS75YTQJP1Q9R" localSheetId="8" hidden="1">SEU Func #REF!</definedName>
    <definedName name="BEx1G128RXM0XJFJS75YTQJP1Q9R" hidden="1">SEU Func #REF!</definedName>
    <definedName name="BEx1G9AW6BYCF2WYM1TVBBM7QSC9" hidden="1">#REF!</definedName>
    <definedName name="BEx1GFG4TPKIQWVZUC3BRZ33360O" hidden="1">#REF!</definedName>
    <definedName name="BEx1HQCNLA2KXL1D5E998O0G20TZ" localSheetId="1" hidden="1">SEU Driver #REF!</definedName>
    <definedName name="BEx1HQCNLA2KXL1D5E998O0G20TZ" localSheetId="2" hidden="1">SEU Driver #REF!</definedName>
    <definedName name="BEx1HQCNLA2KXL1D5E998O0G20TZ" localSheetId="3" hidden="1">SEU Driver #REF!</definedName>
    <definedName name="BEx1HQCNLA2KXL1D5E998O0G20TZ" localSheetId="4" hidden="1">SEU Driver #REF!</definedName>
    <definedName name="BEx1HQCNLA2KXL1D5E998O0G20TZ" localSheetId="6" hidden="1">SEU Driver #REF!</definedName>
    <definedName name="BEx1HQCNLA2KXL1D5E998O0G20TZ" localSheetId="10" hidden="1">SEU Driver #REF!</definedName>
    <definedName name="BEx1HQCNLA2KXL1D5E998O0G20TZ" localSheetId="7" hidden="1">SEU Driver #REF!</definedName>
    <definedName name="BEx1HQCNLA2KXL1D5E998O0G20TZ" localSheetId="8" hidden="1">SEU Driver #REF!</definedName>
    <definedName name="BEx1HQCNLA2KXL1D5E998O0G20TZ" hidden="1">SEU Driver #REF!</definedName>
    <definedName name="BEx1J4916QYSR8WPX1XHGOWA103Q" localSheetId="1" hidden="1">SEU Func Comm by #REF!</definedName>
    <definedName name="BEx1J4916QYSR8WPX1XHGOWA103Q" localSheetId="2" hidden="1">SEU Func Comm by #REF!</definedName>
    <definedName name="BEx1J4916QYSR8WPX1XHGOWA103Q" localSheetId="3" hidden="1">SEU Func Comm by #REF!</definedName>
    <definedName name="BEx1J4916QYSR8WPX1XHGOWA103Q" localSheetId="4" hidden="1">SEU Func Comm by #REF!</definedName>
    <definedName name="BEx1J4916QYSR8WPX1XHGOWA103Q" localSheetId="6" hidden="1">SEU Func Comm by #REF!</definedName>
    <definedName name="BEx1J4916QYSR8WPX1XHGOWA103Q" localSheetId="10" hidden="1">SEU Func Comm by #REF!</definedName>
    <definedName name="BEx1J4916QYSR8WPX1XHGOWA103Q" localSheetId="7" hidden="1">SEU Func Comm by #REF!</definedName>
    <definedName name="BEx1J4916QYSR8WPX1XHGOWA103Q" localSheetId="8" hidden="1">SEU Func Comm by #REF!</definedName>
    <definedName name="BEx1J4916QYSR8WPX1XHGOWA103Q" hidden="1">SEU Func Comm by #REF!</definedName>
    <definedName name="BEx1JGDY5NT12UZS6711YPIP9E4I" hidden="1">#REF!</definedName>
    <definedName name="BEx1S5Q3TCX96WTELY74HA2ASVJT" hidden="1">#REF!</definedName>
    <definedName name="BEx1SIWTLD5J30EPTJW7XO561SJG" hidden="1">#REF!</definedName>
    <definedName name="BEx1SMCVHCJUCMC4FVFM78N6H72U" localSheetId="1" hidden="1">SEU Func #REF!</definedName>
    <definedName name="BEx1SMCVHCJUCMC4FVFM78N6H72U" localSheetId="2" hidden="1">SEU Func #REF!</definedName>
    <definedName name="BEx1SMCVHCJUCMC4FVFM78N6H72U" localSheetId="3" hidden="1">SEU Func #REF!</definedName>
    <definedName name="BEx1SMCVHCJUCMC4FVFM78N6H72U" localSheetId="4" hidden="1">SEU Func #REF!</definedName>
    <definedName name="BEx1SMCVHCJUCMC4FVFM78N6H72U" localSheetId="6" hidden="1">SEU Func #REF!</definedName>
    <definedName name="BEx1SMCVHCJUCMC4FVFM78N6H72U" localSheetId="10" hidden="1">SEU Func #REF!</definedName>
    <definedName name="BEx1SMCVHCJUCMC4FVFM78N6H72U" localSheetId="7" hidden="1">SEU Func #REF!</definedName>
    <definedName name="BEx1SMCVHCJUCMC4FVFM78N6H72U" localSheetId="8" hidden="1">SEU Func #REF!</definedName>
    <definedName name="BEx1SMCVHCJUCMC4FVFM78N6H72U" hidden="1">SEU Func #REF!</definedName>
    <definedName name="BEx1VKLP2EMBATC7SZ4FLJRJ8VFI" localSheetId="1" hidden="1">SCG Func #REF!</definedName>
    <definedName name="BEx1VKLP2EMBATC7SZ4FLJRJ8VFI" localSheetId="2" hidden="1">SCG Func #REF!</definedName>
    <definedName name="BEx1VKLP2EMBATC7SZ4FLJRJ8VFI" localSheetId="3" hidden="1">SCG Func #REF!</definedName>
    <definedName name="BEx1VKLP2EMBATC7SZ4FLJRJ8VFI" localSheetId="4" hidden="1">SCG Func #REF!</definedName>
    <definedName name="BEx1VKLP2EMBATC7SZ4FLJRJ8VFI" localSheetId="6" hidden="1">SCG Func #REF!</definedName>
    <definedName name="BEx1VKLP2EMBATC7SZ4FLJRJ8VFI" localSheetId="10" hidden="1">SCG Func #REF!</definedName>
    <definedName name="BEx1VKLP2EMBATC7SZ4FLJRJ8VFI" localSheetId="7" hidden="1">SCG Func #REF!</definedName>
    <definedName name="BEx1VKLP2EMBATC7SZ4FLJRJ8VFI" localSheetId="8" hidden="1">SCG Func #REF!</definedName>
    <definedName name="BEx1VKLP2EMBATC7SZ4FLJRJ8VFI" hidden="1">SCG Func #REF!</definedName>
    <definedName name="BEx1WEPZTS8G9SY4FERGMHWFIYY3" localSheetId="1" hidden="1">SCG Func #REF!</definedName>
    <definedName name="BEx1WEPZTS8G9SY4FERGMHWFIYY3" localSheetId="2" hidden="1">SCG Func #REF!</definedName>
    <definedName name="BEx1WEPZTS8G9SY4FERGMHWFIYY3" localSheetId="3" hidden="1">SCG Func #REF!</definedName>
    <definedName name="BEx1WEPZTS8G9SY4FERGMHWFIYY3" localSheetId="4" hidden="1">SCG Func #REF!</definedName>
    <definedName name="BEx1WEPZTS8G9SY4FERGMHWFIYY3" localSheetId="6" hidden="1">SCG Func #REF!</definedName>
    <definedName name="BEx1WEPZTS8G9SY4FERGMHWFIYY3" localSheetId="10" hidden="1">SCG Func #REF!</definedName>
    <definedName name="BEx1WEPZTS8G9SY4FERGMHWFIYY3" localSheetId="7" hidden="1">SCG Func #REF!</definedName>
    <definedName name="BEx1WEPZTS8G9SY4FERGMHWFIYY3" localSheetId="8" hidden="1">SCG Func #REF!</definedName>
    <definedName name="BEx1WEPZTS8G9SY4FERGMHWFIYY3" hidden="1">SCG Func #REF!</definedName>
    <definedName name="BEx1X9AICW4MTOYHJ5TS4E03359S" localSheetId="1" hidden="1">SEU Func #REF!</definedName>
    <definedName name="BEx1X9AICW4MTOYHJ5TS4E03359S" localSheetId="2" hidden="1">SEU Func #REF!</definedName>
    <definedName name="BEx1X9AICW4MTOYHJ5TS4E03359S" localSheetId="3" hidden="1">SEU Func #REF!</definedName>
    <definedName name="BEx1X9AICW4MTOYHJ5TS4E03359S" localSheetId="4" hidden="1">SEU Func #REF!</definedName>
    <definedName name="BEx1X9AICW4MTOYHJ5TS4E03359S" localSheetId="6" hidden="1">SEU Func #REF!</definedName>
    <definedName name="BEx1X9AICW4MTOYHJ5TS4E03359S" localSheetId="10" hidden="1">SEU Func #REF!</definedName>
    <definedName name="BEx1X9AICW4MTOYHJ5TS4E03359S" localSheetId="7" hidden="1">SEU Func #REF!</definedName>
    <definedName name="BEx1X9AICW4MTOYHJ5TS4E03359S" localSheetId="8" hidden="1">SEU Func #REF!</definedName>
    <definedName name="BEx1X9AICW4MTOYHJ5TS4E03359S" hidden="1">SEU Func #REF!</definedName>
    <definedName name="BEx3BY8WKSOC5XACCR5M2YP8BP70" hidden="1">#REF!</definedName>
    <definedName name="BEx3CYT1ZL8MYON1H0NO1OCITU6Y" hidden="1">#REF!</definedName>
    <definedName name="BEx3D2K1ZM1P4KC7KYJ0X36ABUFH" localSheetId="1" hidden="1">SEU Func Comm by #REF!</definedName>
    <definedName name="BEx3D2K1ZM1P4KC7KYJ0X36ABUFH" localSheetId="2" hidden="1">SEU Func Comm by #REF!</definedName>
    <definedName name="BEx3D2K1ZM1P4KC7KYJ0X36ABUFH" localSheetId="3" hidden="1">SEU Func Comm by #REF!</definedName>
    <definedName name="BEx3D2K1ZM1P4KC7KYJ0X36ABUFH" localSheetId="4" hidden="1">SEU Func Comm by #REF!</definedName>
    <definedName name="BEx3D2K1ZM1P4KC7KYJ0X36ABUFH" localSheetId="6" hidden="1">SEU Func Comm by #REF!</definedName>
    <definedName name="BEx3D2K1ZM1P4KC7KYJ0X36ABUFH" localSheetId="10" hidden="1">SEU Func Comm by #REF!</definedName>
    <definedName name="BEx3D2K1ZM1P4KC7KYJ0X36ABUFH" localSheetId="7" hidden="1">SEU Func Comm by #REF!</definedName>
    <definedName name="BEx3D2K1ZM1P4KC7KYJ0X36ABUFH" localSheetId="8" hidden="1">SEU Func Comm by #REF!</definedName>
    <definedName name="BEx3D2K1ZM1P4KC7KYJ0X36ABUFH" hidden="1">SEU Func Comm by #REF!</definedName>
    <definedName name="BEx3DY6A6OPCMFSTO9WZP1NEBG24" hidden="1">#REF!</definedName>
    <definedName name="BEx3E9PPY44KH2XGA8UMDMWC8W3I" hidden="1">#REF!</definedName>
    <definedName name="BEx3EA5SXED2RVVFEO20G847BZSN" hidden="1">#REF!</definedName>
    <definedName name="BEx3EXJFOP6C1X0JLHB9Q8FAQTXP" hidden="1">#REF!</definedName>
    <definedName name="BEx3G7OW5MPIEEHI12V7QP9OZ8AH" hidden="1">#REF!</definedName>
    <definedName name="BEx3IZN5224O9JUXPERTAGQ9BHZP" hidden="1">#REF!</definedName>
    <definedName name="BEx3KH51243KR3TT5ZRP4W4KYX6S" localSheetId="1" hidden="1">SCG Func #REF!</definedName>
    <definedName name="BEx3KH51243KR3TT5ZRP4W4KYX6S" localSheetId="2" hidden="1">SCG Func #REF!</definedName>
    <definedName name="BEx3KH51243KR3TT5ZRP4W4KYX6S" localSheetId="3" hidden="1">SCG Func #REF!</definedName>
    <definedName name="BEx3KH51243KR3TT5ZRP4W4KYX6S" localSheetId="4" hidden="1">SCG Func #REF!</definedName>
    <definedName name="BEx3KH51243KR3TT5ZRP4W4KYX6S" localSheetId="6" hidden="1">SCG Func #REF!</definedName>
    <definedName name="BEx3KH51243KR3TT5ZRP4W4KYX6S" localSheetId="10" hidden="1">SCG Func #REF!</definedName>
    <definedName name="BEx3KH51243KR3TT5ZRP4W4KYX6S" localSheetId="7" hidden="1">SCG Func #REF!</definedName>
    <definedName name="BEx3KH51243KR3TT5ZRP4W4KYX6S" localSheetId="8" hidden="1">SCG Func #REF!</definedName>
    <definedName name="BEx3KH51243KR3TT5ZRP4W4KYX6S" hidden="1">SCG Func #REF!</definedName>
    <definedName name="BEx3O5R5RBVLXHLE9AEKHF7TPET5" hidden="1">#REF!</definedName>
    <definedName name="BEx3O9Y9QHE201PEADOXXL01T8B9" localSheetId="1" hidden="1">SCG Func #REF!</definedName>
    <definedName name="BEx3O9Y9QHE201PEADOXXL01T8B9" localSheetId="2" hidden="1">SCG Func #REF!</definedName>
    <definedName name="BEx3O9Y9QHE201PEADOXXL01T8B9" localSheetId="3" hidden="1">SCG Func #REF!</definedName>
    <definedName name="BEx3O9Y9QHE201PEADOXXL01T8B9" localSheetId="4" hidden="1">SCG Func #REF!</definedName>
    <definedName name="BEx3O9Y9QHE201PEADOXXL01T8B9" localSheetId="6" hidden="1">SCG Func #REF!</definedName>
    <definedName name="BEx3O9Y9QHE201PEADOXXL01T8B9" localSheetId="10" hidden="1">SCG Func #REF!</definedName>
    <definedName name="BEx3O9Y9QHE201PEADOXXL01T8B9" localSheetId="7" hidden="1">SCG Func #REF!</definedName>
    <definedName name="BEx3O9Y9QHE201PEADOXXL01T8B9" localSheetId="8" hidden="1">SCG Func #REF!</definedName>
    <definedName name="BEx3O9Y9QHE201PEADOXXL01T8B9" hidden="1">SCG Func #REF!</definedName>
    <definedName name="BEx3P4YVTSBLV0SJS5A82ANHBVG4" hidden="1">#REF!</definedName>
    <definedName name="BEx3P9GQUDWNPS9CL9O88YIYTG2B" localSheetId="1" hidden="1">sdge Func #REF!</definedName>
    <definedName name="BEx3P9GQUDWNPS9CL9O88YIYTG2B" localSheetId="2" hidden="1">sdge Func #REF!</definedName>
    <definedName name="BEx3P9GQUDWNPS9CL9O88YIYTG2B" localSheetId="3" hidden="1">sdge Func #REF!</definedName>
    <definedName name="BEx3P9GQUDWNPS9CL9O88YIYTG2B" localSheetId="4" hidden="1">sdge Func #REF!</definedName>
    <definedName name="BEx3P9GQUDWNPS9CL9O88YIYTG2B" localSheetId="6" hidden="1">sdge Func #REF!</definedName>
    <definedName name="BEx3P9GQUDWNPS9CL9O88YIYTG2B" localSheetId="10" hidden="1">sdge Func #REF!</definedName>
    <definedName name="BEx3P9GQUDWNPS9CL9O88YIYTG2B" localSheetId="7" hidden="1">sdge Func #REF!</definedName>
    <definedName name="BEx3P9GQUDWNPS9CL9O88YIYTG2B" localSheetId="8" hidden="1">sdge Func #REF!</definedName>
    <definedName name="BEx3P9GQUDWNPS9CL9O88YIYTG2B" hidden="1">sdge Func #REF!</definedName>
    <definedName name="BEx3PUG0WDX3VMOW3YC9L7FA6795" hidden="1">#REF!</definedName>
    <definedName name="BEx3SOHSXK5I2AX8UQ1367PVN94C" hidden="1">#REF!</definedName>
    <definedName name="BEx3TD2DG6QMJ5IKJIUBGBZEPEPO" localSheetId="1" hidden="1">SEU Func Comm by #REF!</definedName>
    <definedName name="BEx3TD2DG6QMJ5IKJIUBGBZEPEPO" localSheetId="2" hidden="1">SEU Func Comm by #REF!</definedName>
    <definedName name="BEx3TD2DG6QMJ5IKJIUBGBZEPEPO" localSheetId="3" hidden="1">SEU Func Comm by #REF!</definedName>
    <definedName name="BEx3TD2DG6QMJ5IKJIUBGBZEPEPO" localSheetId="4" hidden="1">SEU Func Comm by #REF!</definedName>
    <definedName name="BEx3TD2DG6QMJ5IKJIUBGBZEPEPO" localSheetId="6" hidden="1">SEU Func Comm by #REF!</definedName>
    <definedName name="BEx3TD2DG6QMJ5IKJIUBGBZEPEPO" localSheetId="10" hidden="1">SEU Func Comm by #REF!</definedName>
    <definedName name="BEx3TD2DG6QMJ5IKJIUBGBZEPEPO" localSheetId="7" hidden="1">SEU Func Comm by #REF!</definedName>
    <definedName name="BEx3TD2DG6QMJ5IKJIUBGBZEPEPO" localSheetId="8" hidden="1">SEU Func Comm by #REF!</definedName>
    <definedName name="BEx3TD2DG6QMJ5IKJIUBGBZEPEPO" hidden="1">SEU Func Comm by #REF!</definedName>
    <definedName name="BEx59JYWXN9L4GE0O40TJIRHE8P3" localSheetId="1" hidden="1">SEU Func #REF!</definedName>
    <definedName name="BEx59JYWXN9L4GE0O40TJIRHE8P3" localSheetId="2" hidden="1">SEU Func #REF!</definedName>
    <definedName name="BEx59JYWXN9L4GE0O40TJIRHE8P3" localSheetId="3" hidden="1">SEU Func #REF!</definedName>
    <definedName name="BEx59JYWXN9L4GE0O40TJIRHE8P3" localSheetId="4" hidden="1">SEU Func #REF!</definedName>
    <definedName name="BEx59JYWXN9L4GE0O40TJIRHE8P3" localSheetId="6" hidden="1">SEU Func #REF!</definedName>
    <definedName name="BEx59JYWXN9L4GE0O40TJIRHE8P3" localSheetId="10" hidden="1">SEU Func #REF!</definedName>
    <definedName name="BEx59JYWXN9L4GE0O40TJIRHE8P3" localSheetId="7" hidden="1">SEU Func #REF!</definedName>
    <definedName name="BEx59JYWXN9L4GE0O40TJIRHE8P3" localSheetId="8" hidden="1">SEU Func #REF!</definedName>
    <definedName name="BEx59JYWXN9L4GE0O40TJIRHE8P3" hidden="1">SEU Func #REF!</definedName>
    <definedName name="BEx5BDAX4V28AHZW9HVCC9TEMJW6" hidden="1">#REF!</definedName>
    <definedName name="BEx5BIUKY4Q3KD7JK9A78SJHIT4S" hidden="1">#REF!</definedName>
    <definedName name="BEx5D9C4Z9LRXWV58SC94GBRMFS4" localSheetId="1" hidden="1">SEU Func #REF!</definedName>
    <definedName name="BEx5D9C4Z9LRXWV58SC94GBRMFS4" localSheetId="2" hidden="1">SEU Func #REF!</definedName>
    <definedName name="BEx5D9C4Z9LRXWV58SC94GBRMFS4" localSheetId="3" hidden="1">SEU Func #REF!</definedName>
    <definedName name="BEx5D9C4Z9LRXWV58SC94GBRMFS4" localSheetId="4" hidden="1">SEU Func #REF!</definedName>
    <definedName name="BEx5D9C4Z9LRXWV58SC94GBRMFS4" localSheetId="6" hidden="1">SEU Func #REF!</definedName>
    <definedName name="BEx5D9C4Z9LRXWV58SC94GBRMFS4" localSheetId="10" hidden="1">SEU Func #REF!</definedName>
    <definedName name="BEx5D9C4Z9LRXWV58SC94GBRMFS4" localSheetId="7" hidden="1">SEU Func #REF!</definedName>
    <definedName name="BEx5D9C4Z9LRXWV58SC94GBRMFS4" localSheetId="8" hidden="1">SEU Func #REF!</definedName>
    <definedName name="BEx5D9C4Z9LRXWV58SC94GBRMFS4" hidden="1">SEU Func #REF!</definedName>
    <definedName name="BEx5DXWQFTJFHRMSE4FWPHTKLTIE" localSheetId="1" hidden="1">SEU Func #REF!</definedName>
    <definedName name="BEx5DXWQFTJFHRMSE4FWPHTKLTIE" localSheetId="2" hidden="1">SEU Func #REF!</definedName>
    <definedName name="BEx5DXWQFTJFHRMSE4FWPHTKLTIE" localSheetId="3" hidden="1">SEU Func #REF!</definedName>
    <definedName name="BEx5DXWQFTJFHRMSE4FWPHTKLTIE" localSheetId="4" hidden="1">SEU Func #REF!</definedName>
    <definedName name="BEx5DXWQFTJFHRMSE4FWPHTKLTIE" localSheetId="6" hidden="1">SEU Func #REF!</definedName>
    <definedName name="BEx5DXWQFTJFHRMSE4FWPHTKLTIE" localSheetId="10" hidden="1">SEU Func #REF!</definedName>
    <definedName name="BEx5DXWQFTJFHRMSE4FWPHTKLTIE" localSheetId="7" hidden="1">SEU Func #REF!</definedName>
    <definedName name="BEx5DXWQFTJFHRMSE4FWPHTKLTIE" localSheetId="8" hidden="1">SEU Func #REF!</definedName>
    <definedName name="BEx5DXWQFTJFHRMSE4FWPHTKLTIE" hidden="1">SEU Func #REF!</definedName>
    <definedName name="BEx5EXQ67TILJNNHBN4C5BJGDT2H" hidden="1">#REF!</definedName>
    <definedName name="BEx5G3U1F5AV1D9DLRNKT33F8PWY" hidden="1">#REF!</definedName>
    <definedName name="BEx5H0NECIJJL39PTFDGTA8QX80R" localSheetId="1" hidden="1">SEU Func #REF!</definedName>
    <definedName name="BEx5H0NECIJJL39PTFDGTA8QX80R" localSheetId="2" hidden="1">SEU Func #REF!</definedName>
    <definedName name="BEx5H0NECIJJL39PTFDGTA8QX80R" localSheetId="3" hidden="1">SEU Func #REF!</definedName>
    <definedName name="BEx5H0NECIJJL39PTFDGTA8QX80R" localSheetId="4" hidden="1">SEU Func #REF!</definedName>
    <definedName name="BEx5H0NECIJJL39PTFDGTA8QX80R" localSheetId="6" hidden="1">SEU Func #REF!</definedName>
    <definedName name="BEx5H0NECIJJL39PTFDGTA8QX80R" localSheetId="10" hidden="1">SEU Func #REF!</definedName>
    <definedName name="BEx5H0NECIJJL39PTFDGTA8QX80R" localSheetId="7" hidden="1">SEU Func #REF!</definedName>
    <definedName name="BEx5H0NECIJJL39PTFDGTA8QX80R" localSheetId="8" hidden="1">SEU Func #REF!</definedName>
    <definedName name="BEx5H0NECIJJL39PTFDGTA8QX80R" hidden="1">SEU Func #REF!</definedName>
    <definedName name="BEx5H5W59HFH8HXCBHJBY5UPH7F4" localSheetId="1" hidden="1">SEU Func #REF!</definedName>
    <definedName name="BEx5H5W59HFH8HXCBHJBY5UPH7F4" localSheetId="2" hidden="1">SEU Func #REF!</definedName>
    <definedName name="BEx5H5W59HFH8HXCBHJBY5UPH7F4" localSheetId="3" hidden="1">SEU Func #REF!</definedName>
    <definedName name="BEx5H5W59HFH8HXCBHJBY5UPH7F4" localSheetId="4" hidden="1">SEU Func #REF!</definedName>
    <definedName name="BEx5H5W59HFH8HXCBHJBY5UPH7F4" localSheetId="6" hidden="1">SEU Func #REF!</definedName>
    <definedName name="BEx5H5W59HFH8HXCBHJBY5UPH7F4" localSheetId="10" hidden="1">SEU Func #REF!</definedName>
    <definedName name="BEx5H5W59HFH8HXCBHJBY5UPH7F4" localSheetId="7" hidden="1">SEU Func #REF!</definedName>
    <definedName name="BEx5H5W59HFH8HXCBHJBY5UPH7F4" localSheetId="8" hidden="1">SEU Func #REF!</definedName>
    <definedName name="BEx5H5W59HFH8HXCBHJBY5UPH7F4" hidden="1">SEU Func #REF!</definedName>
    <definedName name="BEx5HYINOA160CH9GI3QOUK508N2" localSheetId="1" hidden="1">sdge Func #REF!</definedName>
    <definedName name="BEx5HYINOA160CH9GI3QOUK508N2" localSheetId="2" hidden="1">sdge Func #REF!</definedName>
    <definedName name="BEx5HYINOA160CH9GI3QOUK508N2" localSheetId="3" hidden="1">sdge Func #REF!</definedName>
    <definedName name="BEx5HYINOA160CH9GI3QOUK508N2" localSheetId="4" hidden="1">sdge Func #REF!</definedName>
    <definedName name="BEx5HYINOA160CH9GI3QOUK508N2" localSheetId="6" hidden="1">sdge Func #REF!</definedName>
    <definedName name="BEx5HYINOA160CH9GI3QOUK508N2" localSheetId="10" hidden="1">sdge Func #REF!</definedName>
    <definedName name="BEx5HYINOA160CH9GI3QOUK508N2" localSheetId="7" hidden="1">sdge Func #REF!</definedName>
    <definedName name="BEx5HYINOA160CH9GI3QOUK508N2" localSheetId="8" hidden="1">sdge Func #REF!</definedName>
    <definedName name="BEx5HYINOA160CH9GI3QOUK508N2" hidden="1">sdge Func #REF!</definedName>
    <definedName name="BEx5K9DRXLRKAIGVBD5ZA5VX98K8" localSheetId="1" hidden="1">SEU Func #REF!</definedName>
    <definedName name="BEx5K9DRXLRKAIGVBD5ZA5VX98K8" localSheetId="2" hidden="1">SEU Func #REF!</definedName>
    <definedName name="BEx5K9DRXLRKAIGVBD5ZA5VX98K8" localSheetId="3" hidden="1">SEU Func #REF!</definedName>
    <definedName name="BEx5K9DRXLRKAIGVBD5ZA5VX98K8" localSheetId="4" hidden="1">SEU Func #REF!</definedName>
    <definedName name="BEx5K9DRXLRKAIGVBD5ZA5VX98K8" localSheetId="6" hidden="1">SEU Func #REF!</definedName>
    <definedName name="BEx5K9DRXLRKAIGVBD5ZA5VX98K8" localSheetId="10" hidden="1">SEU Func #REF!</definedName>
    <definedName name="BEx5K9DRXLRKAIGVBD5ZA5VX98K8" localSheetId="7" hidden="1">SEU Func #REF!</definedName>
    <definedName name="BEx5K9DRXLRKAIGVBD5ZA5VX98K8" localSheetId="8" hidden="1">SEU Func #REF!</definedName>
    <definedName name="BEx5K9DRXLRKAIGVBD5ZA5VX98K8" hidden="1">SEU Func #REF!</definedName>
    <definedName name="BEx5KDKSPYR1TLV0X9KORPRO1TQF" localSheetId="1" hidden="1">SEU Driver by Func #REF!</definedName>
    <definedName name="BEx5KDKSPYR1TLV0X9KORPRO1TQF" localSheetId="2" hidden="1">SEU Driver by Func #REF!</definedName>
    <definedName name="BEx5KDKSPYR1TLV0X9KORPRO1TQF" localSheetId="3" hidden="1">SEU Driver by Func #REF!</definedName>
    <definedName name="BEx5KDKSPYR1TLV0X9KORPRO1TQF" localSheetId="4" hidden="1">SEU Driver by Func #REF!</definedName>
    <definedName name="BEx5KDKSPYR1TLV0X9KORPRO1TQF" localSheetId="6" hidden="1">SEU Driver by Func #REF!</definedName>
    <definedName name="BEx5KDKSPYR1TLV0X9KORPRO1TQF" localSheetId="10" hidden="1">SEU Driver by Func #REF!</definedName>
    <definedName name="BEx5KDKSPYR1TLV0X9KORPRO1TQF" localSheetId="7" hidden="1">SEU Driver by Func #REF!</definedName>
    <definedName name="BEx5KDKSPYR1TLV0X9KORPRO1TQF" localSheetId="8" hidden="1">SEU Driver by Func #REF!</definedName>
    <definedName name="BEx5KDKSPYR1TLV0X9KORPRO1TQF" hidden="1">SEU Driver by Func #REF!</definedName>
    <definedName name="BEx5KV9DMMK99WN0JMGJ25NAV4UE" localSheetId="1" hidden="1">SEU Driver #REF!</definedName>
    <definedName name="BEx5KV9DMMK99WN0JMGJ25NAV4UE" localSheetId="2" hidden="1">SEU Driver #REF!</definedName>
    <definedName name="BEx5KV9DMMK99WN0JMGJ25NAV4UE" localSheetId="3" hidden="1">SEU Driver #REF!</definedName>
    <definedName name="BEx5KV9DMMK99WN0JMGJ25NAV4UE" localSheetId="4" hidden="1">SEU Driver #REF!</definedName>
    <definedName name="BEx5KV9DMMK99WN0JMGJ25NAV4UE" localSheetId="6" hidden="1">SEU Driver #REF!</definedName>
    <definedName name="BEx5KV9DMMK99WN0JMGJ25NAV4UE" localSheetId="10" hidden="1">SEU Driver #REF!</definedName>
    <definedName name="BEx5KV9DMMK99WN0JMGJ25NAV4UE" localSheetId="7" hidden="1">SEU Driver #REF!</definedName>
    <definedName name="BEx5KV9DMMK99WN0JMGJ25NAV4UE" localSheetId="8" hidden="1">SEU Driver #REF!</definedName>
    <definedName name="BEx5KV9DMMK99WN0JMGJ25NAV4UE" hidden="1">SEU Driver #REF!</definedName>
    <definedName name="BEx5L2LUQAKQCZVHOCD9ZBZYYS4B" hidden="1">#REF!</definedName>
    <definedName name="BEx5LC73IA7G6DRD2JU2BP27482T" localSheetId="1" hidden="1">SEU Func #REF!</definedName>
    <definedName name="BEx5LC73IA7G6DRD2JU2BP27482T" localSheetId="2" hidden="1">SEU Func #REF!</definedName>
    <definedName name="BEx5LC73IA7G6DRD2JU2BP27482T" localSheetId="3" hidden="1">SEU Func #REF!</definedName>
    <definedName name="BEx5LC73IA7G6DRD2JU2BP27482T" localSheetId="4" hidden="1">SEU Func #REF!</definedName>
    <definedName name="BEx5LC73IA7G6DRD2JU2BP27482T" localSheetId="6" hidden="1">SEU Func #REF!</definedName>
    <definedName name="BEx5LC73IA7G6DRD2JU2BP27482T" localSheetId="10" hidden="1">SEU Func #REF!</definedName>
    <definedName name="BEx5LC73IA7G6DRD2JU2BP27482T" localSheetId="7" hidden="1">SEU Func #REF!</definedName>
    <definedName name="BEx5LC73IA7G6DRD2JU2BP27482T" localSheetId="8" hidden="1">SEU Func #REF!</definedName>
    <definedName name="BEx5LC73IA7G6DRD2JU2BP27482T" hidden="1">SEU Func #REF!</definedName>
    <definedName name="BEx5MA26EHX7VNGSNNAZ0KZMX02D" localSheetId="1" hidden="1">SEU Func #REF!</definedName>
    <definedName name="BEx5MA26EHX7VNGSNNAZ0KZMX02D" localSheetId="2" hidden="1">SEU Func #REF!</definedName>
    <definedName name="BEx5MA26EHX7VNGSNNAZ0KZMX02D" localSheetId="3" hidden="1">SEU Func #REF!</definedName>
    <definedName name="BEx5MA26EHX7VNGSNNAZ0KZMX02D" localSheetId="4" hidden="1">SEU Func #REF!</definedName>
    <definedName name="BEx5MA26EHX7VNGSNNAZ0KZMX02D" localSheetId="6" hidden="1">SEU Func #REF!</definedName>
    <definedName name="BEx5MA26EHX7VNGSNNAZ0KZMX02D" localSheetId="10" hidden="1">SEU Func #REF!</definedName>
    <definedName name="BEx5MA26EHX7VNGSNNAZ0KZMX02D" localSheetId="7" hidden="1">SEU Func #REF!</definedName>
    <definedName name="BEx5MA26EHX7VNGSNNAZ0KZMX02D" localSheetId="8" hidden="1">SEU Func #REF!</definedName>
    <definedName name="BEx5MA26EHX7VNGSNNAZ0KZMX02D" hidden="1">SEU Func #REF!</definedName>
    <definedName name="BEx5MNUHM5YPFC1YNX13K7M2LD9F" localSheetId="1" hidden="1">SEU Driver #REF!</definedName>
    <definedName name="BEx5MNUHM5YPFC1YNX13K7M2LD9F" localSheetId="2" hidden="1">SEU Driver #REF!</definedName>
    <definedName name="BEx5MNUHM5YPFC1YNX13K7M2LD9F" localSheetId="3" hidden="1">SEU Driver #REF!</definedName>
    <definedName name="BEx5MNUHM5YPFC1YNX13K7M2LD9F" localSheetId="4" hidden="1">SEU Driver #REF!</definedName>
    <definedName name="BEx5MNUHM5YPFC1YNX13K7M2LD9F" localSheetId="6" hidden="1">SEU Driver #REF!</definedName>
    <definedName name="BEx5MNUHM5YPFC1YNX13K7M2LD9F" localSheetId="10" hidden="1">SEU Driver #REF!</definedName>
    <definedName name="BEx5MNUHM5YPFC1YNX13K7M2LD9F" localSheetId="7" hidden="1">SEU Driver #REF!</definedName>
    <definedName name="BEx5MNUHM5YPFC1YNX13K7M2LD9F" localSheetId="8" hidden="1">SEU Driver #REF!</definedName>
    <definedName name="BEx5MNUHM5YPFC1YNX13K7M2LD9F" hidden="1">SEU Driver #REF!</definedName>
    <definedName name="BEx5MW8LCJWSC3TFMS4W8AI5J8VG" localSheetId="1" hidden="1">SEU Func Comm by #REF!</definedName>
    <definedName name="BEx5MW8LCJWSC3TFMS4W8AI5J8VG" localSheetId="2" hidden="1">SEU Func Comm by #REF!</definedName>
    <definedName name="BEx5MW8LCJWSC3TFMS4W8AI5J8VG" localSheetId="3" hidden="1">SEU Func Comm by #REF!</definedName>
    <definedName name="BEx5MW8LCJWSC3TFMS4W8AI5J8VG" localSheetId="4" hidden="1">SEU Func Comm by #REF!</definedName>
    <definedName name="BEx5MW8LCJWSC3TFMS4W8AI5J8VG" localSheetId="6" hidden="1">SEU Func Comm by #REF!</definedName>
    <definedName name="BEx5MW8LCJWSC3TFMS4W8AI5J8VG" localSheetId="10" hidden="1">SEU Func Comm by #REF!</definedName>
    <definedName name="BEx5MW8LCJWSC3TFMS4W8AI5J8VG" localSheetId="7" hidden="1">SEU Func Comm by #REF!</definedName>
    <definedName name="BEx5MW8LCJWSC3TFMS4W8AI5J8VG" localSheetId="8" hidden="1">SEU Func Comm by #REF!</definedName>
    <definedName name="BEx5MW8LCJWSC3TFMS4W8AI5J8VG" hidden="1">SEU Func Comm by #REF!</definedName>
    <definedName name="BEx5NK2ADYL3ELV1XHFPFOV8W42D" localSheetId="1" hidden="1">sdge Func #REF!</definedName>
    <definedName name="BEx5NK2ADYL3ELV1XHFPFOV8W42D" localSheetId="2" hidden="1">sdge Func #REF!</definedName>
    <definedName name="BEx5NK2ADYL3ELV1XHFPFOV8W42D" localSheetId="3" hidden="1">sdge Func #REF!</definedName>
    <definedName name="BEx5NK2ADYL3ELV1XHFPFOV8W42D" localSheetId="4" hidden="1">sdge Func #REF!</definedName>
    <definedName name="BEx5NK2ADYL3ELV1XHFPFOV8W42D" localSheetId="6" hidden="1">sdge Func #REF!</definedName>
    <definedName name="BEx5NK2ADYL3ELV1XHFPFOV8W42D" localSheetId="10" hidden="1">sdge Func #REF!</definedName>
    <definedName name="BEx5NK2ADYL3ELV1XHFPFOV8W42D" localSheetId="7" hidden="1">sdge Func #REF!</definedName>
    <definedName name="BEx5NK2ADYL3ELV1XHFPFOV8W42D" localSheetId="8" hidden="1">sdge Func #REF!</definedName>
    <definedName name="BEx5NK2ADYL3ELV1XHFPFOV8W42D" hidden="1">sdge Func #REF!</definedName>
    <definedName name="BEx5OAL3NTNMHU9ERQOWTX8NTMX9" hidden="1">#REF!</definedName>
    <definedName name="BEx75V8OC9Q4YQQOLAJT6UDQDZ2N" hidden="1">#REF!</definedName>
    <definedName name="BEx75XXSXBCP9KU62O05Y9Z5ACWM" hidden="1">#REF!</definedName>
    <definedName name="BEx761DRPA25R4PZH61K2NGXMK2U" localSheetId="1" hidden="1">SEU Func Comm by #REF!</definedName>
    <definedName name="BEx761DRPA25R4PZH61K2NGXMK2U" localSheetId="2" hidden="1">SEU Func Comm by #REF!</definedName>
    <definedName name="BEx761DRPA25R4PZH61K2NGXMK2U" localSheetId="3" hidden="1">SEU Func Comm by #REF!</definedName>
    <definedName name="BEx761DRPA25R4PZH61K2NGXMK2U" localSheetId="4" hidden="1">SEU Func Comm by #REF!</definedName>
    <definedName name="BEx761DRPA25R4PZH61K2NGXMK2U" localSheetId="6" hidden="1">SEU Func Comm by #REF!</definedName>
    <definedName name="BEx761DRPA25R4PZH61K2NGXMK2U" localSheetId="10" hidden="1">SEU Func Comm by #REF!</definedName>
    <definedName name="BEx761DRPA25R4PZH61K2NGXMK2U" localSheetId="7" hidden="1">SEU Func Comm by #REF!</definedName>
    <definedName name="BEx761DRPA25R4PZH61K2NGXMK2U" localSheetId="8" hidden="1">SEU Func Comm by #REF!</definedName>
    <definedName name="BEx761DRPA25R4PZH61K2NGXMK2U" hidden="1">SEU Func Comm by #REF!</definedName>
    <definedName name="BEx768Q7WXW37TL98VE3X80MYAOT" localSheetId="1" hidden="1">sdge Func #REF!</definedName>
    <definedName name="BEx768Q7WXW37TL98VE3X80MYAOT" localSheetId="2" hidden="1">sdge Func #REF!</definedName>
    <definedName name="BEx768Q7WXW37TL98VE3X80MYAOT" localSheetId="3" hidden="1">sdge Func #REF!</definedName>
    <definedName name="BEx768Q7WXW37TL98VE3X80MYAOT" localSheetId="4" hidden="1">sdge Func #REF!</definedName>
    <definedName name="BEx768Q7WXW37TL98VE3X80MYAOT" localSheetId="6" hidden="1">sdge Func #REF!</definedName>
    <definedName name="BEx768Q7WXW37TL98VE3X80MYAOT" localSheetId="10" hidden="1">sdge Func #REF!</definedName>
    <definedName name="BEx768Q7WXW37TL98VE3X80MYAOT" localSheetId="7" hidden="1">sdge Func #REF!</definedName>
    <definedName name="BEx768Q7WXW37TL98VE3X80MYAOT" localSheetId="8" hidden="1">sdge Func #REF!</definedName>
    <definedName name="BEx768Q7WXW37TL98VE3X80MYAOT" hidden="1">sdge Func #REF!</definedName>
    <definedName name="BEx769MLSTUCGG15G1X2OEJ4ZQH7" localSheetId="1" hidden="1">SEU Func #REF!</definedName>
    <definedName name="BEx769MLSTUCGG15G1X2OEJ4ZQH7" localSheetId="2" hidden="1">SEU Func #REF!</definedName>
    <definedName name="BEx769MLSTUCGG15G1X2OEJ4ZQH7" localSheetId="3" hidden="1">SEU Func #REF!</definedName>
    <definedName name="BEx769MLSTUCGG15G1X2OEJ4ZQH7" localSheetId="4" hidden="1">SEU Func #REF!</definedName>
    <definedName name="BEx769MLSTUCGG15G1X2OEJ4ZQH7" localSheetId="6" hidden="1">SEU Func #REF!</definedName>
    <definedName name="BEx769MLSTUCGG15G1X2OEJ4ZQH7" localSheetId="10" hidden="1">SEU Func #REF!</definedName>
    <definedName name="BEx769MLSTUCGG15G1X2OEJ4ZQH7" localSheetId="7" hidden="1">SEU Func #REF!</definedName>
    <definedName name="BEx769MLSTUCGG15G1X2OEJ4ZQH7" localSheetId="8" hidden="1">SEU Func #REF!</definedName>
    <definedName name="BEx769MLSTUCGG15G1X2OEJ4ZQH7" hidden="1">SEU Func #REF!</definedName>
    <definedName name="BEx76EQ049XAKGG9W866LOKTIJKO" hidden="1">#REF!</definedName>
    <definedName name="BEx76LGP7TRCIGQR1FZ1B4G223M5" hidden="1">#REF!</definedName>
    <definedName name="BEx77SRQQMO7ZX0ZJB9V7V67BBY8" hidden="1">#REF!</definedName>
    <definedName name="BEx78JAKA3FRA112WDVJR5P2M06F" localSheetId="1" hidden="1">SEU Func Comm by #REF!</definedName>
    <definedName name="BEx78JAKA3FRA112WDVJR5P2M06F" localSheetId="2" hidden="1">SEU Func Comm by #REF!</definedName>
    <definedName name="BEx78JAKA3FRA112WDVJR5P2M06F" localSheetId="3" hidden="1">SEU Func Comm by #REF!</definedName>
    <definedName name="BEx78JAKA3FRA112WDVJR5P2M06F" localSheetId="4" hidden="1">SEU Func Comm by #REF!</definedName>
    <definedName name="BEx78JAKA3FRA112WDVJR5P2M06F" localSheetId="6" hidden="1">SEU Func Comm by #REF!</definedName>
    <definedName name="BEx78JAKA3FRA112WDVJR5P2M06F" localSheetId="10" hidden="1">SEU Func Comm by #REF!</definedName>
    <definedName name="BEx78JAKA3FRA112WDVJR5P2M06F" localSheetId="7" hidden="1">SEU Func Comm by #REF!</definedName>
    <definedName name="BEx78JAKA3FRA112WDVJR5P2M06F" localSheetId="8" hidden="1">SEU Func Comm by #REF!</definedName>
    <definedName name="BEx78JAKA3FRA112WDVJR5P2M06F" hidden="1">SEU Func Comm by #REF!</definedName>
    <definedName name="BEx7CD5LQHPU9ZD6Q6VGX42EG18N" hidden="1">#REF!</definedName>
    <definedName name="BEx7DB642H67MNJ2PZ1ACGYUMYX0" hidden="1">#REF!</definedName>
    <definedName name="BEx7F1YHNQP67YWOA22R2460OG8Q" hidden="1">#REF!</definedName>
    <definedName name="BEx7FGHPIVIRMUKXHH1IIO8C39WM" localSheetId="1" hidden="1">SCG Func #REF!</definedName>
    <definedName name="BEx7FGHPIVIRMUKXHH1IIO8C39WM" localSheetId="2" hidden="1">SCG Func #REF!</definedName>
    <definedName name="BEx7FGHPIVIRMUKXHH1IIO8C39WM" localSheetId="3" hidden="1">SCG Func #REF!</definedName>
    <definedName name="BEx7FGHPIVIRMUKXHH1IIO8C39WM" localSheetId="4" hidden="1">SCG Func #REF!</definedName>
    <definedName name="BEx7FGHPIVIRMUKXHH1IIO8C39WM" localSheetId="6" hidden="1">SCG Func #REF!</definedName>
    <definedName name="BEx7FGHPIVIRMUKXHH1IIO8C39WM" localSheetId="10" hidden="1">SCG Func #REF!</definedName>
    <definedName name="BEx7FGHPIVIRMUKXHH1IIO8C39WM" localSheetId="7" hidden="1">SCG Func #REF!</definedName>
    <definedName name="BEx7FGHPIVIRMUKXHH1IIO8C39WM" localSheetId="8" hidden="1">SCG Func #REF!</definedName>
    <definedName name="BEx7FGHPIVIRMUKXHH1IIO8C39WM" hidden="1">SCG Func #REF!</definedName>
    <definedName name="BEx7G09THIAHGVV4C6W739GLIL6F" localSheetId="1" hidden="1">SEU Driver #REF!</definedName>
    <definedName name="BEx7G09THIAHGVV4C6W739GLIL6F" localSheetId="2" hidden="1">SEU Driver #REF!</definedName>
    <definedName name="BEx7G09THIAHGVV4C6W739GLIL6F" localSheetId="3" hidden="1">SEU Driver #REF!</definedName>
    <definedName name="BEx7G09THIAHGVV4C6W739GLIL6F" localSheetId="4" hidden="1">SEU Driver #REF!</definedName>
    <definedName name="BEx7G09THIAHGVV4C6W739GLIL6F" localSheetId="6" hidden="1">SEU Driver #REF!</definedName>
    <definedName name="BEx7G09THIAHGVV4C6W739GLIL6F" localSheetId="10" hidden="1">SEU Driver #REF!</definedName>
    <definedName name="BEx7G09THIAHGVV4C6W739GLIL6F" localSheetId="7" hidden="1">SEU Driver #REF!</definedName>
    <definedName name="BEx7G09THIAHGVV4C6W739GLIL6F" localSheetId="8" hidden="1">SEU Driver #REF!</definedName>
    <definedName name="BEx7G09THIAHGVV4C6W739GLIL6F" hidden="1">SEU Driver #REF!</definedName>
    <definedName name="BEx7G5D8R3DAHH327NHVIRW1M1A6" localSheetId="1" hidden="1">SEU Driver by Func #REF!</definedName>
    <definedName name="BEx7G5D8R3DAHH327NHVIRW1M1A6" localSheetId="2" hidden="1">SEU Driver by Func #REF!</definedName>
    <definedName name="BEx7G5D8R3DAHH327NHVIRW1M1A6" localSheetId="3" hidden="1">SEU Driver by Func #REF!</definedName>
    <definedName name="BEx7G5D8R3DAHH327NHVIRW1M1A6" localSheetId="4" hidden="1">SEU Driver by Func #REF!</definedName>
    <definedName name="BEx7G5D8R3DAHH327NHVIRW1M1A6" localSheetId="6" hidden="1">SEU Driver by Func #REF!</definedName>
    <definedName name="BEx7G5D8R3DAHH327NHVIRW1M1A6" localSheetId="10" hidden="1">SEU Driver by Func #REF!</definedName>
    <definedName name="BEx7G5D8R3DAHH327NHVIRW1M1A6" localSheetId="7" hidden="1">SEU Driver by Func #REF!</definedName>
    <definedName name="BEx7G5D8R3DAHH327NHVIRW1M1A6" localSheetId="8" hidden="1">SEU Driver by Func #REF!</definedName>
    <definedName name="BEx7G5D8R3DAHH327NHVIRW1M1A6" hidden="1">SEU Driver by Func #REF!</definedName>
    <definedName name="BEx7GNNEKMZ2TVCGR1CBK6H4CY70" localSheetId="1" hidden="1">SEU Driver by Func #REF!</definedName>
    <definedName name="BEx7GNNEKMZ2TVCGR1CBK6H4CY70" localSheetId="2" hidden="1">SEU Driver by Func #REF!</definedName>
    <definedName name="BEx7GNNEKMZ2TVCGR1CBK6H4CY70" localSheetId="3" hidden="1">SEU Driver by Func #REF!</definedName>
    <definedName name="BEx7GNNEKMZ2TVCGR1CBK6H4CY70" localSheetId="4" hidden="1">SEU Driver by Func #REF!</definedName>
    <definedName name="BEx7GNNEKMZ2TVCGR1CBK6H4CY70" localSheetId="6" hidden="1">SEU Driver by Func #REF!</definedName>
    <definedName name="BEx7GNNEKMZ2TVCGR1CBK6H4CY70" localSheetId="10" hidden="1">SEU Driver by Func #REF!</definedName>
    <definedName name="BEx7GNNEKMZ2TVCGR1CBK6H4CY70" localSheetId="7" hidden="1">SEU Driver by Func #REF!</definedName>
    <definedName name="BEx7GNNEKMZ2TVCGR1CBK6H4CY70" localSheetId="8" hidden="1">SEU Driver by Func #REF!</definedName>
    <definedName name="BEx7GNNEKMZ2TVCGR1CBK6H4CY70" hidden="1">SEU Driver by Func #REF!</definedName>
    <definedName name="BEx7I7ZOS5D5E9WZ6L4BOE2F3DY2" localSheetId="1" hidden="1">SEU Func #REF!</definedName>
    <definedName name="BEx7I7ZOS5D5E9WZ6L4BOE2F3DY2" localSheetId="2" hidden="1">SEU Func #REF!</definedName>
    <definedName name="BEx7I7ZOS5D5E9WZ6L4BOE2F3DY2" localSheetId="3" hidden="1">SEU Func #REF!</definedName>
    <definedName name="BEx7I7ZOS5D5E9WZ6L4BOE2F3DY2" localSheetId="4" hidden="1">SEU Func #REF!</definedName>
    <definedName name="BEx7I7ZOS5D5E9WZ6L4BOE2F3DY2" localSheetId="6" hidden="1">SEU Func #REF!</definedName>
    <definedName name="BEx7I7ZOS5D5E9WZ6L4BOE2F3DY2" localSheetId="10" hidden="1">SEU Func #REF!</definedName>
    <definedName name="BEx7I7ZOS5D5E9WZ6L4BOE2F3DY2" localSheetId="7" hidden="1">SEU Func #REF!</definedName>
    <definedName name="BEx7I7ZOS5D5E9WZ6L4BOE2F3DY2" localSheetId="8" hidden="1">SEU Func #REF!</definedName>
    <definedName name="BEx7I7ZOS5D5E9WZ6L4BOE2F3DY2" hidden="1">SEU Func #REF!</definedName>
    <definedName name="BEx7IQKN2RWFXIJJQC1M3HN91456" localSheetId="1" hidden="1">SEU Driver by Func #REF!</definedName>
    <definedName name="BEx7IQKN2RWFXIJJQC1M3HN91456" localSheetId="2" hidden="1">SEU Driver by Func #REF!</definedName>
    <definedName name="BEx7IQKN2RWFXIJJQC1M3HN91456" localSheetId="3" hidden="1">SEU Driver by Func #REF!</definedName>
    <definedName name="BEx7IQKN2RWFXIJJQC1M3HN91456" localSheetId="4" hidden="1">SEU Driver by Func #REF!</definedName>
    <definedName name="BEx7IQKN2RWFXIJJQC1M3HN91456" localSheetId="6" hidden="1">SEU Driver by Func #REF!</definedName>
    <definedName name="BEx7IQKN2RWFXIJJQC1M3HN91456" localSheetId="10" hidden="1">SEU Driver by Func #REF!</definedName>
    <definedName name="BEx7IQKN2RWFXIJJQC1M3HN91456" localSheetId="7" hidden="1">SEU Driver by Func #REF!</definedName>
    <definedName name="BEx7IQKN2RWFXIJJQC1M3HN91456" localSheetId="8" hidden="1">SEU Driver by Func #REF!</definedName>
    <definedName name="BEx7IQKN2RWFXIJJQC1M3HN91456" hidden="1">SEU Driver by Func #REF!</definedName>
    <definedName name="BEx7JA7HO64PE6BSEFDQAYG2DV2M" localSheetId="1" hidden="1">SEU Driver #REF!</definedName>
    <definedName name="BEx7JA7HO64PE6BSEFDQAYG2DV2M" localSheetId="2" hidden="1">SEU Driver #REF!</definedName>
    <definedName name="BEx7JA7HO64PE6BSEFDQAYG2DV2M" localSheetId="3" hidden="1">SEU Driver #REF!</definedName>
    <definedName name="BEx7JA7HO64PE6BSEFDQAYG2DV2M" localSheetId="4" hidden="1">SEU Driver #REF!</definedName>
    <definedName name="BEx7JA7HO64PE6BSEFDQAYG2DV2M" localSheetId="6" hidden="1">SEU Driver #REF!</definedName>
    <definedName name="BEx7JA7HO64PE6BSEFDQAYG2DV2M" localSheetId="10" hidden="1">SEU Driver #REF!</definedName>
    <definedName name="BEx7JA7HO64PE6BSEFDQAYG2DV2M" localSheetId="7" hidden="1">SEU Driver #REF!</definedName>
    <definedName name="BEx7JA7HO64PE6BSEFDQAYG2DV2M" localSheetId="8" hidden="1">SEU Driver #REF!</definedName>
    <definedName name="BEx7JA7HO64PE6BSEFDQAYG2DV2M" hidden="1">SEU Driver #REF!</definedName>
    <definedName name="BEx7KGM4CB247DEMSOCLKY4D5TBL" hidden="1">#REF!</definedName>
    <definedName name="BEx7KJRBH9UOHHJDI99HVR8V9R0K" hidden="1">#REF!</definedName>
    <definedName name="BEx7MCN6WJYIADN53L1N60G4M3U9" hidden="1">#REF!</definedName>
    <definedName name="BEx9193BXQJVD64QF1Y7916CR3VZ" localSheetId="1" hidden="1">SEU Driver by Func #REF!</definedName>
    <definedName name="BEx9193BXQJVD64QF1Y7916CR3VZ" localSheetId="2" hidden="1">SEU Driver by Func #REF!</definedName>
    <definedName name="BEx9193BXQJVD64QF1Y7916CR3VZ" localSheetId="3" hidden="1">SEU Driver by Func #REF!</definedName>
    <definedName name="BEx9193BXQJVD64QF1Y7916CR3VZ" localSheetId="4" hidden="1">SEU Driver by Func #REF!</definedName>
    <definedName name="BEx9193BXQJVD64QF1Y7916CR3VZ" localSheetId="6" hidden="1">SEU Driver by Func #REF!</definedName>
    <definedName name="BEx9193BXQJVD64QF1Y7916CR3VZ" localSheetId="10" hidden="1">SEU Driver by Func #REF!</definedName>
    <definedName name="BEx9193BXQJVD64QF1Y7916CR3VZ" localSheetId="7" hidden="1">SEU Driver by Func #REF!</definedName>
    <definedName name="BEx9193BXQJVD64QF1Y7916CR3VZ" localSheetId="8" hidden="1">SEU Driver by Func #REF!</definedName>
    <definedName name="BEx9193BXQJVD64QF1Y7916CR3VZ" hidden="1">SEU Driver by Func #REF!</definedName>
    <definedName name="BEx91WRP8CJ9NVHOVO3KK1CSEY3A" hidden="1">#REF!</definedName>
    <definedName name="BEx92JP6NFWRWOQOM9LV0ZGH6UII" localSheetId="1" hidden="1">sdge Func #REF!</definedName>
    <definedName name="BEx92JP6NFWRWOQOM9LV0ZGH6UII" localSheetId="2" hidden="1">sdge Func #REF!</definedName>
    <definedName name="BEx92JP6NFWRWOQOM9LV0ZGH6UII" localSheetId="3" hidden="1">sdge Func #REF!</definedName>
    <definedName name="BEx92JP6NFWRWOQOM9LV0ZGH6UII" localSheetId="4" hidden="1">sdge Func #REF!</definedName>
    <definedName name="BEx92JP6NFWRWOQOM9LV0ZGH6UII" localSheetId="6" hidden="1">sdge Func #REF!</definedName>
    <definedName name="BEx92JP6NFWRWOQOM9LV0ZGH6UII" localSheetId="10" hidden="1">sdge Func #REF!</definedName>
    <definedName name="BEx92JP6NFWRWOQOM9LV0ZGH6UII" localSheetId="7" hidden="1">sdge Func #REF!</definedName>
    <definedName name="BEx92JP6NFWRWOQOM9LV0ZGH6UII" localSheetId="8" hidden="1">sdge Func #REF!</definedName>
    <definedName name="BEx92JP6NFWRWOQOM9LV0ZGH6UII" hidden="1">sdge Func #REF!</definedName>
    <definedName name="BEx92VU31VCK7JA4H3D7UN9TXSLT" localSheetId="1" hidden="1">SEU Driver by Func #REF!</definedName>
    <definedName name="BEx92VU31VCK7JA4H3D7UN9TXSLT" localSheetId="2" hidden="1">SEU Driver by Func #REF!</definedName>
    <definedName name="BEx92VU31VCK7JA4H3D7UN9TXSLT" localSheetId="3" hidden="1">SEU Driver by Func #REF!</definedName>
    <definedName name="BEx92VU31VCK7JA4H3D7UN9TXSLT" localSheetId="4" hidden="1">SEU Driver by Func #REF!</definedName>
    <definedName name="BEx92VU31VCK7JA4H3D7UN9TXSLT" localSheetId="6" hidden="1">SEU Driver by Func #REF!</definedName>
    <definedName name="BEx92VU31VCK7JA4H3D7UN9TXSLT" localSheetId="10" hidden="1">SEU Driver by Func #REF!</definedName>
    <definedName name="BEx92VU31VCK7JA4H3D7UN9TXSLT" localSheetId="7" hidden="1">SEU Driver by Func #REF!</definedName>
    <definedName name="BEx92VU31VCK7JA4H3D7UN9TXSLT" localSheetId="8" hidden="1">SEU Driver by Func #REF!</definedName>
    <definedName name="BEx92VU31VCK7JA4H3D7UN9TXSLT" hidden="1">SEU Driver by Func #REF!</definedName>
    <definedName name="BEx937O89Y1D1SATU4ZSG51U1NQG" hidden="1">#REF!</definedName>
    <definedName name="BEx93P7HZ849NJYP2FN3FVKLD1ZJ" hidden="1">#REF!</definedName>
    <definedName name="BEx94SBGT6E7UM98ZRUU1UD0X2V9" localSheetId="1" hidden="1">SCG Func #REF!</definedName>
    <definedName name="BEx94SBGT6E7UM98ZRUU1UD0X2V9" localSheetId="2" hidden="1">SCG Func #REF!</definedName>
    <definedName name="BEx94SBGT6E7UM98ZRUU1UD0X2V9" localSheetId="3" hidden="1">SCG Func #REF!</definedName>
    <definedName name="BEx94SBGT6E7UM98ZRUU1UD0X2V9" localSheetId="4" hidden="1">SCG Func #REF!</definedName>
    <definedName name="BEx94SBGT6E7UM98ZRUU1UD0X2V9" localSheetId="6" hidden="1">SCG Func #REF!</definedName>
    <definedName name="BEx94SBGT6E7UM98ZRUU1UD0X2V9" localSheetId="10" hidden="1">SCG Func #REF!</definedName>
    <definedName name="BEx94SBGT6E7UM98ZRUU1UD0X2V9" localSheetId="7" hidden="1">SCG Func #REF!</definedName>
    <definedName name="BEx94SBGT6E7UM98ZRUU1UD0X2V9" localSheetId="8" hidden="1">SCG Func #REF!</definedName>
    <definedName name="BEx94SBGT6E7UM98ZRUU1UD0X2V9" hidden="1">SCG Func #REF!</definedName>
    <definedName name="BEx94YRCDNZCTCP3C1U048E2SHCV" hidden="1">#REF!</definedName>
    <definedName name="BEx95JVY865JGQH3BGYILSOT7KIT" localSheetId="1" hidden="1">SEU Driver #REF!</definedName>
    <definedName name="BEx95JVY865JGQH3BGYILSOT7KIT" localSheetId="2" hidden="1">SEU Driver #REF!</definedName>
    <definedName name="BEx95JVY865JGQH3BGYILSOT7KIT" localSheetId="3" hidden="1">SEU Driver #REF!</definedName>
    <definedName name="BEx95JVY865JGQH3BGYILSOT7KIT" localSheetId="4" hidden="1">SEU Driver #REF!</definedName>
    <definedName name="BEx95JVY865JGQH3BGYILSOT7KIT" localSheetId="6" hidden="1">SEU Driver #REF!</definedName>
    <definedName name="BEx95JVY865JGQH3BGYILSOT7KIT" localSheetId="10" hidden="1">SEU Driver #REF!</definedName>
    <definedName name="BEx95JVY865JGQH3BGYILSOT7KIT" localSheetId="7" hidden="1">SEU Driver #REF!</definedName>
    <definedName name="BEx95JVY865JGQH3BGYILSOT7KIT" localSheetId="8" hidden="1">SEU Driver #REF!</definedName>
    <definedName name="BEx95JVY865JGQH3BGYILSOT7KIT" hidden="1">SEU Driver #REF!</definedName>
    <definedName name="BEx95RTS6PHEQTQLZVX7ZLJEZ2EC" localSheetId="1" hidden="1">SEU Func #REF!</definedName>
    <definedName name="BEx95RTS6PHEQTQLZVX7ZLJEZ2EC" localSheetId="2" hidden="1">SEU Func #REF!</definedName>
    <definedName name="BEx95RTS6PHEQTQLZVX7ZLJEZ2EC" localSheetId="3" hidden="1">SEU Func #REF!</definedName>
    <definedName name="BEx95RTS6PHEQTQLZVX7ZLJEZ2EC" localSheetId="4" hidden="1">SEU Func #REF!</definedName>
    <definedName name="BEx95RTS6PHEQTQLZVX7ZLJEZ2EC" localSheetId="6" hidden="1">SEU Func #REF!</definedName>
    <definedName name="BEx95RTS6PHEQTQLZVX7ZLJEZ2EC" localSheetId="10" hidden="1">SEU Func #REF!</definedName>
    <definedName name="BEx95RTS6PHEQTQLZVX7ZLJEZ2EC" localSheetId="7" hidden="1">SEU Func #REF!</definedName>
    <definedName name="BEx95RTS6PHEQTQLZVX7ZLJEZ2EC" localSheetId="8" hidden="1">SEU Func #REF!</definedName>
    <definedName name="BEx95RTS6PHEQTQLZVX7ZLJEZ2EC" hidden="1">SEU Func #REF!</definedName>
    <definedName name="BEx980WB7NBY9MBNN1VDHUAOOEN4" hidden="1">#REF!</definedName>
    <definedName name="BEx98DC7540CFIHHCBRDYER6N969" localSheetId="1" hidden="1">SEU Driver by Func #REF!</definedName>
    <definedName name="BEx98DC7540CFIHHCBRDYER6N969" localSheetId="2" hidden="1">SEU Driver by Func #REF!</definedName>
    <definedName name="BEx98DC7540CFIHHCBRDYER6N969" localSheetId="3" hidden="1">SEU Driver by Func #REF!</definedName>
    <definedName name="BEx98DC7540CFIHHCBRDYER6N969" localSheetId="4" hidden="1">SEU Driver by Func #REF!</definedName>
    <definedName name="BEx98DC7540CFIHHCBRDYER6N969" localSheetId="6" hidden="1">SEU Driver by Func #REF!</definedName>
    <definedName name="BEx98DC7540CFIHHCBRDYER6N969" localSheetId="10" hidden="1">SEU Driver by Func #REF!</definedName>
    <definedName name="BEx98DC7540CFIHHCBRDYER6N969" localSheetId="7" hidden="1">SEU Driver by Func #REF!</definedName>
    <definedName name="BEx98DC7540CFIHHCBRDYER6N969" localSheetId="8" hidden="1">SEU Driver by Func #REF!</definedName>
    <definedName name="BEx98DC7540CFIHHCBRDYER6N969" hidden="1">SEU Driver by Func #REF!</definedName>
    <definedName name="BEx98E3186U1CAC5ZCGORYSPBW55" localSheetId="1" hidden="1">SCG Func #REF!</definedName>
    <definedName name="BEx98E3186U1CAC5ZCGORYSPBW55" localSheetId="2" hidden="1">SCG Func #REF!</definedName>
    <definedName name="BEx98E3186U1CAC5ZCGORYSPBW55" localSheetId="3" hidden="1">SCG Func #REF!</definedName>
    <definedName name="BEx98E3186U1CAC5ZCGORYSPBW55" localSheetId="4" hidden="1">SCG Func #REF!</definedName>
    <definedName name="BEx98E3186U1CAC5ZCGORYSPBW55" localSheetId="6" hidden="1">SCG Func #REF!</definedName>
    <definedName name="BEx98E3186U1CAC5ZCGORYSPBW55" localSheetId="10" hidden="1">SCG Func #REF!</definedName>
    <definedName name="BEx98E3186U1CAC5ZCGORYSPBW55" localSheetId="7" hidden="1">SCG Func #REF!</definedName>
    <definedName name="BEx98E3186U1CAC5ZCGORYSPBW55" localSheetId="8" hidden="1">SCG Func #REF!</definedName>
    <definedName name="BEx98E3186U1CAC5ZCGORYSPBW55" hidden="1">SCG Func #REF!</definedName>
    <definedName name="BEx9BO0OF08DI95D48HIA4FNEAQ2" localSheetId="1" hidden="1">SCG Func #REF!</definedName>
    <definedName name="BEx9BO0OF08DI95D48HIA4FNEAQ2" localSheetId="2" hidden="1">SCG Func #REF!</definedName>
    <definedName name="BEx9BO0OF08DI95D48HIA4FNEAQ2" localSheetId="3" hidden="1">SCG Func #REF!</definedName>
    <definedName name="BEx9BO0OF08DI95D48HIA4FNEAQ2" localSheetId="4" hidden="1">SCG Func #REF!</definedName>
    <definedName name="BEx9BO0OF08DI95D48HIA4FNEAQ2" localSheetId="6" hidden="1">SCG Func #REF!</definedName>
    <definedName name="BEx9BO0OF08DI95D48HIA4FNEAQ2" localSheetId="10" hidden="1">SCG Func #REF!</definedName>
    <definedName name="BEx9BO0OF08DI95D48HIA4FNEAQ2" localSheetId="7" hidden="1">SCG Func #REF!</definedName>
    <definedName name="BEx9BO0OF08DI95D48HIA4FNEAQ2" localSheetId="8" hidden="1">SCG Func #REF!</definedName>
    <definedName name="BEx9BO0OF08DI95D48HIA4FNEAQ2" hidden="1">SCG Func #REF!</definedName>
    <definedName name="BEx9C3WJQMGW0R7CUVA07P3TX1SN" localSheetId="1" hidden="1">SEU Func Comm by #REF!</definedName>
    <definedName name="BEx9C3WJQMGW0R7CUVA07P3TX1SN" localSheetId="2" hidden="1">SEU Func Comm by #REF!</definedName>
    <definedName name="BEx9C3WJQMGW0R7CUVA07P3TX1SN" localSheetId="3" hidden="1">SEU Func Comm by #REF!</definedName>
    <definedName name="BEx9C3WJQMGW0R7CUVA07P3TX1SN" localSheetId="4" hidden="1">SEU Func Comm by #REF!</definedName>
    <definedName name="BEx9C3WJQMGW0R7CUVA07P3TX1SN" localSheetId="6" hidden="1">SEU Func Comm by #REF!</definedName>
    <definedName name="BEx9C3WJQMGW0R7CUVA07P3TX1SN" localSheetId="10" hidden="1">SEU Func Comm by #REF!</definedName>
    <definedName name="BEx9C3WJQMGW0R7CUVA07P3TX1SN" localSheetId="7" hidden="1">SEU Func Comm by #REF!</definedName>
    <definedName name="BEx9C3WJQMGW0R7CUVA07P3TX1SN" localSheetId="8" hidden="1">SEU Func Comm by #REF!</definedName>
    <definedName name="BEx9C3WJQMGW0R7CUVA07P3TX1SN" hidden="1">SEU Func Comm by #REF!</definedName>
    <definedName name="BEx9CPBY3A014VDO5NC8CZH6A1ND" localSheetId="1" hidden="1">SEU Func #REF!</definedName>
    <definedName name="BEx9CPBY3A014VDO5NC8CZH6A1ND" localSheetId="2" hidden="1">SEU Func #REF!</definedName>
    <definedName name="BEx9CPBY3A014VDO5NC8CZH6A1ND" localSheetId="3" hidden="1">SEU Func #REF!</definedName>
    <definedName name="BEx9CPBY3A014VDO5NC8CZH6A1ND" localSheetId="4" hidden="1">SEU Func #REF!</definedName>
    <definedName name="BEx9CPBY3A014VDO5NC8CZH6A1ND" localSheetId="6" hidden="1">SEU Func #REF!</definedName>
    <definedName name="BEx9CPBY3A014VDO5NC8CZH6A1ND" localSheetId="10" hidden="1">SEU Func #REF!</definedName>
    <definedName name="BEx9CPBY3A014VDO5NC8CZH6A1ND" localSheetId="7" hidden="1">SEU Func #REF!</definedName>
    <definedName name="BEx9CPBY3A014VDO5NC8CZH6A1ND" localSheetId="8" hidden="1">SEU Func #REF!</definedName>
    <definedName name="BEx9CPBY3A014VDO5NC8CZH6A1ND" hidden="1">SEU Func #REF!</definedName>
    <definedName name="BEx9ERI925K9PH2Z2PB4I9EX8QF3" hidden="1">#REF!</definedName>
    <definedName name="BEx9F5QQ16E2AYXJFWMSOB65PQQD" hidden="1">#REF!</definedName>
    <definedName name="BEx9FZ3XLP4NW4ALG6YLL87UDWN5" hidden="1">#REF!</definedName>
    <definedName name="BEx9IO2AQXVT9EE1WFNZY4RMZA5L" localSheetId="1" hidden="1">SEU Driver by Func #REF!</definedName>
    <definedName name="BEx9IO2AQXVT9EE1WFNZY4RMZA5L" localSheetId="2" hidden="1">SEU Driver by Func #REF!</definedName>
    <definedName name="BEx9IO2AQXVT9EE1WFNZY4RMZA5L" localSheetId="3" hidden="1">SEU Driver by Func #REF!</definedName>
    <definedName name="BEx9IO2AQXVT9EE1WFNZY4RMZA5L" localSheetId="4" hidden="1">SEU Driver by Func #REF!</definedName>
    <definedName name="BEx9IO2AQXVT9EE1WFNZY4RMZA5L" localSheetId="6" hidden="1">SEU Driver by Func #REF!</definedName>
    <definedName name="BEx9IO2AQXVT9EE1WFNZY4RMZA5L" localSheetId="10" hidden="1">SEU Driver by Func #REF!</definedName>
    <definedName name="BEx9IO2AQXVT9EE1WFNZY4RMZA5L" localSheetId="7" hidden="1">SEU Driver by Func #REF!</definedName>
    <definedName name="BEx9IO2AQXVT9EE1WFNZY4RMZA5L" localSheetId="8" hidden="1">SEU Driver by Func #REF!</definedName>
    <definedName name="BEx9IO2AQXVT9EE1WFNZY4RMZA5L" hidden="1">SEU Driver by Func #REF!</definedName>
    <definedName name="BEx9IW5MPMXZH6A45GHP65AIU5EC" localSheetId="1" hidden="1">SEU Func #REF!</definedName>
    <definedName name="BEx9IW5MPMXZH6A45GHP65AIU5EC" localSheetId="2" hidden="1">SEU Func #REF!</definedName>
    <definedName name="BEx9IW5MPMXZH6A45GHP65AIU5EC" localSheetId="3" hidden="1">SEU Func #REF!</definedName>
    <definedName name="BEx9IW5MPMXZH6A45GHP65AIU5EC" localSheetId="4" hidden="1">SEU Func #REF!</definedName>
    <definedName name="BEx9IW5MPMXZH6A45GHP65AIU5EC" localSheetId="6" hidden="1">SEU Func #REF!</definedName>
    <definedName name="BEx9IW5MPMXZH6A45GHP65AIU5EC" localSheetId="10" hidden="1">SEU Func #REF!</definedName>
    <definedName name="BEx9IW5MPMXZH6A45GHP65AIU5EC" localSheetId="7" hidden="1">SEU Func #REF!</definedName>
    <definedName name="BEx9IW5MPMXZH6A45GHP65AIU5EC" localSheetId="8" hidden="1">SEU Func #REF!</definedName>
    <definedName name="BEx9IW5MPMXZH6A45GHP65AIU5EC" hidden="1">SEU Func #REF!</definedName>
    <definedName name="BExAY1W8CE9P3MQIAPX8VJEG5NVW" hidden="1">#REF!</definedName>
    <definedName name="BExAYPVEB4OPFNAISBTOWTRBP8VX" localSheetId="1" hidden="1">sdge Func #REF!</definedName>
    <definedName name="BExAYPVEB4OPFNAISBTOWTRBP8VX" localSheetId="2" hidden="1">sdge Func #REF!</definedName>
    <definedName name="BExAYPVEB4OPFNAISBTOWTRBP8VX" localSheetId="3" hidden="1">sdge Func #REF!</definedName>
    <definedName name="BExAYPVEB4OPFNAISBTOWTRBP8VX" localSheetId="4" hidden="1">sdge Func #REF!</definedName>
    <definedName name="BExAYPVEB4OPFNAISBTOWTRBP8VX" localSheetId="6" hidden="1">sdge Func #REF!</definedName>
    <definedName name="BExAYPVEB4OPFNAISBTOWTRBP8VX" localSheetId="10" hidden="1">sdge Func #REF!</definedName>
    <definedName name="BExAYPVEB4OPFNAISBTOWTRBP8VX" localSheetId="7" hidden="1">sdge Func #REF!</definedName>
    <definedName name="BExAYPVEB4OPFNAISBTOWTRBP8VX" localSheetId="8" hidden="1">sdge Func #REF!</definedName>
    <definedName name="BExAYPVEB4OPFNAISBTOWTRBP8VX" hidden="1">sdge Func #REF!</definedName>
    <definedName name="BExB19KVAYD32NCCJV4ZP4JXKH5S" hidden="1">#REF!</definedName>
    <definedName name="BExB1EIYLMVJLP7TLE2RF39QS0MX" hidden="1">#REF!</definedName>
    <definedName name="BExB1LKGYUXV7YND54V03Z7PCFWG" localSheetId="1" hidden="1">SEU Func Comm by #REF!</definedName>
    <definedName name="BExB1LKGYUXV7YND54V03Z7PCFWG" localSheetId="2" hidden="1">SEU Func Comm by #REF!</definedName>
    <definedName name="BExB1LKGYUXV7YND54V03Z7PCFWG" localSheetId="3" hidden="1">SEU Func Comm by #REF!</definedName>
    <definedName name="BExB1LKGYUXV7YND54V03Z7PCFWG" localSheetId="4" hidden="1">SEU Func Comm by #REF!</definedName>
    <definedName name="BExB1LKGYUXV7YND54V03Z7PCFWG" localSheetId="6" hidden="1">SEU Func Comm by #REF!</definedName>
    <definedName name="BExB1LKGYUXV7YND54V03Z7PCFWG" localSheetId="10" hidden="1">SEU Func Comm by #REF!</definedName>
    <definedName name="BExB1LKGYUXV7YND54V03Z7PCFWG" localSheetId="7" hidden="1">SEU Func Comm by #REF!</definedName>
    <definedName name="BExB1LKGYUXV7YND54V03Z7PCFWG" localSheetId="8" hidden="1">SEU Func Comm by #REF!</definedName>
    <definedName name="BExB1LKGYUXV7YND54V03Z7PCFWG" hidden="1">SEU Func Comm by #REF!</definedName>
    <definedName name="BExB1VB0MPHLR3SDA5NV6NV1X49C" localSheetId="1" hidden="1">SEU Driver #REF!</definedName>
    <definedName name="BExB1VB0MPHLR3SDA5NV6NV1X49C" localSheetId="2" hidden="1">SEU Driver #REF!</definedName>
    <definedName name="BExB1VB0MPHLR3SDA5NV6NV1X49C" localSheetId="3" hidden="1">SEU Driver #REF!</definedName>
    <definedName name="BExB1VB0MPHLR3SDA5NV6NV1X49C" localSheetId="4" hidden="1">SEU Driver #REF!</definedName>
    <definedName name="BExB1VB0MPHLR3SDA5NV6NV1X49C" localSheetId="6" hidden="1">SEU Driver #REF!</definedName>
    <definedName name="BExB1VB0MPHLR3SDA5NV6NV1X49C" localSheetId="10" hidden="1">SEU Driver #REF!</definedName>
    <definedName name="BExB1VB0MPHLR3SDA5NV6NV1X49C" localSheetId="7" hidden="1">SEU Driver #REF!</definedName>
    <definedName name="BExB1VB0MPHLR3SDA5NV6NV1X49C" localSheetId="8" hidden="1">SEU Driver #REF!</definedName>
    <definedName name="BExB1VB0MPHLR3SDA5NV6NV1X49C" hidden="1">SEU Driver #REF!</definedName>
    <definedName name="BExB2AQT03UGIOC6S1HS02YS0OIN" localSheetId="1" hidden="1">SCG Func #REF!</definedName>
    <definedName name="BExB2AQT03UGIOC6S1HS02YS0OIN" localSheetId="2" hidden="1">SCG Func #REF!</definedName>
    <definedName name="BExB2AQT03UGIOC6S1HS02YS0OIN" localSheetId="3" hidden="1">SCG Func #REF!</definedName>
    <definedName name="BExB2AQT03UGIOC6S1HS02YS0OIN" localSheetId="4" hidden="1">SCG Func #REF!</definedName>
    <definedName name="BExB2AQT03UGIOC6S1HS02YS0OIN" localSheetId="6" hidden="1">SCG Func #REF!</definedName>
    <definedName name="BExB2AQT03UGIOC6S1HS02YS0OIN" localSheetId="10" hidden="1">SCG Func #REF!</definedName>
    <definedName name="BExB2AQT03UGIOC6S1HS02YS0OIN" localSheetId="7" hidden="1">SCG Func #REF!</definedName>
    <definedName name="BExB2AQT03UGIOC6S1HS02YS0OIN" localSheetId="8" hidden="1">SCG Func #REF!</definedName>
    <definedName name="BExB2AQT03UGIOC6S1HS02YS0OIN" hidden="1">SCG Func #REF!</definedName>
    <definedName name="BExB2K6JX9SZWRWTCTUMT8KMDHOD" localSheetId="1" hidden="1">SEU Func Comm by #REF!</definedName>
    <definedName name="BExB2K6JX9SZWRWTCTUMT8KMDHOD" localSheetId="2" hidden="1">SEU Func Comm by #REF!</definedName>
    <definedName name="BExB2K6JX9SZWRWTCTUMT8KMDHOD" localSheetId="3" hidden="1">SEU Func Comm by #REF!</definedName>
    <definedName name="BExB2K6JX9SZWRWTCTUMT8KMDHOD" localSheetId="4" hidden="1">SEU Func Comm by #REF!</definedName>
    <definedName name="BExB2K6JX9SZWRWTCTUMT8KMDHOD" localSheetId="6" hidden="1">SEU Func Comm by #REF!</definedName>
    <definedName name="BExB2K6JX9SZWRWTCTUMT8KMDHOD" localSheetId="10" hidden="1">SEU Func Comm by #REF!</definedName>
    <definedName name="BExB2K6JX9SZWRWTCTUMT8KMDHOD" localSheetId="7" hidden="1">SEU Func Comm by #REF!</definedName>
    <definedName name="BExB2K6JX9SZWRWTCTUMT8KMDHOD" localSheetId="8" hidden="1">SEU Func Comm by #REF!</definedName>
    <definedName name="BExB2K6JX9SZWRWTCTUMT8KMDHOD" hidden="1">SEU Func Comm by #REF!</definedName>
    <definedName name="BExB30O0S6EO45SFV1QSN1Q24LOL" hidden="1">#REF!</definedName>
    <definedName name="BExB3XS637O5LMK5N78CTI3Z0Z5B" hidden="1">#REF!</definedName>
    <definedName name="BExB5GRZ48PZ0X03WTTZUHM5V6N7" localSheetId="1" hidden="1">sdge Func #REF!</definedName>
    <definedName name="BExB5GRZ48PZ0X03WTTZUHM5V6N7" localSheetId="2" hidden="1">sdge Func #REF!</definedName>
    <definedName name="BExB5GRZ48PZ0X03WTTZUHM5V6N7" localSheetId="3" hidden="1">sdge Func #REF!</definedName>
    <definedName name="BExB5GRZ48PZ0X03WTTZUHM5V6N7" localSheetId="4" hidden="1">sdge Func #REF!</definedName>
    <definedName name="BExB5GRZ48PZ0X03WTTZUHM5V6N7" localSheetId="6" hidden="1">sdge Func #REF!</definedName>
    <definedName name="BExB5GRZ48PZ0X03WTTZUHM5V6N7" localSheetId="10" hidden="1">sdge Func #REF!</definedName>
    <definedName name="BExB5GRZ48PZ0X03WTTZUHM5V6N7" localSheetId="7" hidden="1">sdge Func #REF!</definedName>
    <definedName name="BExB5GRZ48PZ0X03WTTZUHM5V6N7" localSheetId="8" hidden="1">sdge Func #REF!</definedName>
    <definedName name="BExB5GRZ48PZ0X03WTTZUHM5V6N7" hidden="1">sdge Func #REF!</definedName>
    <definedName name="BExB7JUQKW1TSF1EMURW4N49BPW8" localSheetId="1" hidden="1">SEU Func #REF!</definedName>
    <definedName name="BExB7JUQKW1TSF1EMURW4N49BPW8" localSheetId="2" hidden="1">SEU Func #REF!</definedName>
    <definedName name="BExB7JUQKW1TSF1EMURW4N49BPW8" localSheetId="3" hidden="1">SEU Func #REF!</definedName>
    <definedName name="BExB7JUQKW1TSF1EMURW4N49BPW8" localSheetId="4" hidden="1">SEU Func #REF!</definedName>
    <definedName name="BExB7JUQKW1TSF1EMURW4N49BPW8" localSheetId="6" hidden="1">SEU Func #REF!</definedName>
    <definedName name="BExB7JUQKW1TSF1EMURW4N49BPW8" localSheetId="10" hidden="1">SEU Func #REF!</definedName>
    <definedName name="BExB7JUQKW1TSF1EMURW4N49BPW8" localSheetId="7" hidden="1">SEU Func #REF!</definedName>
    <definedName name="BExB7JUQKW1TSF1EMURW4N49BPW8" localSheetId="8" hidden="1">SEU Func #REF!</definedName>
    <definedName name="BExB7JUQKW1TSF1EMURW4N49BPW8" hidden="1">SEU Func #REF!</definedName>
    <definedName name="BExB842YTBKTN3J0DAZ8G2FRLGZA" localSheetId="1" hidden="1">SCG Func #REF!</definedName>
    <definedName name="BExB842YTBKTN3J0DAZ8G2FRLGZA" localSheetId="2" hidden="1">SCG Func #REF!</definedName>
    <definedName name="BExB842YTBKTN3J0DAZ8G2FRLGZA" localSheetId="3" hidden="1">SCG Func #REF!</definedName>
    <definedName name="BExB842YTBKTN3J0DAZ8G2FRLGZA" localSheetId="4" hidden="1">SCG Func #REF!</definedName>
    <definedName name="BExB842YTBKTN3J0DAZ8G2FRLGZA" localSheetId="6" hidden="1">SCG Func #REF!</definedName>
    <definedName name="BExB842YTBKTN3J0DAZ8G2FRLGZA" localSheetId="10" hidden="1">SCG Func #REF!</definedName>
    <definedName name="BExB842YTBKTN3J0DAZ8G2FRLGZA" localSheetId="7" hidden="1">SCG Func #REF!</definedName>
    <definedName name="BExB842YTBKTN3J0DAZ8G2FRLGZA" localSheetId="8" hidden="1">SCG Func #REF!</definedName>
    <definedName name="BExB842YTBKTN3J0DAZ8G2FRLGZA" hidden="1">SCG Func #REF!</definedName>
    <definedName name="BExBBW58Z0FWF8SYQVQCKPDQM4V5" hidden="1">#REF!</definedName>
    <definedName name="BExBC0N4KY5AUPHPSP2WYOPQ9BGK" hidden="1">#REF!</definedName>
    <definedName name="BExBCC14R9T8Y5BCJ9J6RZ5LAR34" hidden="1">#REF!</definedName>
    <definedName name="BExBCQ49E5ROUT89A7DNPSC88TP2" localSheetId="1" hidden="1">SEU Func #REF!</definedName>
    <definedName name="BExBCQ49E5ROUT89A7DNPSC88TP2" localSheetId="2" hidden="1">SEU Func #REF!</definedName>
    <definedName name="BExBCQ49E5ROUT89A7DNPSC88TP2" localSheetId="3" hidden="1">SEU Func #REF!</definedName>
    <definedName name="BExBCQ49E5ROUT89A7DNPSC88TP2" localSheetId="4" hidden="1">SEU Func #REF!</definedName>
    <definedName name="BExBCQ49E5ROUT89A7DNPSC88TP2" localSheetId="6" hidden="1">SEU Func #REF!</definedName>
    <definedName name="BExBCQ49E5ROUT89A7DNPSC88TP2" localSheetId="10" hidden="1">SEU Func #REF!</definedName>
    <definedName name="BExBCQ49E5ROUT89A7DNPSC88TP2" localSheetId="7" hidden="1">SEU Func #REF!</definedName>
    <definedName name="BExBCQ49E5ROUT89A7DNPSC88TP2" localSheetId="8" hidden="1">SEU Func #REF!</definedName>
    <definedName name="BExBCQ49E5ROUT89A7DNPSC88TP2" hidden="1">SEU Func #REF!</definedName>
    <definedName name="BExCXYC68R84SJWKHLGHSF3BTT7G" localSheetId="1" hidden="1">SEU Driver by Func #REF!</definedName>
    <definedName name="BExCXYC68R84SJWKHLGHSF3BTT7G" localSheetId="2" hidden="1">SEU Driver by Func #REF!</definedName>
    <definedName name="BExCXYC68R84SJWKHLGHSF3BTT7G" localSheetId="3" hidden="1">SEU Driver by Func #REF!</definedName>
    <definedName name="BExCXYC68R84SJWKHLGHSF3BTT7G" localSheetId="4" hidden="1">SEU Driver by Func #REF!</definedName>
    <definedName name="BExCXYC68R84SJWKHLGHSF3BTT7G" localSheetId="6" hidden="1">SEU Driver by Func #REF!</definedName>
    <definedName name="BExCXYC68R84SJWKHLGHSF3BTT7G" localSheetId="10" hidden="1">SEU Driver by Func #REF!</definedName>
    <definedName name="BExCXYC68R84SJWKHLGHSF3BTT7G" localSheetId="7" hidden="1">SEU Driver by Func #REF!</definedName>
    <definedName name="BExCXYC68R84SJWKHLGHSF3BTT7G" localSheetId="8" hidden="1">SEU Driver by Func #REF!</definedName>
    <definedName name="BExCXYC68R84SJWKHLGHSF3BTT7G" hidden="1">SEU Driver by Func #REF!</definedName>
    <definedName name="BExCYRPFE15L8X3EUVCJNH6I01D9" localSheetId="1" hidden="1">SEU Driver by Func #REF!</definedName>
    <definedName name="BExCYRPFE15L8X3EUVCJNH6I01D9" localSheetId="2" hidden="1">SEU Driver by Func #REF!</definedName>
    <definedName name="BExCYRPFE15L8X3EUVCJNH6I01D9" localSheetId="3" hidden="1">SEU Driver by Func #REF!</definedName>
    <definedName name="BExCYRPFE15L8X3EUVCJNH6I01D9" localSheetId="4" hidden="1">SEU Driver by Func #REF!</definedName>
    <definedName name="BExCYRPFE15L8X3EUVCJNH6I01D9" localSheetId="6" hidden="1">SEU Driver by Func #REF!</definedName>
    <definedName name="BExCYRPFE15L8X3EUVCJNH6I01D9" localSheetId="10" hidden="1">SEU Driver by Func #REF!</definedName>
    <definedName name="BExCYRPFE15L8X3EUVCJNH6I01D9" localSheetId="7" hidden="1">SEU Driver by Func #REF!</definedName>
    <definedName name="BExCYRPFE15L8X3EUVCJNH6I01D9" localSheetId="8" hidden="1">SEU Driver by Func #REF!</definedName>
    <definedName name="BExCYRPFE15L8X3EUVCJNH6I01D9" hidden="1">SEU Driver by Func #REF!</definedName>
    <definedName name="BExD04PEPBEQQX4RZ6C0WVALBV9W" localSheetId="1" hidden="1">SEU Driver #REF!</definedName>
    <definedName name="BExD04PEPBEQQX4RZ6C0WVALBV9W" localSheetId="2" hidden="1">SEU Driver #REF!</definedName>
    <definedName name="BExD04PEPBEQQX4RZ6C0WVALBV9W" localSheetId="3" hidden="1">SEU Driver #REF!</definedName>
    <definedName name="BExD04PEPBEQQX4RZ6C0WVALBV9W" localSheetId="4" hidden="1">SEU Driver #REF!</definedName>
    <definedName name="BExD04PEPBEQQX4RZ6C0WVALBV9W" localSheetId="6" hidden="1">SEU Driver #REF!</definedName>
    <definedName name="BExD04PEPBEQQX4RZ6C0WVALBV9W" localSheetId="10" hidden="1">SEU Driver #REF!</definedName>
    <definedName name="BExD04PEPBEQQX4RZ6C0WVALBV9W" localSheetId="7" hidden="1">SEU Driver #REF!</definedName>
    <definedName name="BExD04PEPBEQQX4RZ6C0WVALBV9W" localSheetId="8" hidden="1">SEU Driver #REF!</definedName>
    <definedName name="BExD04PEPBEQQX4RZ6C0WVALBV9W" hidden="1">SEU Driver #REF!</definedName>
    <definedName name="BExD1Z8Q7A8QEJBB3NBLBKV5UWDA" hidden="1">#REF!</definedName>
    <definedName name="BExD2PGRAQFQR76TR4M84GCI9TOX" localSheetId="1" hidden="1">SEU Func Comm by #REF!</definedName>
    <definedName name="BExD2PGRAQFQR76TR4M84GCI9TOX" localSheetId="2" hidden="1">SEU Func Comm by #REF!</definedName>
    <definedName name="BExD2PGRAQFQR76TR4M84GCI9TOX" localSheetId="3" hidden="1">SEU Func Comm by #REF!</definedName>
    <definedName name="BExD2PGRAQFQR76TR4M84GCI9TOX" localSheetId="4" hidden="1">SEU Func Comm by #REF!</definedName>
    <definedName name="BExD2PGRAQFQR76TR4M84GCI9TOX" localSheetId="6" hidden="1">SEU Func Comm by #REF!</definedName>
    <definedName name="BExD2PGRAQFQR76TR4M84GCI9TOX" localSheetId="10" hidden="1">SEU Func Comm by #REF!</definedName>
    <definedName name="BExD2PGRAQFQR76TR4M84GCI9TOX" localSheetId="7" hidden="1">SEU Func Comm by #REF!</definedName>
    <definedName name="BExD2PGRAQFQR76TR4M84GCI9TOX" localSheetId="8" hidden="1">SEU Func Comm by #REF!</definedName>
    <definedName name="BExD2PGRAQFQR76TR4M84GCI9TOX" hidden="1">SEU Func Comm by #REF!</definedName>
    <definedName name="BExD37LGJYVJFID61F08P9GB1FNV" localSheetId="1" hidden="1">SEU Func #REF!</definedName>
    <definedName name="BExD37LGJYVJFID61F08P9GB1FNV" localSheetId="2" hidden="1">SEU Func #REF!</definedName>
    <definedName name="BExD37LGJYVJFID61F08P9GB1FNV" localSheetId="3" hidden="1">SEU Func #REF!</definedName>
    <definedName name="BExD37LGJYVJFID61F08P9GB1FNV" localSheetId="4" hidden="1">SEU Func #REF!</definedName>
    <definedName name="BExD37LGJYVJFID61F08P9GB1FNV" localSheetId="6" hidden="1">SEU Func #REF!</definedName>
    <definedName name="BExD37LGJYVJFID61F08P9GB1FNV" localSheetId="10" hidden="1">SEU Func #REF!</definedName>
    <definedName name="BExD37LGJYVJFID61F08P9GB1FNV" localSheetId="7" hidden="1">SEU Func #REF!</definedName>
    <definedName name="BExD37LGJYVJFID61F08P9GB1FNV" localSheetId="8" hidden="1">SEU Func #REF!</definedName>
    <definedName name="BExD37LGJYVJFID61F08P9GB1FNV" hidden="1">SEU Func #REF!</definedName>
    <definedName name="BExD3FOR9N7H6TPIKASJH6RB78Y8" localSheetId="1" hidden="1">SEU Driver #REF!</definedName>
    <definedName name="BExD3FOR9N7H6TPIKASJH6RB78Y8" localSheetId="2" hidden="1">SEU Driver #REF!</definedName>
    <definedName name="BExD3FOR9N7H6TPIKASJH6RB78Y8" localSheetId="3" hidden="1">SEU Driver #REF!</definedName>
    <definedName name="BExD3FOR9N7H6TPIKASJH6RB78Y8" localSheetId="4" hidden="1">SEU Driver #REF!</definedName>
    <definedName name="BExD3FOR9N7H6TPIKASJH6RB78Y8" localSheetId="6" hidden="1">SEU Driver #REF!</definedName>
    <definedName name="BExD3FOR9N7H6TPIKASJH6RB78Y8" localSheetId="10" hidden="1">SEU Driver #REF!</definedName>
    <definedName name="BExD3FOR9N7H6TPIKASJH6RB78Y8" localSheetId="7" hidden="1">SEU Driver #REF!</definedName>
    <definedName name="BExD3FOR9N7H6TPIKASJH6RB78Y8" localSheetId="8" hidden="1">SEU Driver #REF!</definedName>
    <definedName name="BExD3FOR9N7H6TPIKASJH6RB78Y8" hidden="1">SEU Driver #REF!</definedName>
    <definedName name="BExD3SVHOP1C3T2Z7DH6IBE3P843" localSheetId="1" hidden="1">SEU Func #REF!</definedName>
    <definedName name="BExD3SVHOP1C3T2Z7DH6IBE3P843" localSheetId="2" hidden="1">SEU Func #REF!</definedName>
    <definedName name="BExD3SVHOP1C3T2Z7DH6IBE3P843" localSheetId="3" hidden="1">SEU Func #REF!</definedName>
    <definedName name="BExD3SVHOP1C3T2Z7DH6IBE3P843" localSheetId="4" hidden="1">SEU Func #REF!</definedName>
    <definedName name="BExD3SVHOP1C3T2Z7DH6IBE3P843" localSheetId="6" hidden="1">SEU Func #REF!</definedName>
    <definedName name="BExD3SVHOP1C3T2Z7DH6IBE3P843" localSheetId="10" hidden="1">SEU Func #REF!</definedName>
    <definedName name="BExD3SVHOP1C3T2Z7DH6IBE3P843" localSheetId="7" hidden="1">SEU Func #REF!</definedName>
    <definedName name="BExD3SVHOP1C3T2Z7DH6IBE3P843" localSheetId="8" hidden="1">SEU Func #REF!</definedName>
    <definedName name="BExD3SVHOP1C3T2Z7DH6IBE3P843" hidden="1">SEU Func #REF!</definedName>
    <definedName name="BExD4UXT6QYCDEFJ4TR5HLDLP5GS" hidden="1">#REF!</definedName>
    <definedName name="BExD50179NSGUGLLUHX045A1AR1I" localSheetId="1" hidden="1">SEU Func #REF!</definedName>
    <definedName name="BExD50179NSGUGLLUHX045A1AR1I" localSheetId="2" hidden="1">SEU Func #REF!</definedName>
    <definedName name="BExD50179NSGUGLLUHX045A1AR1I" localSheetId="3" hidden="1">SEU Func #REF!</definedName>
    <definedName name="BExD50179NSGUGLLUHX045A1AR1I" localSheetId="4" hidden="1">SEU Func #REF!</definedName>
    <definedName name="BExD50179NSGUGLLUHX045A1AR1I" localSheetId="6" hidden="1">SEU Func #REF!</definedName>
    <definedName name="BExD50179NSGUGLLUHX045A1AR1I" localSheetId="10" hidden="1">SEU Func #REF!</definedName>
    <definedName name="BExD50179NSGUGLLUHX045A1AR1I" localSheetId="7" hidden="1">SEU Func #REF!</definedName>
    <definedName name="BExD50179NSGUGLLUHX045A1AR1I" localSheetId="8" hidden="1">SEU Func #REF!</definedName>
    <definedName name="BExD50179NSGUGLLUHX045A1AR1I" hidden="1">SEU Func #REF!</definedName>
    <definedName name="BExDCS3PZTHRO9F13N38ECDVNS32" localSheetId="1" hidden="1">SCG Func #REF!</definedName>
    <definedName name="BExDCS3PZTHRO9F13N38ECDVNS32" localSheetId="2" hidden="1">SCG Func #REF!</definedName>
    <definedName name="BExDCS3PZTHRO9F13N38ECDVNS32" localSheetId="3" hidden="1">SCG Func #REF!</definedName>
    <definedName name="BExDCS3PZTHRO9F13N38ECDVNS32" localSheetId="4" hidden="1">SCG Func #REF!</definedName>
    <definedName name="BExDCS3PZTHRO9F13N38ECDVNS32" localSheetId="6" hidden="1">SCG Func #REF!</definedName>
    <definedName name="BExDCS3PZTHRO9F13N38ECDVNS32" localSheetId="10" hidden="1">SCG Func #REF!</definedName>
    <definedName name="BExDCS3PZTHRO9F13N38ECDVNS32" localSheetId="7" hidden="1">SCG Func #REF!</definedName>
    <definedName name="BExDCS3PZTHRO9F13N38ECDVNS32" localSheetId="8" hidden="1">SCG Func #REF!</definedName>
    <definedName name="BExDCS3PZTHRO9F13N38ECDVNS32" hidden="1">SCG Func #REF!</definedName>
    <definedName name="BExEQ4I6HD9H5DM4DMM6GQ1EMDPK" localSheetId="1" hidden="1">SEU Func Comm by #REF!</definedName>
    <definedName name="BExEQ4I6HD9H5DM4DMM6GQ1EMDPK" localSheetId="2" hidden="1">SEU Func Comm by #REF!</definedName>
    <definedName name="BExEQ4I6HD9H5DM4DMM6GQ1EMDPK" localSheetId="3" hidden="1">SEU Func Comm by #REF!</definedName>
    <definedName name="BExEQ4I6HD9H5DM4DMM6GQ1EMDPK" localSheetId="4" hidden="1">SEU Func Comm by #REF!</definedName>
    <definedName name="BExEQ4I6HD9H5DM4DMM6GQ1EMDPK" localSheetId="6" hidden="1">SEU Func Comm by #REF!</definedName>
    <definedName name="BExEQ4I6HD9H5DM4DMM6GQ1EMDPK" localSheetId="10" hidden="1">SEU Func Comm by #REF!</definedName>
    <definedName name="BExEQ4I6HD9H5DM4DMM6GQ1EMDPK" localSheetId="7" hidden="1">SEU Func Comm by #REF!</definedName>
    <definedName name="BExEQ4I6HD9H5DM4DMM6GQ1EMDPK" localSheetId="8" hidden="1">SEU Func Comm by #REF!</definedName>
    <definedName name="BExEQ4I6HD9H5DM4DMM6GQ1EMDPK" hidden="1">SEU Func Comm by #REF!</definedName>
    <definedName name="BExERDLXL02M3SL45RHTWJUPCGS8" hidden="1">#REF!</definedName>
    <definedName name="BExERK1VAXZE8JQU29QXCUMOI6E2" hidden="1">#REF!</definedName>
    <definedName name="BExETWVC2ECF85WXYT8IOG6U8U18" hidden="1">#REF!</definedName>
    <definedName name="BExEWKXAR9PKJRKRQI6VK7GAUXR1" hidden="1">#REF!</definedName>
    <definedName name="BExEZHTCTFHWIE5X77O7X7BXREQI" localSheetId="1" hidden="1">SCG Func #REF!</definedName>
    <definedName name="BExEZHTCTFHWIE5X77O7X7BXREQI" localSheetId="2" hidden="1">SCG Func #REF!</definedName>
    <definedName name="BExEZHTCTFHWIE5X77O7X7BXREQI" localSheetId="3" hidden="1">SCG Func #REF!</definedName>
    <definedName name="BExEZHTCTFHWIE5X77O7X7BXREQI" localSheetId="4" hidden="1">SCG Func #REF!</definedName>
    <definedName name="BExEZHTCTFHWIE5X77O7X7BXREQI" localSheetId="6" hidden="1">SCG Func #REF!</definedName>
    <definedName name="BExEZHTCTFHWIE5X77O7X7BXREQI" localSheetId="10" hidden="1">SCG Func #REF!</definedName>
    <definedName name="BExEZHTCTFHWIE5X77O7X7BXREQI" localSheetId="7" hidden="1">SCG Func #REF!</definedName>
    <definedName name="BExEZHTCTFHWIE5X77O7X7BXREQI" localSheetId="8" hidden="1">SCG Func #REF!</definedName>
    <definedName name="BExEZHTCTFHWIE5X77O7X7BXREQI" hidden="1">SCG Func #REF!</definedName>
    <definedName name="BExEZNYMRBM329VJ6BYON8FE3A6P" hidden="1">#REF!</definedName>
    <definedName name="BExF3ZYEVITE9FYW53VPFQQ2F1NW" localSheetId="1" hidden="1">sdge Func #REF!</definedName>
    <definedName name="BExF3ZYEVITE9FYW53VPFQQ2F1NW" localSheetId="2" hidden="1">sdge Func #REF!</definedName>
    <definedName name="BExF3ZYEVITE9FYW53VPFQQ2F1NW" localSheetId="3" hidden="1">sdge Func #REF!</definedName>
    <definedName name="BExF3ZYEVITE9FYW53VPFQQ2F1NW" localSheetId="4" hidden="1">sdge Func #REF!</definedName>
    <definedName name="BExF3ZYEVITE9FYW53VPFQQ2F1NW" localSheetId="6" hidden="1">sdge Func #REF!</definedName>
    <definedName name="BExF3ZYEVITE9FYW53VPFQQ2F1NW" localSheetId="10" hidden="1">sdge Func #REF!</definedName>
    <definedName name="BExF3ZYEVITE9FYW53VPFQQ2F1NW" localSheetId="7" hidden="1">sdge Func #REF!</definedName>
    <definedName name="BExF3ZYEVITE9FYW53VPFQQ2F1NW" localSheetId="8" hidden="1">sdge Func #REF!</definedName>
    <definedName name="BExF3ZYEVITE9FYW53VPFQQ2F1NW" hidden="1">sdge Func #REF!</definedName>
    <definedName name="BExF415J0OXHQZRM64F05WAGOA0A" localSheetId="1" hidden="1">SEU Func Comm by #REF!</definedName>
    <definedName name="BExF415J0OXHQZRM64F05WAGOA0A" localSheetId="2" hidden="1">SEU Func Comm by #REF!</definedName>
    <definedName name="BExF415J0OXHQZRM64F05WAGOA0A" localSheetId="3" hidden="1">SEU Func Comm by #REF!</definedName>
    <definedName name="BExF415J0OXHQZRM64F05WAGOA0A" localSheetId="4" hidden="1">SEU Func Comm by #REF!</definedName>
    <definedName name="BExF415J0OXHQZRM64F05WAGOA0A" localSheetId="6" hidden="1">SEU Func Comm by #REF!</definedName>
    <definedName name="BExF415J0OXHQZRM64F05WAGOA0A" localSheetId="10" hidden="1">SEU Func Comm by #REF!</definedName>
    <definedName name="BExF415J0OXHQZRM64F05WAGOA0A" localSheetId="7" hidden="1">SEU Func Comm by #REF!</definedName>
    <definedName name="BExF415J0OXHQZRM64F05WAGOA0A" localSheetId="8" hidden="1">SEU Func Comm by #REF!</definedName>
    <definedName name="BExF415J0OXHQZRM64F05WAGOA0A" hidden="1">SEU Func Comm by #REF!</definedName>
    <definedName name="BExF4JVTKGSB9I6CJ72A7TOZE4CN" localSheetId="1" hidden="1">SEU Driver by Func #REF!</definedName>
    <definedName name="BExF4JVTKGSB9I6CJ72A7TOZE4CN" localSheetId="2" hidden="1">SEU Driver by Func #REF!</definedName>
    <definedName name="BExF4JVTKGSB9I6CJ72A7TOZE4CN" localSheetId="3" hidden="1">SEU Driver by Func #REF!</definedName>
    <definedName name="BExF4JVTKGSB9I6CJ72A7TOZE4CN" localSheetId="4" hidden="1">SEU Driver by Func #REF!</definedName>
    <definedName name="BExF4JVTKGSB9I6CJ72A7TOZE4CN" localSheetId="6" hidden="1">SEU Driver by Func #REF!</definedName>
    <definedName name="BExF4JVTKGSB9I6CJ72A7TOZE4CN" localSheetId="10" hidden="1">SEU Driver by Func #REF!</definedName>
    <definedName name="BExF4JVTKGSB9I6CJ72A7TOZE4CN" localSheetId="7" hidden="1">SEU Driver by Func #REF!</definedName>
    <definedName name="BExF4JVTKGSB9I6CJ72A7TOZE4CN" localSheetId="8" hidden="1">SEU Driver by Func #REF!</definedName>
    <definedName name="BExF4JVTKGSB9I6CJ72A7TOZE4CN" hidden="1">SEU Driver by Func #REF!</definedName>
    <definedName name="BExF6610V6SPKG6Y40RHAG258JBC" hidden="1">#REF!</definedName>
    <definedName name="BExGLHB4SQLGEEKYPK5PCSP8CXIU" localSheetId="1" hidden="1">SEU Func #REF!</definedName>
    <definedName name="BExGLHB4SQLGEEKYPK5PCSP8CXIU" localSheetId="2" hidden="1">SEU Func #REF!</definedName>
    <definedName name="BExGLHB4SQLGEEKYPK5PCSP8CXIU" localSheetId="3" hidden="1">SEU Func #REF!</definedName>
    <definedName name="BExGLHB4SQLGEEKYPK5PCSP8CXIU" localSheetId="4" hidden="1">SEU Func #REF!</definedName>
    <definedName name="BExGLHB4SQLGEEKYPK5PCSP8CXIU" localSheetId="6" hidden="1">SEU Func #REF!</definedName>
    <definedName name="BExGLHB4SQLGEEKYPK5PCSP8CXIU" localSheetId="10" hidden="1">SEU Func #REF!</definedName>
    <definedName name="BExGLHB4SQLGEEKYPK5PCSP8CXIU" localSheetId="7" hidden="1">SEU Func #REF!</definedName>
    <definedName name="BExGLHB4SQLGEEKYPK5PCSP8CXIU" localSheetId="8" hidden="1">SEU Func #REF!</definedName>
    <definedName name="BExGLHB4SQLGEEKYPK5PCSP8CXIU" hidden="1">SEU Func #REF!</definedName>
    <definedName name="BExGM1OUGUFAEN5JAJ448R6L0DC9" localSheetId="1" hidden="1">SEU Driver #REF!</definedName>
    <definedName name="BExGM1OUGUFAEN5JAJ448R6L0DC9" localSheetId="2" hidden="1">SEU Driver #REF!</definedName>
    <definedName name="BExGM1OUGUFAEN5JAJ448R6L0DC9" localSheetId="3" hidden="1">SEU Driver #REF!</definedName>
    <definedName name="BExGM1OUGUFAEN5JAJ448R6L0DC9" localSheetId="4" hidden="1">SEU Driver #REF!</definedName>
    <definedName name="BExGM1OUGUFAEN5JAJ448R6L0DC9" localSheetId="6" hidden="1">SEU Driver #REF!</definedName>
    <definedName name="BExGM1OUGUFAEN5JAJ448R6L0DC9" localSheetId="10" hidden="1">SEU Driver #REF!</definedName>
    <definedName name="BExGM1OUGUFAEN5JAJ448R6L0DC9" localSheetId="7" hidden="1">SEU Driver #REF!</definedName>
    <definedName name="BExGM1OUGUFAEN5JAJ448R6L0DC9" localSheetId="8" hidden="1">SEU Driver #REF!</definedName>
    <definedName name="BExGM1OUGUFAEN5JAJ448R6L0DC9" hidden="1">SEU Driver #REF!</definedName>
    <definedName name="BExGM4OR6LGJ4FDHDF9B4FQLO5VG" hidden="1">#REF!</definedName>
    <definedName name="BExGQ6SGHLX1UM9L4HFT426AGHTJ" hidden="1">#REF!</definedName>
    <definedName name="BExGR05TTS4EEK6FJB4Z1XNCU2IL" hidden="1">#REF!</definedName>
    <definedName name="BExGR2PH07U3CUHH1SJI9MSVTF4X" localSheetId="1" hidden="1">sdge Func #REF!</definedName>
    <definedName name="BExGR2PH07U3CUHH1SJI9MSVTF4X" localSheetId="2" hidden="1">sdge Func #REF!</definedName>
    <definedName name="BExGR2PH07U3CUHH1SJI9MSVTF4X" localSheetId="3" hidden="1">sdge Func #REF!</definedName>
    <definedName name="BExGR2PH07U3CUHH1SJI9MSVTF4X" localSheetId="4" hidden="1">sdge Func #REF!</definedName>
    <definedName name="BExGR2PH07U3CUHH1SJI9MSVTF4X" localSheetId="6" hidden="1">sdge Func #REF!</definedName>
    <definedName name="BExGR2PH07U3CUHH1SJI9MSVTF4X" localSheetId="10" hidden="1">sdge Func #REF!</definedName>
    <definedName name="BExGR2PH07U3CUHH1SJI9MSVTF4X" localSheetId="7" hidden="1">sdge Func #REF!</definedName>
    <definedName name="BExGR2PH07U3CUHH1SJI9MSVTF4X" localSheetId="8" hidden="1">sdge Func #REF!</definedName>
    <definedName name="BExGR2PH07U3CUHH1SJI9MSVTF4X" hidden="1">sdge Func #REF!</definedName>
    <definedName name="BExGRTDQRTVRLDLDG9M3OT7SCRYO" hidden="1">#REF!</definedName>
    <definedName name="BExGS1H2LMB6GNAYU1SO8C2A7ZCY" hidden="1">#REF!</definedName>
    <definedName name="BExGSRP2RCVSVBEI53K7SAI5Q9PI" localSheetId="1" hidden="1">SCG Func #REF!</definedName>
    <definedName name="BExGSRP2RCVSVBEI53K7SAI5Q9PI" localSheetId="2" hidden="1">SCG Func #REF!</definedName>
    <definedName name="BExGSRP2RCVSVBEI53K7SAI5Q9PI" localSheetId="3" hidden="1">SCG Func #REF!</definedName>
    <definedName name="BExGSRP2RCVSVBEI53K7SAI5Q9PI" localSheetId="4" hidden="1">SCG Func #REF!</definedName>
    <definedName name="BExGSRP2RCVSVBEI53K7SAI5Q9PI" localSheetId="6" hidden="1">SCG Func #REF!</definedName>
    <definedName name="BExGSRP2RCVSVBEI53K7SAI5Q9PI" localSheetId="10" hidden="1">SCG Func #REF!</definedName>
    <definedName name="BExGSRP2RCVSVBEI53K7SAI5Q9PI" localSheetId="7" hidden="1">SCG Func #REF!</definedName>
    <definedName name="BExGSRP2RCVSVBEI53K7SAI5Q9PI" localSheetId="8" hidden="1">SCG Func #REF!</definedName>
    <definedName name="BExGSRP2RCVSVBEI53K7SAI5Q9PI" hidden="1">SCG Func #REF!</definedName>
    <definedName name="BExGV83UEDIYPPYAFYK850MTRA20" hidden="1">#REF!</definedName>
    <definedName name="BExGW1XJNF8ZA5174XEG2T1BA0LK" hidden="1">#REF!</definedName>
    <definedName name="BExGXFDNXOOKOD5MZTQ0KVDF4N34" hidden="1">#REF!</definedName>
    <definedName name="BExGXQM6KA3CYNQRFGYQ73WXXG17" localSheetId="1" hidden="1">sdge Func #REF!</definedName>
    <definedName name="BExGXQM6KA3CYNQRFGYQ73WXXG17" localSheetId="2" hidden="1">sdge Func #REF!</definedName>
    <definedName name="BExGXQM6KA3CYNQRFGYQ73WXXG17" localSheetId="3" hidden="1">sdge Func #REF!</definedName>
    <definedName name="BExGXQM6KA3CYNQRFGYQ73WXXG17" localSheetId="4" hidden="1">sdge Func #REF!</definedName>
    <definedName name="BExGXQM6KA3CYNQRFGYQ73WXXG17" localSheetId="6" hidden="1">sdge Func #REF!</definedName>
    <definedName name="BExGXQM6KA3CYNQRFGYQ73WXXG17" localSheetId="10" hidden="1">sdge Func #REF!</definedName>
    <definedName name="BExGXQM6KA3CYNQRFGYQ73WXXG17" localSheetId="7" hidden="1">sdge Func #REF!</definedName>
    <definedName name="BExGXQM6KA3CYNQRFGYQ73WXXG17" localSheetId="8" hidden="1">sdge Func #REF!</definedName>
    <definedName name="BExGXQM6KA3CYNQRFGYQ73WXXG17" hidden="1">sdge Func #REF!</definedName>
    <definedName name="BExGYKL4E6PDS7BORYW6OIYDZ08D" hidden="1">#REF!</definedName>
    <definedName name="BExGZE3V7GJL3EY0JX5GX8MBWN8U" localSheetId="1" hidden="1">SEU Func Comm by #REF!</definedName>
    <definedName name="BExGZE3V7GJL3EY0JX5GX8MBWN8U" localSheetId="2" hidden="1">SEU Func Comm by #REF!</definedName>
    <definedName name="BExGZE3V7GJL3EY0JX5GX8MBWN8U" localSheetId="3" hidden="1">SEU Func Comm by #REF!</definedName>
    <definedName name="BExGZE3V7GJL3EY0JX5GX8MBWN8U" localSheetId="4" hidden="1">SEU Func Comm by #REF!</definedName>
    <definedName name="BExGZE3V7GJL3EY0JX5GX8MBWN8U" localSheetId="6" hidden="1">SEU Func Comm by #REF!</definedName>
    <definedName name="BExGZE3V7GJL3EY0JX5GX8MBWN8U" localSheetId="10" hidden="1">SEU Func Comm by #REF!</definedName>
    <definedName name="BExGZE3V7GJL3EY0JX5GX8MBWN8U" localSheetId="7" hidden="1">SEU Func Comm by #REF!</definedName>
    <definedName name="BExGZE3V7GJL3EY0JX5GX8MBWN8U" localSheetId="8" hidden="1">SEU Func Comm by #REF!</definedName>
    <definedName name="BExGZE3V7GJL3EY0JX5GX8MBWN8U" hidden="1">SEU Func Comm by #REF!</definedName>
    <definedName name="BExGZEPFQH1LIB70VVOS2H2BZGAG" localSheetId="1" hidden="1">SEU Driver #REF!</definedName>
    <definedName name="BExGZEPFQH1LIB70VVOS2H2BZGAG" localSheetId="2" hidden="1">SEU Driver #REF!</definedName>
    <definedName name="BExGZEPFQH1LIB70VVOS2H2BZGAG" localSheetId="3" hidden="1">SEU Driver #REF!</definedName>
    <definedName name="BExGZEPFQH1LIB70VVOS2H2BZGAG" localSheetId="4" hidden="1">SEU Driver #REF!</definedName>
    <definedName name="BExGZEPFQH1LIB70VVOS2H2BZGAG" localSheetId="6" hidden="1">SEU Driver #REF!</definedName>
    <definedName name="BExGZEPFQH1LIB70VVOS2H2BZGAG" localSheetId="10" hidden="1">SEU Driver #REF!</definedName>
    <definedName name="BExGZEPFQH1LIB70VVOS2H2BZGAG" localSheetId="7" hidden="1">SEU Driver #REF!</definedName>
    <definedName name="BExGZEPFQH1LIB70VVOS2H2BZGAG" localSheetId="8" hidden="1">SEU Driver #REF!</definedName>
    <definedName name="BExGZEPFQH1LIB70VVOS2H2BZGAG" hidden="1">SEU Driver #REF!</definedName>
    <definedName name="BExH1YKD2I1DBVJNDJET8J83W122" localSheetId="1" hidden="1">sdge Func #REF!</definedName>
    <definedName name="BExH1YKD2I1DBVJNDJET8J83W122" localSheetId="2" hidden="1">sdge Func #REF!</definedName>
    <definedName name="BExH1YKD2I1DBVJNDJET8J83W122" localSheetId="3" hidden="1">sdge Func #REF!</definedName>
    <definedName name="BExH1YKD2I1DBVJNDJET8J83W122" localSheetId="4" hidden="1">sdge Func #REF!</definedName>
    <definedName name="BExH1YKD2I1DBVJNDJET8J83W122" localSheetId="6" hidden="1">sdge Func #REF!</definedName>
    <definedName name="BExH1YKD2I1DBVJNDJET8J83W122" localSheetId="10" hidden="1">sdge Func #REF!</definedName>
    <definedName name="BExH1YKD2I1DBVJNDJET8J83W122" localSheetId="7" hidden="1">sdge Func #REF!</definedName>
    <definedName name="BExH1YKD2I1DBVJNDJET8J83W122" localSheetId="8" hidden="1">sdge Func #REF!</definedName>
    <definedName name="BExH1YKD2I1DBVJNDJET8J83W122" hidden="1">sdge Func #REF!</definedName>
    <definedName name="BExH4ETUSFTMPBY6PV1SWMC6QX5G" hidden="1">#REF!</definedName>
    <definedName name="BExIHGAIUBSYBR9A804NA3TRM4S8" hidden="1">#REF!</definedName>
    <definedName name="BExIITW628XK67X2U1OPK4J84ZEV" hidden="1">#REF!</definedName>
    <definedName name="BExIJA84K6XVD5SKJPK4SV2P73TB" hidden="1">#REF!</definedName>
    <definedName name="BExIJPNPAAVDZH0GGK1FKGQPZZSM" hidden="1">#REF!</definedName>
    <definedName name="BExIKEZJKO4ZEDFGQII0YK1U11JZ" hidden="1">#REF!</definedName>
    <definedName name="BExIL4GLR59EU0W87F88F2QG1Z8O" hidden="1">#REF!</definedName>
    <definedName name="BExILDATS6PRT5N7FTAWPKOBH5B7" hidden="1">#REF!</definedName>
    <definedName name="BExIR9SCR713IFP0WZBGWVXN92JA" localSheetId="1" hidden="1">SEU Func #REF!</definedName>
    <definedName name="BExIR9SCR713IFP0WZBGWVXN92JA" localSheetId="2" hidden="1">SEU Func #REF!</definedName>
    <definedName name="BExIR9SCR713IFP0WZBGWVXN92JA" localSheetId="3" hidden="1">SEU Func #REF!</definedName>
    <definedName name="BExIR9SCR713IFP0WZBGWVXN92JA" localSheetId="4" hidden="1">SEU Func #REF!</definedName>
    <definedName name="BExIR9SCR713IFP0WZBGWVXN92JA" localSheetId="6" hidden="1">SEU Func #REF!</definedName>
    <definedName name="BExIR9SCR713IFP0WZBGWVXN92JA" localSheetId="10" hidden="1">SEU Func #REF!</definedName>
    <definedName name="BExIR9SCR713IFP0WZBGWVXN92JA" localSheetId="7" hidden="1">SEU Func #REF!</definedName>
    <definedName name="BExIR9SCR713IFP0WZBGWVXN92JA" localSheetId="8" hidden="1">SEU Func #REF!</definedName>
    <definedName name="BExIR9SCR713IFP0WZBGWVXN92JA" hidden="1">SEU Func #REF!</definedName>
    <definedName name="BExIRL0WRAH90TEKQ2PU8MXBVPBM" hidden="1">#REF!</definedName>
    <definedName name="BExIS0WSQ5Z8QJQFTZYMXQZN5YCN" localSheetId="1" hidden="1">SEU Driver by Func #REF!</definedName>
    <definedName name="BExIS0WSQ5Z8QJQFTZYMXQZN5YCN" localSheetId="2" hidden="1">SEU Driver by Func #REF!</definedName>
    <definedName name="BExIS0WSQ5Z8QJQFTZYMXQZN5YCN" localSheetId="3" hidden="1">SEU Driver by Func #REF!</definedName>
    <definedName name="BExIS0WSQ5Z8QJQFTZYMXQZN5YCN" localSheetId="4" hidden="1">SEU Driver by Func #REF!</definedName>
    <definedName name="BExIS0WSQ5Z8QJQFTZYMXQZN5YCN" localSheetId="6" hidden="1">SEU Driver by Func #REF!</definedName>
    <definedName name="BExIS0WSQ5Z8QJQFTZYMXQZN5YCN" localSheetId="10" hidden="1">SEU Driver by Func #REF!</definedName>
    <definedName name="BExIS0WSQ5Z8QJQFTZYMXQZN5YCN" localSheetId="7" hidden="1">SEU Driver by Func #REF!</definedName>
    <definedName name="BExIS0WSQ5Z8QJQFTZYMXQZN5YCN" localSheetId="8" hidden="1">SEU Driver by Func #REF!</definedName>
    <definedName name="BExIS0WSQ5Z8QJQFTZYMXQZN5YCN" hidden="1">SEU Driver by Func #REF!</definedName>
    <definedName name="BExITABBUGATHQ5Y5MAOQP5SH17Q" localSheetId="1" hidden="1">SEU Func #REF!</definedName>
    <definedName name="BExITABBUGATHQ5Y5MAOQP5SH17Q" localSheetId="2" hidden="1">SEU Func #REF!</definedName>
    <definedName name="BExITABBUGATHQ5Y5MAOQP5SH17Q" localSheetId="3" hidden="1">SEU Func #REF!</definedName>
    <definedName name="BExITABBUGATHQ5Y5MAOQP5SH17Q" localSheetId="4" hidden="1">SEU Func #REF!</definedName>
    <definedName name="BExITABBUGATHQ5Y5MAOQP5SH17Q" localSheetId="6" hidden="1">SEU Func #REF!</definedName>
    <definedName name="BExITABBUGATHQ5Y5MAOQP5SH17Q" localSheetId="10" hidden="1">SEU Func #REF!</definedName>
    <definedName name="BExITABBUGATHQ5Y5MAOQP5SH17Q" localSheetId="7" hidden="1">SEU Func #REF!</definedName>
    <definedName name="BExITABBUGATHQ5Y5MAOQP5SH17Q" localSheetId="8" hidden="1">SEU Func #REF!</definedName>
    <definedName name="BExITABBUGATHQ5Y5MAOQP5SH17Q" hidden="1">SEU Func #REF!</definedName>
    <definedName name="BExIWX4QUS8GZI89PS41C2PO12UH" hidden="1">#REF!</definedName>
    <definedName name="BExIXEYRZT15Z6D54TJWMF3SWCQP" localSheetId="1" hidden="1">SEU Driver #REF!</definedName>
    <definedName name="BExIXEYRZT15Z6D54TJWMF3SWCQP" localSheetId="2" hidden="1">SEU Driver #REF!</definedName>
    <definedName name="BExIXEYRZT15Z6D54TJWMF3SWCQP" localSheetId="3" hidden="1">SEU Driver #REF!</definedName>
    <definedName name="BExIXEYRZT15Z6D54TJWMF3SWCQP" localSheetId="4" hidden="1">SEU Driver #REF!</definedName>
    <definedName name="BExIXEYRZT15Z6D54TJWMF3SWCQP" localSheetId="6" hidden="1">SEU Driver #REF!</definedName>
    <definedName name="BExIXEYRZT15Z6D54TJWMF3SWCQP" localSheetId="10" hidden="1">SEU Driver #REF!</definedName>
    <definedName name="BExIXEYRZT15Z6D54TJWMF3SWCQP" localSheetId="7" hidden="1">SEU Driver #REF!</definedName>
    <definedName name="BExIXEYRZT15Z6D54TJWMF3SWCQP" localSheetId="8" hidden="1">SEU Driver #REF!</definedName>
    <definedName name="BExIXEYRZT15Z6D54TJWMF3SWCQP" hidden="1">SEU Driver #REF!</definedName>
    <definedName name="BExIXNCWXXNR81ZIR70WT7ST77V6" hidden="1">#REF!</definedName>
    <definedName name="BExIXZXWB0BZMJ1121LAL9FZAMPY" hidden="1">#REF!</definedName>
    <definedName name="BExIYHH6IUOGFPR0AUG0J2X3E6P1" localSheetId="1" hidden="1">SEU Func #REF!</definedName>
    <definedName name="BExIYHH6IUOGFPR0AUG0J2X3E6P1" localSheetId="2" hidden="1">SEU Func #REF!</definedName>
    <definedName name="BExIYHH6IUOGFPR0AUG0J2X3E6P1" localSheetId="3" hidden="1">SEU Func #REF!</definedName>
    <definedName name="BExIYHH6IUOGFPR0AUG0J2X3E6P1" localSheetId="4" hidden="1">SEU Func #REF!</definedName>
    <definedName name="BExIYHH6IUOGFPR0AUG0J2X3E6P1" localSheetId="6" hidden="1">SEU Func #REF!</definedName>
    <definedName name="BExIYHH6IUOGFPR0AUG0J2X3E6P1" localSheetId="10" hidden="1">SEU Func #REF!</definedName>
    <definedName name="BExIYHH6IUOGFPR0AUG0J2X3E6P1" localSheetId="7" hidden="1">SEU Func #REF!</definedName>
    <definedName name="BExIYHH6IUOGFPR0AUG0J2X3E6P1" localSheetId="8" hidden="1">SEU Func #REF!</definedName>
    <definedName name="BExIYHH6IUOGFPR0AUG0J2X3E6P1" hidden="1">SEU Func #REF!</definedName>
    <definedName name="BExIZ6STDECZVLI5IBZWNWSATJ4K" hidden="1">#REF!</definedName>
    <definedName name="BExIZ7954XTG6TZNHLKX4KDKM9AL" localSheetId="1" hidden="1">sdge Func #REF!</definedName>
    <definedName name="BExIZ7954XTG6TZNHLKX4KDKM9AL" localSheetId="2" hidden="1">sdge Func #REF!</definedName>
    <definedName name="BExIZ7954XTG6TZNHLKX4KDKM9AL" localSheetId="3" hidden="1">sdge Func #REF!</definedName>
    <definedName name="BExIZ7954XTG6TZNHLKX4KDKM9AL" localSheetId="4" hidden="1">sdge Func #REF!</definedName>
    <definedName name="BExIZ7954XTG6TZNHLKX4KDKM9AL" localSheetId="6" hidden="1">sdge Func #REF!</definedName>
    <definedName name="BExIZ7954XTG6TZNHLKX4KDKM9AL" localSheetId="10" hidden="1">sdge Func #REF!</definedName>
    <definedName name="BExIZ7954XTG6TZNHLKX4KDKM9AL" localSheetId="7" hidden="1">sdge Func #REF!</definedName>
    <definedName name="BExIZ7954XTG6TZNHLKX4KDKM9AL" localSheetId="8" hidden="1">sdge Func #REF!</definedName>
    <definedName name="BExIZ7954XTG6TZNHLKX4KDKM9AL" hidden="1">sdge Func #REF!</definedName>
    <definedName name="BExIZL6QTBF2FNZRHMADQY6XGJNX" localSheetId="1" hidden="1">sdge Func #REF!</definedName>
    <definedName name="BExIZL6QTBF2FNZRHMADQY6XGJNX" localSheetId="2" hidden="1">sdge Func #REF!</definedName>
    <definedName name="BExIZL6QTBF2FNZRHMADQY6XGJNX" localSheetId="3" hidden="1">sdge Func #REF!</definedName>
    <definedName name="BExIZL6QTBF2FNZRHMADQY6XGJNX" localSheetId="4" hidden="1">sdge Func #REF!</definedName>
    <definedName name="BExIZL6QTBF2FNZRHMADQY6XGJNX" localSheetId="6" hidden="1">sdge Func #REF!</definedName>
    <definedName name="BExIZL6QTBF2FNZRHMADQY6XGJNX" localSheetId="10" hidden="1">sdge Func #REF!</definedName>
    <definedName name="BExIZL6QTBF2FNZRHMADQY6XGJNX" localSheetId="7" hidden="1">sdge Func #REF!</definedName>
    <definedName name="BExIZL6QTBF2FNZRHMADQY6XGJNX" localSheetId="8" hidden="1">sdge Func #REF!</definedName>
    <definedName name="BExIZL6QTBF2FNZRHMADQY6XGJNX" hidden="1">sdge Func #REF!</definedName>
    <definedName name="BExJ0K955EICJ1YH4ZJN1EIAPCZU" hidden="1">#REF!</definedName>
    <definedName name="BExKF1KFA6ISNT7S5JBN7SJ6HN1G" hidden="1">#REF!</definedName>
    <definedName name="BExKFY31TCY75OMUQNG8CGUAAIZH" localSheetId="1" hidden="1">SEU Func #REF!</definedName>
    <definedName name="BExKFY31TCY75OMUQNG8CGUAAIZH" localSheetId="2" hidden="1">SEU Func #REF!</definedName>
    <definedName name="BExKFY31TCY75OMUQNG8CGUAAIZH" localSheetId="3" hidden="1">SEU Func #REF!</definedName>
    <definedName name="BExKFY31TCY75OMUQNG8CGUAAIZH" localSheetId="4" hidden="1">SEU Func #REF!</definedName>
    <definedName name="BExKFY31TCY75OMUQNG8CGUAAIZH" localSheetId="6" hidden="1">SEU Func #REF!</definedName>
    <definedName name="BExKFY31TCY75OMUQNG8CGUAAIZH" localSheetId="10" hidden="1">SEU Func #REF!</definedName>
    <definedName name="BExKFY31TCY75OMUQNG8CGUAAIZH" localSheetId="7" hidden="1">SEU Func #REF!</definedName>
    <definedName name="BExKFY31TCY75OMUQNG8CGUAAIZH" localSheetId="8" hidden="1">SEU Func #REF!</definedName>
    <definedName name="BExKFY31TCY75OMUQNG8CGUAAIZH" hidden="1">SEU Func #REF!</definedName>
    <definedName name="BExKGK414LP3SF9H998WCWSOZ2RF" localSheetId="1" hidden="1">SEU Func Comm by #REF!</definedName>
    <definedName name="BExKGK414LP3SF9H998WCWSOZ2RF" localSheetId="2" hidden="1">SEU Func Comm by #REF!</definedName>
    <definedName name="BExKGK414LP3SF9H998WCWSOZ2RF" localSheetId="3" hidden="1">SEU Func Comm by #REF!</definedName>
    <definedName name="BExKGK414LP3SF9H998WCWSOZ2RF" localSheetId="4" hidden="1">SEU Func Comm by #REF!</definedName>
    <definedName name="BExKGK414LP3SF9H998WCWSOZ2RF" localSheetId="6" hidden="1">SEU Func Comm by #REF!</definedName>
    <definedName name="BExKGK414LP3SF9H998WCWSOZ2RF" localSheetId="10" hidden="1">SEU Func Comm by #REF!</definedName>
    <definedName name="BExKGK414LP3SF9H998WCWSOZ2RF" localSheetId="7" hidden="1">SEU Func Comm by #REF!</definedName>
    <definedName name="BExKGK414LP3SF9H998WCWSOZ2RF" localSheetId="8" hidden="1">SEU Func Comm by #REF!</definedName>
    <definedName name="BExKGK414LP3SF9H998WCWSOZ2RF" hidden="1">SEU Func Comm by #REF!</definedName>
    <definedName name="BExKH8DY8MFUAOSM43HQ8ZLUIYDQ" localSheetId="1" hidden="1">SEU Func Comm by #REF!</definedName>
    <definedName name="BExKH8DY8MFUAOSM43HQ8ZLUIYDQ" localSheetId="2" hidden="1">SEU Func Comm by #REF!</definedName>
    <definedName name="BExKH8DY8MFUAOSM43HQ8ZLUIYDQ" localSheetId="3" hidden="1">SEU Func Comm by #REF!</definedName>
    <definedName name="BExKH8DY8MFUAOSM43HQ8ZLUIYDQ" localSheetId="4" hidden="1">SEU Func Comm by #REF!</definedName>
    <definedName name="BExKH8DY8MFUAOSM43HQ8ZLUIYDQ" localSheetId="6" hidden="1">SEU Func Comm by #REF!</definedName>
    <definedName name="BExKH8DY8MFUAOSM43HQ8ZLUIYDQ" localSheetId="10" hidden="1">SEU Func Comm by #REF!</definedName>
    <definedName name="BExKH8DY8MFUAOSM43HQ8ZLUIYDQ" localSheetId="7" hidden="1">SEU Func Comm by #REF!</definedName>
    <definedName name="BExKH8DY8MFUAOSM43HQ8ZLUIYDQ" localSheetId="8" hidden="1">SEU Func Comm by #REF!</definedName>
    <definedName name="BExKH8DY8MFUAOSM43HQ8ZLUIYDQ" hidden="1">SEU Func Comm by #REF!</definedName>
    <definedName name="BExKHZICQ1E9QB703OWB9P9TA3GE" hidden="1">#REF!</definedName>
    <definedName name="BExKI6PB6I40BP844JARMGLG2SEB" localSheetId="1" hidden="1">SEU Func Comm by #REF!</definedName>
    <definedName name="BExKI6PB6I40BP844JARMGLG2SEB" localSheetId="2" hidden="1">SEU Func Comm by #REF!</definedName>
    <definedName name="BExKI6PB6I40BP844JARMGLG2SEB" localSheetId="3" hidden="1">SEU Func Comm by #REF!</definedName>
    <definedName name="BExKI6PB6I40BP844JARMGLG2SEB" localSheetId="4" hidden="1">SEU Func Comm by #REF!</definedName>
    <definedName name="BExKI6PB6I40BP844JARMGLG2SEB" localSheetId="6" hidden="1">SEU Func Comm by #REF!</definedName>
    <definedName name="BExKI6PB6I40BP844JARMGLG2SEB" localSheetId="10" hidden="1">SEU Func Comm by #REF!</definedName>
    <definedName name="BExKI6PB6I40BP844JARMGLG2SEB" localSheetId="7" hidden="1">SEU Func Comm by #REF!</definedName>
    <definedName name="BExKI6PB6I40BP844JARMGLG2SEB" localSheetId="8" hidden="1">SEU Func Comm by #REF!</definedName>
    <definedName name="BExKI6PB6I40BP844JARMGLG2SEB" hidden="1">SEU Func Comm by #REF!</definedName>
    <definedName name="BExKIQXJ967YLRAPFPZG794BH5FH" hidden="1">#REF!</definedName>
    <definedName name="BExKJ449OV40VVKF65OXB94QVZRT" localSheetId="1" hidden="1">sdge Func #REF!</definedName>
    <definedName name="BExKJ449OV40VVKF65OXB94QVZRT" localSheetId="2" hidden="1">sdge Func #REF!</definedName>
    <definedName name="BExKJ449OV40VVKF65OXB94QVZRT" localSheetId="3" hidden="1">sdge Func #REF!</definedName>
    <definedName name="BExKJ449OV40VVKF65OXB94QVZRT" localSheetId="4" hidden="1">sdge Func #REF!</definedName>
    <definedName name="BExKJ449OV40VVKF65OXB94QVZRT" localSheetId="6" hidden="1">sdge Func #REF!</definedName>
    <definedName name="BExKJ449OV40VVKF65OXB94QVZRT" localSheetId="10" hidden="1">sdge Func #REF!</definedName>
    <definedName name="BExKJ449OV40VVKF65OXB94QVZRT" localSheetId="7" hidden="1">sdge Func #REF!</definedName>
    <definedName name="BExKJ449OV40VVKF65OXB94QVZRT" localSheetId="8" hidden="1">sdge Func #REF!</definedName>
    <definedName name="BExKJ449OV40VVKF65OXB94QVZRT" hidden="1">sdge Func #REF!</definedName>
    <definedName name="BExKJDK7IFNOH6RPBUJFQZKBG9OH" hidden="1">#REF!</definedName>
    <definedName name="BExKK2VV978E5BT67CQZMWKW3LM0" localSheetId="1" hidden="1">SEU Driver #REF!</definedName>
    <definedName name="BExKK2VV978E5BT67CQZMWKW3LM0" localSheetId="2" hidden="1">SEU Driver #REF!</definedName>
    <definedName name="BExKK2VV978E5BT67CQZMWKW3LM0" localSheetId="3" hidden="1">SEU Driver #REF!</definedName>
    <definedName name="BExKK2VV978E5BT67CQZMWKW3LM0" localSheetId="4" hidden="1">SEU Driver #REF!</definedName>
    <definedName name="BExKK2VV978E5BT67CQZMWKW3LM0" localSheetId="6" hidden="1">SEU Driver #REF!</definedName>
    <definedName name="BExKK2VV978E5BT67CQZMWKW3LM0" localSheetId="10" hidden="1">SEU Driver #REF!</definedName>
    <definedName name="BExKK2VV978E5BT67CQZMWKW3LM0" localSheetId="7" hidden="1">SEU Driver #REF!</definedName>
    <definedName name="BExKK2VV978E5BT67CQZMWKW3LM0" localSheetId="8" hidden="1">SEU Driver #REF!</definedName>
    <definedName name="BExKK2VV978E5BT67CQZMWKW3LM0" hidden="1">SEU Driver #REF!</definedName>
    <definedName name="BExKML3DLDIN5KIOOVS39URB556K" localSheetId="1" hidden="1">SEU Driver #REF!</definedName>
    <definedName name="BExKML3DLDIN5KIOOVS39URB556K" localSheetId="2" hidden="1">SEU Driver #REF!</definedName>
    <definedName name="BExKML3DLDIN5KIOOVS39URB556K" localSheetId="3" hidden="1">SEU Driver #REF!</definedName>
    <definedName name="BExKML3DLDIN5KIOOVS39URB556K" localSheetId="4" hidden="1">SEU Driver #REF!</definedName>
    <definedName name="BExKML3DLDIN5KIOOVS39URB556K" localSheetId="6" hidden="1">SEU Driver #REF!</definedName>
    <definedName name="BExKML3DLDIN5KIOOVS39URB556K" localSheetId="10" hidden="1">SEU Driver #REF!</definedName>
    <definedName name="BExKML3DLDIN5KIOOVS39URB556K" localSheetId="7" hidden="1">SEU Driver #REF!</definedName>
    <definedName name="BExKML3DLDIN5KIOOVS39URB556K" localSheetId="8" hidden="1">SEU Driver #REF!</definedName>
    <definedName name="BExKML3DLDIN5KIOOVS39URB556K" hidden="1">SEU Driver #REF!</definedName>
    <definedName name="BExKP7Y39UUGJ27U56FD2ME1KEP8" hidden="1">#REF!</definedName>
    <definedName name="BExKPRKVLJ5V59B8JWBKL52I9LUS" localSheetId="1" hidden="1">SEU Driver #REF!</definedName>
    <definedName name="BExKPRKVLJ5V59B8JWBKL52I9LUS" localSheetId="2" hidden="1">SEU Driver #REF!</definedName>
    <definedName name="BExKPRKVLJ5V59B8JWBKL52I9LUS" localSheetId="3" hidden="1">SEU Driver #REF!</definedName>
    <definedName name="BExKPRKVLJ5V59B8JWBKL52I9LUS" localSheetId="4" hidden="1">SEU Driver #REF!</definedName>
    <definedName name="BExKPRKVLJ5V59B8JWBKL52I9LUS" localSheetId="6" hidden="1">SEU Driver #REF!</definedName>
    <definedName name="BExKPRKVLJ5V59B8JWBKL52I9LUS" localSheetId="10" hidden="1">SEU Driver #REF!</definedName>
    <definedName name="BExKPRKVLJ5V59B8JWBKL52I9LUS" localSheetId="7" hidden="1">SEU Driver #REF!</definedName>
    <definedName name="BExKPRKVLJ5V59B8JWBKL52I9LUS" localSheetId="8" hidden="1">SEU Driver #REF!</definedName>
    <definedName name="BExKPRKVLJ5V59B8JWBKL52I9LUS" hidden="1">SEU Driver #REF!</definedName>
    <definedName name="BExKS6N0RWV8M0L0SWKOTCW30V6N" localSheetId="1" hidden="1">SCG Func #REF!</definedName>
    <definedName name="BExKS6N0RWV8M0L0SWKOTCW30V6N" localSheetId="2" hidden="1">SCG Func #REF!</definedName>
    <definedName name="BExKS6N0RWV8M0L0SWKOTCW30V6N" localSheetId="3" hidden="1">SCG Func #REF!</definedName>
    <definedName name="BExKS6N0RWV8M0L0SWKOTCW30V6N" localSheetId="4" hidden="1">SCG Func #REF!</definedName>
    <definedName name="BExKS6N0RWV8M0L0SWKOTCW30V6N" localSheetId="6" hidden="1">SCG Func #REF!</definedName>
    <definedName name="BExKS6N0RWV8M0L0SWKOTCW30V6N" localSheetId="10" hidden="1">SCG Func #REF!</definedName>
    <definedName name="BExKS6N0RWV8M0L0SWKOTCW30V6N" localSheetId="7" hidden="1">SCG Func #REF!</definedName>
    <definedName name="BExKS6N0RWV8M0L0SWKOTCW30V6N" localSheetId="8" hidden="1">SCG Func #REF!</definedName>
    <definedName name="BExKS6N0RWV8M0L0SWKOTCW30V6N" hidden="1">SCG Func #REF!</definedName>
    <definedName name="BExKTCLKTZQTBMY9VWLXLV0JMA9G" localSheetId="1" hidden="1">SCG Func #REF!</definedName>
    <definedName name="BExKTCLKTZQTBMY9VWLXLV0JMA9G" localSheetId="2" hidden="1">SCG Func #REF!</definedName>
    <definedName name="BExKTCLKTZQTBMY9VWLXLV0JMA9G" localSheetId="3" hidden="1">SCG Func #REF!</definedName>
    <definedName name="BExKTCLKTZQTBMY9VWLXLV0JMA9G" localSheetId="4" hidden="1">SCG Func #REF!</definedName>
    <definedName name="BExKTCLKTZQTBMY9VWLXLV0JMA9G" localSheetId="6" hidden="1">SCG Func #REF!</definedName>
    <definedName name="BExKTCLKTZQTBMY9VWLXLV0JMA9G" localSheetId="10" hidden="1">SCG Func #REF!</definedName>
    <definedName name="BExKTCLKTZQTBMY9VWLXLV0JMA9G" localSheetId="7" hidden="1">SCG Func #REF!</definedName>
    <definedName name="BExKTCLKTZQTBMY9VWLXLV0JMA9G" localSheetId="8" hidden="1">SCG Func #REF!</definedName>
    <definedName name="BExKTCLKTZQTBMY9VWLXLV0JMA9G" hidden="1">SCG Func #REF!</definedName>
    <definedName name="BExKTWOHI8PDZ0JPTTE7Q0RFDQ6A" localSheetId="1" hidden="1">SEU Func Comm by #REF!</definedName>
    <definedName name="BExKTWOHI8PDZ0JPTTE7Q0RFDQ6A" localSheetId="2" hidden="1">SEU Func Comm by #REF!</definedName>
    <definedName name="BExKTWOHI8PDZ0JPTTE7Q0RFDQ6A" localSheetId="3" hidden="1">SEU Func Comm by #REF!</definedName>
    <definedName name="BExKTWOHI8PDZ0JPTTE7Q0RFDQ6A" localSheetId="4" hidden="1">SEU Func Comm by #REF!</definedName>
    <definedName name="BExKTWOHI8PDZ0JPTTE7Q0RFDQ6A" localSheetId="6" hidden="1">SEU Func Comm by #REF!</definedName>
    <definedName name="BExKTWOHI8PDZ0JPTTE7Q0RFDQ6A" localSheetId="10" hidden="1">SEU Func Comm by #REF!</definedName>
    <definedName name="BExKTWOHI8PDZ0JPTTE7Q0RFDQ6A" localSheetId="7" hidden="1">SEU Func Comm by #REF!</definedName>
    <definedName name="BExKTWOHI8PDZ0JPTTE7Q0RFDQ6A" localSheetId="8" hidden="1">SEU Func Comm by #REF!</definedName>
    <definedName name="BExKTWOHI8PDZ0JPTTE7Q0RFDQ6A" hidden="1">SEU Func Comm by #REF!</definedName>
    <definedName name="BExMB1QV9QK0ZMI45WS9BP5AFQ6O" localSheetId="1" hidden="1">SEU Driver by Func #REF!</definedName>
    <definedName name="BExMB1QV9QK0ZMI45WS9BP5AFQ6O" localSheetId="2" hidden="1">SEU Driver by Func #REF!</definedName>
    <definedName name="BExMB1QV9QK0ZMI45WS9BP5AFQ6O" localSheetId="3" hidden="1">SEU Driver by Func #REF!</definedName>
    <definedName name="BExMB1QV9QK0ZMI45WS9BP5AFQ6O" localSheetId="4" hidden="1">SEU Driver by Func #REF!</definedName>
    <definedName name="BExMB1QV9QK0ZMI45WS9BP5AFQ6O" localSheetId="6" hidden="1">SEU Driver by Func #REF!</definedName>
    <definedName name="BExMB1QV9QK0ZMI45WS9BP5AFQ6O" localSheetId="10" hidden="1">SEU Driver by Func #REF!</definedName>
    <definedName name="BExMB1QV9QK0ZMI45WS9BP5AFQ6O" localSheetId="7" hidden="1">SEU Driver by Func #REF!</definedName>
    <definedName name="BExMB1QV9QK0ZMI45WS9BP5AFQ6O" localSheetId="8" hidden="1">SEU Driver by Func #REF!</definedName>
    <definedName name="BExMB1QV9QK0ZMI45WS9BP5AFQ6O" hidden="1">SEU Driver by Func #REF!</definedName>
    <definedName name="BExMCYTRQZAN58T3JVVUKN00G8TA" hidden="1">#REF!</definedName>
    <definedName name="BExMFQS24YQ73TYXUC3VX2I26SPH" hidden="1">#REF!</definedName>
    <definedName name="BExMGB5KXY2V8JJBY1BUP25IL7PZ" hidden="1">#REF!</definedName>
    <definedName name="BExMGOXWQY72Q42XUVNBNJ68SCWL" localSheetId="1" hidden="1">SEU Func #REF!</definedName>
    <definedName name="BExMGOXWQY72Q42XUVNBNJ68SCWL" localSheetId="2" hidden="1">SEU Func #REF!</definedName>
    <definedName name="BExMGOXWQY72Q42XUVNBNJ68SCWL" localSheetId="3" hidden="1">SEU Func #REF!</definedName>
    <definedName name="BExMGOXWQY72Q42XUVNBNJ68SCWL" localSheetId="4" hidden="1">SEU Func #REF!</definedName>
    <definedName name="BExMGOXWQY72Q42XUVNBNJ68SCWL" localSheetId="6" hidden="1">SEU Func #REF!</definedName>
    <definedName name="BExMGOXWQY72Q42XUVNBNJ68SCWL" localSheetId="10" hidden="1">SEU Func #REF!</definedName>
    <definedName name="BExMGOXWQY72Q42XUVNBNJ68SCWL" localSheetId="7" hidden="1">SEU Func #REF!</definedName>
    <definedName name="BExMGOXWQY72Q42XUVNBNJ68SCWL" localSheetId="8" hidden="1">SEU Func #REF!</definedName>
    <definedName name="BExMGOXWQY72Q42XUVNBNJ68SCWL" hidden="1">SEU Func #REF!</definedName>
    <definedName name="BExMGQQSKI22L90LKX7J7R8IJTYN" localSheetId="1" hidden="1">sdge Func #REF!</definedName>
    <definedName name="BExMGQQSKI22L90LKX7J7R8IJTYN" localSheetId="2" hidden="1">sdge Func #REF!</definedName>
    <definedName name="BExMGQQSKI22L90LKX7J7R8IJTYN" localSheetId="3" hidden="1">sdge Func #REF!</definedName>
    <definedName name="BExMGQQSKI22L90LKX7J7R8IJTYN" localSheetId="4" hidden="1">sdge Func #REF!</definedName>
    <definedName name="BExMGQQSKI22L90LKX7J7R8IJTYN" localSheetId="6" hidden="1">sdge Func #REF!</definedName>
    <definedName name="BExMGQQSKI22L90LKX7J7R8IJTYN" localSheetId="10" hidden="1">sdge Func #REF!</definedName>
    <definedName name="BExMGQQSKI22L90LKX7J7R8IJTYN" localSheetId="7" hidden="1">sdge Func #REF!</definedName>
    <definedName name="BExMGQQSKI22L90LKX7J7R8IJTYN" localSheetId="8" hidden="1">sdge Func #REF!</definedName>
    <definedName name="BExMGQQSKI22L90LKX7J7R8IJTYN" hidden="1">sdge Func #REF!</definedName>
    <definedName name="BExMGS39V91P6N8K89TBHIK11NXN" localSheetId="1" hidden="1">SCG Func #REF!</definedName>
    <definedName name="BExMGS39V91P6N8K89TBHIK11NXN" localSheetId="2" hidden="1">SCG Func #REF!</definedName>
    <definedName name="BExMGS39V91P6N8K89TBHIK11NXN" localSheetId="3" hidden="1">SCG Func #REF!</definedName>
    <definedName name="BExMGS39V91P6N8K89TBHIK11NXN" localSheetId="4" hidden="1">SCG Func #REF!</definedName>
    <definedName name="BExMGS39V91P6N8K89TBHIK11NXN" localSheetId="6" hidden="1">SCG Func #REF!</definedName>
    <definedName name="BExMGS39V91P6N8K89TBHIK11NXN" localSheetId="10" hidden="1">SCG Func #REF!</definedName>
    <definedName name="BExMGS39V91P6N8K89TBHIK11NXN" localSheetId="7" hidden="1">SCG Func #REF!</definedName>
    <definedName name="BExMGS39V91P6N8K89TBHIK11NXN" localSheetId="8" hidden="1">SCG Func #REF!</definedName>
    <definedName name="BExMGS39V91P6N8K89TBHIK11NXN" hidden="1">SCG Func #REF!</definedName>
    <definedName name="BExMHQ3UNCVIBIXHPQMSNULHFRZJ" hidden="1">#REF!</definedName>
    <definedName name="BExMJLOTJ54L4YM3YNGCNJ05Z06B" hidden="1">#REF!</definedName>
    <definedName name="BExML4TY6P9PJ1AH1XDQGD5C68F2" hidden="1">#REF!</definedName>
    <definedName name="BExMM0WFG8G3KB0OASCLL5AC0ONW" localSheetId="1" hidden="1">SEU Func Comm by #REF!</definedName>
    <definedName name="BExMM0WFG8G3KB0OASCLL5AC0ONW" localSheetId="2" hidden="1">SEU Func Comm by #REF!</definedName>
    <definedName name="BExMM0WFG8G3KB0OASCLL5AC0ONW" localSheetId="3" hidden="1">SEU Func Comm by #REF!</definedName>
    <definedName name="BExMM0WFG8G3KB0OASCLL5AC0ONW" localSheetId="4" hidden="1">SEU Func Comm by #REF!</definedName>
    <definedName name="BExMM0WFG8G3KB0OASCLL5AC0ONW" localSheetId="6" hidden="1">SEU Func Comm by #REF!</definedName>
    <definedName name="BExMM0WFG8G3KB0OASCLL5AC0ONW" localSheetId="10" hidden="1">SEU Func Comm by #REF!</definedName>
    <definedName name="BExMM0WFG8G3KB0OASCLL5AC0ONW" localSheetId="7" hidden="1">SEU Func Comm by #REF!</definedName>
    <definedName name="BExMM0WFG8G3KB0OASCLL5AC0ONW" localSheetId="8" hidden="1">SEU Func Comm by #REF!</definedName>
    <definedName name="BExMM0WFG8G3KB0OASCLL5AC0ONW" hidden="1">SEU Func Comm by #REF!</definedName>
    <definedName name="BExMNAAZN51CLJDY28X4R17SL7DY" localSheetId="1" hidden="1">SCG Func #REF!</definedName>
    <definedName name="BExMNAAZN51CLJDY28X4R17SL7DY" localSheetId="2" hidden="1">SCG Func #REF!</definedName>
    <definedName name="BExMNAAZN51CLJDY28X4R17SL7DY" localSheetId="3" hidden="1">SCG Func #REF!</definedName>
    <definedName name="BExMNAAZN51CLJDY28X4R17SL7DY" localSheetId="4" hidden="1">SCG Func #REF!</definedName>
    <definedName name="BExMNAAZN51CLJDY28X4R17SL7DY" localSheetId="6" hidden="1">SCG Func #REF!</definedName>
    <definedName name="BExMNAAZN51CLJDY28X4R17SL7DY" localSheetId="10" hidden="1">SCG Func #REF!</definedName>
    <definedName name="BExMNAAZN51CLJDY28X4R17SL7DY" localSheetId="7" hidden="1">SCG Func #REF!</definedName>
    <definedName name="BExMNAAZN51CLJDY28X4R17SL7DY" localSheetId="8" hidden="1">SCG Func #REF!</definedName>
    <definedName name="BExMNAAZN51CLJDY28X4R17SL7DY" hidden="1">SCG Func #REF!</definedName>
    <definedName name="BExMNGWDVOO76VO30FKCO8J0OCCC" localSheetId="1" hidden="1">SEU Func #REF!</definedName>
    <definedName name="BExMNGWDVOO76VO30FKCO8J0OCCC" localSheetId="2" hidden="1">SEU Func #REF!</definedName>
    <definedName name="BExMNGWDVOO76VO30FKCO8J0OCCC" localSheetId="3" hidden="1">SEU Func #REF!</definedName>
    <definedName name="BExMNGWDVOO76VO30FKCO8J0OCCC" localSheetId="4" hidden="1">SEU Func #REF!</definedName>
    <definedName name="BExMNGWDVOO76VO30FKCO8J0OCCC" localSheetId="6" hidden="1">SEU Func #REF!</definedName>
    <definedName name="BExMNGWDVOO76VO30FKCO8J0OCCC" localSheetId="10" hidden="1">SEU Func #REF!</definedName>
    <definedName name="BExMNGWDVOO76VO30FKCO8J0OCCC" localSheetId="7" hidden="1">SEU Func #REF!</definedName>
    <definedName name="BExMNGWDVOO76VO30FKCO8J0OCCC" localSheetId="8" hidden="1">SEU Func #REF!</definedName>
    <definedName name="BExMNGWDVOO76VO30FKCO8J0OCCC" hidden="1">SEU Func #REF!</definedName>
    <definedName name="BExMNZS3Y02ZU55HR88AN6OIBHNO" localSheetId="1" hidden="1">SEU Driver #REF!</definedName>
    <definedName name="BExMNZS3Y02ZU55HR88AN6OIBHNO" localSheetId="2" hidden="1">SEU Driver #REF!</definedName>
    <definedName name="BExMNZS3Y02ZU55HR88AN6OIBHNO" localSheetId="3" hidden="1">SEU Driver #REF!</definedName>
    <definedName name="BExMNZS3Y02ZU55HR88AN6OIBHNO" localSheetId="4" hidden="1">SEU Driver #REF!</definedName>
    <definedName name="BExMNZS3Y02ZU55HR88AN6OIBHNO" localSheetId="6" hidden="1">SEU Driver #REF!</definedName>
    <definedName name="BExMNZS3Y02ZU55HR88AN6OIBHNO" localSheetId="10" hidden="1">SEU Driver #REF!</definedName>
    <definedName name="BExMNZS3Y02ZU55HR88AN6OIBHNO" localSheetId="7" hidden="1">SEU Driver #REF!</definedName>
    <definedName name="BExMNZS3Y02ZU55HR88AN6OIBHNO" localSheetId="8" hidden="1">SEU Driver #REF!</definedName>
    <definedName name="BExMNZS3Y02ZU55HR88AN6OIBHNO" hidden="1">SEU Driver #REF!</definedName>
    <definedName name="BExMP1UCX5RBULDAEQQRH40M55B0" hidden="1">#REF!</definedName>
    <definedName name="BExMQ6ATGDBCHCFPL4LNQH0G3C3Q" localSheetId="1" hidden="1">SEU Driver #REF!</definedName>
    <definedName name="BExMQ6ATGDBCHCFPL4LNQH0G3C3Q" localSheetId="2" hidden="1">SEU Driver #REF!</definedName>
    <definedName name="BExMQ6ATGDBCHCFPL4LNQH0G3C3Q" localSheetId="3" hidden="1">SEU Driver #REF!</definedName>
    <definedName name="BExMQ6ATGDBCHCFPL4LNQH0G3C3Q" localSheetId="4" hidden="1">SEU Driver #REF!</definedName>
    <definedName name="BExMQ6ATGDBCHCFPL4LNQH0G3C3Q" localSheetId="6" hidden="1">SEU Driver #REF!</definedName>
    <definedName name="BExMQ6ATGDBCHCFPL4LNQH0G3C3Q" localSheetId="10" hidden="1">SEU Driver #REF!</definedName>
    <definedName name="BExMQ6ATGDBCHCFPL4LNQH0G3C3Q" localSheetId="7" hidden="1">SEU Driver #REF!</definedName>
    <definedName name="BExMQ6ATGDBCHCFPL4LNQH0G3C3Q" localSheetId="8" hidden="1">SEU Driver #REF!</definedName>
    <definedName name="BExMQ6ATGDBCHCFPL4LNQH0G3C3Q" hidden="1">SEU Driver #REF!</definedName>
    <definedName name="BExMQJSCDCUXDSNTD1B9LXMPUQ4T" localSheetId="1" hidden="1">SCG Func #REF!</definedName>
    <definedName name="BExMQJSCDCUXDSNTD1B9LXMPUQ4T" localSheetId="2" hidden="1">SCG Func #REF!</definedName>
    <definedName name="BExMQJSCDCUXDSNTD1B9LXMPUQ4T" localSheetId="3" hidden="1">SCG Func #REF!</definedName>
    <definedName name="BExMQJSCDCUXDSNTD1B9LXMPUQ4T" localSheetId="4" hidden="1">SCG Func #REF!</definedName>
    <definedName name="BExMQJSCDCUXDSNTD1B9LXMPUQ4T" localSheetId="6" hidden="1">SCG Func #REF!</definedName>
    <definedName name="BExMQJSCDCUXDSNTD1B9LXMPUQ4T" localSheetId="10" hidden="1">SCG Func #REF!</definedName>
    <definedName name="BExMQJSCDCUXDSNTD1B9LXMPUQ4T" localSheetId="7" hidden="1">SCG Func #REF!</definedName>
    <definedName name="BExMQJSCDCUXDSNTD1B9LXMPUQ4T" localSheetId="8" hidden="1">SCG Func #REF!</definedName>
    <definedName name="BExMQJSCDCUXDSNTD1B9LXMPUQ4T" hidden="1">SCG Func #REF!</definedName>
    <definedName name="BExMQRKWQ4GCVSBUJBM4509XR0I6" hidden="1">#REF!</definedName>
    <definedName name="BExMQZDFM6REC1CIHLIWOO0S42A2" localSheetId="1" hidden="1">SEU Func #REF!</definedName>
    <definedName name="BExMQZDFM6REC1CIHLIWOO0S42A2" localSheetId="2" hidden="1">SEU Func #REF!</definedName>
    <definedName name="BExMQZDFM6REC1CIHLIWOO0S42A2" localSheetId="3" hidden="1">SEU Func #REF!</definedName>
    <definedName name="BExMQZDFM6REC1CIHLIWOO0S42A2" localSheetId="4" hidden="1">SEU Func #REF!</definedName>
    <definedName name="BExMQZDFM6REC1CIHLIWOO0S42A2" localSheetId="6" hidden="1">SEU Func #REF!</definedName>
    <definedName name="BExMQZDFM6REC1CIHLIWOO0S42A2" localSheetId="10" hidden="1">SEU Func #REF!</definedName>
    <definedName name="BExMQZDFM6REC1CIHLIWOO0S42A2" localSheetId="7" hidden="1">SEU Func #REF!</definedName>
    <definedName name="BExMQZDFM6REC1CIHLIWOO0S42A2" localSheetId="8" hidden="1">SEU Func #REF!</definedName>
    <definedName name="BExMQZDFM6REC1CIHLIWOO0S42A2" hidden="1">SEU Func #REF!</definedName>
    <definedName name="BExMRKY9QK5LV0WQSEVF1NEPLY2I" localSheetId="1" hidden="1">SEU Driver by Func #REF!</definedName>
    <definedName name="BExMRKY9QK5LV0WQSEVF1NEPLY2I" localSheetId="2" hidden="1">SEU Driver by Func #REF!</definedName>
    <definedName name="BExMRKY9QK5LV0WQSEVF1NEPLY2I" localSheetId="3" hidden="1">SEU Driver by Func #REF!</definedName>
    <definedName name="BExMRKY9QK5LV0WQSEVF1NEPLY2I" localSheetId="4" hidden="1">SEU Driver by Func #REF!</definedName>
    <definedName name="BExMRKY9QK5LV0WQSEVF1NEPLY2I" localSheetId="6" hidden="1">SEU Driver by Func #REF!</definedName>
    <definedName name="BExMRKY9QK5LV0WQSEVF1NEPLY2I" localSheetId="10" hidden="1">SEU Driver by Func #REF!</definedName>
    <definedName name="BExMRKY9QK5LV0WQSEVF1NEPLY2I" localSheetId="7" hidden="1">SEU Driver by Func #REF!</definedName>
    <definedName name="BExMRKY9QK5LV0WQSEVF1NEPLY2I" localSheetId="8" hidden="1">SEU Driver by Func #REF!</definedName>
    <definedName name="BExMRKY9QK5LV0WQSEVF1NEPLY2I" hidden="1">SEU Driver by Func #REF!</definedName>
    <definedName name="BExO6129YAWMR7HOVBDF4LQNVP66" localSheetId="1" hidden="1">SEU Driver #REF!</definedName>
    <definedName name="BExO6129YAWMR7HOVBDF4LQNVP66" localSheetId="2" hidden="1">SEU Driver #REF!</definedName>
    <definedName name="BExO6129YAWMR7HOVBDF4LQNVP66" localSheetId="3" hidden="1">SEU Driver #REF!</definedName>
    <definedName name="BExO6129YAWMR7HOVBDF4LQNVP66" localSheetId="4" hidden="1">SEU Driver #REF!</definedName>
    <definedName name="BExO6129YAWMR7HOVBDF4LQNVP66" localSheetId="6" hidden="1">SEU Driver #REF!</definedName>
    <definedName name="BExO6129YAWMR7HOVBDF4LQNVP66" localSheetId="10" hidden="1">SEU Driver #REF!</definedName>
    <definedName name="BExO6129YAWMR7HOVBDF4LQNVP66" localSheetId="7" hidden="1">SEU Driver #REF!</definedName>
    <definedName name="BExO6129YAWMR7HOVBDF4LQNVP66" localSheetId="8" hidden="1">SEU Driver #REF!</definedName>
    <definedName name="BExO6129YAWMR7HOVBDF4LQNVP66" hidden="1">SEU Driver #REF!</definedName>
    <definedName name="BExO62441253JG7FUJDWJJSMTWPM" localSheetId="1" hidden="1">SEU Driver #REF!</definedName>
    <definedName name="BExO62441253JG7FUJDWJJSMTWPM" localSheetId="2" hidden="1">SEU Driver #REF!</definedName>
    <definedName name="BExO62441253JG7FUJDWJJSMTWPM" localSheetId="3" hidden="1">SEU Driver #REF!</definedName>
    <definedName name="BExO62441253JG7FUJDWJJSMTWPM" localSheetId="4" hidden="1">SEU Driver #REF!</definedName>
    <definedName name="BExO62441253JG7FUJDWJJSMTWPM" localSheetId="6" hidden="1">SEU Driver #REF!</definedName>
    <definedName name="BExO62441253JG7FUJDWJJSMTWPM" localSheetId="10" hidden="1">SEU Driver #REF!</definedName>
    <definedName name="BExO62441253JG7FUJDWJJSMTWPM" localSheetId="7" hidden="1">SEU Driver #REF!</definedName>
    <definedName name="BExO62441253JG7FUJDWJJSMTWPM" localSheetId="8" hidden="1">SEU Driver #REF!</definedName>
    <definedName name="BExO62441253JG7FUJDWJJSMTWPM" hidden="1">SEU Driver #REF!</definedName>
    <definedName name="BExO62PQIHHOY2AMT4DS5R4X2GDE" hidden="1">#REF!</definedName>
    <definedName name="BExO6FG76JG938WZ4VRW3DWP3453" hidden="1">#REF!</definedName>
    <definedName name="BExO7ZSNWDHCVH0VQ4UKOGZ520HS" localSheetId="1" hidden="1">SEU Func Comm by #REF!</definedName>
    <definedName name="BExO7ZSNWDHCVH0VQ4UKOGZ520HS" localSheetId="2" hidden="1">SEU Func Comm by #REF!</definedName>
    <definedName name="BExO7ZSNWDHCVH0VQ4UKOGZ520HS" localSheetId="3" hidden="1">SEU Func Comm by #REF!</definedName>
    <definedName name="BExO7ZSNWDHCVH0VQ4UKOGZ520HS" localSheetId="4" hidden="1">SEU Func Comm by #REF!</definedName>
    <definedName name="BExO7ZSNWDHCVH0VQ4UKOGZ520HS" localSheetId="6" hidden="1">SEU Func Comm by #REF!</definedName>
    <definedName name="BExO7ZSNWDHCVH0VQ4UKOGZ520HS" localSheetId="10" hidden="1">SEU Func Comm by #REF!</definedName>
    <definedName name="BExO7ZSNWDHCVH0VQ4UKOGZ520HS" localSheetId="7" hidden="1">SEU Func Comm by #REF!</definedName>
    <definedName name="BExO7ZSNWDHCVH0VQ4UKOGZ520HS" localSheetId="8" hidden="1">SEU Func Comm by #REF!</definedName>
    <definedName name="BExO7ZSNWDHCVH0VQ4UKOGZ520HS" hidden="1">SEU Func Comm by #REF!</definedName>
    <definedName name="BExO82SKFIERVB1ZNP4AC82M8YUP" hidden="1">#REF!</definedName>
    <definedName name="BExO955HS210TLM0L428N4017JNQ" hidden="1">#REF!</definedName>
    <definedName name="BExO9HAIWSP2HKRMYQK5HSJJRXB5" localSheetId="1" hidden="1">sdge Func #REF!</definedName>
    <definedName name="BExO9HAIWSP2HKRMYQK5HSJJRXB5" localSheetId="2" hidden="1">sdge Func #REF!</definedName>
    <definedName name="BExO9HAIWSP2HKRMYQK5HSJJRXB5" localSheetId="3" hidden="1">sdge Func #REF!</definedName>
    <definedName name="BExO9HAIWSP2HKRMYQK5HSJJRXB5" localSheetId="4" hidden="1">sdge Func #REF!</definedName>
    <definedName name="BExO9HAIWSP2HKRMYQK5HSJJRXB5" localSheetId="6" hidden="1">sdge Func #REF!</definedName>
    <definedName name="BExO9HAIWSP2HKRMYQK5HSJJRXB5" localSheetId="10" hidden="1">sdge Func #REF!</definedName>
    <definedName name="BExO9HAIWSP2HKRMYQK5HSJJRXB5" localSheetId="7" hidden="1">sdge Func #REF!</definedName>
    <definedName name="BExO9HAIWSP2HKRMYQK5HSJJRXB5" localSheetId="8" hidden="1">sdge Func #REF!</definedName>
    <definedName name="BExO9HAIWSP2HKRMYQK5HSJJRXB5" hidden="1">sdge Func #REF!</definedName>
    <definedName name="BExOBDGX77AE6KDSC3Q8QBAKF7OZ" localSheetId="1" hidden="1">SEU Driver #REF!</definedName>
    <definedName name="BExOBDGX77AE6KDSC3Q8QBAKF7OZ" localSheetId="2" hidden="1">SEU Driver #REF!</definedName>
    <definedName name="BExOBDGX77AE6KDSC3Q8QBAKF7OZ" localSheetId="3" hidden="1">SEU Driver #REF!</definedName>
    <definedName name="BExOBDGX77AE6KDSC3Q8QBAKF7OZ" localSheetId="4" hidden="1">SEU Driver #REF!</definedName>
    <definedName name="BExOBDGX77AE6KDSC3Q8QBAKF7OZ" localSheetId="6" hidden="1">SEU Driver #REF!</definedName>
    <definedName name="BExOBDGX77AE6KDSC3Q8QBAKF7OZ" localSheetId="10" hidden="1">SEU Driver #REF!</definedName>
    <definedName name="BExOBDGX77AE6KDSC3Q8QBAKF7OZ" localSheetId="7" hidden="1">SEU Driver #REF!</definedName>
    <definedName name="BExOBDGX77AE6KDSC3Q8QBAKF7OZ" localSheetId="8" hidden="1">SEU Driver #REF!</definedName>
    <definedName name="BExOBDGX77AE6KDSC3Q8QBAKF7OZ" hidden="1">SEU Driver #REF!</definedName>
    <definedName name="BExOCBHLUOJJ3UA543C0845URN9O" hidden="1">#REF!</definedName>
    <definedName name="BExOCYKA8C9LCJZ97HE642EHO6MV" hidden="1">#REF!</definedName>
    <definedName name="BExOCZ0IZA0NXKV7K1DZEZBNRTDZ" localSheetId="1" hidden="1">sdge Func #REF!</definedName>
    <definedName name="BExOCZ0IZA0NXKV7K1DZEZBNRTDZ" localSheetId="2" hidden="1">sdge Func #REF!</definedName>
    <definedName name="BExOCZ0IZA0NXKV7K1DZEZBNRTDZ" localSheetId="3" hidden="1">sdge Func #REF!</definedName>
    <definedName name="BExOCZ0IZA0NXKV7K1DZEZBNRTDZ" localSheetId="4" hidden="1">sdge Func #REF!</definedName>
    <definedName name="BExOCZ0IZA0NXKV7K1DZEZBNRTDZ" localSheetId="6" hidden="1">sdge Func #REF!</definedName>
    <definedName name="BExOCZ0IZA0NXKV7K1DZEZBNRTDZ" localSheetId="10" hidden="1">sdge Func #REF!</definedName>
    <definedName name="BExOCZ0IZA0NXKV7K1DZEZBNRTDZ" localSheetId="7" hidden="1">sdge Func #REF!</definedName>
    <definedName name="BExOCZ0IZA0NXKV7K1DZEZBNRTDZ" localSheetId="8" hidden="1">sdge Func #REF!</definedName>
    <definedName name="BExOCZ0IZA0NXKV7K1DZEZBNRTDZ" hidden="1">sdge Func #REF!</definedName>
    <definedName name="BExOECBC8K6R5WJMBKLK19FVPEIH" hidden="1">#REF!</definedName>
    <definedName name="BExOESNA0H1NRV4Z3HXFZAV6JNPO" localSheetId="1" hidden="1">SEU Driver by Func #REF!</definedName>
    <definedName name="BExOESNA0H1NRV4Z3HXFZAV6JNPO" localSheetId="2" hidden="1">SEU Driver by Func #REF!</definedName>
    <definedName name="BExOESNA0H1NRV4Z3HXFZAV6JNPO" localSheetId="3" hidden="1">SEU Driver by Func #REF!</definedName>
    <definedName name="BExOESNA0H1NRV4Z3HXFZAV6JNPO" localSheetId="4" hidden="1">SEU Driver by Func #REF!</definedName>
    <definedName name="BExOESNA0H1NRV4Z3HXFZAV6JNPO" localSheetId="6" hidden="1">SEU Driver by Func #REF!</definedName>
    <definedName name="BExOESNA0H1NRV4Z3HXFZAV6JNPO" localSheetId="10" hidden="1">SEU Driver by Func #REF!</definedName>
    <definedName name="BExOESNA0H1NRV4Z3HXFZAV6JNPO" localSheetId="7" hidden="1">SEU Driver by Func #REF!</definedName>
    <definedName name="BExOESNA0H1NRV4Z3HXFZAV6JNPO" localSheetId="8" hidden="1">SEU Driver by Func #REF!</definedName>
    <definedName name="BExOESNA0H1NRV4Z3HXFZAV6JNPO" hidden="1">SEU Driver by Func #REF!</definedName>
    <definedName name="BExOEWZU6X5T9E578SELNVKF8IT1" hidden="1">#REF!</definedName>
    <definedName name="BExOF6VWZ97OQ1MXBL3NB7Z9GHAD" localSheetId="1" hidden="1">SEU Func #REF!</definedName>
    <definedName name="BExOF6VWZ97OQ1MXBL3NB7Z9GHAD" localSheetId="2" hidden="1">SEU Func #REF!</definedName>
    <definedName name="BExOF6VWZ97OQ1MXBL3NB7Z9GHAD" localSheetId="3" hidden="1">SEU Func #REF!</definedName>
    <definedName name="BExOF6VWZ97OQ1MXBL3NB7Z9GHAD" localSheetId="4" hidden="1">SEU Func #REF!</definedName>
    <definedName name="BExOF6VWZ97OQ1MXBL3NB7Z9GHAD" localSheetId="6" hidden="1">SEU Func #REF!</definedName>
    <definedName name="BExOF6VWZ97OQ1MXBL3NB7Z9GHAD" localSheetId="10" hidden="1">SEU Func #REF!</definedName>
    <definedName name="BExOF6VWZ97OQ1MXBL3NB7Z9GHAD" localSheetId="7" hidden="1">SEU Func #REF!</definedName>
    <definedName name="BExOF6VWZ97OQ1MXBL3NB7Z9GHAD" localSheetId="8" hidden="1">SEU Func #REF!</definedName>
    <definedName name="BExOF6VWZ97OQ1MXBL3NB7Z9GHAD" hidden="1">SEU Func #REF!</definedName>
    <definedName name="BExOFNINR8MYGMZJAJWXQT3V0DRI" hidden="1">#REF!</definedName>
    <definedName name="BExOFYR5NL8NL19S6KEG4ONIU4H4" localSheetId="1" hidden="1">SEU Func Comm by #REF!</definedName>
    <definedName name="BExOFYR5NL8NL19S6KEG4ONIU4H4" localSheetId="2" hidden="1">SEU Func Comm by #REF!</definedName>
    <definedName name="BExOFYR5NL8NL19S6KEG4ONIU4H4" localSheetId="3" hidden="1">SEU Func Comm by #REF!</definedName>
    <definedName name="BExOFYR5NL8NL19S6KEG4ONIU4H4" localSheetId="4" hidden="1">SEU Func Comm by #REF!</definedName>
    <definedName name="BExOFYR5NL8NL19S6KEG4ONIU4H4" localSheetId="6" hidden="1">SEU Func Comm by #REF!</definedName>
    <definedName name="BExOFYR5NL8NL19S6KEG4ONIU4H4" localSheetId="10" hidden="1">SEU Func Comm by #REF!</definedName>
    <definedName name="BExOFYR5NL8NL19S6KEG4ONIU4H4" localSheetId="7" hidden="1">SEU Func Comm by #REF!</definedName>
    <definedName name="BExOFYR5NL8NL19S6KEG4ONIU4H4" localSheetId="8" hidden="1">SEU Func Comm by #REF!</definedName>
    <definedName name="BExOFYR5NL8NL19S6KEG4ONIU4H4" hidden="1">SEU Func Comm by #REF!</definedName>
    <definedName name="BExOG63K269Z3JX8RAXAOV5RFA6S" localSheetId="1" hidden="1">SEU Func Comm by #REF!</definedName>
    <definedName name="BExOG63K269Z3JX8RAXAOV5RFA6S" localSheetId="2" hidden="1">SEU Func Comm by #REF!</definedName>
    <definedName name="BExOG63K269Z3JX8RAXAOV5RFA6S" localSheetId="3" hidden="1">SEU Func Comm by #REF!</definedName>
    <definedName name="BExOG63K269Z3JX8RAXAOV5RFA6S" localSheetId="4" hidden="1">SEU Func Comm by #REF!</definedName>
    <definedName name="BExOG63K269Z3JX8RAXAOV5RFA6S" localSheetId="6" hidden="1">SEU Func Comm by #REF!</definedName>
    <definedName name="BExOG63K269Z3JX8RAXAOV5RFA6S" localSheetId="10" hidden="1">SEU Func Comm by #REF!</definedName>
    <definedName name="BExOG63K269Z3JX8RAXAOV5RFA6S" localSheetId="7" hidden="1">SEU Func Comm by #REF!</definedName>
    <definedName name="BExOG63K269Z3JX8RAXAOV5RFA6S" localSheetId="8" hidden="1">SEU Func Comm by #REF!</definedName>
    <definedName name="BExOG63K269Z3JX8RAXAOV5RFA6S" hidden="1">SEU Func Comm by #REF!</definedName>
    <definedName name="BExOG8HWP4K3ABV2RW47ERMG54WX" localSheetId="1" hidden="1">SEU Func #REF!</definedName>
    <definedName name="BExOG8HWP4K3ABV2RW47ERMG54WX" localSheetId="2" hidden="1">SEU Func #REF!</definedName>
    <definedName name="BExOG8HWP4K3ABV2RW47ERMG54WX" localSheetId="3" hidden="1">SEU Func #REF!</definedName>
    <definedName name="BExOG8HWP4K3ABV2RW47ERMG54WX" localSheetId="4" hidden="1">SEU Func #REF!</definedName>
    <definedName name="BExOG8HWP4K3ABV2RW47ERMG54WX" localSheetId="6" hidden="1">SEU Func #REF!</definedName>
    <definedName name="BExOG8HWP4K3ABV2RW47ERMG54WX" localSheetId="10" hidden="1">SEU Func #REF!</definedName>
    <definedName name="BExOG8HWP4K3ABV2RW47ERMG54WX" localSheetId="7" hidden="1">SEU Func #REF!</definedName>
    <definedName name="BExOG8HWP4K3ABV2RW47ERMG54WX" localSheetId="8" hidden="1">SEU Func #REF!</definedName>
    <definedName name="BExOG8HWP4K3ABV2RW47ERMG54WX" hidden="1">SEU Func #REF!</definedName>
    <definedName name="BExOGGL7DY6KAFJ3BT9C5DDB2DMN" hidden="1">#REF!</definedName>
    <definedName name="BExOHGUL493OFL92WUO5941UNVAF" hidden="1">#REF!</definedName>
    <definedName name="BExOJ4XVI6RIYLYK2Z74M5KI02TX" hidden="1">#REF!</definedName>
    <definedName name="BExOKB76IASP45CDFUS9NBC6S8ID" hidden="1">#REF!</definedName>
    <definedName name="BExOKCJURL6UU68VOLAM5OSCNJUV" localSheetId="1" hidden="1">sdge Func #REF!</definedName>
    <definedName name="BExOKCJURL6UU68VOLAM5OSCNJUV" localSheetId="2" hidden="1">sdge Func #REF!</definedName>
    <definedName name="BExOKCJURL6UU68VOLAM5OSCNJUV" localSheetId="3" hidden="1">sdge Func #REF!</definedName>
    <definedName name="BExOKCJURL6UU68VOLAM5OSCNJUV" localSheetId="4" hidden="1">sdge Func #REF!</definedName>
    <definedName name="BExOKCJURL6UU68VOLAM5OSCNJUV" localSheetId="6" hidden="1">sdge Func #REF!</definedName>
    <definedName name="BExOKCJURL6UU68VOLAM5OSCNJUV" localSheetId="10" hidden="1">sdge Func #REF!</definedName>
    <definedName name="BExOKCJURL6UU68VOLAM5OSCNJUV" localSheetId="7" hidden="1">sdge Func #REF!</definedName>
    <definedName name="BExOKCJURL6UU68VOLAM5OSCNJUV" localSheetId="8" hidden="1">sdge Func #REF!</definedName>
    <definedName name="BExOKCJURL6UU68VOLAM5OSCNJUV" hidden="1">sdge Func #REF!</definedName>
    <definedName name="BExOM0C3ZT7OZ02ETIUHWUYMX0RH" hidden="1">#REF!</definedName>
    <definedName name="BExONUPYFRBOE82K597FNCKB2HNV" localSheetId="1" hidden="1">SEU Func #REF!</definedName>
    <definedName name="BExONUPYFRBOE82K597FNCKB2HNV" localSheetId="2" hidden="1">SEU Func #REF!</definedName>
    <definedName name="BExONUPYFRBOE82K597FNCKB2HNV" localSheetId="3" hidden="1">SEU Func #REF!</definedName>
    <definedName name="BExONUPYFRBOE82K597FNCKB2HNV" localSheetId="4" hidden="1">SEU Func #REF!</definedName>
    <definedName name="BExONUPYFRBOE82K597FNCKB2HNV" localSheetId="6" hidden="1">SEU Func #REF!</definedName>
    <definedName name="BExONUPYFRBOE82K597FNCKB2HNV" localSheetId="10" hidden="1">SEU Func #REF!</definedName>
    <definedName name="BExONUPYFRBOE82K597FNCKB2HNV" localSheetId="7" hidden="1">SEU Func #REF!</definedName>
    <definedName name="BExONUPYFRBOE82K597FNCKB2HNV" localSheetId="8" hidden="1">SEU Func #REF!</definedName>
    <definedName name="BExONUPYFRBOE82K597FNCKB2HNV" hidden="1">SEU Func #REF!</definedName>
    <definedName name="BExOQAU418SOUHRKKHCQ7XH3N1UG" hidden="1">#REF!</definedName>
    <definedName name="BExQ2YIINOU9OPZUELI88344M3RN" localSheetId="1" hidden="1">SEU Driver by Func #REF!</definedName>
    <definedName name="BExQ2YIINOU9OPZUELI88344M3RN" localSheetId="2" hidden="1">SEU Driver by Func #REF!</definedName>
    <definedName name="BExQ2YIINOU9OPZUELI88344M3RN" localSheetId="3" hidden="1">SEU Driver by Func #REF!</definedName>
    <definedName name="BExQ2YIINOU9OPZUELI88344M3RN" localSheetId="4" hidden="1">SEU Driver by Func #REF!</definedName>
    <definedName name="BExQ2YIINOU9OPZUELI88344M3RN" localSheetId="6" hidden="1">SEU Driver by Func #REF!</definedName>
    <definedName name="BExQ2YIINOU9OPZUELI88344M3RN" localSheetId="10" hidden="1">SEU Driver by Func #REF!</definedName>
    <definedName name="BExQ2YIINOU9OPZUELI88344M3RN" localSheetId="7" hidden="1">SEU Driver by Func #REF!</definedName>
    <definedName name="BExQ2YIINOU9OPZUELI88344M3RN" localSheetId="8" hidden="1">SEU Driver by Func #REF!</definedName>
    <definedName name="BExQ2YIINOU9OPZUELI88344M3RN" hidden="1">SEU Driver by Func #REF!</definedName>
    <definedName name="BExQ3EZXMYF6SC2MDLM85CBCD7NU" localSheetId="1" hidden="1">SEU Func #REF!</definedName>
    <definedName name="BExQ3EZXMYF6SC2MDLM85CBCD7NU" localSheetId="2" hidden="1">SEU Func #REF!</definedName>
    <definedName name="BExQ3EZXMYF6SC2MDLM85CBCD7NU" localSheetId="3" hidden="1">SEU Func #REF!</definedName>
    <definedName name="BExQ3EZXMYF6SC2MDLM85CBCD7NU" localSheetId="4" hidden="1">SEU Func #REF!</definedName>
    <definedName name="BExQ3EZXMYF6SC2MDLM85CBCD7NU" localSheetId="6" hidden="1">SEU Func #REF!</definedName>
    <definedName name="BExQ3EZXMYF6SC2MDLM85CBCD7NU" localSheetId="10" hidden="1">SEU Func #REF!</definedName>
    <definedName name="BExQ3EZXMYF6SC2MDLM85CBCD7NU" localSheetId="7" hidden="1">SEU Func #REF!</definedName>
    <definedName name="BExQ3EZXMYF6SC2MDLM85CBCD7NU" localSheetId="8" hidden="1">SEU Func #REF!</definedName>
    <definedName name="BExQ3EZXMYF6SC2MDLM85CBCD7NU" hidden="1">SEU Func #REF!</definedName>
    <definedName name="BExQ3VMNX0N9RDUPVIRP8O2P94JM" hidden="1">#REF!</definedName>
    <definedName name="BExQ4MG9P145QUW5CV2HFKQNQIPD" localSheetId="1" hidden="1">SCG Func #REF!</definedName>
    <definedName name="BExQ4MG9P145QUW5CV2HFKQNQIPD" localSheetId="2" hidden="1">SCG Func #REF!</definedName>
    <definedName name="BExQ4MG9P145QUW5CV2HFKQNQIPD" localSheetId="3" hidden="1">SCG Func #REF!</definedName>
    <definedName name="BExQ4MG9P145QUW5CV2HFKQNQIPD" localSheetId="4" hidden="1">SCG Func #REF!</definedName>
    <definedName name="BExQ4MG9P145QUW5CV2HFKQNQIPD" localSheetId="6" hidden="1">SCG Func #REF!</definedName>
    <definedName name="BExQ4MG9P145QUW5CV2HFKQNQIPD" localSheetId="10" hidden="1">SCG Func #REF!</definedName>
    <definedName name="BExQ4MG9P145QUW5CV2HFKQNQIPD" localSheetId="7" hidden="1">SCG Func #REF!</definedName>
    <definedName name="BExQ4MG9P145QUW5CV2HFKQNQIPD" localSheetId="8" hidden="1">SCG Func #REF!</definedName>
    <definedName name="BExQ4MG9P145QUW5CV2HFKQNQIPD" hidden="1">SCG Func #REF!</definedName>
    <definedName name="BExQ4QNIBAMQ3SZ3YUJTHQ453ECA" localSheetId="1" hidden="1">sdge Func #REF!</definedName>
    <definedName name="BExQ4QNIBAMQ3SZ3YUJTHQ453ECA" localSheetId="2" hidden="1">sdge Func #REF!</definedName>
    <definedName name="BExQ4QNIBAMQ3SZ3YUJTHQ453ECA" localSheetId="3" hidden="1">sdge Func #REF!</definedName>
    <definedName name="BExQ4QNIBAMQ3SZ3YUJTHQ453ECA" localSheetId="4" hidden="1">sdge Func #REF!</definedName>
    <definedName name="BExQ4QNIBAMQ3SZ3YUJTHQ453ECA" localSheetId="6" hidden="1">sdge Func #REF!</definedName>
    <definedName name="BExQ4QNIBAMQ3SZ3YUJTHQ453ECA" localSheetId="10" hidden="1">sdge Func #REF!</definedName>
    <definedName name="BExQ4QNIBAMQ3SZ3YUJTHQ453ECA" localSheetId="7" hidden="1">sdge Func #REF!</definedName>
    <definedName name="BExQ4QNIBAMQ3SZ3YUJTHQ453ECA" localSheetId="8" hidden="1">sdge Func #REF!</definedName>
    <definedName name="BExQ4QNIBAMQ3SZ3YUJTHQ453ECA" hidden="1">sdge Func #REF!</definedName>
    <definedName name="BExQ51A9NLA2Z0BHSZ3HH003DUV6" hidden="1">#REF!</definedName>
    <definedName name="BExQ7H8Z4JZEKV7DKRN8IR7L8LN4" localSheetId="1" hidden="1">SEU Driver by Func #REF!</definedName>
    <definedName name="BExQ7H8Z4JZEKV7DKRN8IR7L8LN4" localSheetId="2" hidden="1">SEU Driver by Func #REF!</definedName>
    <definedName name="BExQ7H8Z4JZEKV7DKRN8IR7L8LN4" localSheetId="3" hidden="1">SEU Driver by Func #REF!</definedName>
    <definedName name="BExQ7H8Z4JZEKV7DKRN8IR7L8LN4" localSheetId="4" hidden="1">SEU Driver by Func #REF!</definedName>
    <definedName name="BExQ7H8Z4JZEKV7DKRN8IR7L8LN4" localSheetId="6" hidden="1">SEU Driver by Func #REF!</definedName>
    <definedName name="BExQ7H8Z4JZEKV7DKRN8IR7L8LN4" localSheetId="10" hidden="1">SEU Driver by Func #REF!</definedName>
    <definedName name="BExQ7H8Z4JZEKV7DKRN8IR7L8LN4" localSheetId="7" hidden="1">SEU Driver by Func #REF!</definedName>
    <definedName name="BExQ7H8Z4JZEKV7DKRN8IR7L8LN4" localSheetId="8" hidden="1">SEU Driver by Func #REF!</definedName>
    <definedName name="BExQ7H8Z4JZEKV7DKRN8IR7L8LN4" hidden="1">SEU Driver by Func #REF!</definedName>
    <definedName name="BExQ88OA9QG61T9Y6ICP4LHO80L4" hidden="1">#REF!</definedName>
    <definedName name="BExQ9P9MV7LZESESTQODI5LPS43P" hidden="1">#REF!</definedName>
    <definedName name="BExQAXMHIUFR2SXTYEOXH1IU7FI6" localSheetId="1" hidden="1">SEU Func #REF!</definedName>
    <definedName name="BExQAXMHIUFR2SXTYEOXH1IU7FI6" localSheetId="2" hidden="1">SEU Func #REF!</definedName>
    <definedName name="BExQAXMHIUFR2SXTYEOXH1IU7FI6" localSheetId="3" hidden="1">SEU Func #REF!</definedName>
    <definedName name="BExQAXMHIUFR2SXTYEOXH1IU7FI6" localSheetId="4" hidden="1">SEU Func #REF!</definedName>
    <definedName name="BExQAXMHIUFR2SXTYEOXH1IU7FI6" localSheetId="6" hidden="1">SEU Func #REF!</definedName>
    <definedName name="BExQAXMHIUFR2SXTYEOXH1IU7FI6" localSheetId="10" hidden="1">SEU Func #REF!</definedName>
    <definedName name="BExQAXMHIUFR2SXTYEOXH1IU7FI6" localSheetId="7" hidden="1">SEU Func #REF!</definedName>
    <definedName name="BExQAXMHIUFR2SXTYEOXH1IU7FI6" localSheetId="8" hidden="1">SEU Func #REF!</definedName>
    <definedName name="BExQAXMHIUFR2SXTYEOXH1IU7FI6" hidden="1">SEU Func #REF!</definedName>
    <definedName name="BExQB7O1191BXM70J8YLKLI37EI7" localSheetId="1" hidden="1">SEU Func #REF!</definedName>
    <definedName name="BExQB7O1191BXM70J8YLKLI37EI7" localSheetId="2" hidden="1">SEU Func #REF!</definedName>
    <definedName name="BExQB7O1191BXM70J8YLKLI37EI7" localSheetId="3" hidden="1">SEU Func #REF!</definedName>
    <definedName name="BExQB7O1191BXM70J8YLKLI37EI7" localSheetId="4" hidden="1">SEU Func #REF!</definedName>
    <definedName name="BExQB7O1191BXM70J8YLKLI37EI7" localSheetId="6" hidden="1">SEU Func #REF!</definedName>
    <definedName name="BExQB7O1191BXM70J8YLKLI37EI7" localSheetId="10" hidden="1">SEU Func #REF!</definedName>
    <definedName name="BExQB7O1191BXM70J8YLKLI37EI7" localSheetId="7" hidden="1">SEU Func #REF!</definedName>
    <definedName name="BExQB7O1191BXM70J8YLKLI37EI7" localSheetId="8" hidden="1">SEU Func #REF!</definedName>
    <definedName name="BExQB7O1191BXM70J8YLKLI37EI7" hidden="1">SEU Func #REF!</definedName>
    <definedName name="BExQBOG43NUN0YPBOQ9ELQJM1KK8" localSheetId="1" hidden="1">sdge Func #REF!</definedName>
    <definedName name="BExQBOG43NUN0YPBOQ9ELQJM1KK8" localSheetId="2" hidden="1">sdge Func #REF!</definedName>
    <definedName name="BExQBOG43NUN0YPBOQ9ELQJM1KK8" localSheetId="3" hidden="1">sdge Func #REF!</definedName>
    <definedName name="BExQBOG43NUN0YPBOQ9ELQJM1KK8" localSheetId="4" hidden="1">sdge Func #REF!</definedName>
    <definedName name="BExQBOG43NUN0YPBOQ9ELQJM1KK8" localSheetId="6" hidden="1">sdge Func #REF!</definedName>
    <definedName name="BExQBOG43NUN0YPBOQ9ELQJM1KK8" localSheetId="10" hidden="1">sdge Func #REF!</definedName>
    <definedName name="BExQBOG43NUN0YPBOQ9ELQJM1KK8" localSheetId="7" hidden="1">sdge Func #REF!</definedName>
    <definedName name="BExQBOG43NUN0YPBOQ9ELQJM1KK8" localSheetId="8" hidden="1">sdge Func #REF!</definedName>
    <definedName name="BExQBOG43NUN0YPBOQ9ELQJM1KK8" hidden="1">sdge Func #REF!</definedName>
    <definedName name="BExQBR56XC5DKOS6VWQSM0V1CNVK" hidden="1">#REF!</definedName>
    <definedName name="BExQBY1CRDVJQUXD8WTG2HO8S4YY" localSheetId="1" hidden="1">SEU Func #REF!</definedName>
    <definedName name="BExQBY1CRDVJQUXD8WTG2HO8S4YY" localSheetId="2" hidden="1">SEU Func #REF!</definedName>
    <definedName name="BExQBY1CRDVJQUXD8WTG2HO8S4YY" localSheetId="3" hidden="1">SEU Func #REF!</definedName>
    <definedName name="BExQBY1CRDVJQUXD8WTG2HO8S4YY" localSheetId="4" hidden="1">SEU Func #REF!</definedName>
    <definedName name="BExQBY1CRDVJQUXD8WTG2HO8S4YY" localSheetId="6" hidden="1">SEU Func #REF!</definedName>
    <definedName name="BExQBY1CRDVJQUXD8WTG2HO8S4YY" localSheetId="10" hidden="1">SEU Func #REF!</definedName>
    <definedName name="BExQBY1CRDVJQUXD8WTG2HO8S4YY" localSheetId="7" hidden="1">SEU Func #REF!</definedName>
    <definedName name="BExQBY1CRDVJQUXD8WTG2HO8S4YY" localSheetId="8" hidden="1">SEU Func #REF!</definedName>
    <definedName name="BExQBY1CRDVJQUXD8WTG2HO8S4YY" hidden="1">SEU Func #REF!</definedName>
    <definedName name="BExQC64OAI7X1A7H5G4EY9HZ49MV" hidden="1">#REF!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9M8VIR56ZOVRGEBOWN7GO00" localSheetId="1" hidden="1">SEU Func #REF!</definedName>
    <definedName name="BExQF9M8VIR56ZOVRGEBOWN7GO00" localSheetId="2" hidden="1">SEU Func #REF!</definedName>
    <definedName name="BExQF9M8VIR56ZOVRGEBOWN7GO00" localSheetId="3" hidden="1">SEU Func #REF!</definedName>
    <definedName name="BExQF9M8VIR56ZOVRGEBOWN7GO00" localSheetId="4" hidden="1">SEU Func #REF!</definedName>
    <definedName name="BExQF9M8VIR56ZOVRGEBOWN7GO00" localSheetId="6" hidden="1">SEU Func #REF!</definedName>
    <definedName name="BExQF9M8VIR56ZOVRGEBOWN7GO00" localSheetId="10" hidden="1">SEU Func #REF!</definedName>
    <definedName name="BExQF9M8VIR56ZOVRGEBOWN7GO00" localSheetId="7" hidden="1">SEU Func #REF!</definedName>
    <definedName name="BExQF9M8VIR56ZOVRGEBOWN7GO00" localSheetId="8" hidden="1">SEU Func #REF!</definedName>
    <definedName name="BExQF9M8VIR56ZOVRGEBOWN7GO00" hidden="1">SEU Func #REF!</definedName>
    <definedName name="BExQFJNSW29Z2GQS47388QSKTAUO" localSheetId="1" hidden="1">SCG Func #REF!</definedName>
    <definedName name="BExQFJNSW29Z2GQS47388QSKTAUO" localSheetId="2" hidden="1">SCG Func #REF!</definedName>
    <definedName name="BExQFJNSW29Z2GQS47388QSKTAUO" localSheetId="3" hidden="1">SCG Func #REF!</definedName>
    <definedName name="BExQFJNSW29Z2GQS47388QSKTAUO" localSheetId="4" hidden="1">SCG Func #REF!</definedName>
    <definedName name="BExQFJNSW29Z2GQS47388QSKTAUO" localSheetId="6" hidden="1">SCG Func #REF!</definedName>
    <definedName name="BExQFJNSW29Z2GQS47388QSKTAUO" localSheetId="10" hidden="1">SCG Func #REF!</definedName>
    <definedName name="BExQFJNSW29Z2GQS47388QSKTAUO" localSheetId="7" hidden="1">SCG Func #REF!</definedName>
    <definedName name="BExQFJNSW29Z2GQS47388QSKTAUO" localSheetId="8" hidden="1">SCG Func #REF!</definedName>
    <definedName name="BExQFJNSW29Z2GQS47388QSKTAUO" hidden="1">SCG Func #REF!</definedName>
    <definedName name="BExQJCMBSTIP2LZ3JXXJL7FSJSS8" hidden="1">#REF!</definedName>
    <definedName name="BExS1THRUXZ3XVPW1XBQ0VHO9XZG" hidden="1">#REF!</definedName>
    <definedName name="BExS2AFAU71CEY0E9IAK4MDRPQDP" localSheetId="1" hidden="1">SEU Driver #REF!</definedName>
    <definedName name="BExS2AFAU71CEY0E9IAK4MDRPQDP" localSheetId="2" hidden="1">SEU Driver #REF!</definedName>
    <definedName name="BExS2AFAU71CEY0E9IAK4MDRPQDP" localSheetId="3" hidden="1">SEU Driver #REF!</definedName>
    <definedName name="BExS2AFAU71CEY0E9IAK4MDRPQDP" localSheetId="4" hidden="1">SEU Driver #REF!</definedName>
    <definedName name="BExS2AFAU71CEY0E9IAK4MDRPQDP" localSheetId="6" hidden="1">SEU Driver #REF!</definedName>
    <definedName name="BExS2AFAU71CEY0E9IAK4MDRPQDP" localSheetId="10" hidden="1">SEU Driver #REF!</definedName>
    <definedName name="BExS2AFAU71CEY0E9IAK4MDRPQDP" localSheetId="7" hidden="1">SEU Driver #REF!</definedName>
    <definedName name="BExS2AFAU71CEY0E9IAK4MDRPQDP" localSheetId="8" hidden="1">SEU Driver #REF!</definedName>
    <definedName name="BExS2AFAU71CEY0E9IAK4MDRPQDP" hidden="1">SEU Driver #REF!</definedName>
    <definedName name="BExS2LD0JHQATS4KKDF08NLIQEAN" hidden="1">#REF!</definedName>
    <definedName name="BExS71EJ95OT904Y464LA98EUX0O" localSheetId="1" hidden="1">SEU Driver #REF!</definedName>
    <definedName name="BExS71EJ95OT904Y464LA98EUX0O" localSheetId="2" hidden="1">SEU Driver #REF!</definedName>
    <definedName name="BExS71EJ95OT904Y464LA98EUX0O" localSheetId="3" hidden="1">SEU Driver #REF!</definedName>
    <definedName name="BExS71EJ95OT904Y464LA98EUX0O" localSheetId="4" hidden="1">SEU Driver #REF!</definedName>
    <definedName name="BExS71EJ95OT904Y464LA98EUX0O" localSheetId="6" hidden="1">SEU Driver #REF!</definedName>
    <definedName name="BExS71EJ95OT904Y464LA98EUX0O" localSheetId="10" hidden="1">SEU Driver #REF!</definedName>
    <definedName name="BExS71EJ95OT904Y464LA98EUX0O" localSheetId="7" hidden="1">SEU Driver #REF!</definedName>
    <definedName name="BExS71EJ95OT904Y464LA98EUX0O" localSheetId="8" hidden="1">SEU Driver #REF!</definedName>
    <definedName name="BExS71EJ95OT904Y464LA98EUX0O" hidden="1">SEU Driver #REF!</definedName>
    <definedName name="BExS92J2YMOU1BT56VOUDKZDW6A0" hidden="1">#REF!</definedName>
    <definedName name="BExSA9360W0NPEKNF7C3CR2BIF43" hidden="1">#REF!</definedName>
    <definedName name="BExSB1UZKPUMJUW88VY9HKCP4CFU" localSheetId="1" hidden="1">SEU Func #REF!</definedName>
    <definedName name="BExSB1UZKPUMJUW88VY9HKCP4CFU" localSheetId="2" hidden="1">SEU Func #REF!</definedName>
    <definedName name="BExSB1UZKPUMJUW88VY9HKCP4CFU" localSheetId="3" hidden="1">SEU Func #REF!</definedName>
    <definedName name="BExSB1UZKPUMJUW88VY9HKCP4CFU" localSheetId="4" hidden="1">SEU Func #REF!</definedName>
    <definedName name="BExSB1UZKPUMJUW88VY9HKCP4CFU" localSheetId="6" hidden="1">SEU Func #REF!</definedName>
    <definedName name="BExSB1UZKPUMJUW88VY9HKCP4CFU" localSheetId="10" hidden="1">SEU Func #REF!</definedName>
    <definedName name="BExSB1UZKPUMJUW88VY9HKCP4CFU" localSheetId="7" hidden="1">SEU Func #REF!</definedName>
    <definedName name="BExSB1UZKPUMJUW88VY9HKCP4CFU" localSheetId="8" hidden="1">SEU Func #REF!</definedName>
    <definedName name="BExSB1UZKPUMJUW88VY9HKCP4CFU" hidden="1">SEU Func #REF!</definedName>
    <definedName name="BExSE38VOP5A8ZMOW0LCZQMB29NN" localSheetId="1" hidden="1">SEU Driver by Func #REF!</definedName>
    <definedName name="BExSE38VOP5A8ZMOW0LCZQMB29NN" localSheetId="2" hidden="1">SEU Driver by Func #REF!</definedName>
    <definedName name="BExSE38VOP5A8ZMOW0LCZQMB29NN" localSheetId="3" hidden="1">SEU Driver by Func #REF!</definedName>
    <definedName name="BExSE38VOP5A8ZMOW0LCZQMB29NN" localSheetId="4" hidden="1">SEU Driver by Func #REF!</definedName>
    <definedName name="BExSE38VOP5A8ZMOW0LCZQMB29NN" localSheetId="6" hidden="1">SEU Driver by Func #REF!</definedName>
    <definedName name="BExSE38VOP5A8ZMOW0LCZQMB29NN" localSheetId="10" hidden="1">SEU Driver by Func #REF!</definedName>
    <definedName name="BExSE38VOP5A8ZMOW0LCZQMB29NN" localSheetId="7" hidden="1">SEU Driver by Func #REF!</definedName>
    <definedName name="BExSE38VOP5A8ZMOW0LCZQMB29NN" localSheetId="8" hidden="1">SEU Driver by Func #REF!</definedName>
    <definedName name="BExSE38VOP5A8ZMOW0LCZQMB29NN" hidden="1">SEU Driver by Func #REF!</definedName>
    <definedName name="BExSEAAHYKQPG6QN01IQZ5CUBS2K" hidden="1">#REF!</definedName>
    <definedName name="BExSFSJAMB7T9SL3A6XQO78A30PE" localSheetId="1" hidden="1">SEU Driver #REF!</definedName>
    <definedName name="BExSFSJAMB7T9SL3A6XQO78A30PE" localSheetId="2" hidden="1">SEU Driver #REF!</definedName>
    <definedName name="BExSFSJAMB7T9SL3A6XQO78A30PE" localSheetId="3" hidden="1">SEU Driver #REF!</definedName>
    <definedName name="BExSFSJAMB7T9SL3A6XQO78A30PE" localSheetId="4" hidden="1">SEU Driver #REF!</definedName>
    <definedName name="BExSFSJAMB7T9SL3A6XQO78A30PE" localSheetId="6" hidden="1">SEU Driver #REF!</definedName>
    <definedName name="BExSFSJAMB7T9SL3A6XQO78A30PE" localSheetId="10" hidden="1">SEU Driver #REF!</definedName>
    <definedName name="BExSFSJAMB7T9SL3A6XQO78A30PE" localSheetId="7" hidden="1">SEU Driver #REF!</definedName>
    <definedName name="BExSFSJAMB7T9SL3A6XQO78A30PE" localSheetId="8" hidden="1">SEU Driver #REF!</definedName>
    <definedName name="BExSFSJAMB7T9SL3A6XQO78A30PE" hidden="1">SEU Driver #REF!</definedName>
    <definedName name="BExSFY2ZNJ80BO8WBGH184HA98EK" localSheetId="1" hidden="1">SEU Func #REF!</definedName>
    <definedName name="BExSFY2ZNJ80BO8WBGH184HA98EK" localSheetId="2" hidden="1">SEU Func #REF!</definedName>
    <definedName name="BExSFY2ZNJ80BO8WBGH184HA98EK" localSheetId="3" hidden="1">SEU Func #REF!</definedName>
    <definedName name="BExSFY2ZNJ80BO8WBGH184HA98EK" localSheetId="4" hidden="1">SEU Func #REF!</definedName>
    <definedName name="BExSFY2ZNJ80BO8WBGH184HA98EK" localSheetId="6" hidden="1">SEU Func #REF!</definedName>
    <definedName name="BExSFY2ZNJ80BO8WBGH184HA98EK" localSheetId="10" hidden="1">SEU Func #REF!</definedName>
    <definedName name="BExSFY2ZNJ80BO8WBGH184HA98EK" localSheetId="7" hidden="1">SEU Func #REF!</definedName>
    <definedName name="BExSFY2ZNJ80BO8WBGH184HA98EK" localSheetId="8" hidden="1">SEU Func #REF!</definedName>
    <definedName name="BExSFY2ZNJ80BO8WBGH184HA98EK" hidden="1">SEU Func #REF!</definedName>
    <definedName name="BExTVC7NJZ78QFKT4X882RHJ46GJ" localSheetId="1" hidden="1">SEU Func #REF!</definedName>
    <definedName name="BExTVC7NJZ78QFKT4X882RHJ46GJ" localSheetId="2" hidden="1">SEU Func #REF!</definedName>
    <definedName name="BExTVC7NJZ78QFKT4X882RHJ46GJ" localSheetId="3" hidden="1">SEU Func #REF!</definedName>
    <definedName name="BExTVC7NJZ78QFKT4X882RHJ46GJ" localSheetId="4" hidden="1">SEU Func #REF!</definedName>
    <definedName name="BExTVC7NJZ78QFKT4X882RHJ46GJ" localSheetId="6" hidden="1">SEU Func #REF!</definedName>
    <definedName name="BExTVC7NJZ78QFKT4X882RHJ46GJ" localSheetId="10" hidden="1">SEU Func #REF!</definedName>
    <definedName name="BExTVC7NJZ78QFKT4X882RHJ46GJ" localSheetId="7" hidden="1">SEU Func #REF!</definedName>
    <definedName name="BExTVC7NJZ78QFKT4X882RHJ46GJ" localSheetId="8" hidden="1">SEU Func #REF!</definedName>
    <definedName name="BExTVC7NJZ78QFKT4X882RHJ46GJ" hidden="1">SEU Func #REF!</definedName>
    <definedName name="BExTWFX7M4DNJT01LA4G7CYKCU8O" hidden="1">#REF!</definedName>
    <definedName name="BExTXJS8SUGI8GKGKFEGIVUS6NL5" hidden="1">#REF!</definedName>
    <definedName name="BExTY2D1TYFKUGMS9CNKOTKEUAUO" localSheetId="1" hidden="1">SEU Driver by Func #REF!</definedName>
    <definedName name="BExTY2D1TYFKUGMS9CNKOTKEUAUO" localSheetId="2" hidden="1">SEU Driver by Func #REF!</definedName>
    <definedName name="BExTY2D1TYFKUGMS9CNKOTKEUAUO" localSheetId="3" hidden="1">SEU Driver by Func #REF!</definedName>
    <definedName name="BExTY2D1TYFKUGMS9CNKOTKEUAUO" localSheetId="4" hidden="1">SEU Driver by Func #REF!</definedName>
    <definedName name="BExTY2D1TYFKUGMS9CNKOTKEUAUO" localSheetId="6" hidden="1">SEU Driver by Func #REF!</definedName>
    <definedName name="BExTY2D1TYFKUGMS9CNKOTKEUAUO" localSheetId="10" hidden="1">SEU Driver by Func #REF!</definedName>
    <definedName name="BExTY2D1TYFKUGMS9CNKOTKEUAUO" localSheetId="7" hidden="1">SEU Driver by Func #REF!</definedName>
    <definedName name="BExTY2D1TYFKUGMS9CNKOTKEUAUO" localSheetId="8" hidden="1">SEU Driver by Func #REF!</definedName>
    <definedName name="BExTY2D1TYFKUGMS9CNKOTKEUAUO" hidden="1">SEU Driver by Func #REF!</definedName>
    <definedName name="BExTYSL89HCHPV90LUSU3GFH5JUK" localSheetId="1" hidden="1">SEU Func #REF!</definedName>
    <definedName name="BExTYSL89HCHPV90LUSU3GFH5JUK" localSheetId="2" hidden="1">SEU Func #REF!</definedName>
    <definedName name="BExTYSL89HCHPV90LUSU3GFH5JUK" localSheetId="3" hidden="1">SEU Func #REF!</definedName>
    <definedName name="BExTYSL89HCHPV90LUSU3GFH5JUK" localSheetId="4" hidden="1">SEU Func #REF!</definedName>
    <definedName name="BExTYSL89HCHPV90LUSU3GFH5JUK" localSheetId="6" hidden="1">SEU Func #REF!</definedName>
    <definedName name="BExTYSL89HCHPV90LUSU3GFH5JUK" localSheetId="10" hidden="1">SEU Func #REF!</definedName>
    <definedName name="BExTYSL89HCHPV90LUSU3GFH5JUK" localSheetId="7" hidden="1">SEU Func #REF!</definedName>
    <definedName name="BExTYSL89HCHPV90LUSU3GFH5JUK" localSheetId="8" hidden="1">SEU Func #REF!</definedName>
    <definedName name="BExTYSL89HCHPV90LUSU3GFH5JUK" hidden="1">SEU Func #REF!</definedName>
    <definedName name="BExTZEWYX1YUP70BVYTBFGUX1SQE" localSheetId="1" hidden="1">SEU Driver by Func #REF!</definedName>
    <definedName name="BExTZEWYX1YUP70BVYTBFGUX1SQE" localSheetId="2" hidden="1">SEU Driver by Func #REF!</definedName>
    <definedName name="BExTZEWYX1YUP70BVYTBFGUX1SQE" localSheetId="3" hidden="1">SEU Driver by Func #REF!</definedName>
    <definedName name="BExTZEWYX1YUP70BVYTBFGUX1SQE" localSheetId="4" hidden="1">SEU Driver by Func #REF!</definedName>
    <definedName name="BExTZEWYX1YUP70BVYTBFGUX1SQE" localSheetId="6" hidden="1">SEU Driver by Func #REF!</definedName>
    <definedName name="BExTZEWYX1YUP70BVYTBFGUX1SQE" localSheetId="10" hidden="1">SEU Driver by Func #REF!</definedName>
    <definedName name="BExTZEWYX1YUP70BVYTBFGUX1SQE" localSheetId="7" hidden="1">SEU Driver by Func #REF!</definedName>
    <definedName name="BExTZEWYX1YUP70BVYTBFGUX1SQE" localSheetId="8" hidden="1">SEU Driver by Func #REF!</definedName>
    <definedName name="BExTZEWYX1YUP70BVYTBFGUX1SQE" hidden="1">SEU Driver by Func #REF!</definedName>
    <definedName name="BExU084V35HGS6L43SZTIDZFNNC1" hidden="1">#REF!</definedName>
    <definedName name="BExU1D71KFUC0C17OR6QOTK3HJJE" hidden="1">#REF!</definedName>
    <definedName name="BExU1JHM6ANRZOKY36E119FJC4EE" localSheetId="1" hidden="1">SEU Func #REF!</definedName>
    <definedName name="BExU1JHM6ANRZOKY36E119FJC4EE" localSheetId="2" hidden="1">SEU Func #REF!</definedName>
    <definedName name="BExU1JHM6ANRZOKY36E119FJC4EE" localSheetId="3" hidden="1">SEU Func #REF!</definedName>
    <definedName name="BExU1JHM6ANRZOKY36E119FJC4EE" localSheetId="4" hidden="1">SEU Func #REF!</definedName>
    <definedName name="BExU1JHM6ANRZOKY36E119FJC4EE" localSheetId="6" hidden="1">SEU Func #REF!</definedName>
    <definedName name="BExU1JHM6ANRZOKY36E119FJC4EE" localSheetId="10" hidden="1">SEU Func #REF!</definedName>
    <definedName name="BExU1JHM6ANRZOKY36E119FJC4EE" localSheetId="7" hidden="1">SEU Func #REF!</definedName>
    <definedName name="BExU1JHM6ANRZOKY36E119FJC4EE" localSheetId="8" hidden="1">SEU Func #REF!</definedName>
    <definedName name="BExU1JHM6ANRZOKY36E119FJC4EE" hidden="1">SEU Func #REF!</definedName>
    <definedName name="BExU28NRZOCQA8U63F8AUJ1Y7FK3" localSheetId="1" hidden="1">SEU Driver by Func #REF!</definedName>
    <definedName name="BExU28NRZOCQA8U63F8AUJ1Y7FK3" localSheetId="2" hidden="1">SEU Driver by Func #REF!</definedName>
    <definedName name="BExU28NRZOCQA8U63F8AUJ1Y7FK3" localSheetId="3" hidden="1">SEU Driver by Func #REF!</definedName>
    <definedName name="BExU28NRZOCQA8U63F8AUJ1Y7FK3" localSheetId="4" hidden="1">SEU Driver by Func #REF!</definedName>
    <definedName name="BExU28NRZOCQA8U63F8AUJ1Y7FK3" localSheetId="6" hidden="1">SEU Driver by Func #REF!</definedName>
    <definedName name="BExU28NRZOCQA8U63F8AUJ1Y7FK3" localSheetId="10" hidden="1">SEU Driver by Func #REF!</definedName>
    <definedName name="BExU28NRZOCQA8U63F8AUJ1Y7FK3" localSheetId="7" hidden="1">SEU Driver by Func #REF!</definedName>
    <definedName name="BExU28NRZOCQA8U63F8AUJ1Y7FK3" localSheetId="8" hidden="1">SEU Driver by Func #REF!</definedName>
    <definedName name="BExU28NRZOCQA8U63F8AUJ1Y7FK3" hidden="1">SEU Driver by Func #REF!</definedName>
    <definedName name="BExU2DWP9UIV3GEL4Y02T4MV2ORF" localSheetId="1" hidden="1">SCG Func #REF!</definedName>
    <definedName name="BExU2DWP9UIV3GEL4Y02T4MV2ORF" localSheetId="2" hidden="1">SCG Func #REF!</definedName>
    <definedName name="BExU2DWP9UIV3GEL4Y02T4MV2ORF" localSheetId="3" hidden="1">SCG Func #REF!</definedName>
    <definedName name="BExU2DWP9UIV3GEL4Y02T4MV2ORF" localSheetId="4" hidden="1">SCG Func #REF!</definedName>
    <definedName name="BExU2DWP9UIV3GEL4Y02T4MV2ORF" localSheetId="6" hidden="1">SCG Func #REF!</definedName>
    <definedName name="BExU2DWP9UIV3GEL4Y02T4MV2ORF" localSheetId="10" hidden="1">SCG Func #REF!</definedName>
    <definedName name="BExU2DWP9UIV3GEL4Y02T4MV2ORF" localSheetId="7" hidden="1">SCG Func #REF!</definedName>
    <definedName name="BExU2DWP9UIV3GEL4Y02T4MV2ORF" localSheetId="8" hidden="1">SCG Func #REF!</definedName>
    <definedName name="BExU2DWP9UIV3GEL4Y02T4MV2ORF" hidden="1">SCG Func #REF!</definedName>
    <definedName name="BExU2F3W26ICAF3HJW9RPFGOKBR0" localSheetId="1" hidden="1">SEU Func #REF!</definedName>
    <definedName name="BExU2F3W26ICAF3HJW9RPFGOKBR0" localSheetId="2" hidden="1">SEU Func #REF!</definedName>
    <definedName name="BExU2F3W26ICAF3HJW9RPFGOKBR0" localSheetId="3" hidden="1">SEU Func #REF!</definedName>
    <definedName name="BExU2F3W26ICAF3HJW9RPFGOKBR0" localSheetId="4" hidden="1">SEU Func #REF!</definedName>
    <definedName name="BExU2F3W26ICAF3HJW9RPFGOKBR0" localSheetId="6" hidden="1">SEU Func #REF!</definedName>
    <definedName name="BExU2F3W26ICAF3HJW9RPFGOKBR0" localSheetId="10" hidden="1">SEU Func #REF!</definedName>
    <definedName name="BExU2F3W26ICAF3HJW9RPFGOKBR0" localSheetId="7" hidden="1">SEU Func #REF!</definedName>
    <definedName name="BExU2F3W26ICAF3HJW9RPFGOKBR0" localSheetId="8" hidden="1">SEU Func #REF!</definedName>
    <definedName name="BExU2F3W26ICAF3HJW9RPFGOKBR0" hidden="1">SEU Func #REF!</definedName>
    <definedName name="BExU31L47ZK7KE115K9FAOPVEQGD" hidden="1">#REF!</definedName>
    <definedName name="BExU3UYBXUBGYEE98K4TRVKL7FUB" localSheetId="1" hidden="1">SEU Func #REF!</definedName>
    <definedName name="BExU3UYBXUBGYEE98K4TRVKL7FUB" localSheetId="2" hidden="1">SEU Func #REF!</definedName>
    <definedName name="BExU3UYBXUBGYEE98K4TRVKL7FUB" localSheetId="3" hidden="1">SEU Func #REF!</definedName>
    <definedName name="BExU3UYBXUBGYEE98K4TRVKL7FUB" localSheetId="4" hidden="1">SEU Func #REF!</definedName>
    <definedName name="BExU3UYBXUBGYEE98K4TRVKL7FUB" localSheetId="6" hidden="1">SEU Func #REF!</definedName>
    <definedName name="BExU3UYBXUBGYEE98K4TRVKL7FUB" localSheetId="10" hidden="1">SEU Func #REF!</definedName>
    <definedName name="BExU3UYBXUBGYEE98K4TRVKL7FUB" localSheetId="7" hidden="1">SEU Func #REF!</definedName>
    <definedName name="BExU3UYBXUBGYEE98K4TRVKL7FUB" localSheetId="8" hidden="1">SEU Func #REF!</definedName>
    <definedName name="BExU3UYBXUBGYEE98K4TRVKL7FUB" hidden="1">SEU Func #REF!</definedName>
    <definedName name="BExU43CFUF0V3VK8GVI1Y949580S" hidden="1">#REF!</definedName>
    <definedName name="BExU56LU0ARL1LXF13CWGDIA0IN2" localSheetId="1" hidden="1">SEU Func #REF!</definedName>
    <definedName name="BExU56LU0ARL1LXF13CWGDIA0IN2" localSheetId="2" hidden="1">SEU Func #REF!</definedName>
    <definedName name="BExU56LU0ARL1LXF13CWGDIA0IN2" localSheetId="3" hidden="1">SEU Func #REF!</definedName>
    <definedName name="BExU56LU0ARL1LXF13CWGDIA0IN2" localSheetId="4" hidden="1">SEU Func #REF!</definedName>
    <definedName name="BExU56LU0ARL1LXF13CWGDIA0IN2" localSheetId="6" hidden="1">SEU Func #REF!</definedName>
    <definedName name="BExU56LU0ARL1LXF13CWGDIA0IN2" localSheetId="10" hidden="1">SEU Func #REF!</definedName>
    <definedName name="BExU56LU0ARL1LXF13CWGDIA0IN2" localSheetId="7" hidden="1">SEU Func #REF!</definedName>
    <definedName name="BExU56LU0ARL1LXF13CWGDIA0IN2" localSheetId="8" hidden="1">SEU Func #REF!</definedName>
    <definedName name="BExU56LU0ARL1LXF13CWGDIA0IN2" hidden="1">SEU Func #REF!</definedName>
    <definedName name="BExU5D78KSITYXG7VXZWPLK5G4N1" localSheetId="1" hidden="1">SEU Func Comm by #REF!</definedName>
    <definedName name="BExU5D78KSITYXG7VXZWPLK5G4N1" localSheetId="2" hidden="1">SEU Func Comm by #REF!</definedName>
    <definedName name="BExU5D78KSITYXG7VXZWPLK5G4N1" localSheetId="3" hidden="1">SEU Func Comm by #REF!</definedName>
    <definedName name="BExU5D78KSITYXG7VXZWPLK5G4N1" localSheetId="4" hidden="1">SEU Func Comm by #REF!</definedName>
    <definedName name="BExU5D78KSITYXG7VXZWPLK5G4N1" localSheetId="6" hidden="1">SEU Func Comm by #REF!</definedName>
    <definedName name="BExU5D78KSITYXG7VXZWPLK5G4N1" localSheetId="10" hidden="1">SEU Func Comm by #REF!</definedName>
    <definedName name="BExU5D78KSITYXG7VXZWPLK5G4N1" localSheetId="7" hidden="1">SEU Func Comm by #REF!</definedName>
    <definedName name="BExU5D78KSITYXG7VXZWPLK5G4N1" localSheetId="8" hidden="1">SEU Func Comm by #REF!</definedName>
    <definedName name="BExU5D78KSITYXG7VXZWPLK5G4N1" hidden="1">SEU Func Comm by #REF!</definedName>
    <definedName name="BExU7DA1VML3K8MECQFN7LISYU1X" localSheetId="1" hidden="1">sdge Func #REF!</definedName>
    <definedName name="BExU7DA1VML3K8MECQFN7LISYU1X" localSheetId="2" hidden="1">sdge Func #REF!</definedName>
    <definedName name="BExU7DA1VML3K8MECQFN7LISYU1X" localSheetId="3" hidden="1">sdge Func #REF!</definedName>
    <definedName name="BExU7DA1VML3K8MECQFN7LISYU1X" localSheetId="4" hidden="1">sdge Func #REF!</definedName>
    <definedName name="BExU7DA1VML3K8MECQFN7LISYU1X" localSheetId="6" hidden="1">sdge Func #REF!</definedName>
    <definedName name="BExU7DA1VML3K8MECQFN7LISYU1X" localSheetId="10" hidden="1">sdge Func #REF!</definedName>
    <definedName name="BExU7DA1VML3K8MECQFN7LISYU1X" localSheetId="7" hidden="1">sdge Func #REF!</definedName>
    <definedName name="BExU7DA1VML3K8MECQFN7LISYU1X" localSheetId="8" hidden="1">sdge Func #REF!</definedName>
    <definedName name="BExU7DA1VML3K8MECQFN7LISYU1X" hidden="1">sdge Func #REF!</definedName>
    <definedName name="BExU7QM3TKX82E55OPIJYI4ORP5C" localSheetId="1" hidden="1">SEU Driver #REF!</definedName>
    <definedName name="BExU7QM3TKX82E55OPIJYI4ORP5C" localSheetId="2" hidden="1">SEU Driver #REF!</definedName>
    <definedName name="BExU7QM3TKX82E55OPIJYI4ORP5C" localSheetId="3" hidden="1">SEU Driver #REF!</definedName>
    <definedName name="BExU7QM3TKX82E55OPIJYI4ORP5C" localSheetId="4" hidden="1">SEU Driver #REF!</definedName>
    <definedName name="BExU7QM3TKX82E55OPIJYI4ORP5C" localSheetId="6" hidden="1">SEU Driver #REF!</definedName>
    <definedName name="BExU7QM3TKX82E55OPIJYI4ORP5C" localSheetId="10" hidden="1">SEU Driver #REF!</definedName>
    <definedName name="BExU7QM3TKX82E55OPIJYI4ORP5C" localSheetId="7" hidden="1">SEU Driver #REF!</definedName>
    <definedName name="BExU7QM3TKX82E55OPIJYI4ORP5C" localSheetId="8" hidden="1">SEU Driver #REF!</definedName>
    <definedName name="BExU7QM3TKX82E55OPIJYI4ORP5C" hidden="1">SEU Driver #REF!</definedName>
    <definedName name="BExU8OMN749NYEAOHVZEJ8P8DMPH" localSheetId="1" hidden="1">SCG Func #REF!</definedName>
    <definedName name="BExU8OMN749NYEAOHVZEJ8P8DMPH" localSheetId="2" hidden="1">SCG Func #REF!</definedName>
    <definedName name="BExU8OMN749NYEAOHVZEJ8P8DMPH" localSheetId="3" hidden="1">SCG Func #REF!</definedName>
    <definedName name="BExU8OMN749NYEAOHVZEJ8P8DMPH" localSheetId="4" hidden="1">SCG Func #REF!</definedName>
    <definedName name="BExU8OMN749NYEAOHVZEJ8P8DMPH" localSheetId="6" hidden="1">SCG Func #REF!</definedName>
    <definedName name="BExU8OMN749NYEAOHVZEJ8P8DMPH" localSheetId="10" hidden="1">SCG Func #REF!</definedName>
    <definedName name="BExU8OMN749NYEAOHVZEJ8P8DMPH" localSheetId="7" hidden="1">SCG Func #REF!</definedName>
    <definedName name="BExU8OMN749NYEAOHVZEJ8P8DMPH" localSheetId="8" hidden="1">SCG Func #REF!</definedName>
    <definedName name="BExU8OMN749NYEAOHVZEJ8P8DMPH" hidden="1">SCG Func #REF!</definedName>
    <definedName name="BExUAK7MK6RBQT5QZEERWMC3TKOK" hidden="1">#REF!</definedName>
    <definedName name="BExUC20BWOTFQRDYY9IQ2FW6VB71" hidden="1">#REF!</definedName>
    <definedName name="BExUD77T5KGV1KMCMJKLTUEIUBOT" hidden="1">#REF!</definedName>
    <definedName name="BExVQLKII6YMTL20HLVTBTSXKPRG" localSheetId="1" hidden="1">SEU Func #REF!</definedName>
    <definedName name="BExVQLKII6YMTL20HLVTBTSXKPRG" localSheetId="2" hidden="1">SEU Func #REF!</definedName>
    <definedName name="BExVQLKII6YMTL20HLVTBTSXKPRG" localSheetId="3" hidden="1">SEU Func #REF!</definedName>
    <definedName name="BExVQLKII6YMTL20HLVTBTSXKPRG" localSheetId="4" hidden="1">SEU Func #REF!</definedName>
    <definedName name="BExVQLKII6YMTL20HLVTBTSXKPRG" localSheetId="6" hidden="1">SEU Func #REF!</definedName>
    <definedName name="BExVQLKII6YMTL20HLVTBTSXKPRG" localSheetId="10" hidden="1">SEU Func #REF!</definedName>
    <definedName name="BExVQLKII6YMTL20HLVTBTSXKPRG" localSheetId="7" hidden="1">SEU Func #REF!</definedName>
    <definedName name="BExVQLKII6YMTL20HLVTBTSXKPRG" localSheetId="8" hidden="1">SEU Func #REF!</definedName>
    <definedName name="BExVQLKII6YMTL20HLVTBTSXKPRG" hidden="1">SEU Func #REF!</definedName>
    <definedName name="BExVR1GBDWIUZT0CFSN1CU5XTQHZ" localSheetId="1" hidden="1">SEU Driver #REF!</definedName>
    <definedName name="BExVR1GBDWIUZT0CFSN1CU5XTQHZ" localSheetId="2" hidden="1">SEU Driver #REF!</definedName>
    <definedName name="BExVR1GBDWIUZT0CFSN1CU5XTQHZ" localSheetId="3" hidden="1">SEU Driver #REF!</definedName>
    <definedName name="BExVR1GBDWIUZT0CFSN1CU5XTQHZ" localSheetId="4" hidden="1">SEU Driver #REF!</definedName>
    <definedName name="BExVR1GBDWIUZT0CFSN1CU5XTQHZ" localSheetId="6" hidden="1">SEU Driver #REF!</definedName>
    <definedName name="BExVR1GBDWIUZT0CFSN1CU5XTQHZ" localSheetId="10" hidden="1">SEU Driver #REF!</definedName>
    <definedName name="BExVR1GBDWIUZT0CFSN1CU5XTQHZ" localSheetId="7" hidden="1">SEU Driver #REF!</definedName>
    <definedName name="BExVR1GBDWIUZT0CFSN1CU5XTQHZ" localSheetId="8" hidden="1">SEU Driver #REF!</definedName>
    <definedName name="BExVR1GBDWIUZT0CFSN1CU5XTQHZ" hidden="1">SEU Driver #REF!</definedName>
    <definedName name="BExVS0O0VVK0BLMC0WX8X4S7H30F" hidden="1">#REF!</definedName>
    <definedName name="BExVSX6LRY95YK28YB787Z62GSU8" localSheetId="1" hidden="1">SEU Func Comm by #REF!</definedName>
    <definedName name="BExVSX6LRY95YK28YB787Z62GSU8" localSheetId="2" hidden="1">SEU Func Comm by #REF!</definedName>
    <definedName name="BExVSX6LRY95YK28YB787Z62GSU8" localSheetId="3" hidden="1">SEU Func Comm by #REF!</definedName>
    <definedName name="BExVSX6LRY95YK28YB787Z62GSU8" localSheetId="4" hidden="1">SEU Func Comm by #REF!</definedName>
    <definedName name="BExVSX6LRY95YK28YB787Z62GSU8" localSheetId="6" hidden="1">SEU Func Comm by #REF!</definedName>
    <definedName name="BExVSX6LRY95YK28YB787Z62GSU8" localSheetId="10" hidden="1">SEU Func Comm by #REF!</definedName>
    <definedName name="BExVSX6LRY95YK28YB787Z62GSU8" localSheetId="7" hidden="1">SEU Func Comm by #REF!</definedName>
    <definedName name="BExVSX6LRY95YK28YB787Z62GSU8" localSheetId="8" hidden="1">SEU Func Comm by #REF!</definedName>
    <definedName name="BExVSX6LRY95YK28YB787Z62GSU8" hidden="1">SEU Func Comm by #REF!</definedName>
    <definedName name="BExVTUR2AONP0W51JBNV7ULISXSW" localSheetId="1" hidden="1">SEU Driver by Func #REF!</definedName>
    <definedName name="BExVTUR2AONP0W51JBNV7ULISXSW" localSheetId="2" hidden="1">SEU Driver by Func #REF!</definedName>
    <definedName name="BExVTUR2AONP0W51JBNV7ULISXSW" localSheetId="3" hidden="1">SEU Driver by Func #REF!</definedName>
    <definedName name="BExVTUR2AONP0W51JBNV7ULISXSW" localSheetId="4" hidden="1">SEU Driver by Func #REF!</definedName>
    <definedName name="BExVTUR2AONP0W51JBNV7ULISXSW" localSheetId="6" hidden="1">SEU Driver by Func #REF!</definedName>
    <definedName name="BExVTUR2AONP0W51JBNV7ULISXSW" localSheetId="10" hidden="1">SEU Driver by Func #REF!</definedName>
    <definedName name="BExVTUR2AONP0W51JBNV7ULISXSW" localSheetId="7" hidden="1">SEU Driver by Func #REF!</definedName>
    <definedName name="BExVTUR2AONP0W51JBNV7ULISXSW" localSheetId="8" hidden="1">SEU Driver by Func #REF!</definedName>
    <definedName name="BExVTUR2AONP0W51JBNV7ULISXSW" hidden="1">SEU Driver by Func #REF!</definedName>
    <definedName name="BExVVUTVHOGT5W5F5S9FSPT85DME" hidden="1">#REF!</definedName>
    <definedName name="BExVWG3ZF46Q1Y5LMBY96EBCWCTQ" localSheetId="1" hidden="1">SCG Func #REF!</definedName>
    <definedName name="BExVWG3ZF46Q1Y5LMBY96EBCWCTQ" localSheetId="2" hidden="1">SCG Func #REF!</definedName>
    <definedName name="BExVWG3ZF46Q1Y5LMBY96EBCWCTQ" localSheetId="3" hidden="1">SCG Func #REF!</definedName>
    <definedName name="BExVWG3ZF46Q1Y5LMBY96EBCWCTQ" localSheetId="4" hidden="1">SCG Func #REF!</definedName>
    <definedName name="BExVWG3ZF46Q1Y5LMBY96EBCWCTQ" localSheetId="6" hidden="1">SCG Func #REF!</definedName>
    <definedName name="BExVWG3ZF46Q1Y5LMBY96EBCWCTQ" localSheetId="10" hidden="1">SCG Func #REF!</definedName>
    <definedName name="BExVWG3ZF46Q1Y5LMBY96EBCWCTQ" localSheetId="7" hidden="1">SCG Func #REF!</definedName>
    <definedName name="BExVWG3ZF46Q1Y5LMBY96EBCWCTQ" localSheetId="8" hidden="1">SCG Func #REF!</definedName>
    <definedName name="BExVWG3ZF46Q1Y5LMBY96EBCWCTQ" hidden="1">SCG Func #REF!</definedName>
    <definedName name="BExVZ2IIM7NJ0FNJL35T3IPB09RQ" localSheetId="1" hidden="1">SEU Driver #REF!</definedName>
    <definedName name="BExVZ2IIM7NJ0FNJL35T3IPB09RQ" localSheetId="2" hidden="1">SEU Driver #REF!</definedName>
    <definedName name="BExVZ2IIM7NJ0FNJL35T3IPB09RQ" localSheetId="3" hidden="1">SEU Driver #REF!</definedName>
    <definedName name="BExVZ2IIM7NJ0FNJL35T3IPB09RQ" localSheetId="4" hidden="1">SEU Driver #REF!</definedName>
    <definedName name="BExVZ2IIM7NJ0FNJL35T3IPB09RQ" localSheetId="6" hidden="1">SEU Driver #REF!</definedName>
    <definedName name="BExVZ2IIM7NJ0FNJL35T3IPB09RQ" localSheetId="10" hidden="1">SEU Driver #REF!</definedName>
    <definedName name="BExVZ2IIM7NJ0FNJL35T3IPB09RQ" localSheetId="7" hidden="1">SEU Driver #REF!</definedName>
    <definedName name="BExVZ2IIM7NJ0FNJL35T3IPB09RQ" localSheetId="8" hidden="1">SEU Driver #REF!</definedName>
    <definedName name="BExVZ2IIM7NJ0FNJL35T3IPB09RQ" hidden="1">SEU Driver #REF!</definedName>
    <definedName name="BExVZ7B4Y2NRBJYTDLC11BS9VK05" hidden="1">#REF!</definedName>
    <definedName name="BExW008AIXVYFYRH2P1XAEE5ZU3C" hidden="1">#REF!</definedName>
    <definedName name="BExW0A4CKTF6KCT8SOA5JRPCFGFB" hidden="1">#REF!</definedName>
    <definedName name="BExW24NI3G8UBLYOJI2IFS2TXOQH" localSheetId="1" hidden="1">SEU Func Comm by #REF!</definedName>
    <definedName name="BExW24NI3G8UBLYOJI2IFS2TXOQH" localSheetId="2" hidden="1">SEU Func Comm by #REF!</definedName>
    <definedName name="BExW24NI3G8UBLYOJI2IFS2TXOQH" localSheetId="3" hidden="1">SEU Func Comm by #REF!</definedName>
    <definedName name="BExW24NI3G8UBLYOJI2IFS2TXOQH" localSheetId="4" hidden="1">SEU Func Comm by #REF!</definedName>
    <definedName name="BExW24NI3G8UBLYOJI2IFS2TXOQH" localSheetId="6" hidden="1">SEU Func Comm by #REF!</definedName>
    <definedName name="BExW24NI3G8UBLYOJI2IFS2TXOQH" localSheetId="10" hidden="1">SEU Func Comm by #REF!</definedName>
    <definedName name="BExW24NI3G8UBLYOJI2IFS2TXOQH" localSheetId="7" hidden="1">SEU Func Comm by #REF!</definedName>
    <definedName name="BExW24NI3G8UBLYOJI2IFS2TXOQH" localSheetId="8" hidden="1">SEU Func Comm by #REF!</definedName>
    <definedName name="BExW24NI3G8UBLYOJI2IFS2TXOQH" hidden="1">SEU Func Comm by #REF!</definedName>
    <definedName name="BExW3L3P8RSX64V6RKZLOXJJQFKC" localSheetId="1" hidden="1">SCG Func #REF!</definedName>
    <definedName name="BExW3L3P8RSX64V6RKZLOXJJQFKC" localSheetId="2" hidden="1">SCG Func #REF!</definedName>
    <definedName name="BExW3L3P8RSX64V6RKZLOXJJQFKC" localSheetId="3" hidden="1">SCG Func #REF!</definedName>
    <definedName name="BExW3L3P8RSX64V6RKZLOXJJQFKC" localSheetId="4" hidden="1">SCG Func #REF!</definedName>
    <definedName name="BExW3L3P8RSX64V6RKZLOXJJQFKC" localSheetId="6" hidden="1">SCG Func #REF!</definedName>
    <definedName name="BExW3L3P8RSX64V6RKZLOXJJQFKC" localSheetId="10" hidden="1">SCG Func #REF!</definedName>
    <definedName name="BExW3L3P8RSX64V6RKZLOXJJQFKC" localSheetId="7" hidden="1">SCG Func #REF!</definedName>
    <definedName name="BExW3L3P8RSX64V6RKZLOXJJQFKC" localSheetId="8" hidden="1">SCG Func #REF!</definedName>
    <definedName name="BExW3L3P8RSX64V6RKZLOXJJQFKC" hidden="1">SCG Func #REF!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1" hidden="1">SEU Driver by Func #REF!</definedName>
    <definedName name="BExW4XI448RO1HRW7T507VP4GJTR" localSheetId="2" hidden="1">SEU Driver by Func #REF!</definedName>
    <definedName name="BExW4XI448RO1HRW7T507VP4GJTR" localSheetId="3" hidden="1">SEU Driver by Func #REF!</definedName>
    <definedName name="BExW4XI448RO1HRW7T507VP4GJTR" localSheetId="4" hidden="1">SEU Driver by Func #REF!</definedName>
    <definedName name="BExW4XI448RO1HRW7T507VP4GJTR" localSheetId="6" hidden="1">SEU Driver by Func #REF!</definedName>
    <definedName name="BExW4XI448RO1HRW7T507VP4GJTR" localSheetId="10" hidden="1">SEU Driver by Func #REF!</definedName>
    <definedName name="BExW4XI448RO1HRW7T507VP4GJTR" localSheetId="7" hidden="1">SEU Driver by Func #REF!</definedName>
    <definedName name="BExW4XI448RO1HRW7T507VP4GJTR" localSheetId="8" hidden="1">SEU Driver by Func #REF!</definedName>
    <definedName name="BExW4XI448RO1HRW7T507VP4GJTR" hidden="1">SEU Driver by Func #REF!</definedName>
    <definedName name="BExW5852TSTSER7SLK4K2SCHR7OI" localSheetId="1" hidden="1">SEU Driver by Func #REF!</definedName>
    <definedName name="BExW5852TSTSER7SLK4K2SCHR7OI" localSheetId="2" hidden="1">SEU Driver by Func #REF!</definedName>
    <definedName name="BExW5852TSTSER7SLK4K2SCHR7OI" localSheetId="3" hidden="1">SEU Driver by Func #REF!</definedName>
    <definedName name="BExW5852TSTSER7SLK4K2SCHR7OI" localSheetId="4" hidden="1">SEU Driver by Func #REF!</definedName>
    <definedName name="BExW5852TSTSER7SLK4K2SCHR7OI" localSheetId="6" hidden="1">SEU Driver by Func #REF!</definedName>
    <definedName name="BExW5852TSTSER7SLK4K2SCHR7OI" localSheetId="10" hidden="1">SEU Driver by Func #REF!</definedName>
    <definedName name="BExW5852TSTSER7SLK4K2SCHR7OI" localSheetId="7" hidden="1">SEU Driver by Func #REF!</definedName>
    <definedName name="BExW5852TSTSER7SLK4K2SCHR7OI" localSheetId="8" hidden="1">SEU Driver by Func #REF!</definedName>
    <definedName name="BExW5852TSTSER7SLK4K2SCHR7OI" hidden="1">SEU Driver by Func #REF!</definedName>
    <definedName name="BExW5DU3OT1XDXRYH812SSKSXGYZ" localSheetId="1" hidden="1">SEU Func #REF!</definedName>
    <definedName name="BExW5DU3OT1XDXRYH812SSKSXGYZ" localSheetId="2" hidden="1">SEU Func #REF!</definedName>
    <definedName name="BExW5DU3OT1XDXRYH812SSKSXGYZ" localSheetId="3" hidden="1">SEU Func #REF!</definedName>
    <definedName name="BExW5DU3OT1XDXRYH812SSKSXGYZ" localSheetId="4" hidden="1">SEU Func #REF!</definedName>
    <definedName name="BExW5DU3OT1XDXRYH812SSKSXGYZ" localSheetId="6" hidden="1">SEU Func #REF!</definedName>
    <definedName name="BExW5DU3OT1XDXRYH812SSKSXGYZ" localSheetId="10" hidden="1">SEU Func #REF!</definedName>
    <definedName name="BExW5DU3OT1XDXRYH812SSKSXGYZ" localSheetId="7" hidden="1">SEU Func #REF!</definedName>
    <definedName name="BExW5DU3OT1XDXRYH812SSKSXGYZ" localSheetId="8" hidden="1">SEU Func #REF!</definedName>
    <definedName name="BExW5DU3OT1XDXRYH812SSKSXGYZ" hidden="1">SEU Func #REF!</definedName>
    <definedName name="BExW5KA49ULVKQYGWVHCIO5NLJH7" localSheetId="1" hidden="1">SEU Func #REF!</definedName>
    <definedName name="BExW5KA49ULVKQYGWVHCIO5NLJH7" localSheetId="2" hidden="1">SEU Func #REF!</definedName>
    <definedName name="BExW5KA49ULVKQYGWVHCIO5NLJH7" localSheetId="3" hidden="1">SEU Func #REF!</definedName>
    <definedName name="BExW5KA49ULVKQYGWVHCIO5NLJH7" localSheetId="4" hidden="1">SEU Func #REF!</definedName>
    <definedName name="BExW5KA49ULVKQYGWVHCIO5NLJH7" localSheetId="6" hidden="1">SEU Func #REF!</definedName>
    <definedName name="BExW5KA49ULVKQYGWVHCIO5NLJH7" localSheetId="10" hidden="1">SEU Func #REF!</definedName>
    <definedName name="BExW5KA49ULVKQYGWVHCIO5NLJH7" localSheetId="7" hidden="1">SEU Func #REF!</definedName>
    <definedName name="BExW5KA49ULVKQYGWVHCIO5NLJH7" localSheetId="8" hidden="1">SEU Func #REF!</definedName>
    <definedName name="BExW5KA49ULVKQYGWVHCIO5NLJH7" hidden="1">SEU Func #REF!</definedName>
    <definedName name="BExW7R3NRPHWT1H6S9GFSWLTPPUX" localSheetId="1" hidden="1">SEU Func #REF!</definedName>
    <definedName name="BExW7R3NRPHWT1H6S9GFSWLTPPUX" localSheetId="2" hidden="1">SEU Func #REF!</definedName>
    <definedName name="BExW7R3NRPHWT1H6S9GFSWLTPPUX" localSheetId="3" hidden="1">SEU Func #REF!</definedName>
    <definedName name="BExW7R3NRPHWT1H6S9GFSWLTPPUX" localSheetId="4" hidden="1">SEU Func #REF!</definedName>
    <definedName name="BExW7R3NRPHWT1H6S9GFSWLTPPUX" localSheetId="6" hidden="1">SEU Func #REF!</definedName>
    <definedName name="BExW7R3NRPHWT1H6S9GFSWLTPPUX" localSheetId="10" hidden="1">SEU Func #REF!</definedName>
    <definedName name="BExW7R3NRPHWT1H6S9GFSWLTPPUX" localSheetId="7" hidden="1">SEU Func #REF!</definedName>
    <definedName name="BExW7R3NRPHWT1H6S9GFSWLTPPUX" localSheetId="8" hidden="1">SEU Func #REF!</definedName>
    <definedName name="BExW7R3NRPHWT1H6S9GFSWLTPPUX" hidden="1">SEU Func #REF!</definedName>
    <definedName name="BExW7SG4VF01KVUX3XETXJ0WWXBB" localSheetId="1" hidden="1">SEU Func Comm by #REF!</definedName>
    <definedName name="BExW7SG4VF01KVUX3XETXJ0WWXBB" localSheetId="2" hidden="1">SEU Func Comm by #REF!</definedName>
    <definedName name="BExW7SG4VF01KVUX3XETXJ0WWXBB" localSheetId="3" hidden="1">SEU Func Comm by #REF!</definedName>
    <definedName name="BExW7SG4VF01KVUX3XETXJ0WWXBB" localSheetId="4" hidden="1">SEU Func Comm by #REF!</definedName>
    <definedName name="BExW7SG4VF01KVUX3XETXJ0WWXBB" localSheetId="6" hidden="1">SEU Func Comm by #REF!</definedName>
    <definedName name="BExW7SG4VF01KVUX3XETXJ0WWXBB" localSheetId="10" hidden="1">SEU Func Comm by #REF!</definedName>
    <definedName name="BExW7SG4VF01KVUX3XETXJ0WWXBB" localSheetId="7" hidden="1">SEU Func Comm by #REF!</definedName>
    <definedName name="BExW7SG4VF01KVUX3XETXJ0WWXBB" localSheetId="8" hidden="1">SEU Func Comm by #REF!</definedName>
    <definedName name="BExW7SG4VF01KVUX3XETXJ0WWXBB" hidden="1">SEU Func Comm by #REF!</definedName>
    <definedName name="BExW8MPWKRBZZMXL13XW0M8MVU6A" hidden="1">#REF!</definedName>
    <definedName name="BExXMMY7K9SSUZ9P15Q89ZHBQCF8" localSheetId="1" hidden="1">SEU Func Comm by #REF!</definedName>
    <definedName name="BExXMMY7K9SSUZ9P15Q89ZHBQCF8" localSheetId="2" hidden="1">SEU Func Comm by #REF!</definedName>
    <definedName name="BExXMMY7K9SSUZ9P15Q89ZHBQCF8" localSheetId="3" hidden="1">SEU Func Comm by #REF!</definedName>
    <definedName name="BExXMMY7K9SSUZ9P15Q89ZHBQCF8" localSheetId="4" hidden="1">SEU Func Comm by #REF!</definedName>
    <definedName name="BExXMMY7K9SSUZ9P15Q89ZHBQCF8" localSheetId="6" hidden="1">SEU Func Comm by #REF!</definedName>
    <definedName name="BExXMMY7K9SSUZ9P15Q89ZHBQCF8" localSheetId="10" hidden="1">SEU Func Comm by #REF!</definedName>
    <definedName name="BExXMMY7K9SSUZ9P15Q89ZHBQCF8" localSheetId="7" hidden="1">SEU Func Comm by #REF!</definedName>
    <definedName name="BExXMMY7K9SSUZ9P15Q89ZHBQCF8" localSheetId="8" hidden="1">SEU Func Comm by #REF!</definedName>
    <definedName name="BExXMMY7K9SSUZ9P15Q89ZHBQCF8" hidden="1">SEU Func Comm by #REF!</definedName>
    <definedName name="BExXN6QAKZ8C2F980ATAL486VR2V" localSheetId="1" hidden="1">SEU Driver by Func #REF!</definedName>
    <definedName name="BExXN6QAKZ8C2F980ATAL486VR2V" localSheetId="2" hidden="1">SEU Driver by Func #REF!</definedName>
    <definedName name="BExXN6QAKZ8C2F980ATAL486VR2V" localSheetId="3" hidden="1">SEU Driver by Func #REF!</definedName>
    <definedName name="BExXN6QAKZ8C2F980ATAL486VR2V" localSheetId="4" hidden="1">SEU Driver by Func #REF!</definedName>
    <definedName name="BExXN6QAKZ8C2F980ATAL486VR2V" localSheetId="6" hidden="1">SEU Driver by Func #REF!</definedName>
    <definedName name="BExXN6QAKZ8C2F980ATAL486VR2V" localSheetId="10" hidden="1">SEU Driver by Func #REF!</definedName>
    <definedName name="BExXN6QAKZ8C2F980ATAL486VR2V" localSheetId="7" hidden="1">SEU Driver by Func #REF!</definedName>
    <definedName name="BExXN6QAKZ8C2F980ATAL486VR2V" localSheetId="8" hidden="1">SEU Driver by Func #REF!</definedName>
    <definedName name="BExXN6QAKZ8C2F980ATAL486VR2V" hidden="1">SEU Driver by Func #REF!</definedName>
    <definedName name="BExXODFQWNNQHXCPLVEYEY4VOBS7" hidden="1">#REF!</definedName>
    <definedName name="BExXOS9R341ND4H1POY8R4EQJ7SO" hidden="1">#REF!</definedName>
    <definedName name="BExXUAIVBR3PR1QHJCUT03VW15Z3" hidden="1">#REF!</definedName>
    <definedName name="BExXXLSZ3ABSM127FWVROEVGA4AY" hidden="1">#REF!</definedName>
    <definedName name="BExXXZ52JFPBQNR4WBNEGUSKAOTN" localSheetId="1" hidden="1">SEU Driver by Func #REF!</definedName>
    <definedName name="BExXXZ52JFPBQNR4WBNEGUSKAOTN" localSheetId="2" hidden="1">SEU Driver by Func #REF!</definedName>
    <definedName name="BExXXZ52JFPBQNR4WBNEGUSKAOTN" localSheetId="3" hidden="1">SEU Driver by Func #REF!</definedName>
    <definedName name="BExXXZ52JFPBQNR4WBNEGUSKAOTN" localSheetId="4" hidden="1">SEU Driver by Func #REF!</definedName>
    <definedName name="BExXXZ52JFPBQNR4WBNEGUSKAOTN" localSheetId="6" hidden="1">SEU Driver by Func #REF!</definedName>
    <definedName name="BExXXZ52JFPBQNR4WBNEGUSKAOTN" localSheetId="10" hidden="1">SEU Driver by Func #REF!</definedName>
    <definedName name="BExXXZ52JFPBQNR4WBNEGUSKAOTN" localSheetId="7" hidden="1">SEU Driver by Func #REF!</definedName>
    <definedName name="BExXXZ52JFPBQNR4WBNEGUSKAOTN" localSheetId="8" hidden="1">SEU Driver by Func #REF!</definedName>
    <definedName name="BExXXZ52JFPBQNR4WBNEGUSKAOTN" hidden="1">SEU Driver by Func #REF!</definedName>
    <definedName name="BExY0ECOZIOI49PB8W7AR8VPFOVW" hidden="1">#REF!</definedName>
    <definedName name="BExY0PL7UNAVZO1W5HALLPRU9V5X" hidden="1">#REF!</definedName>
    <definedName name="BExY28VU0NLLDWJFKP6DNWTZ559K" localSheetId="1" hidden="1">sdge Func #REF!</definedName>
    <definedName name="BExY28VU0NLLDWJFKP6DNWTZ559K" localSheetId="2" hidden="1">sdge Func #REF!</definedName>
    <definedName name="BExY28VU0NLLDWJFKP6DNWTZ559K" localSheetId="3" hidden="1">sdge Func #REF!</definedName>
    <definedName name="BExY28VU0NLLDWJFKP6DNWTZ559K" localSheetId="4" hidden="1">sdge Func #REF!</definedName>
    <definedName name="BExY28VU0NLLDWJFKP6DNWTZ559K" localSheetId="6" hidden="1">sdge Func #REF!</definedName>
    <definedName name="BExY28VU0NLLDWJFKP6DNWTZ559K" localSheetId="10" hidden="1">sdge Func #REF!</definedName>
    <definedName name="BExY28VU0NLLDWJFKP6DNWTZ559K" localSheetId="7" hidden="1">sdge Func #REF!</definedName>
    <definedName name="BExY28VU0NLLDWJFKP6DNWTZ559K" localSheetId="8" hidden="1">sdge Func #REF!</definedName>
    <definedName name="BExY28VU0NLLDWJFKP6DNWTZ559K" hidden="1">sdge Func #REF!</definedName>
    <definedName name="BExY2BVVO6QDY0L06G3J0MSGEXD8" localSheetId="1" hidden="1">sdge Func #REF!</definedName>
    <definedName name="BExY2BVVO6QDY0L06G3J0MSGEXD8" localSheetId="2" hidden="1">sdge Func #REF!</definedName>
    <definedName name="BExY2BVVO6QDY0L06G3J0MSGEXD8" localSheetId="3" hidden="1">sdge Func #REF!</definedName>
    <definedName name="BExY2BVVO6QDY0L06G3J0MSGEXD8" localSheetId="4" hidden="1">sdge Func #REF!</definedName>
    <definedName name="BExY2BVVO6QDY0L06G3J0MSGEXD8" localSheetId="6" hidden="1">sdge Func #REF!</definedName>
    <definedName name="BExY2BVVO6QDY0L06G3J0MSGEXD8" localSheetId="10" hidden="1">sdge Func #REF!</definedName>
    <definedName name="BExY2BVVO6QDY0L06G3J0MSGEXD8" localSheetId="7" hidden="1">sdge Func #REF!</definedName>
    <definedName name="BExY2BVVO6QDY0L06G3J0MSGEXD8" localSheetId="8" hidden="1">sdge Func #REF!</definedName>
    <definedName name="BExY2BVVO6QDY0L06G3J0MSGEXD8" hidden="1">sdge Func #REF!</definedName>
    <definedName name="BExY3SXH7FESHTF7PBA3OYIXDH41" hidden="1">#REF!</definedName>
    <definedName name="BExY48TCAQ2A1XRZ3RVHC0U8VYKQ" localSheetId="1" hidden="1">SEU Func Comm by #REF!</definedName>
    <definedName name="BExY48TCAQ2A1XRZ3RVHC0U8VYKQ" localSheetId="2" hidden="1">SEU Func Comm by #REF!</definedName>
    <definedName name="BExY48TCAQ2A1XRZ3RVHC0U8VYKQ" localSheetId="3" hidden="1">SEU Func Comm by #REF!</definedName>
    <definedName name="BExY48TCAQ2A1XRZ3RVHC0U8VYKQ" localSheetId="4" hidden="1">SEU Func Comm by #REF!</definedName>
    <definedName name="BExY48TCAQ2A1XRZ3RVHC0U8VYKQ" localSheetId="6" hidden="1">SEU Func Comm by #REF!</definedName>
    <definedName name="BExY48TCAQ2A1XRZ3RVHC0U8VYKQ" localSheetId="10" hidden="1">SEU Func Comm by #REF!</definedName>
    <definedName name="BExY48TCAQ2A1XRZ3RVHC0U8VYKQ" localSheetId="7" hidden="1">SEU Func Comm by #REF!</definedName>
    <definedName name="BExY48TCAQ2A1XRZ3RVHC0U8VYKQ" localSheetId="8" hidden="1">SEU Func Comm by #REF!</definedName>
    <definedName name="BExY48TCAQ2A1XRZ3RVHC0U8VYKQ" hidden="1">SEU Func Comm by #REF!</definedName>
    <definedName name="BExY58MMH9D4SBZCD1RWGTYBRDM8" hidden="1">#REF!</definedName>
    <definedName name="BExY65LH73RB4VC5HW4RHGQ2KU8G" hidden="1">#REF!</definedName>
    <definedName name="BExZJQJI3TXMZTVPYBBJ0JI1C5LL" hidden="1">#REF!</definedName>
    <definedName name="BExZLBC2PT5BA4MTL92QWIJ2AGNH" localSheetId="1" hidden="1">SCG Func #REF!</definedName>
    <definedName name="BExZLBC2PT5BA4MTL92QWIJ2AGNH" localSheetId="2" hidden="1">SCG Func #REF!</definedName>
    <definedName name="BExZLBC2PT5BA4MTL92QWIJ2AGNH" localSheetId="3" hidden="1">SCG Func #REF!</definedName>
    <definedName name="BExZLBC2PT5BA4MTL92QWIJ2AGNH" localSheetId="4" hidden="1">SCG Func #REF!</definedName>
    <definedName name="BExZLBC2PT5BA4MTL92QWIJ2AGNH" localSheetId="6" hidden="1">SCG Func #REF!</definedName>
    <definedName name="BExZLBC2PT5BA4MTL92QWIJ2AGNH" localSheetId="10" hidden="1">SCG Func #REF!</definedName>
    <definedName name="BExZLBC2PT5BA4MTL92QWIJ2AGNH" localSheetId="7" hidden="1">SCG Func #REF!</definedName>
    <definedName name="BExZLBC2PT5BA4MTL92QWIJ2AGNH" localSheetId="8" hidden="1">SCG Func #REF!</definedName>
    <definedName name="BExZLBC2PT5BA4MTL92QWIJ2AGNH" hidden="1">SCG Func #REF!</definedName>
    <definedName name="BExZLUD4NEJMBSGQ93R045ELX10G" localSheetId="1" hidden="1">SEU Driver #REF!</definedName>
    <definedName name="BExZLUD4NEJMBSGQ93R045ELX10G" localSheetId="2" hidden="1">SEU Driver #REF!</definedName>
    <definedName name="BExZLUD4NEJMBSGQ93R045ELX10G" localSheetId="3" hidden="1">SEU Driver #REF!</definedName>
    <definedName name="BExZLUD4NEJMBSGQ93R045ELX10G" localSheetId="4" hidden="1">SEU Driver #REF!</definedName>
    <definedName name="BExZLUD4NEJMBSGQ93R045ELX10G" localSheetId="6" hidden="1">SEU Driver #REF!</definedName>
    <definedName name="BExZLUD4NEJMBSGQ93R045ELX10G" localSheetId="10" hidden="1">SEU Driver #REF!</definedName>
    <definedName name="BExZLUD4NEJMBSGQ93R045ELX10G" localSheetId="7" hidden="1">SEU Driver #REF!</definedName>
    <definedName name="BExZLUD4NEJMBSGQ93R045ELX10G" localSheetId="8" hidden="1">SEU Driver #REF!</definedName>
    <definedName name="BExZLUD4NEJMBSGQ93R045ELX10G" hidden="1">SEU Driver #REF!</definedName>
    <definedName name="BExZMQKY0YONB7YBTBQZH62T9MSU" localSheetId="1" hidden="1">sdge Func #REF!</definedName>
    <definedName name="BExZMQKY0YONB7YBTBQZH62T9MSU" localSheetId="2" hidden="1">sdge Func #REF!</definedName>
    <definedName name="BExZMQKY0YONB7YBTBQZH62T9MSU" localSheetId="3" hidden="1">sdge Func #REF!</definedName>
    <definedName name="BExZMQKY0YONB7YBTBQZH62T9MSU" localSheetId="4" hidden="1">sdge Func #REF!</definedName>
    <definedName name="BExZMQKY0YONB7YBTBQZH62T9MSU" localSheetId="6" hidden="1">sdge Func #REF!</definedName>
    <definedName name="BExZMQKY0YONB7YBTBQZH62T9MSU" localSheetId="10" hidden="1">sdge Func #REF!</definedName>
    <definedName name="BExZMQKY0YONB7YBTBQZH62T9MSU" localSheetId="7" hidden="1">sdge Func #REF!</definedName>
    <definedName name="BExZMQKY0YONB7YBTBQZH62T9MSU" localSheetId="8" hidden="1">sdge Func #REF!</definedName>
    <definedName name="BExZMQKY0YONB7YBTBQZH62T9MSU" hidden="1">sdge Func #REF!</definedName>
    <definedName name="BExZNSN8EOTXU3NPY0CH5POL7VHK" localSheetId="1" hidden="1">sdge Func #REF!</definedName>
    <definedName name="BExZNSN8EOTXU3NPY0CH5POL7VHK" localSheetId="2" hidden="1">sdge Func #REF!</definedName>
    <definedName name="BExZNSN8EOTXU3NPY0CH5POL7VHK" localSheetId="3" hidden="1">sdge Func #REF!</definedName>
    <definedName name="BExZNSN8EOTXU3NPY0CH5POL7VHK" localSheetId="4" hidden="1">sdge Func #REF!</definedName>
    <definedName name="BExZNSN8EOTXU3NPY0CH5POL7VHK" localSheetId="6" hidden="1">sdge Func #REF!</definedName>
    <definedName name="BExZNSN8EOTXU3NPY0CH5POL7VHK" localSheetId="10" hidden="1">sdge Func #REF!</definedName>
    <definedName name="BExZNSN8EOTXU3NPY0CH5POL7VHK" localSheetId="7" hidden="1">sdge Func #REF!</definedName>
    <definedName name="BExZNSN8EOTXU3NPY0CH5POL7VHK" localSheetId="8" hidden="1">sdge Func #REF!</definedName>
    <definedName name="BExZNSN8EOTXU3NPY0CH5POL7VHK" hidden="1">sdge Func #REF!</definedName>
    <definedName name="BExZO0FQOS0A6MKLLZK71QNUN7MD" hidden="1">#REF!</definedName>
    <definedName name="BExZOHYVOLL7CEQKABKO256H0X5I" localSheetId="1" hidden="1">SEU Func #REF!</definedName>
    <definedName name="BExZOHYVOLL7CEQKABKO256H0X5I" localSheetId="2" hidden="1">SEU Func #REF!</definedName>
    <definedName name="BExZOHYVOLL7CEQKABKO256H0X5I" localSheetId="3" hidden="1">SEU Func #REF!</definedName>
    <definedName name="BExZOHYVOLL7CEQKABKO256H0X5I" localSheetId="4" hidden="1">SEU Func #REF!</definedName>
    <definedName name="BExZOHYVOLL7CEQKABKO256H0X5I" localSheetId="6" hidden="1">SEU Func #REF!</definedName>
    <definedName name="BExZOHYVOLL7CEQKABKO256H0X5I" localSheetId="10" hidden="1">SEU Func #REF!</definedName>
    <definedName name="BExZOHYVOLL7CEQKABKO256H0X5I" localSheetId="7" hidden="1">SEU Func #REF!</definedName>
    <definedName name="BExZOHYVOLL7CEQKABKO256H0X5I" localSheetId="8" hidden="1">SEU Func #REF!</definedName>
    <definedName name="BExZOHYVOLL7CEQKABKO256H0X5I" hidden="1">SEU Func #REF!</definedName>
    <definedName name="BExZP0UN89BUO3PISTBCWGLIZFUK" hidden="1">#REF!</definedName>
    <definedName name="BExZPEC5D2VVMMZUD002LXWG8LR9" hidden="1">#REF!</definedName>
    <definedName name="BExZPPVI1XTMHMZCVAPNZF9PF7DJ" hidden="1">#REF!</definedName>
    <definedName name="BExZQ85NBN2EU2ZRQLIZ0PVW0MYW" hidden="1">#REF!</definedName>
    <definedName name="BExZQTL645FGXAGZN3H0JZRQ7LUR" hidden="1">#REF!</definedName>
    <definedName name="BExZRE478DWX5VCA7IGKSI1B7GXR" hidden="1">#REF!</definedName>
    <definedName name="BExZRHK6WKHBZAZ1OYTJ21PDV8ZA" localSheetId="1" hidden="1">sdge Func #REF!</definedName>
    <definedName name="BExZRHK6WKHBZAZ1OYTJ21PDV8ZA" localSheetId="2" hidden="1">sdge Func #REF!</definedName>
    <definedName name="BExZRHK6WKHBZAZ1OYTJ21PDV8ZA" localSheetId="3" hidden="1">sdge Func #REF!</definedName>
    <definedName name="BExZRHK6WKHBZAZ1OYTJ21PDV8ZA" localSheetId="4" hidden="1">sdge Func #REF!</definedName>
    <definedName name="BExZRHK6WKHBZAZ1OYTJ21PDV8ZA" localSheetId="6" hidden="1">sdge Func #REF!</definedName>
    <definedName name="BExZRHK6WKHBZAZ1OYTJ21PDV8ZA" localSheetId="10" hidden="1">sdge Func #REF!</definedName>
    <definedName name="BExZRHK6WKHBZAZ1OYTJ21PDV8ZA" localSheetId="7" hidden="1">sdge Func #REF!</definedName>
    <definedName name="BExZRHK6WKHBZAZ1OYTJ21PDV8ZA" localSheetId="8" hidden="1">sdge Func #REF!</definedName>
    <definedName name="BExZRHK6WKHBZAZ1OYTJ21PDV8ZA" hidden="1">sdge Func #REF!</definedName>
    <definedName name="BExZSK81EL5HVZ4OMYKFQTE2AHH7" localSheetId="1" hidden="1">SCG Func #REF!</definedName>
    <definedName name="BExZSK81EL5HVZ4OMYKFQTE2AHH7" localSheetId="2" hidden="1">SCG Func #REF!</definedName>
    <definedName name="BExZSK81EL5HVZ4OMYKFQTE2AHH7" localSheetId="3" hidden="1">SCG Func #REF!</definedName>
    <definedName name="BExZSK81EL5HVZ4OMYKFQTE2AHH7" localSheetId="4" hidden="1">SCG Func #REF!</definedName>
    <definedName name="BExZSK81EL5HVZ4OMYKFQTE2AHH7" localSheetId="6" hidden="1">SCG Func #REF!</definedName>
    <definedName name="BExZSK81EL5HVZ4OMYKFQTE2AHH7" localSheetId="10" hidden="1">SCG Func #REF!</definedName>
    <definedName name="BExZSK81EL5HVZ4OMYKFQTE2AHH7" localSheetId="7" hidden="1">SCG Func #REF!</definedName>
    <definedName name="BExZSK81EL5HVZ4OMYKFQTE2AHH7" localSheetId="8" hidden="1">SCG Func #REF!</definedName>
    <definedName name="BExZSK81EL5HVZ4OMYKFQTE2AHH7" hidden="1">SCG Func #REF!</definedName>
    <definedName name="BExZUMEF5J9HDYPW4B9JV6QZPKSU" hidden="1">#REF!</definedName>
    <definedName name="BExZVLREJY54J4EBQ1LYNA2L5TBI" hidden="1">#REF!</definedName>
    <definedName name="BExZWF4UI7RVJ13R324EGACALMPV" localSheetId="1" hidden="1">SEU Func #REF!</definedName>
    <definedName name="BExZWF4UI7RVJ13R324EGACALMPV" localSheetId="2" hidden="1">SEU Func #REF!</definedName>
    <definedName name="BExZWF4UI7RVJ13R324EGACALMPV" localSheetId="3" hidden="1">SEU Func #REF!</definedName>
    <definedName name="BExZWF4UI7RVJ13R324EGACALMPV" localSheetId="4" hidden="1">SEU Func #REF!</definedName>
    <definedName name="BExZWF4UI7RVJ13R324EGACALMPV" localSheetId="6" hidden="1">SEU Func #REF!</definedName>
    <definedName name="BExZWF4UI7RVJ13R324EGACALMPV" localSheetId="10" hidden="1">SEU Func #REF!</definedName>
    <definedName name="BExZWF4UI7RVJ13R324EGACALMPV" localSheetId="7" hidden="1">SEU Func #REF!</definedName>
    <definedName name="BExZWF4UI7RVJ13R324EGACALMPV" localSheetId="8" hidden="1">SEU Func #REF!</definedName>
    <definedName name="BExZWF4UI7RVJ13R324EGACALMPV" hidden="1">SEU Func #REF!</definedName>
    <definedName name="BExZXBSVAPBHW1XT1TBS81NYDSMU" localSheetId="1" hidden="1">SEU Driver by Func #REF!</definedName>
    <definedName name="BExZXBSVAPBHW1XT1TBS81NYDSMU" localSheetId="2" hidden="1">SEU Driver by Func #REF!</definedName>
    <definedName name="BExZXBSVAPBHW1XT1TBS81NYDSMU" localSheetId="3" hidden="1">SEU Driver by Func #REF!</definedName>
    <definedName name="BExZXBSVAPBHW1XT1TBS81NYDSMU" localSheetId="4" hidden="1">SEU Driver by Func #REF!</definedName>
    <definedName name="BExZXBSVAPBHW1XT1TBS81NYDSMU" localSheetId="6" hidden="1">SEU Driver by Func #REF!</definedName>
    <definedName name="BExZXBSVAPBHW1XT1TBS81NYDSMU" localSheetId="10" hidden="1">SEU Driver by Func #REF!</definedName>
    <definedName name="BExZXBSVAPBHW1XT1TBS81NYDSMU" localSheetId="7" hidden="1">SEU Driver by Func #REF!</definedName>
    <definedName name="BExZXBSVAPBHW1XT1TBS81NYDSMU" localSheetId="8" hidden="1">SEU Driver by Func #REF!</definedName>
    <definedName name="BExZXBSVAPBHW1XT1TBS81NYDSMU" hidden="1">SEU Driver by Func #REF!</definedName>
    <definedName name="BExZXC901CXXL8R9X8S9WEQN00CY" localSheetId="1" hidden="1">sdge Func #REF!</definedName>
    <definedName name="BExZXC901CXXL8R9X8S9WEQN00CY" localSheetId="2" hidden="1">sdge Func #REF!</definedName>
    <definedName name="BExZXC901CXXL8R9X8S9WEQN00CY" localSheetId="3" hidden="1">sdge Func #REF!</definedName>
    <definedName name="BExZXC901CXXL8R9X8S9WEQN00CY" localSheetId="4" hidden="1">sdge Func #REF!</definedName>
    <definedName name="BExZXC901CXXL8R9X8S9WEQN00CY" localSheetId="6" hidden="1">sdge Func #REF!</definedName>
    <definedName name="BExZXC901CXXL8R9X8S9WEQN00CY" localSheetId="10" hidden="1">sdge Func #REF!</definedName>
    <definedName name="BExZXC901CXXL8R9X8S9WEQN00CY" localSheetId="7" hidden="1">sdge Func #REF!</definedName>
    <definedName name="BExZXC901CXXL8R9X8S9WEQN00CY" localSheetId="8" hidden="1">sdge Func #REF!</definedName>
    <definedName name="BExZXC901CXXL8R9X8S9WEQN00CY" hidden="1">sdge Func #REF!</definedName>
    <definedName name="BExZXFJNR29TXZ23G7D8IOQKJC6N" hidden="1">#REF!</definedName>
    <definedName name="BExZXW12MHM5C60916XT6CZRSL4I" localSheetId="1" hidden="1">SEU Func #REF!</definedName>
    <definedName name="BExZXW12MHM5C60916XT6CZRSL4I" localSheetId="2" hidden="1">SEU Func #REF!</definedName>
    <definedName name="BExZXW12MHM5C60916XT6CZRSL4I" localSheetId="3" hidden="1">SEU Func #REF!</definedName>
    <definedName name="BExZXW12MHM5C60916XT6CZRSL4I" localSheetId="4" hidden="1">SEU Func #REF!</definedName>
    <definedName name="BExZXW12MHM5C60916XT6CZRSL4I" localSheetId="6" hidden="1">SEU Func #REF!</definedName>
    <definedName name="BExZXW12MHM5C60916XT6CZRSL4I" localSheetId="10" hidden="1">SEU Func #REF!</definedName>
    <definedName name="BExZXW12MHM5C60916XT6CZRSL4I" localSheetId="7" hidden="1">SEU Func #REF!</definedName>
    <definedName name="BExZXW12MHM5C60916XT6CZRSL4I" localSheetId="8" hidden="1">SEU Func #REF!</definedName>
    <definedName name="BExZXW12MHM5C60916XT6CZRSL4I" hidden="1">SEU Func #REF!</definedName>
    <definedName name="BExZZSYK2WCS5ZY430FJ0E56O3BG" localSheetId="1" hidden="1">SCG Func #REF!</definedName>
    <definedName name="BExZZSYK2WCS5ZY430FJ0E56O3BG" localSheetId="2" hidden="1">SCG Func #REF!</definedName>
    <definedName name="BExZZSYK2WCS5ZY430FJ0E56O3BG" localSheetId="3" hidden="1">SCG Func #REF!</definedName>
    <definedName name="BExZZSYK2WCS5ZY430FJ0E56O3BG" localSheetId="4" hidden="1">SCG Func #REF!</definedName>
    <definedName name="BExZZSYK2WCS5ZY430FJ0E56O3BG" localSheetId="6" hidden="1">SCG Func #REF!</definedName>
    <definedName name="BExZZSYK2WCS5ZY430FJ0E56O3BG" localSheetId="10" hidden="1">SCG Func #REF!</definedName>
    <definedName name="BExZZSYK2WCS5ZY430FJ0E56O3BG" localSheetId="7" hidden="1">SCG Func #REF!</definedName>
    <definedName name="BExZZSYK2WCS5ZY430FJ0E56O3BG" localSheetId="8" hidden="1">SCG Func #REF!</definedName>
    <definedName name="BExZZSYK2WCS5ZY430FJ0E56O3BG" hidden="1">SCG Func #REF!</definedName>
    <definedName name="BFEE" localSheetId="10">#REF!</definedName>
    <definedName name="BFEE">#REF!</definedName>
    <definedName name="BG_Del" hidden="1">15</definedName>
    <definedName name="BG_Ins" hidden="1">4</definedName>
    <definedName name="BG_Mod" hidden="1">6</definedName>
    <definedName name="BillDeterm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ARGIN_1" localSheetId="10">#REF!</definedName>
    <definedName name="BMARGIN_1">#REF!</definedName>
    <definedName name="BMARGIN_12" localSheetId="10">#REF!</definedName>
    <definedName name="BMARGIN_12">#REF!</definedName>
    <definedName name="BMARGIN_2" localSheetId="10">#REF!</definedName>
    <definedName name="BMARGIN_2">#REF!</definedName>
    <definedName name="BMARGIN_3" localSheetId="10">#REF!</definedName>
    <definedName name="BMARGIN_3">#REF!</definedName>
    <definedName name="BMARGIN_4" localSheetId="10">#REF!</definedName>
    <definedName name="BMARGIN_4">#REF!</definedName>
    <definedName name="BMARGIN_5" localSheetId="10">#REF!</definedName>
    <definedName name="BMARGIN_5">#REF!</definedName>
    <definedName name="BMARGIN_6" localSheetId="10">#REF!</definedName>
    <definedName name="BMARGIN_6">#REF!</definedName>
    <definedName name="BMARGIN_7" localSheetId="10">#REF!</definedName>
    <definedName name="BMARGIN_7">#REF!</definedName>
    <definedName name="BMARGIN_8" localSheetId="10">#REF!</definedName>
    <definedName name="BMARGIN_8">#REF!</definedName>
    <definedName name="BMARGIN_9" localSheetId="10">#REF!</definedName>
    <definedName name="BMARGIN_9">#REF!</definedName>
    <definedName name="BookLife">#REF!</definedName>
    <definedName name="BROKER">#REF!</definedName>
    <definedName name="BS" localSheetId="3">#REF!</definedName>
    <definedName name="BS" localSheetId="6">#REF!</definedName>
    <definedName name="BS" localSheetId="10">#REF!</definedName>
    <definedName name="BS">#REF!</definedName>
    <definedName name="BS_1">#REF!</definedName>
    <definedName name="BS_2">#REF!</definedName>
    <definedName name="BS_3">#REF!</definedName>
    <definedName name="BS_4">#REF!</definedName>
    <definedName name="BSAcct">#REF!</definedName>
    <definedName name="BSBal">#REF!</definedName>
    <definedName name="Bscrptold" localSheetId="1" hidden="1">{#N/A,#N/A,FALSE,"Valuation";#N/A,#N/A,FALSE,"Inputs";#N/A,#N/A,FALSE,"Financial Statements";#N/A,#N/A,FALSE,"MLP Impact";#N/A,#N/A,FALSE,"Revenues"}</definedName>
    <definedName name="Bscrptold" localSheetId="2" hidden="1">{#N/A,#N/A,FALSE,"Valuation";#N/A,#N/A,FALSE,"Inputs";#N/A,#N/A,FALSE,"Financial Statements";#N/A,#N/A,FALSE,"MLP Impact";#N/A,#N/A,FALSE,"Revenues"}</definedName>
    <definedName name="Bscrptold" localSheetId="3" hidden="1">{#N/A,#N/A,FALSE,"Valuation";#N/A,#N/A,FALSE,"Inputs";#N/A,#N/A,FALSE,"Financial Statements";#N/A,#N/A,FALSE,"MLP Impact";#N/A,#N/A,FALSE,"Revenues"}</definedName>
    <definedName name="Bscrptold" localSheetId="4" hidden="1">{#N/A,#N/A,FALSE,"Valuation";#N/A,#N/A,FALSE,"Inputs";#N/A,#N/A,FALSE,"Financial Statements";#N/A,#N/A,FALSE,"MLP Impact";#N/A,#N/A,FALSE,"Revenues"}</definedName>
    <definedName name="Bscrptold" localSheetId="6" hidden="1">{#N/A,#N/A,FALSE,"Valuation";#N/A,#N/A,FALSE,"Inputs";#N/A,#N/A,FALSE,"Financial Statements";#N/A,#N/A,FALSE,"MLP Impact";#N/A,#N/A,FALSE,"Revenues"}</definedName>
    <definedName name="Bscrptold" localSheetId="10" hidden="1">{#N/A,#N/A,FALSE,"Valuation";#N/A,#N/A,FALSE,"Inputs";#N/A,#N/A,FALSE,"Financial Statements";#N/A,#N/A,FALSE,"MLP Impact";#N/A,#N/A,FALSE,"Revenues"}</definedName>
    <definedName name="Bscrptold" localSheetId="7" hidden="1">{#N/A,#N/A,FALSE,"Valuation";#N/A,#N/A,FALSE,"Inputs";#N/A,#N/A,FALSE,"Financial Statements";#N/A,#N/A,FALSE,"MLP Impact";#N/A,#N/A,FALSE,"Revenues"}</definedName>
    <definedName name="Bscrptold" localSheetId="8" hidden="1">{#N/A,#N/A,FALSE,"Valuation";#N/A,#N/A,FALSE,"Inputs";#N/A,#N/A,FALSE,"Financial Statements";#N/A,#N/A,FALSE,"MLP Impact";#N/A,#N/A,FALSE,"Revenues"}</definedName>
    <definedName name="Bscrptold" hidden="1">{#N/A,#N/A,FALSE,"Valuation";#N/A,#N/A,FALSE,"Inputs";#N/A,#N/A,FALSE,"Financial Statements";#N/A,#N/A,FALSE,"MLP Impact";#N/A,#N/A,FALSE,"Revenues"}</definedName>
    <definedName name="BSDesc">#REF!</definedName>
    <definedName name="bsentity">#REF!</definedName>
    <definedName name="Bsheet">#REF!</definedName>
    <definedName name="BSLIN" localSheetId="10">#REF!</definedName>
    <definedName name="BSLIN">#REF!</definedName>
    <definedName name="Btu" localSheetId="10">#REF!</definedName>
    <definedName name="Btu">#REF!</definedName>
    <definedName name="Btu_Factor" localSheetId="10">#REF!</definedName>
    <definedName name="Btu_Factor">#REF!</definedName>
    <definedName name="CALC" localSheetId="3">#REF!</definedName>
    <definedName name="CALC" localSheetId="6">#REF!</definedName>
    <definedName name="CALC">#REF!</definedName>
    <definedName name="cancel" localSheetId="1" hidden="1">{"PARTNERS CAPITAL STMT",#N/A,FALSE,"Partners Capital"}</definedName>
    <definedName name="cancel" localSheetId="2" hidden="1">{"PARTNERS CAPITAL STMT",#N/A,FALSE,"Partners Capital"}</definedName>
    <definedName name="cancel" localSheetId="3" hidden="1">{"PARTNERS CAPITAL STMT",#N/A,FALSE,"Partners Capital"}</definedName>
    <definedName name="cancel" localSheetId="4" hidden="1">{"PARTNERS CAPITAL STMT",#N/A,FALSE,"Partners Capital"}</definedName>
    <definedName name="cancel" localSheetId="6" hidden="1">{"PARTNERS CAPITAL STMT",#N/A,FALSE,"Partners Capital"}</definedName>
    <definedName name="cancel" localSheetId="10" hidden="1">{"PARTNERS CAPITAL STMT",#N/A,FALSE,"Partners Capital"}</definedName>
    <definedName name="cancel" localSheetId="7" hidden="1">{"PARTNERS CAPITAL STMT",#N/A,FALSE,"Partners Capital"}</definedName>
    <definedName name="cancel" localSheetId="8" hidden="1">{"PARTNERS CAPITAL STMT",#N/A,FALSE,"Partners Capital"}</definedName>
    <definedName name="cancel" hidden="1">{"PARTNERS CAPITAL STMT",#N/A,FALSE,"Partners Capital"}</definedName>
    <definedName name="cancel2" localSheetId="1" hidden="1">{"PNLProjDL",#N/A,FALSE,"PROJCO";"PNLParDL",#N/A,FALSE,"Parent"}</definedName>
    <definedName name="cancel2" localSheetId="2" hidden="1">{"PNLProjDL",#N/A,FALSE,"PROJCO";"PNLParDL",#N/A,FALSE,"Parent"}</definedName>
    <definedName name="cancel2" localSheetId="3" hidden="1">{"PNLProjDL",#N/A,FALSE,"PROJCO";"PNLParDL",#N/A,FALSE,"Parent"}</definedName>
    <definedName name="cancel2" localSheetId="4" hidden="1">{"PNLProjDL",#N/A,FALSE,"PROJCO";"PNLParDL",#N/A,FALSE,"Parent"}</definedName>
    <definedName name="cancel2" localSheetId="6" hidden="1">{"PNLProjDL",#N/A,FALSE,"PROJCO";"PNLParDL",#N/A,FALSE,"Parent"}</definedName>
    <definedName name="cancel2" localSheetId="10" hidden="1">{"PNLProjDL",#N/A,FALSE,"PROJCO";"PNLParDL",#N/A,FALSE,"Parent"}</definedName>
    <definedName name="cancel2" localSheetId="7" hidden="1">{"PNLProjDL",#N/A,FALSE,"PROJCO";"PNLParDL",#N/A,FALSE,"Parent"}</definedName>
    <definedName name="cancel2" localSheetId="8" hidden="1">{"PNLProjDL",#N/A,FALSE,"PROJCO";"PNLParDL",#N/A,FALSE,"Parent"}</definedName>
    <definedName name="cancel2" hidden="1">{"PNLProjDL",#N/A,FALSE,"PROJCO";"PNLParDL",#N/A,FALSE,"Parent"}</definedName>
    <definedName name="cancel3" localSheetId="1" hidden="1">{"Summary",#N/A,FALSE,"MICMULT";"Income Statement",#N/A,FALSE,"MICMULT";"Cash Flows",#N/A,FALSE,"MICMULT"}</definedName>
    <definedName name="cancel3" localSheetId="2" hidden="1">{"Summary",#N/A,FALSE,"MICMULT";"Income Statement",#N/A,FALSE,"MICMULT";"Cash Flows",#N/A,FALSE,"MICMULT"}</definedName>
    <definedName name="cancel3" localSheetId="3" hidden="1">{"Summary",#N/A,FALSE,"MICMULT";"Income Statement",#N/A,FALSE,"MICMULT";"Cash Flows",#N/A,FALSE,"MICMULT"}</definedName>
    <definedName name="cancel3" localSheetId="4" hidden="1">{"Summary",#N/A,FALSE,"MICMULT";"Income Statement",#N/A,FALSE,"MICMULT";"Cash Flows",#N/A,FALSE,"MICMULT"}</definedName>
    <definedName name="cancel3" localSheetId="6" hidden="1">{"Summary",#N/A,FALSE,"MICMULT";"Income Statement",#N/A,FALSE,"MICMULT";"Cash Flows",#N/A,FALSE,"MICMULT"}</definedName>
    <definedName name="cancel3" localSheetId="10" hidden="1">{"Summary",#N/A,FALSE,"MICMULT";"Income Statement",#N/A,FALSE,"MICMULT";"Cash Flows",#N/A,FALSE,"MICMULT"}</definedName>
    <definedName name="cancel3" localSheetId="7" hidden="1">{"Summary",#N/A,FALSE,"MICMULT";"Income Statement",#N/A,FALSE,"MICMULT";"Cash Flows",#N/A,FALSE,"MICMULT"}</definedName>
    <definedName name="cancel3" localSheetId="8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ap" localSheetId="1" hidden="1">{#N/A,#N/A,FALSE,"Jul";#N/A,#N/A,FALSE,"August";#N/A,#N/A,FALSE,"Sep-YTD"}</definedName>
    <definedName name="cap" localSheetId="2" hidden="1">{#N/A,#N/A,FALSE,"Jul";#N/A,#N/A,FALSE,"August";#N/A,#N/A,FALSE,"Sep-YTD"}</definedName>
    <definedName name="cap" localSheetId="3" hidden="1">{#N/A,#N/A,FALSE,"Jul";#N/A,#N/A,FALSE,"August";#N/A,#N/A,FALSE,"Sep-YTD"}</definedName>
    <definedName name="cap" localSheetId="4" hidden="1">{#N/A,#N/A,FALSE,"Jul";#N/A,#N/A,FALSE,"August";#N/A,#N/A,FALSE,"Sep-YTD"}</definedName>
    <definedName name="cap" localSheetId="6" hidden="1">{#N/A,#N/A,FALSE,"Jul";#N/A,#N/A,FALSE,"August";#N/A,#N/A,FALSE,"Sep-YTD"}</definedName>
    <definedName name="cap" localSheetId="10" hidden="1">{#N/A,#N/A,FALSE,"Jul";#N/A,#N/A,FALSE,"August";#N/A,#N/A,FALSE,"Sep-YTD"}</definedName>
    <definedName name="cap" localSheetId="11" hidden="1">{#N/A,#N/A,FALSE,"Jul";#N/A,#N/A,FALSE,"August";#N/A,#N/A,FALSE,"Sep-YTD"}</definedName>
    <definedName name="cap" localSheetId="7" hidden="1">{#N/A,#N/A,FALSE,"Jul";#N/A,#N/A,FALSE,"August";#N/A,#N/A,FALSE,"Sep-YTD"}</definedName>
    <definedName name="cap" localSheetId="8" hidden="1">{#N/A,#N/A,FALSE,"Jul";#N/A,#N/A,FALSE,"August";#N/A,#N/A,FALSE,"Sep-YTD"}</definedName>
    <definedName name="cap" hidden="1">{#N/A,#N/A,FALSE,"Jul";#N/A,#N/A,FALSE,"August";#N/A,#N/A,FALSE,"Sep-YTD"}</definedName>
    <definedName name="cap_1" localSheetId="2" hidden="1">{#N/A,#N/A,FALSE,"Jul";#N/A,#N/A,FALSE,"August";#N/A,#N/A,FALSE,"Sep-YTD"}</definedName>
    <definedName name="cap_1" localSheetId="3" hidden="1">{#N/A,#N/A,FALSE,"Jul";#N/A,#N/A,FALSE,"August";#N/A,#N/A,FALSE,"Sep-YTD"}</definedName>
    <definedName name="cap_1" localSheetId="4" hidden="1">{#N/A,#N/A,FALSE,"Jul";#N/A,#N/A,FALSE,"August";#N/A,#N/A,FALSE,"Sep-YTD"}</definedName>
    <definedName name="cap_1" localSheetId="10" hidden="1">{#N/A,#N/A,FALSE,"Jul";#N/A,#N/A,FALSE,"August";#N/A,#N/A,FALSE,"Sep-YTD"}</definedName>
    <definedName name="cap_1" localSheetId="7" hidden="1">{#N/A,#N/A,FALSE,"Jul";#N/A,#N/A,FALSE,"August";#N/A,#N/A,FALSE,"Sep-YTD"}</definedName>
    <definedName name="cap_1" localSheetId="8" hidden="1">{#N/A,#N/A,FALSE,"Jul";#N/A,#N/A,FALSE,"August";#N/A,#N/A,FALSE,"Sep-YTD"}</definedName>
    <definedName name="cap_1" hidden="1">{#N/A,#N/A,FALSE,"Jul";#N/A,#N/A,FALSE,"August";#N/A,#N/A,FALSE,"Sep-YTD"}</definedName>
    <definedName name="cap_2" localSheetId="2" hidden="1">{#N/A,#N/A,FALSE,"Jul";#N/A,#N/A,FALSE,"August";#N/A,#N/A,FALSE,"Sep-YTD"}</definedName>
    <definedName name="cap_2" localSheetId="3" hidden="1">{#N/A,#N/A,FALSE,"Jul";#N/A,#N/A,FALSE,"August";#N/A,#N/A,FALSE,"Sep-YTD"}</definedName>
    <definedName name="cap_2" localSheetId="4" hidden="1">{#N/A,#N/A,FALSE,"Jul";#N/A,#N/A,FALSE,"August";#N/A,#N/A,FALSE,"Sep-YTD"}</definedName>
    <definedName name="cap_2" localSheetId="10" hidden="1">{#N/A,#N/A,FALSE,"Jul";#N/A,#N/A,FALSE,"August";#N/A,#N/A,FALSE,"Sep-YTD"}</definedName>
    <definedName name="cap_2" localSheetId="7" hidden="1">{#N/A,#N/A,FALSE,"Jul";#N/A,#N/A,FALSE,"August";#N/A,#N/A,FALSE,"Sep-YTD"}</definedName>
    <definedName name="cap_2" localSheetId="8" hidden="1">{#N/A,#N/A,FALSE,"Jul";#N/A,#N/A,FALSE,"August";#N/A,#N/A,FALSE,"Sep-YTD"}</definedName>
    <definedName name="cap_2" hidden="1">{#N/A,#N/A,FALSE,"Jul";#N/A,#N/A,FALSE,"August";#N/A,#N/A,FALSE,"Sep-YTD"}</definedName>
    <definedName name="Cap_Structure">#REF!</definedName>
    <definedName name="CapDetails">#REF!</definedName>
    <definedName name="CapEsc">#REF!</definedName>
    <definedName name="CAPEX_No_AFUDC_OM" localSheetId="3">#REF!</definedName>
    <definedName name="CAPEX_No_AFUDC_OM" localSheetId="6">#REF!</definedName>
    <definedName name="CAPEX_No_AFUDC_OM">#REF!</definedName>
    <definedName name="capexentity">#REF!</definedName>
    <definedName name="CapIntRate">#REF!</definedName>
    <definedName name="capitalizedinterest" localSheetId="3">#REF!</definedName>
    <definedName name="capitalizedinterest" localSheetId="6">#REF!</definedName>
    <definedName name="capitalizedinterest" localSheetId="10">#REF!</definedName>
    <definedName name="capitalizedinterest">#REF!</definedName>
    <definedName name="CARE">#REF!</definedName>
    <definedName name="CARE_Update" localSheetId="10">#REF!</definedName>
    <definedName name="CARE_Update">#REF!</definedName>
    <definedName name="CARE02">#REF!</definedName>
    <definedName name="Cash" localSheetId="3">#REF!</definedName>
    <definedName name="Cash" localSheetId="6">#REF!</definedName>
    <definedName name="Cash">#REF!</definedName>
    <definedName name="CAT.251">#REF!</definedName>
    <definedName name="CAT.254">#REF!</definedName>
    <definedName name="CAT.255">#REF!</definedName>
    <definedName name="CAT.267">#REF!</definedName>
    <definedName name="CAT165COFTE" localSheetId="3">#REF!</definedName>
    <definedName name="CAT165COFTE" localSheetId="6">#REF!</definedName>
    <definedName name="CAT165COFTE">#REF!</definedName>
    <definedName name="CAT165COHR" localSheetId="3">#REF!</definedName>
    <definedName name="CAT165COHR" localSheetId="6">#REF!</definedName>
    <definedName name="CAT165COHR">#REF!</definedName>
    <definedName name="CAT165CON" localSheetId="3">#REF!</definedName>
    <definedName name="CAT165CON" localSheetId="6">#REF!</definedName>
    <definedName name="CAT165CON">#REF!</definedName>
    <definedName name="CAT165CONHR" localSheetId="3">#REF!</definedName>
    <definedName name="CAT165CONHR" localSheetId="6">#REF!</definedName>
    <definedName name="CAT165CONHR">#REF!</definedName>
    <definedName name="CAT165LAB" localSheetId="3">#REF!</definedName>
    <definedName name="CAT165LAB" localSheetId="6">#REF!</definedName>
    <definedName name="CAT165LAB">#REF!</definedName>
    <definedName name="CAT165NL" localSheetId="3">#REF!</definedName>
    <definedName name="CAT165NL" localSheetId="6">#REF!</definedName>
    <definedName name="CAT165NL">#REF!</definedName>
    <definedName name="category">#REF!</definedName>
    <definedName name="caulking" localSheetId="10">#REF!</definedName>
    <definedName name="caulking">#REF!</definedName>
    <definedName name="cb_sChart1614BE3B_opts" hidden="1">"1, 1, 1, False, 2, False, False, , 0, False, False, 1, 1"</definedName>
    <definedName name="cb_sChart1614FAD0_opts" hidden="1">"1, 5, 1, False, 2, False, False, , 0, False, False, 1, 1"</definedName>
    <definedName name="cb_sChart1614FBC3_opts" hidden="1">"1, 4, 1, False, 2, False, False, , 0, False, False, 1, 1"</definedName>
    <definedName name="cb_sChart1614FC71_opts" hidden="1">"1, 1, 1, False, 2, False, False, , 0, False, False, 1, 1"</definedName>
    <definedName name="cb_sChart1614FCFC_opts" hidden="1">"1, 1, 1, False, 2, False, False, , 0, False, False, 1, 1"</definedName>
    <definedName name="cb_sChart161505D8_opts" hidden="1">"1, 3, 1, False, 2, False, False, , 0, False, False, 1, 1"</definedName>
    <definedName name="cb_sChart17C2CA30_opts" hidden="1">"1, 10, 1, False, 2, False, False, , 0, False, False, 1, 1"</definedName>
    <definedName name="cb_sChart17C30E0D_opts" hidden="1">"1, 5, 1, False, 2, False, False, , 0, False, False, 1, 1"</definedName>
    <definedName name="cb_sChart17C31270_opts" hidden="1">"1, 3, 1, False, 2, False, False, , 0, False, False, 1, 1"</definedName>
    <definedName name="CBMultiplier">#REF!</definedName>
    <definedName name="CBWorkbookPriority" hidden="1">-21190210</definedName>
    <definedName name="cc" localSheetId="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6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10">#REF!</definedName>
    <definedName name="cc" localSheetId="1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8">#REF!</definedName>
    <definedName name="cc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_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c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localSheetId="10" hidden="1">{#N/A,#N/A,FALSE,"Jul";#N/A,#N/A,FALSE,"August";#N/A,#N/A,FALSE,"Sep-YTD"}</definedName>
    <definedName name="ccc" localSheetId="11" hidden="1">{#N/A,#N/A,FALSE,"Jul";#N/A,#N/A,FALSE,"August";#N/A,#N/A,FALSE,"Sep-YTD"}</definedName>
    <definedName name="ccc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localSheetId="8" hidden="1">{#N/A,#N/A,FALSE,"Jul";#N/A,#N/A,FALSE,"August";#N/A,#N/A,FALSE,"Sep-YTD"}</definedName>
    <definedName name="ccc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1" hidden="1">{"variance_page",#N/A,FALSE,"template"}</definedName>
    <definedName name="cccc" localSheetId="2" hidden="1">{"variance_page",#N/A,FALSE,"template"}</definedName>
    <definedName name="cccc" localSheetId="3" hidden="1">{"variance_page",#N/A,FALSE,"template"}</definedName>
    <definedName name="cccc" localSheetId="4" hidden="1">{"variance_page",#N/A,FALSE,"template"}</definedName>
    <definedName name="cccc" localSheetId="6" hidden="1">{"variance_page",#N/A,FALSE,"template"}</definedName>
    <definedName name="cccc" localSheetId="10" hidden="1">{"variance_page",#N/A,FALSE,"template"}</definedName>
    <definedName name="cccc" localSheetId="11" hidden="1">{"variance_page",#N/A,FALSE,"template"}</definedName>
    <definedName name="cccc" localSheetId="7" hidden="1">{"variance_page",#N/A,FALSE,"template"}</definedName>
    <definedName name="cccc" localSheetId="8" hidden="1">{"variance_page",#N/A,FALSE,"template"}</definedName>
    <definedName name="cccc" hidden="1">{"variance_page",#N/A,FALSE,"template"}</definedName>
    <definedName name="cccc_1" localSheetId="2" hidden="1">{"variance_page",#N/A,FALSE,"template"}</definedName>
    <definedName name="cccc_1" localSheetId="3" hidden="1">{"variance_page",#N/A,FALSE,"template"}</definedName>
    <definedName name="cccc_1" localSheetId="4" hidden="1">{"variance_page",#N/A,FALSE,"template"}</definedName>
    <definedName name="cccc_1" localSheetId="10" hidden="1">{"variance_page",#N/A,FALSE,"template"}</definedName>
    <definedName name="cccc_1" localSheetId="7" hidden="1">{"variance_page",#N/A,FALSE,"template"}</definedName>
    <definedName name="cccc_1" localSheetId="8" hidden="1">{"variance_page",#N/A,FALSE,"template"}</definedName>
    <definedName name="cccc_1" hidden="1">{"variance_page",#N/A,FALSE,"template"}</definedName>
    <definedName name="cccc_2" localSheetId="2" hidden="1">{"variance_page",#N/A,FALSE,"template"}</definedName>
    <definedName name="cccc_2" localSheetId="3" hidden="1">{"variance_page",#N/A,FALSE,"template"}</definedName>
    <definedName name="cccc_2" localSheetId="4" hidden="1">{"variance_page",#N/A,FALSE,"template"}</definedName>
    <definedName name="cccc_2" localSheetId="10" hidden="1">{"variance_page",#N/A,FALSE,"template"}</definedName>
    <definedName name="cccc_2" localSheetId="7" hidden="1">{"variance_page",#N/A,FALSE,"template"}</definedName>
    <definedName name="cccc_2" localSheetId="8" hidden="1">{"variance_page",#N/A,FALSE,"template"}</definedName>
    <definedName name="cccc_2" hidden="1">{"variance_page",#N/A,FALSE,"template"}</definedName>
    <definedName name="ccccccc" localSheetId="1" hidden="1">{"SourcesUses",#N/A,TRUE,#N/A;"TransOverview",#N/A,TRUE,"CFMODEL"}</definedName>
    <definedName name="ccccccc" localSheetId="2" hidden="1">{"SourcesUses",#N/A,TRUE,#N/A;"TransOverview",#N/A,TRUE,"CFMODEL"}</definedName>
    <definedName name="ccccccc" localSheetId="3" hidden="1">{"SourcesUses",#N/A,TRUE,#N/A;"TransOverview",#N/A,TRUE,"CFMODEL"}</definedName>
    <definedName name="ccccccc" localSheetId="4" hidden="1">{"SourcesUses",#N/A,TRUE,#N/A;"TransOverview",#N/A,TRUE,"CFMODEL"}</definedName>
    <definedName name="ccccccc" localSheetId="6" hidden="1">{"SourcesUses",#N/A,TRUE,#N/A;"TransOverview",#N/A,TRUE,"CFMODEL"}</definedName>
    <definedName name="ccccccc" localSheetId="10" hidden="1">{"SourcesUses",#N/A,TRUE,#N/A;"TransOverview",#N/A,TRUE,"CFMODEL"}</definedName>
    <definedName name="ccccccc" localSheetId="11" hidden="1">{"SourcesUses",#N/A,TRUE,#N/A;"TransOverview",#N/A,TRUE,"CFMODEL"}</definedName>
    <definedName name="ccccccc" localSheetId="7" hidden="1">{"SourcesUses",#N/A,TRUE,#N/A;"TransOverview",#N/A,TRUE,"CFMODEL"}</definedName>
    <definedName name="ccccccc" localSheetId="8" hidden="1">{"SourcesUses",#N/A,TRUE,#N/A;"TransOverview",#N/A,TRUE,"CFMODEL"}</definedName>
    <definedName name="ccccccc" hidden="1">{"SourcesUses",#N/A,TRUE,#N/A;"TransOverview",#N/A,TRUE,"CFMODEL"}</definedName>
    <definedName name="ccccccc_1" localSheetId="2" hidden="1">{"SourcesUses",#N/A,TRUE,#N/A;"TransOverview",#N/A,TRUE,"CFMODEL"}</definedName>
    <definedName name="ccccccc_1" localSheetId="3" hidden="1">{"SourcesUses",#N/A,TRUE,#N/A;"TransOverview",#N/A,TRUE,"CFMODEL"}</definedName>
    <definedName name="ccccccc_1" localSheetId="4" hidden="1">{"SourcesUses",#N/A,TRUE,#N/A;"TransOverview",#N/A,TRUE,"CFMODEL"}</definedName>
    <definedName name="ccccccc_1" localSheetId="10" hidden="1">{"SourcesUses",#N/A,TRUE,#N/A;"TransOverview",#N/A,TRUE,"CFMODEL"}</definedName>
    <definedName name="ccccccc_1" localSheetId="7" hidden="1">{"SourcesUses",#N/A,TRUE,#N/A;"TransOverview",#N/A,TRUE,"CFMODEL"}</definedName>
    <definedName name="ccccccc_1" localSheetId="8" hidden="1">{"SourcesUses",#N/A,TRUE,#N/A;"TransOverview",#N/A,TRUE,"CFMODEL"}</definedName>
    <definedName name="ccccccc_1" hidden="1">{"SourcesUses",#N/A,TRUE,#N/A;"TransOverview",#N/A,TRUE,"CFMODEL"}</definedName>
    <definedName name="ccccccc_2" localSheetId="2" hidden="1">{"SourcesUses",#N/A,TRUE,#N/A;"TransOverview",#N/A,TRUE,"CFMODEL"}</definedName>
    <definedName name="ccccccc_2" localSheetId="3" hidden="1">{"SourcesUses",#N/A,TRUE,#N/A;"TransOverview",#N/A,TRUE,"CFMODEL"}</definedName>
    <definedName name="ccccccc_2" localSheetId="4" hidden="1">{"SourcesUses",#N/A,TRUE,#N/A;"TransOverview",#N/A,TRUE,"CFMODEL"}</definedName>
    <definedName name="ccccccc_2" localSheetId="10" hidden="1">{"SourcesUses",#N/A,TRUE,#N/A;"TransOverview",#N/A,TRUE,"CFMODEL"}</definedName>
    <definedName name="ccccccc_2" localSheetId="7" hidden="1">{"SourcesUses",#N/A,TRUE,#N/A;"TransOverview",#N/A,TRUE,"CFMODEL"}</definedName>
    <definedName name="ccccccc_2" localSheetId="8" hidden="1">{"SourcesUses",#N/A,TRUE,#N/A;"TransOverview",#N/A,TRUE,"CFMODEL"}</definedName>
    <definedName name="ccccccc_2" hidden="1">{"SourcesUses",#N/A,TRUE,#N/A;"TransOverview",#N/A,TRUE,"CFMODEL"}</definedName>
    <definedName name="ccccccccccccccc" localSheetId="1" hidden="1">{"SourcesUses",#N/A,TRUE,"FundsFlow";"TransOverview",#N/A,TRUE,"FundsFlow"}</definedName>
    <definedName name="ccccccccccccccc" localSheetId="2" hidden="1">{"SourcesUses",#N/A,TRUE,"FundsFlow";"TransOverview",#N/A,TRUE,"FundsFlow"}</definedName>
    <definedName name="ccccccccccccccc" localSheetId="3" hidden="1">{"SourcesUses",#N/A,TRUE,"FundsFlow";"TransOverview",#N/A,TRUE,"FundsFlow"}</definedName>
    <definedName name="ccccccccccccccc" localSheetId="4" hidden="1">{"SourcesUses",#N/A,TRUE,"FundsFlow";"TransOverview",#N/A,TRUE,"FundsFlow"}</definedName>
    <definedName name="ccccccccccccccc" localSheetId="6" hidden="1">{"SourcesUses",#N/A,TRUE,"FundsFlow";"TransOverview",#N/A,TRUE,"FundsFlow"}</definedName>
    <definedName name="ccccccccccccccc" localSheetId="10" hidden="1">{"SourcesUses",#N/A,TRUE,"FundsFlow";"TransOverview",#N/A,TRUE,"FundsFlow"}</definedName>
    <definedName name="ccccccccccccccc" localSheetId="11" hidden="1">{"SourcesUses",#N/A,TRUE,"FundsFlow";"TransOverview",#N/A,TRUE,"FundsFlow"}</definedName>
    <definedName name="ccccccccccccccc" localSheetId="7" hidden="1">{"SourcesUses",#N/A,TRUE,"FundsFlow";"TransOverview",#N/A,TRUE,"FundsFlow"}</definedName>
    <definedName name="ccccccccccccccc" localSheetId="8" hidden="1">{"SourcesUses",#N/A,TRUE,"FundsFlow";"TransOverview",#N/A,TRUE,"FundsFlow"}</definedName>
    <definedName name="ccccccccccccccc" hidden="1">{"SourcesUses",#N/A,TRUE,"FundsFlow";"TransOverview",#N/A,TRUE,"FundsFlow"}</definedName>
    <definedName name="ccccccccccccccc_1" localSheetId="2" hidden="1">{"SourcesUses",#N/A,TRUE,"FundsFlow";"TransOverview",#N/A,TRUE,"FundsFlow"}</definedName>
    <definedName name="ccccccccccccccc_1" localSheetId="3" hidden="1">{"SourcesUses",#N/A,TRUE,"FundsFlow";"TransOverview",#N/A,TRUE,"FundsFlow"}</definedName>
    <definedName name="ccccccccccccccc_1" localSheetId="4" hidden="1">{"SourcesUses",#N/A,TRUE,"FundsFlow";"TransOverview",#N/A,TRUE,"FundsFlow"}</definedName>
    <definedName name="ccccccccccccccc_1" localSheetId="10" hidden="1">{"SourcesUses",#N/A,TRUE,"FundsFlow";"TransOverview",#N/A,TRUE,"FundsFlow"}</definedName>
    <definedName name="ccccccccccccccc_1" localSheetId="7" hidden="1">{"SourcesUses",#N/A,TRUE,"FundsFlow";"TransOverview",#N/A,TRUE,"FundsFlow"}</definedName>
    <definedName name="ccccccccccccccc_1" localSheetId="8" hidden="1">{"SourcesUses",#N/A,TRUE,"FundsFlow";"TransOverview",#N/A,TRUE,"FundsFlow"}</definedName>
    <definedName name="ccccccccccccccc_1" hidden="1">{"SourcesUses",#N/A,TRUE,"FundsFlow";"TransOverview",#N/A,TRUE,"FundsFlow"}</definedName>
    <definedName name="ccccccccccccccc_2" localSheetId="2" hidden="1">{"SourcesUses",#N/A,TRUE,"FundsFlow";"TransOverview",#N/A,TRUE,"FundsFlow"}</definedName>
    <definedName name="ccccccccccccccc_2" localSheetId="3" hidden="1">{"SourcesUses",#N/A,TRUE,"FundsFlow";"TransOverview",#N/A,TRUE,"FundsFlow"}</definedName>
    <definedName name="ccccccccccccccc_2" localSheetId="4" hidden="1">{"SourcesUses",#N/A,TRUE,"FundsFlow";"TransOverview",#N/A,TRUE,"FundsFlow"}</definedName>
    <definedName name="ccccccccccccccc_2" localSheetId="10" hidden="1">{"SourcesUses",#N/A,TRUE,"FundsFlow";"TransOverview",#N/A,TRUE,"FundsFlow"}</definedName>
    <definedName name="ccccccccccccccc_2" localSheetId="7" hidden="1">{"SourcesUses",#N/A,TRUE,"FundsFlow";"TransOverview",#N/A,TRUE,"FundsFlow"}</definedName>
    <definedName name="ccccccccccccccc_2" localSheetId="8" hidden="1">{"SourcesUses",#N/A,TRUE,"FundsFlow";"TransOverview",#N/A,TRUE,"FundsFlow"}</definedName>
    <definedName name="ccccccccccccccc_2" hidden="1">{"SourcesUses",#N/A,TRUE,"FundsFlow";"TransOverview",#N/A,TRUE,"FundsFlow"}</definedName>
    <definedName name="CCMAP">#REF!</definedName>
    <definedName name="CCSI" localSheetId="10">#REF!</definedName>
    <definedName name="CCSI">#REF!</definedName>
    <definedName name="CCSI_AMTS">#REF!</definedName>
    <definedName name="CCTR">#REF!</definedName>
    <definedName name="cctr_dept">#REF!</definedName>
    <definedName name="CELE" localSheetId="3">#REF!</definedName>
    <definedName name="CELE" localSheetId="6">#REF!</definedName>
    <definedName name="CELE">#REF!</definedName>
    <definedName name="CEMADRTA">#REF!</definedName>
    <definedName name="centralAC" localSheetId="10">#REF!</definedName>
    <definedName name="centralAC">#REF!</definedName>
    <definedName name="CF_2" localSheetId="3">#REF!</definedName>
    <definedName name="CF_2" localSheetId="6">#REF!</definedName>
    <definedName name="CF_2">#REF!</definedName>
    <definedName name="CF_3" localSheetId="3">#REF!</definedName>
    <definedName name="CF_3" localSheetId="6">#REF!</definedName>
    <definedName name="CF_3">#REF!</definedName>
    <definedName name="CF_4" localSheetId="3">#REF!</definedName>
    <definedName name="CF_4" localSheetId="6">#REF!</definedName>
    <definedName name="CF_4">#REF!</definedName>
    <definedName name="cfentity">#REF!</definedName>
    <definedName name="Chris">#REF!</definedName>
    <definedName name="chrystal" localSheetId="1" hidden="1">{#N/A,#N/A,TRUE,"Consolidated";#N/A,#N/A,TRUE,"Admin";#N/A,#N/A,TRUE,"Express";#N/A,#N/A,TRUE,"Other";#N/A,#N/A,TRUE,"Platte";#N/A,#N/A,TRUE,"Cajun"}</definedName>
    <definedName name="chrystal" localSheetId="2" hidden="1">{#N/A,#N/A,TRUE,"Consolidated";#N/A,#N/A,TRUE,"Admin";#N/A,#N/A,TRUE,"Express";#N/A,#N/A,TRUE,"Other";#N/A,#N/A,TRUE,"Platte";#N/A,#N/A,TRUE,"Cajun"}</definedName>
    <definedName name="chrystal" localSheetId="3" hidden="1">{#N/A,#N/A,TRUE,"Consolidated";#N/A,#N/A,TRUE,"Admin";#N/A,#N/A,TRUE,"Express";#N/A,#N/A,TRUE,"Other";#N/A,#N/A,TRUE,"Platte";#N/A,#N/A,TRUE,"Cajun"}</definedName>
    <definedName name="chrystal" localSheetId="4" hidden="1">{#N/A,#N/A,TRUE,"Consolidated";#N/A,#N/A,TRUE,"Admin";#N/A,#N/A,TRUE,"Express";#N/A,#N/A,TRUE,"Other";#N/A,#N/A,TRUE,"Platte";#N/A,#N/A,TRUE,"Cajun"}</definedName>
    <definedName name="chrystal" localSheetId="6" hidden="1">{#N/A,#N/A,TRUE,"Consolidated";#N/A,#N/A,TRUE,"Admin";#N/A,#N/A,TRUE,"Express";#N/A,#N/A,TRUE,"Other";#N/A,#N/A,TRUE,"Platte";#N/A,#N/A,TRUE,"Cajun"}</definedName>
    <definedName name="chrystal" localSheetId="10" hidden="1">{#N/A,#N/A,TRUE,"Consolidated";#N/A,#N/A,TRUE,"Admin";#N/A,#N/A,TRUE,"Express";#N/A,#N/A,TRUE,"Other";#N/A,#N/A,TRUE,"Platte";#N/A,#N/A,TRUE,"Cajun"}</definedName>
    <definedName name="chrystal" localSheetId="7" hidden="1">{#N/A,#N/A,TRUE,"Consolidated";#N/A,#N/A,TRUE,"Admin";#N/A,#N/A,TRUE,"Express";#N/A,#N/A,TRUE,"Other";#N/A,#N/A,TRUE,"Platte";#N/A,#N/A,TRUE,"Cajun"}</definedName>
    <definedName name="chrystal" localSheetId="8" hidden="1">{#N/A,#N/A,TRUE,"Consolidated";#N/A,#N/A,TRUE,"Admin";#N/A,#N/A,TRUE,"Express";#N/A,#N/A,TRUE,"Other";#N/A,#N/A,TRUE,"Platte";#N/A,#N/A,TRUE,"Cajun"}</definedName>
    <definedName name="chrystal" hidden="1">{#N/A,#N/A,TRUE,"Consolidated";#N/A,#N/A,TRUE,"Admin";#N/A,#N/A,TRUE,"Express";#N/A,#N/A,TRUE,"Other";#N/A,#N/A,TRUE,"Platte";#N/A,#N/A,TRUE,"Cajun"}</definedName>
    <definedName name="CIMtrCnt">#REF!</definedName>
    <definedName name="CIPDC_EP">#REF!</definedName>
    <definedName name="CIQWBGuid" hidden="1">"7c96c7cf-efe6-4c45-8c91-6a2d0bf113bf"</definedName>
    <definedName name="Class_Life_ADR">#REF!</definedName>
    <definedName name="Class_Life_MACRS">#REF!</definedName>
    <definedName name="CM_ADJ">#REF!</definedName>
    <definedName name="CMLBR">#REF!</definedName>
    <definedName name="cmlbr2">#REF!</definedName>
    <definedName name="CMNLB">#REF!</definedName>
    <definedName name="CO_CCTRS" localSheetId="3">#REF!</definedName>
    <definedName name="CO_CCTRS" localSheetId="6">#REF!</definedName>
    <definedName name="CO_CCTRS" localSheetId="10">#REF!</definedName>
    <definedName name="CO_CCTRS">#REF!</definedName>
    <definedName name="CO2cost">#REF!</definedName>
    <definedName name="CO2perGallon">#REF!</definedName>
    <definedName name="CO2perMWh">#REF!</definedName>
    <definedName name="CoCode" localSheetId="3">#REF!</definedName>
    <definedName name="CoCode" localSheetId="6">#REF!</definedName>
    <definedName name="CoCode">#REF!</definedName>
    <definedName name="Cog_G_30">#REF!</definedName>
    <definedName name="Col_ABC">#REF!</definedName>
    <definedName name="ColumnRanges.C1">#REF!</definedName>
    <definedName name="ColumnRanges.C10">#REF!</definedName>
    <definedName name="ColumnRanges.C11">#REF!</definedName>
    <definedName name="ColumnRanges.C12">#REF!</definedName>
    <definedName name="ColumnRanges.C2">#REF!</definedName>
    <definedName name="ColumnRanges.C3">#REF!</definedName>
    <definedName name="ColumnRanges.C4">#REF!</definedName>
    <definedName name="ColumnRanges.C5">#REF!</definedName>
    <definedName name="ColumnRanges.C6">#REF!</definedName>
    <definedName name="ColumnRanges.C7">#REF!</definedName>
    <definedName name="ColumnRanges.C8">#REF!</definedName>
    <definedName name="ColumnRanges.C9">#REF!</definedName>
    <definedName name="ColumnRanges.CPageMeta">#REF!</definedName>
    <definedName name="ColumnRanges.CRowHeading">#REF!</definedName>
    <definedName name="ColumnRanges.CTot">#REF!</definedName>
    <definedName name="ComAFUDC" localSheetId="3">#REF!</definedName>
    <definedName name="ComAFUDC" localSheetId="6">#REF!</definedName>
    <definedName name="ComAFUDC" localSheetId="10">#REF!</definedName>
    <definedName name="ComAFUDC">#REF!</definedName>
    <definedName name="company" localSheetId="3">#REF!</definedName>
    <definedName name="company" localSheetId="6">#REF!</definedName>
    <definedName name="company">#REF!</definedName>
    <definedName name="CompanyColumn">#REF!</definedName>
    <definedName name="CompanyList">#REF!</definedName>
    <definedName name="CompanyStart">#REF!</definedName>
    <definedName name="compltold" localSheetId="1" hidden="1">{#N/A,#N/A,FALSE,"VOLUMES";#N/A,#N/A,FALSE,"REVENUES";#N/A,#N/A,FALSE,"VALUATION"}</definedName>
    <definedName name="compltold" localSheetId="2" hidden="1">{#N/A,#N/A,FALSE,"VOLUMES";#N/A,#N/A,FALSE,"REVENUES";#N/A,#N/A,FALSE,"VALUATION"}</definedName>
    <definedName name="compltold" localSheetId="3" hidden="1">{#N/A,#N/A,FALSE,"VOLUMES";#N/A,#N/A,FALSE,"REVENUES";#N/A,#N/A,FALSE,"VALUATION"}</definedName>
    <definedName name="compltold" localSheetId="4" hidden="1">{#N/A,#N/A,FALSE,"VOLUMES";#N/A,#N/A,FALSE,"REVENUES";#N/A,#N/A,FALSE,"VALUATION"}</definedName>
    <definedName name="compltold" localSheetId="6" hidden="1">{#N/A,#N/A,FALSE,"VOLUMES";#N/A,#N/A,FALSE,"REVENUES";#N/A,#N/A,FALSE,"VALUATION"}</definedName>
    <definedName name="compltold" localSheetId="10" hidden="1">{#N/A,#N/A,FALSE,"VOLUMES";#N/A,#N/A,FALSE,"REVENUES";#N/A,#N/A,FALSE,"VALUATION"}</definedName>
    <definedName name="compltold" localSheetId="7" hidden="1">{#N/A,#N/A,FALSE,"VOLUMES";#N/A,#N/A,FALSE,"REVENUES";#N/A,#N/A,FALSE,"VALUATION"}</definedName>
    <definedName name="compltold" localSheetId="8" hidden="1">{#N/A,#N/A,FALSE,"VOLUMES";#N/A,#N/A,FALSE,"REVENUES";#N/A,#N/A,FALSE,"VALUATION"}</definedName>
    <definedName name="compltold" hidden="1">{#N/A,#N/A,FALSE,"VOLUMES";#N/A,#N/A,FALSE,"REVENUES";#N/A,#N/A,FALSE,"VALUATION"}</definedName>
    <definedName name="ConsolidationRange">#REF!</definedName>
    <definedName name="ContOH">#REF!</definedName>
    <definedName name="CORE_CST" localSheetId="10">#REF!</definedName>
    <definedName name="CORE_CST">#REF!</definedName>
    <definedName name="CoreCI" localSheetId="10">#REF!</definedName>
    <definedName name="CoreCI">#REF!</definedName>
    <definedName name="corp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S" localSheetId="3">#REF!</definedName>
    <definedName name="COS" localSheetId="6">#REF!</definedName>
    <definedName name="COS">#REF!</definedName>
    <definedName name="COSRRMA">#REF!</definedName>
    <definedName name="COSTAX">#REF!</definedName>
    <definedName name="costofcommon" localSheetId="3">#REF!</definedName>
    <definedName name="costofcommon" localSheetId="6">#REF!</definedName>
    <definedName name="costofcommon" localSheetId="10">#REF!</definedName>
    <definedName name="costofcommon">#REF!</definedName>
    <definedName name="costofdebt" localSheetId="3">#REF!</definedName>
    <definedName name="costofdebt" localSheetId="6">#REF!</definedName>
    <definedName name="costofdebt" localSheetId="10">#REF!</definedName>
    <definedName name="costofdebt">#REF!</definedName>
    <definedName name="costofpreferred" localSheetId="3">#REF!</definedName>
    <definedName name="costofpreferred" localSheetId="6">#REF!</definedName>
    <definedName name="costofpreferred" localSheetId="10">#REF!</definedName>
    <definedName name="costofpreferred">#REF!</definedName>
    <definedName name="CostperLostHour">#REF!</definedName>
    <definedName name="Costs" localSheetId="3">#REF!</definedName>
    <definedName name="Costs" localSheetId="6">#REF!</definedName>
    <definedName name="Costs" localSheetId="10">#REF!</definedName>
    <definedName name="Costs">#REF!</definedName>
    <definedName name="costspend" localSheetId="1" hidden="1">{#N/A,#N/A,FALSE,"PIPE-FAC";#N/A,#N/A,FALSE,"PIPE-FAC"}</definedName>
    <definedName name="costspend" localSheetId="2" hidden="1">{#N/A,#N/A,FALSE,"PIPE-FAC";#N/A,#N/A,FALSE,"PIPE-FAC"}</definedName>
    <definedName name="costspend" localSheetId="3" hidden="1">{#N/A,#N/A,FALSE,"PIPE-FAC";#N/A,#N/A,FALSE,"PIPE-FAC"}</definedName>
    <definedName name="costspend" localSheetId="4" hidden="1">{#N/A,#N/A,FALSE,"PIPE-FAC";#N/A,#N/A,FALSE,"PIPE-FAC"}</definedName>
    <definedName name="costspend" localSheetId="6" hidden="1">{#N/A,#N/A,FALSE,"PIPE-FAC";#N/A,#N/A,FALSE,"PIPE-FAC"}</definedName>
    <definedName name="costspend" localSheetId="10" hidden="1">{#N/A,#N/A,FALSE,"PIPE-FAC";#N/A,#N/A,FALSE,"PIPE-FAC"}</definedName>
    <definedName name="costspend" localSheetId="7" hidden="1">{#N/A,#N/A,FALSE,"PIPE-FAC";#N/A,#N/A,FALSE,"PIPE-FAC"}</definedName>
    <definedName name="costspend" localSheetId="8" hidden="1">{#N/A,#N/A,FALSE,"PIPE-FAC";#N/A,#N/A,FALSE,"PIPE-FAC"}</definedName>
    <definedName name="costspend" hidden="1">{#N/A,#N/A,FALSE,"PIPE-FAC";#N/A,#N/A,FALSE,"PIPE-FAC"}</definedName>
    <definedName name="CPC" localSheetId="10">#REF!</definedName>
    <definedName name="CPC">#REF!</definedName>
    <definedName name="CPI_factors" localSheetId="10">#REF!</definedName>
    <definedName name="CPI_factors">#REF!</definedName>
    <definedName name="CreditRating" localSheetId="3">#REF!</definedName>
    <definedName name="CreditRating" localSheetId="6">#REF!</definedName>
    <definedName name="CreditRating" localSheetId="10">#REF!</definedName>
    <definedName name="CreditRating">#REF!</definedName>
    <definedName name="CreditStats" localSheetId="11" hidden="1">#REF!</definedName>
    <definedName name="CreditStats" hidden="1">#REF!</definedName>
    <definedName name="_xlnm.Criteria">#REF!</definedName>
    <definedName name="Criteria_MI">#REF!</definedName>
    <definedName name="CRM" localSheetId="1" hidden="1">{#N/A,#N/A,FALSE,"Title Page"}</definedName>
    <definedName name="CRM" localSheetId="2" hidden="1">{#N/A,#N/A,FALSE,"Title Page"}</definedName>
    <definedName name="CRM" localSheetId="3" hidden="1">{#N/A,#N/A,FALSE,"Title Page"}</definedName>
    <definedName name="CRM" localSheetId="4" hidden="1">{#N/A,#N/A,FALSE,"Title Page"}</definedName>
    <definedName name="CRM" localSheetId="6" hidden="1">{#N/A,#N/A,FALSE,"Title Page"}</definedName>
    <definedName name="CRM" localSheetId="10" hidden="1">{#N/A,#N/A,FALSE,"Title Page"}</definedName>
    <definedName name="CRM" localSheetId="7" hidden="1">{#N/A,#N/A,FALSE,"Title Page"}</definedName>
    <definedName name="CRM" localSheetId="8" hidden="1">{#N/A,#N/A,FALSE,"Title Page"}</definedName>
    <definedName name="CRM" hidden="1">{#N/A,#N/A,FALSE,"Title Page"}</definedName>
    <definedName name="CSHFLW">#REF!</definedName>
    <definedName name="CSIPDC_EP">#REF!</definedName>
    <definedName name="CTHRS" localSheetId="3">#REF!</definedName>
    <definedName name="CTHRS" localSheetId="6">#REF!</definedName>
    <definedName name="CTHRS">#REF!</definedName>
    <definedName name="Cube">#REF!</definedName>
    <definedName name="current">#REF!</definedName>
    <definedName name="CURRENT_MONTH" localSheetId="3">#REF!</definedName>
    <definedName name="CURRENT_MONTH" localSheetId="6">#REF!</definedName>
    <definedName name="CURRENT_MONTH">#REF!</definedName>
    <definedName name="CurrentCWIPforJohnTbl2">#REF!</definedName>
    <definedName name="CurrentDimensionReference">#REF!</definedName>
    <definedName name="Cushion_BV" localSheetId="10">#REF!</definedName>
    <definedName name="Cushion_BV">#REF!</definedName>
    <definedName name="Cushion_WR" localSheetId="10">#REF!</definedName>
    <definedName name="Cushion_WR">#REF!</definedName>
    <definedName name="CX_TEMP2">#REF!</definedName>
    <definedName name="D" localSheetId="2">{"SourcesUses",#N/A,TRUE,#N/A;"TransOverview",#N/A,TRUE,"CFMODEL"}</definedName>
    <definedName name="D" localSheetId="3">{"SourcesUses",#N/A,TRUE,#N/A;"TransOverview",#N/A,TRUE,"CFMODEL"}</definedName>
    <definedName name="D" localSheetId="4">{"SourcesUses",#N/A,TRUE,#N/A;"TransOverview",#N/A,TRUE,"CFMODEL"}</definedName>
    <definedName name="D" localSheetId="6">{"SourcesUses",#N/A,TRUE,#N/A;"TransOverview",#N/A,TRUE,"CFMODEL"}</definedName>
    <definedName name="d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" localSheetId="11" hidden="1">{"SourcesUses",#N/A,TRUE,#N/A;"TransOverview",#N/A,TRUE,"CFMODEL"}</definedName>
    <definedName name="D" localSheetId="7">{"SourcesUses",#N/A,TRUE,#N/A;"TransOverview",#N/A,TRUE,"CFMODEL"}</definedName>
    <definedName name="d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">{"SourcesUses",#N/A,TRUE,#N/A;"TransOverview",#N/A,TRUE,"CFMODEL"}</definedName>
    <definedName name="d_1" localSheetId="2" hidden="1">{"SourcesUses",#N/A,TRUE,#N/A;"TransOverview",#N/A,TRUE,"CFMODEL"}</definedName>
    <definedName name="d_1" localSheetId="3" hidden="1">{"SourcesUses",#N/A,TRUE,#N/A;"TransOverview",#N/A,TRUE,"CFMODEL"}</definedName>
    <definedName name="d_1" localSheetId="4" hidden="1">{"SourcesUses",#N/A,TRUE,#N/A;"TransOverview",#N/A,TRUE,"CFMODEL"}</definedName>
    <definedName name="d_1" localSheetId="10" hidden="1">{"SourcesUses",#N/A,TRUE,#N/A;"TransOverview",#N/A,TRUE,"CFMODEL"}</definedName>
    <definedName name="d_1" localSheetId="7" hidden="1">{"SourcesUses",#N/A,TRUE,#N/A;"TransOverview",#N/A,TRUE,"CFMODEL"}</definedName>
    <definedName name="d_1" localSheetId="8" hidden="1">{"SourcesUses",#N/A,TRUE,#N/A;"TransOverview",#N/A,TRUE,"CFMODEL"}</definedName>
    <definedName name="d_1" hidden="1">{"SourcesUses",#N/A,TRUE,#N/A;"TransOverview",#N/A,TRUE,"CFMODEL"}</definedName>
    <definedName name="d_2" localSheetId="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3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4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6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10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1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7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localSheetId="8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localSheetId="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localSheetId="3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localSheetId="4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localSheetId="10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localSheetId="7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localSheetId="8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localSheetId="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localSheetId="3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localSheetId="4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localSheetId="10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localSheetId="7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localSheetId="8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3" localSheetId="2" hidden="1">{"SourcesUses",#N/A,TRUE,#N/A;"TransOverview",#N/A,TRUE,"CFMODEL"}</definedName>
    <definedName name="d_3" localSheetId="3" hidden="1">{"SourcesUses",#N/A,TRUE,#N/A;"TransOverview",#N/A,TRUE,"CFMODEL"}</definedName>
    <definedName name="d_3" localSheetId="4" hidden="1">{"SourcesUses",#N/A,TRUE,#N/A;"TransOverview",#N/A,TRUE,"CFMODEL"}</definedName>
    <definedName name="d_3" localSheetId="10" hidden="1">{"SourcesUses",#N/A,TRUE,#N/A;"TransOverview",#N/A,TRUE,"CFMODEL"}</definedName>
    <definedName name="d_3" localSheetId="7" hidden="1">{"SourcesUses",#N/A,TRUE,#N/A;"TransOverview",#N/A,TRUE,"CFMODEL"}</definedName>
    <definedName name="d_3" localSheetId="8" hidden="1">{"SourcesUses",#N/A,TRUE,#N/A;"TransOverview",#N/A,TRUE,"CFMODEL"}</definedName>
    <definedName name="d_3" hidden="1">{"SourcesUses",#N/A,TRUE,#N/A;"TransOverview",#N/A,TRUE,"CFMODEL"}</definedName>
    <definedName name="daddy" localSheetId="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6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1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partment">#REF!</definedName>
    <definedName name="daphne" localSheetId="1" hidden="1">{#N/A,#N/A,FALSE,"Jul";#N/A,#N/A,FALSE,"August";#N/A,#N/A,FALSE,"Sep-YTD"}</definedName>
    <definedName name="daphne" localSheetId="2" hidden="1">{#N/A,#N/A,FALSE,"Jul";#N/A,#N/A,FALSE,"August";#N/A,#N/A,FALSE,"Sep-YTD"}</definedName>
    <definedName name="daphne" localSheetId="3" hidden="1">{#N/A,#N/A,FALSE,"Jul";#N/A,#N/A,FALSE,"August";#N/A,#N/A,FALSE,"Sep-YTD"}</definedName>
    <definedName name="daphne" localSheetId="4" hidden="1">{#N/A,#N/A,FALSE,"Jul";#N/A,#N/A,FALSE,"August";#N/A,#N/A,FALSE,"Sep-YTD"}</definedName>
    <definedName name="daphne" localSheetId="6" hidden="1">{#N/A,#N/A,FALSE,"Jul";#N/A,#N/A,FALSE,"August";#N/A,#N/A,FALSE,"Sep-YTD"}</definedName>
    <definedName name="daphne" localSheetId="10" hidden="1">{#N/A,#N/A,FALSE,"Jul";#N/A,#N/A,FALSE,"August";#N/A,#N/A,FALSE,"Sep-YTD"}</definedName>
    <definedName name="daphne" localSheetId="11" hidden="1">{#N/A,#N/A,FALSE,"Jul";#N/A,#N/A,FALSE,"August";#N/A,#N/A,FALSE,"Sep-YTD"}</definedName>
    <definedName name="daphne" localSheetId="7" hidden="1">{#N/A,#N/A,FALSE,"Jul";#N/A,#N/A,FALSE,"August";#N/A,#N/A,FALSE,"Sep-YTD"}</definedName>
    <definedName name="daphne" localSheetId="8" hidden="1">{#N/A,#N/A,FALSE,"Jul";#N/A,#N/A,FALSE,"August";#N/A,#N/A,FALSE,"Sep-YTD"}</definedName>
    <definedName name="daphne" hidden="1">{#N/A,#N/A,FALSE,"Jul";#N/A,#N/A,FALSE,"August";#N/A,#N/A,FALSE,"Sep-YTD"}</definedName>
    <definedName name="daphne_1" localSheetId="2" hidden="1">{#N/A,#N/A,FALSE,"Jul";#N/A,#N/A,FALSE,"August";#N/A,#N/A,FALSE,"Sep-YTD"}</definedName>
    <definedName name="daphne_1" localSheetId="3" hidden="1">{#N/A,#N/A,FALSE,"Jul";#N/A,#N/A,FALSE,"August";#N/A,#N/A,FALSE,"Sep-YTD"}</definedName>
    <definedName name="daphne_1" localSheetId="4" hidden="1">{#N/A,#N/A,FALSE,"Jul";#N/A,#N/A,FALSE,"August";#N/A,#N/A,FALSE,"Sep-YTD"}</definedName>
    <definedName name="daphne_1" localSheetId="10" hidden="1">{#N/A,#N/A,FALSE,"Jul";#N/A,#N/A,FALSE,"August";#N/A,#N/A,FALSE,"Sep-YTD"}</definedName>
    <definedName name="daphne_1" localSheetId="7" hidden="1">{#N/A,#N/A,FALSE,"Jul";#N/A,#N/A,FALSE,"August";#N/A,#N/A,FALSE,"Sep-YTD"}</definedName>
    <definedName name="daphne_1" localSheetId="8" hidden="1">{#N/A,#N/A,FALSE,"Jul";#N/A,#N/A,FALSE,"August";#N/A,#N/A,FALSE,"Sep-YTD"}</definedName>
    <definedName name="daphne_1" hidden="1">{#N/A,#N/A,FALSE,"Jul";#N/A,#N/A,FALSE,"August";#N/A,#N/A,FALSE,"Sep-YTD"}</definedName>
    <definedName name="daphne_2" localSheetId="2" hidden="1">{#N/A,#N/A,FALSE,"Jul";#N/A,#N/A,FALSE,"August";#N/A,#N/A,FALSE,"Sep-YTD"}</definedName>
    <definedName name="daphne_2" localSheetId="3" hidden="1">{#N/A,#N/A,FALSE,"Jul";#N/A,#N/A,FALSE,"August";#N/A,#N/A,FALSE,"Sep-YTD"}</definedName>
    <definedName name="daphne_2" localSheetId="4" hidden="1">{#N/A,#N/A,FALSE,"Jul";#N/A,#N/A,FALSE,"August";#N/A,#N/A,FALSE,"Sep-YTD"}</definedName>
    <definedName name="daphne_2" localSheetId="10" hidden="1">{#N/A,#N/A,FALSE,"Jul";#N/A,#N/A,FALSE,"August";#N/A,#N/A,FALSE,"Sep-YTD"}</definedName>
    <definedName name="daphne_2" localSheetId="7" hidden="1">{#N/A,#N/A,FALSE,"Jul";#N/A,#N/A,FALSE,"August";#N/A,#N/A,FALSE,"Sep-YTD"}</definedName>
    <definedName name="daphne_2" localSheetId="8" hidden="1">{#N/A,#N/A,FALSE,"Jul";#N/A,#N/A,FALSE,"August";#N/A,#N/A,FALSE,"Sep-YTD"}</definedName>
    <definedName name="daphne_2" hidden="1">{#N/A,#N/A,FALSE,"Jul";#N/A,#N/A,FALSE,"August";#N/A,#N/A,FALSE,"Sep-YTD"}</definedName>
    <definedName name="DAT1_BJ" localSheetId="3">#REF!</definedName>
    <definedName name="DAT1_BJ" localSheetId="6">#REF!</definedName>
    <definedName name="DAT1_BJ" localSheetId="10">#REF!</definedName>
    <definedName name="DAT1_BJ">#REF!</definedName>
    <definedName name="DATA" localSheetId="3">#REF!</definedName>
    <definedName name="DATA" localSheetId="6">#REF!</definedName>
    <definedName name="DATA" localSheetId="10">#REF!</definedName>
    <definedName name="DATA">#REF!</definedName>
    <definedName name="DATA_01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199" localSheetId="3">#REF!</definedName>
    <definedName name="DATA199" localSheetId="6">#REF!</definedName>
    <definedName name="DATA19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Origin" localSheetId="1" hidden="1">'2019-2022 CapEx_Track 2 ALJ DR'!#REF!</definedName>
    <definedName name="DataOrigin" localSheetId="2" hidden="1">#REF!</definedName>
    <definedName name="DataOrigin" localSheetId="11" hidden="1">#REF!</definedName>
    <definedName name="DataOrigin" hidden="1">#REF!</definedName>
    <definedName name="date">OFFSET(#REF!,0,0,#REF!,1)</definedName>
    <definedName name="DateRangePrice" localSheetId="3" hidden="1">OFFSET(#REF!,5,0,COUNTA(#REF!)-COUNTA(#REF!),1)</definedName>
    <definedName name="DateRangePrice" localSheetId="6" hidden="1">OFFSET(#REF!,5,0,COUNTA(#REF!)-COUNTA(#REF!),1)</definedName>
    <definedName name="DateRangePrice" hidden="1">OFFSET(#REF!,5,0,COUNTA(#REF!)-COUNTA(#REF!),1)</definedName>
    <definedName name="DateRangePriceMain" localSheetId="3" hidden="1">#REF!</definedName>
    <definedName name="DateRangePriceMain" localSheetId="6" hidden="1">#REF!</definedName>
    <definedName name="DateRangePriceMain" hidden="1">#REF!</definedName>
    <definedName name="dbo_RO_Misc_SSD_USS">#REF!</definedName>
    <definedName name="dbo_RO_O_M_USS_NSS">#REF!</definedName>
    <definedName name="DCHART4" localSheetId="11" hidden="1">#REF!</definedName>
    <definedName name="DCHART4" hidden="1">#REF!</definedName>
    <definedName name="dd" localSheetId="1" hidden="1">{"Income Statement",#N/A,FALSE,"CFMODEL";"Balance Sheet",#N/A,FALSE,"CFMODEL"}</definedName>
    <definedName name="dd" localSheetId="2" hidden="1">{"Income Statement",#N/A,FALSE,"CFMODEL";"Balance Sheet",#N/A,FALSE,"CFMODEL"}</definedName>
    <definedName name="dd" localSheetId="3" hidden="1">{"Income Statement",#N/A,FALSE,"CFMODEL";"Balance Sheet",#N/A,FALSE,"CFMODEL"}</definedName>
    <definedName name="dd" localSheetId="4" hidden="1">{"Income Statement",#N/A,FALSE,"CFMODEL";"Balance Sheet",#N/A,FALSE,"CFMODEL"}</definedName>
    <definedName name="dd" localSheetId="6" hidden="1">{"Income Statement",#N/A,FALSE,"CFMODEL";"Balance Sheet",#N/A,FALSE,"CFMODEL"}</definedName>
    <definedName name="dd" localSheetId="10" hidden="1">{"Income Statement",#N/A,FALSE,"CFMODEL";"Balance Sheet",#N/A,FALSE,"CFMODEL"}</definedName>
    <definedName name="dd" localSheetId="11" hidden="1">{"Income Statement",#N/A,FALSE,"CFMODEL";"Balance Sheet",#N/A,FALSE,"CFMODEL"}</definedName>
    <definedName name="dd" localSheetId="7" hidden="1">{"Income Statement",#N/A,FALSE,"CFMODEL";"Balance Sheet",#N/A,FALSE,"CFMODEL"}</definedName>
    <definedName name="dd" localSheetId="8" hidden="1">{"Income Statement",#N/A,FALSE,"CFMODEL";"Balance Sheet",#N/A,FALSE,"CFMODEL"}</definedName>
    <definedName name="dd" hidden="1">{"Income Statement",#N/A,FALSE,"CFMODEL";"Balance Sheet",#N/A,FALSE,"CFMODEL"}</definedName>
    <definedName name="dd_1" localSheetId="2" hidden="1">{"Income Statement",#N/A,FALSE,"CFMODEL";"Balance Sheet",#N/A,FALSE,"CFMODEL"}</definedName>
    <definedName name="dd_1" localSheetId="3" hidden="1">{"Income Statement",#N/A,FALSE,"CFMODEL";"Balance Sheet",#N/A,FALSE,"CFMODEL"}</definedName>
    <definedName name="dd_1" localSheetId="4" hidden="1">{"Income Statement",#N/A,FALSE,"CFMODEL";"Balance Sheet",#N/A,FALSE,"CFMODEL"}</definedName>
    <definedName name="dd_1" localSheetId="10" hidden="1">{"Income Statement",#N/A,FALSE,"CFMODEL";"Balance Sheet",#N/A,FALSE,"CFMODEL"}</definedName>
    <definedName name="dd_1" localSheetId="7" hidden="1">{"Income Statement",#N/A,FALSE,"CFMODEL";"Balance Sheet",#N/A,FALSE,"CFMODEL"}</definedName>
    <definedName name="dd_1" localSheetId="8" hidden="1">{"Income Statement",#N/A,FALSE,"CFMODEL";"Balance Sheet",#N/A,FALSE,"CFMODEL"}</definedName>
    <definedName name="dd_1" hidden="1">{"Income Statement",#N/A,FALSE,"CFMODEL";"Balance Sheet",#N/A,FALSE,"CFMODEL"}</definedName>
    <definedName name="dd_2" localSheetId="2" hidden="1">{"Income Statement",#N/A,FALSE,"CFMODEL";"Balance Sheet",#N/A,FALSE,"CFMODEL"}</definedName>
    <definedName name="dd_2" localSheetId="3" hidden="1">{"Income Statement",#N/A,FALSE,"CFMODEL";"Balance Sheet",#N/A,FALSE,"CFMODEL"}</definedName>
    <definedName name="dd_2" localSheetId="4" hidden="1">{"Income Statement",#N/A,FALSE,"CFMODEL";"Balance Sheet",#N/A,FALSE,"CFMODEL"}</definedName>
    <definedName name="dd_2" localSheetId="10" hidden="1">{"Income Statement",#N/A,FALSE,"CFMODEL";"Balance Sheet",#N/A,FALSE,"CFMODEL"}</definedName>
    <definedName name="dd_2" localSheetId="7" hidden="1">{"Income Statement",#N/A,FALSE,"CFMODEL";"Balance Sheet",#N/A,FALSE,"CFMODEL"}</definedName>
    <definedName name="dd_2" localSheetId="8" hidden="1">{"Income Statement",#N/A,FALSE,"CFMODEL";"Balance Sheet",#N/A,FALSE,"CFMODEL"}</definedName>
    <definedName name="dd_2" hidden="1">{"Income Statement",#N/A,FALSE,"CFMODEL";"Balance Sheet",#N/A,FALSE,"CFMODEL"}</definedName>
    <definedName name="ddd" localSheetId="2" hidden="1">{"SourcesUses",#N/A,TRUE,#N/A;"TransOverview",#N/A,TRUE,"CFMODEL"}</definedName>
    <definedName name="ddd" localSheetId="3" hidden="1">{"SourcesUses",#N/A,TRUE,#N/A;"TransOverview",#N/A,TRUE,"CFMODEL"}</definedName>
    <definedName name="ddd" localSheetId="4" hidden="1">{"SourcesUses",#N/A,TRUE,#N/A;"TransOverview",#N/A,TRUE,"CFMODEL"}</definedName>
    <definedName name="ddd" localSheetId="6" hidden="1">{"SourcesUses",#N/A,TRUE,#N/A;"TransOverview",#N/A,TRUE,"CFMODEL"}</definedName>
    <definedName name="ddd" localSheetId="10" hidden="1">{"by_month",#N/A,TRUE,"template";"destec_month",#N/A,TRUE,"template";"by_quarter",#N/A,TRUE,"template";"destec_quarter",#N/A,TRUE,"template";"by_year",#N/A,TRUE,"template";"destec_annual",#N/A,TRUE,"template"}</definedName>
    <definedName name="ddd" localSheetId="11" hidden="1">{"SourcesUses",#N/A,TRUE,#N/A;"TransOverview",#N/A,TRUE,"CFMODEL"}</definedName>
    <definedName name="ddd" localSheetId="7" hidden="1">{"SourcesUses",#N/A,TRUE,#N/A;"TransOverview",#N/A,TRUE,"CFMODEL"}</definedName>
    <definedName name="ddd" localSheetId="8" hidden="1">{"by_month",#N/A,TRUE,"template";"destec_month",#N/A,TRUE,"template";"by_quarter",#N/A,TRUE,"template";"destec_quarter",#N/A,TRUE,"template";"by_year",#N/A,TRUE,"template";"destec_annual",#N/A,TRUE,"template"}</definedName>
    <definedName name="ddd" hidden="1">{"SourcesUses",#N/A,TRUE,#N/A;"TransOverview",#N/A,TRUE,"CFMODEL"}</definedName>
    <definedName name="ddd_1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d" localSheetId="10" hidden="1">{"SourcesUses",#N/A,TRUE,"CFMODEL";"TransOverview",#N/A,TRUE,"CFMODEL"}</definedName>
    <definedName name="dddd" localSheetId="11" hidden="1">{"SourcesUses",#N/A,TRUE,"CFMODEL";"TransOverview",#N/A,TRUE,"CFMODEL"}</definedName>
    <definedName name="dddd" localSheetId="8" hidden="1">{"SourcesUses",#N/A,TRUE,"CFMODEL";"TransOverview",#N/A,TRUE,"CFMODEL"}</definedName>
    <definedName name="dddd" hidden="1">#REF!</definedName>
    <definedName name="dddd_1" localSheetId="2" hidden="1">{"SourcesUses",#N/A,TRUE,"CFMODEL";"TransOverview",#N/A,TRUE,"CFMODEL"}</definedName>
    <definedName name="dddd_1" localSheetId="3" hidden="1">{"SourcesUses",#N/A,TRUE,"CFMODEL";"TransOverview",#N/A,TRUE,"CFMODEL"}</definedName>
    <definedName name="dddd_1" localSheetId="4" hidden="1">{"SourcesUses",#N/A,TRUE,"CFMODEL";"TransOverview",#N/A,TRUE,"CFMODEL"}</definedName>
    <definedName name="dddd_1" localSheetId="10" hidden="1">{"SourcesUses",#N/A,TRUE,"CFMODEL";"TransOverview",#N/A,TRUE,"CFMODEL"}</definedName>
    <definedName name="dddd_1" localSheetId="7" hidden="1">{"SourcesUses",#N/A,TRUE,"CFMODEL";"TransOverview",#N/A,TRUE,"CFMODEL"}</definedName>
    <definedName name="dddd_1" localSheetId="8" hidden="1">{"SourcesUses",#N/A,TRUE,"CFMODEL";"TransOverview",#N/A,TRUE,"CFMODEL"}</definedName>
    <definedName name="dddd_1" hidden="1">{"SourcesUses",#N/A,TRUE,"CFMODEL";"TransOverview",#N/A,TRUE,"CFMODEL"}</definedName>
    <definedName name="dddd_2" localSheetId="2" hidden="1">{"SourcesUses",#N/A,TRUE,"CFMODEL";"TransOverview",#N/A,TRUE,"CFMODEL"}</definedName>
    <definedName name="dddd_2" localSheetId="3" hidden="1">{"SourcesUses",#N/A,TRUE,"CFMODEL";"TransOverview",#N/A,TRUE,"CFMODEL"}</definedName>
    <definedName name="dddd_2" localSheetId="4" hidden="1">{"SourcesUses",#N/A,TRUE,"CFMODEL";"TransOverview",#N/A,TRUE,"CFMODEL"}</definedName>
    <definedName name="dddd_2" localSheetId="10" hidden="1">{"SourcesUses",#N/A,TRUE,"CFMODEL";"TransOverview",#N/A,TRUE,"CFMODEL"}</definedName>
    <definedName name="dddd_2" localSheetId="7" hidden="1">{"SourcesUses",#N/A,TRUE,"CFMODEL";"TransOverview",#N/A,TRUE,"CFMODEL"}</definedName>
    <definedName name="dddd_2" localSheetId="8" hidden="1">{"SourcesUses",#N/A,TRUE,"CFMODEL";"TransOverview",#N/A,TRUE,"CFMODEL"}</definedName>
    <definedName name="dddd_2" hidden="1">{"SourcesUses",#N/A,TRUE,"CFMODEL";"TransOverview",#N/A,TRUE,"CFMODEL"}</definedName>
    <definedName name="ddddddd" localSheetId="1" hidden="1">{#N/A,#N/A,TRUE,"Gas EO Rpt Page1";#N/A,#N/A,TRUE,"Gas EO Rpt Page 1A";#N/A,#N/A,TRUE,"Gas EO Rpt Page 1B";#N/A,#N/A,TRUE,"Gas EO Rpt Page2";#N/A,#N/A,TRUE,"Comments"}</definedName>
    <definedName name="ddddddd" localSheetId="2" hidden="1">{#N/A,#N/A,TRUE,"Gas EO Rpt Page1";#N/A,#N/A,TRUE,"Gas EO Rpt Page 1A";#N/A,#N/A,TRUE,"Gas EO Rpt Page 1B";#N/A,#N/A,TRUE,"Gas EO Rpt Page2";#N/A,#N/A,TRUE,"Comments"}</definedName>
    <definedName name="ddddddd" localSheetId="3" hidden="1">{#N/A,#N/A,TRUE,"Gas EO Rpt Page1";#N/A,#N/A,TRUE,"Gas EO Rpt Page 1A";#N/A,#N/A,TRUE,"Gas EO Rpt Page 1B";#N/A,#N/A,TRUE,"Gas EO Rpt Page2";#N/A,#N/A,TRUE,"Comments"}</definedName>
    <definedName name="ddddddd" localSheetId="4" hidden="1">{#N/A,#N/A,TRUE,"Gas EO Rpt Page1";#N/A,#N/A,TRUE,"Gas EO Rpt Page 1A";#N/A,#N/A,TRUE,"Gas EO Rpt Page 1B";#N/A,#N/A,TRUE,"Gas EO Rpt Page2";#N/A,#N/A,TRUE,"Comments"}</definedName>
    <definedName name="ddddddd" localSheetId="6" hidden="1">{#N/A,#N/A,TRUE,"Gas EO Rpt Page1";#N/A,#N/A,TRUE,"Gas EO Rpt Page 1A";#N/A,#N/A,TRUE,"Gas EO Rpt Page 1B";#N/A,#N/A,TRUE,"Gas EO Rpt Page2";#N/A,#N/A,TRUE,"Comments"}</definedName>
    <definedName name="ddddddd" localSheetId="10" hidden="1">{#N/A,#N/A,TRUE,"Gas EO Rpt Page1";#N/A,#N/A,TRUE,"Gas EO Rpt Page 1A";#N/A,#N/A,TRUE,"Gas EO Rpt Page 1B";#N/A,#N/A,TRUE,"Gas EO Rpt Page2";#N/A,#N/A,TRUE,"Comments"}</definedName>
    <definedName name="ddddddd" localSheetId="7" hidden="1">{#N/A,#N/A,TRUE,"Gas EO Rpt Page1";#N/A,#N/A,TRUE,"Gas EO Rpt Page 1A";#N/A,#N/A,TRUE,"Gas EO Rpt Page 1B";#N/A,#N/A,TRUE,"Gas EO Rpt Page2";#N/A,#N/A,TRUE,"Comments"}</definedName>
    <definedName name="ddddddd" localSheetId="8" hidden="1">{#N/A,#N/A,TRUE,"Gas EO Rpt Page1";#N/A,#N/A,TRUE,"Gas EO Rpt Page 1A";#N/A,#N/A,TRUE,"Gas EO Rpt Page 1B";#N/A,#N/A,TRUE,"Gas EO Rpt Page2";#N/A,#N/A,TRUE,"Comments"}</definedName>
    <definedName name="ddddddd" hidden="1">{#N/A,#N/A,TRUE,"Gas EO Rpt Page1";#N/A,#N/A,TRUE,"Gas EO Rpt Page 1A";#N/A,#N/A,TRUE,"Gas EO Rpt Page 1B";#N/A,#N/A,TRUE,"Gas EO Rpt Page2";#N/A,#N/A,TRUE,"Comments"}</definedName>
    <definedName name="dddddddd" localSheetId="1" hidden="1">{"Income Statement",#N/A,FALSE,"CFMODEL";"Balance Sheet",#N/A,FALSE,"CFMODEL"}</definedName>
    <definedName name="dddddddd" localSheetId="2" hidden="1">{"Income Statement",#N/A,FALSE,"CFMODEL";"Balance Sheet",#N/A,FALSE,"CFMODEL"}</definedName>
    <definedName name="dddddddd" localSheetId="3" hidden="1">{"Income Statement",#N/A,FALSE,"CFMODEL";"Balance Sheet",#N/A,FALSE,"CFMODEL"}</definedName>
    <definedName name="dddddddd" localSheetId="4" hidden="1">{"Income Statement",#N/A,FALSE,"CFMODEL";"Balance Sheet",#N/A,FALSE,"CFMODEL"}</definedName>
    <definedName name="dddddddd" localSheetId="6" hidden="1">{"Income Statement",#N/A,FALSE,"CFMODEL";"Balance Sheet",#N/A,FALSE,"CFMODEL"}</definedName>
    <definedName name="dddddddd" localSheetId="10" hidden="1">{"Income Statement",#N/A,FALSE,"CFMODEL";"Balance Sheet",#N/A,FALSE,"CFMODEL"}</definedName>
    <definedName name="dddddddd" localSheetId="11" hidden="1">{"Income Statement",#N/A,FALSE,"CFMODEL";"Balance Sheet",#N/A,FALSE,"CFMODEL"}</definedName>
    <definedName name="dddddddd" localSheetId="7" hidden="1">{"Income Statement",#N/A,FALSE,"CFMODEL";"Balance Sheet",#N/A,FALSE,"CFMODEL"}</definedName>
    <definedName name="dddddddd" localSheetId="8" hidden="1">{"Income Statement",#N/A,FALSE,"CFMODEL";"Balance Sheet",#N/A,FALSE,"CFMODEL"}</definedName>
    <definedName name="dddddddd" hidden="1">{"Income Statement",#N/A,FALSE,"CFMODEL";"Balance Sheet",#N/A,FALSE,"CFMODEL"}</definedName>
    <definedName name="dddddddd_1" localSheetId="2" hidden="1">{"Income Statement",#N/A,FALSE,"CFMODEL";"Balance Sheet",#N/A,FALSE,"CFMODEL"}</definedName>
    <definedName name="dddddddd_1" localSheetId="3" hidden="1">{"Income Statement",#N/A,FALSE,"CFMODEL";"Balance Sheet",#N/A,FALSE,"CFMODEL"}</definedName>
    <definedName name="dddddddd_1" localSheetId="4" hidden="1">{"Income Statement",#N/A,FALSE,"CFMODEL";"Balance Sheet",#N/A,FALSE,"CFMODEL"}</definedName>
    <definedName name="dddddddd_1" localSheetId="10" hidden="1">{"Income Statement",#N/A,FALSE,"CFMODEL";"Balance Sheet",#N/A,FALSE,"CFMODEL"}</definedName>
    <definedName name="dddddddd_1" localSheetId="7" hidden="1">{"Income Statement",#N/A,FALSE,"CFMODEL";"Balance Sheet",#N/A,FALSE,"CFMODEL"}</definedName>
    <definedName name="dddddddd_1" localSheetId="8" hidden="1">{"Income Statement",#N/A,FALSE,"CFMODEL";"Balance Sheet",#N/A,FALSE,"CFMODEL"}</definedName>
    <definedName name="dddddddd_1" hidden="1">{"Income Statement",#N/A,FALSE,"CFMODEL";"Balance Sheet",#N/A,FALSE,"CFMODEL"}</definedName>
    <definedName name="dddddddd_2" localSheetId="2" hidden="1">{"Income Statement",#N/A,FALSE,"CFMODEL";"Balance Sheet",#N/A,FALSE,"CFMODEL"}</definedName>
    <definedName name="dddddddd_2" localSheetId="3" hidden="1">{"Income Statement",#N/A,FALSE,"CFMODEL";"Balance Sheet",#N/A,FALSE,"CFMODEL"}</definedName>
    <definedName name="dddddddd_2" localSheetId="4" hidden="1">{"Income Statement",#N/A,FALSE,"CFMODEL";"Balance Sheet",#N/A,FALSE,"CFMODEL"}</definedName>
    <definedName name="dddddddd_2" localSheetId="10" hidden="1">{"Income Statement",#N/A,FALSE,"CFMODEL";"Balance Sheet",#N/A,FALSE,"CFMODEL"}</definedName>
    <definedName name="dddddddd_2" localSheetId="7" hidden="1">{"Income Statement",#N/A,FALSE,"CFMODEL";"Balance Sheet",#N/A,FALSE,"CFMODEL"}</definedName>
    <definedName name="dddddddd_2" localSheetId="8" hidden="1">{"Income Statement",#N/A,FALSE,"CFMODEL";"Balance Sheet",#N/A,FALSE,"CFMODEL"}</definedName>
    <definedName name="dddddddd_2" hidden="1">{"Income Statement",#N/A,FALSE,"CFMODEL";"Balance Sheet",#N/A,FALSE,"CFMODEL"}</definedName>
    <definedName name="ddddddddddddddd" localSheetId="1" hidden="1">{"SourcesUses",#N/A,TRUE,"CFMODEL";"TransOverview",#N/A,TRUE,"CFMODEL"}</definedName>
    <definedName name="ddddddddddddddd" localSheetId="2" hidden="1">{"SourcesUses",#N/A,TRUE,"CFMODEL";"TransOverview",#N/A,TRUE,"CFMODEL"}</definedName>
    <definedName name="ddddddddddddddd" localSheetId="3" hidden="1">{"SourcesUses",#N/A,TRUE,"CFMODEL";"TransOverview",#N/A,TRUE,"CFMODEL"}</definedName>
    <definedName name="ddddddddddddddd" localSheetId="4" hidden="1">{"SourcesUses",#N/A,TRUE,"CFMODEL";"TransOverview",#N/A,TRUE,"CFMODEL"}</definedName>
    <definedName name="ddddddddddddddd" localSheetId="6" hidden="1">{"SourcesUses",#N/A,TRUE,"CFMODEL";"TransOverview",#N/A,TRUE,"CFMODEL"}</definedName>
    <definedName name="ddddddddddddddd" localSheetId="10" hidden="1">{"SourcesUses",#N/A,TRUE,"CFMODEL";"TransOverview",#N/A,TRUE,"CFMODEL"}</definedName>
    <definedName name="ddddddddddddddd" localSheetId="11" hidden="1">{"SourcesUses",#N/A,TRUE,"CFMODEL";"TransOverview",#N/A,TRUE,"CFMODEL"}</definedName>
    <definedName name="ddddddddddddddd" localSheetId="7" hidden="1">{"SourcesUses",#N/A,TRUE,"CFMODEL";"TransOverview",#N/A,TRUE,"CFMODEL"}</definedName>
    <definedName name="ddddddddddddddd" localSheetId="8" hidden="1">{"SourcesUses",#N/A,TRUE,"CFMODEL";"TransOverview",#N/A,TRUE,"CFMODEL"}</definedName>
    <definedName name="ddddddddddddddd" hidden="1">{"SourcesUses",#N/A,TRUE,"CFMODEL";"TransOverview",#N/A,TRUE,"CFMODEL"}</definedName>
    <definedName name="ddddddddddddddd_1" localSheetId="2" hidden="1">{"SourcesUses",#N/A,TRUE,"CFMODEL";"TransOverview",#N/A,TRUE,"CFMODEL"}</definedName>
    <definedName name="ddddddddddddddd_1" localSheetId="3" hidden="1">{"SourcesUses",#N/A,TRUE,"CFMODEL";"TransOverview",#N/A,TRUE,"CFMODEL"}</definedName>
    <definedName name="ddddddddddddddd_1" localSheetId="4" hidden="1">{"SourcesUses",#N/A,TRUE,"CFMODEL";"TransOverview",#N/A,TRUE,"CFMODEL"}</definedName>
    <definedName name="ddddddddddddddd_1" localSheetId="10" hidden="1">{"SourcesUses",#N/A,TRUE,"CFMODEL";"TransOverview",#N/A,TRUE,"CFMODEL"}</definedName>
    <definedName name="ddddddddddddddd_1" localSheetId="7" hidden="1">{"SourcesUses",#N/A,TRUE,"CFMODEL";"TransOverview",#N/A,TRUE,"CFMODEL"}</definedName>
    <definedName name="ddddddddddddddd_1" localSheetId="8" hidden="1">{"SourcesUses",#N/A,TRUE,"CFMODEL";"TransOverview",#N/A,TRUE,"CFMODEL"}</definedName>
    <definedName name="ddddddddddddddd_1" hidden="1">{"SourcesUses",#N/A,TRUE,"CFMODEL";"TransOverview",#N/A,TRUE,"CFMODEL"}</definedName>
    <definedName name="ddddddddddddddd_2" localSheetId="2" hidden="1">{"SourcesUses",#N/A,TRUE,"CFMODEL";"TransOverview",#N/A,TRUE,"CFMODEL"}</definedName>
    <definedName name="ddddddddddddddd_2" localSheetId="3" hidden="1">{"SourcesUses",#N/A,TRUE,"CFMODEL";"TransOverview",#N/A,TRUE,"CFMODEL"}</definedName>
    <definedName name="ddddddddddddddd_2" localSheetId="4" hidden="1">{"SourcesUses",#N/A,TRUE,"CFMODEL";"TransOverview",#N/A,TRUE,"CFMODEL"}</definedName>
    <definedName name="ddddddddddddddd_2" localSheetId="10" hidden="1">{"SourcesUses",#N/A,TRUE,"CFMODEL";"TransOverview",#N/A,TRUE,"CFMODEL"}</definedName>
    <definedName name="ddddddddddddddd_2" localSheetId="7" hidden="1">{"SourcesUses",#N/A,TRUE,"CFMODEL";"TransOverview",#N/A,TRUE,"CFMODEL"}</definedName>
    <definedName name="ddddddddddddddd_2" localSheetId="8" hidden="1">{"SourcesUses",#N/A,TRUE,"CFMODEL";"TransOverview",#N/A,TRUE,"CFMODEL"}</definedName>
    <definedName name="ddddddddddddddd_2" hidden="1">{"SourcesUses",#N/A,TRUE,"CFMODEL";"TransOverview",#N/A,TRUE,"CFMODEL"}</definedName>
    <definedName name="dddddddddddddddddd" localSheetId="1" hidden="1">{"SourcesUses",#N/A,TRUE,#N/A;"TransOverview",#N/A,TRUE,"CFMODEL"}</definedName>
    <definedName name="dddddddddddddddddd" localSheetId="2" hidden="1">{"SourcesUses",#N/A,TRUE,#N/A;"TransOverview",#N/A,TRUE,"CFMODEL"}</definedName>
    <definedName name="dddddddddddddddddd" localSheetId="3" hidden="1">{"SourcesUses",#N/A,TRUE,#N/A;"TransOverview",#N/A,TRUE,"CFMODEL"}</definedName>
    <definedName name="dddddddddddddddddd" localSheetId="4" hidden="1">{"SourcesUses",#N/A,TRUE,#N/A;"TransOverview",#N/A,TRUE,"CFMODEL"}</definedName>
    <definedName name="dddddddddddddddddd" localSheetId="6" hidden="1">{"SourcesUses",#N/A,TRUE,#N/A;"TransOverview",#N/A,TRUE,"CFMODEL"}</definedName>
    <definedName name="dddddddddddddddddd" localSheetId="10" hidden="1">{"SourcesUses",#N/A,TRUE,#N/A;"TransOverview",#N/A,TRUE,"CFMODEL"}</definedName>
    <definedName name="dddddddddddddddddd" localSheetId="11" hidden="1">{"SourcesUses",#N/A,TRUE,#N/A;"TransOverview",#N/A,TRUE,"CFMODEL"}</definedName>
    <definedName name="dddddddddddddddddd" localSheetId="7" hidden="1">{"SourcesUses",#N/A,TRUE,#N/A;"TransOverview",#N/A,TRUE,"CFMODEL"}</definedName>
    <definedName name="dddddddddddddddddd" localSheetId="8" hidden="1">{"SourcesUses",#N/A,TRUE,#N/A;"TransOverview",#N/A,TRUE,"CFMODEL"}</definedName>
    <definedName name="dddddddddddddddddd" hidden="1">{"SourcesUses",#N/A,TRUE,#N/A;"TransOverview",#N/A,TRUE,"CFMODEL"}</definedName>
    <definedName name="dddddddddddddddddd_1" localSheetId="2" hidden="1">{"SourcesUses",#N/A,TRUE,#N/A;"TransOverview",#N/A,TRUE,"CFMODEL"}</definedName>
    <definedName name="dddddddddddddddddd_1" localSheetId="3" hidden="1">{"SourcesUses",#N/A,TRUE,#N/A;"TransOverview",#N/A,TRUE,"CFMODEL"}</definedName>
    <definedName name="dddddddddddddddddd_1" localSheetId="4" hidden="1">{"SourcesUses",#N/A,TRUE,#N/A;"TransOverview",#N/A,TRUE,"CFMODEL"}</definedName>
    <definedName name="dddddddddddddddddd_1" localSheetId="10" hidden="1">{"SourcesUses",#N/A,TRUE,#N/A;"TransOverview",#N/A,TRUE,"CFMODEL"}</definedName>
    <definedName name="dddddddddddddddddd_1" localSheetId="7" hidden="1">{"SourcesUses",#N/A,TRUE,#N/A;"TransOverview",#N/A,TRUE,"CFMODEL"}</definedName>
    <definedName name="dddddddddddddddddd_1" localSheetId="8" hidden="1">{"SourcesUses",#N/A,TRUE,#N/A;"TransOverview",#N/A,TRUE,"CFMODEL"}</definedName>
    <definedName name="dddddddddddddddddd_1" hidden="1">{"SourcesUses",#N/A,TRUE,#N/A;"TransOverview",#N/A,TRUE,"CFMODEL"}</definedName>
    <definedName name="dddddddddddddddddd_2" localSheetId="2" hidden="1">{"SourcesUses",#N/A,TRUE,#N/A;"TransOverview",#N/A,TRUE,"CFMODEL"}</definedName>
    <definedName name="dddddddddddddddddd_2" localSheetId="3" hidden="1">{"SourcesUses",#N/A,TRUE,#N/A;"TransOverview",#N/A,TRUE,"CFMODEL"}</definedName>
    <definedName name="dddddddddddddddddd_2" localSheetId="4" hidden="1">{"SourcesUses",#N/A,TRUE,#N/A;"TransOverview",#N/A,TRUE,"CFMODEL"}</definedName>
    <definedName name="dddddddddddddddddd_2" localSheetId="10" hidden="1">{"SourcesUses",#N/A,TRUE,#N/A;"TransOverview",#N/A,TRUE,"CFMODEL"}</definedName>
    <definedName name="dddddddddddddddddd_2" localSheetId="7" hidden="1">{"SourcesUses",#N/A,TRUE,#N/A;"TransOverview",#N/A,TRUE,"CFMODEL"}</definedName>
    <definedName name="dddddddddddddddddd_2" localSheetId="8" hidden="1">{"SourcesUses",#N/A,TRUE,#N/A;"TransOverview",#N/A,TRUE,"CFMODEL"}</definedName>
    <definedName name="dddddddddddddddddd_2" hidden="1">{"SourcesUses",#N/A,TRUE,#N/A;"TransOverview",#N/A,TRUE,"CFMODEL"}</definedName>
    <definedName name="ddddddddddddddddddddd" localSheetId="1" hidden="1">{"SourcesUses",#N/A,TRUE,"FundsFlow";"TransOverview",#N/A,TRUE,"FundsFlow"}</definedName>
    <definedName name="ddddddddddddddddddddd" localSheetId="2" hidden="1">{"SourcesUses",#N/A,TRUE,"FundsFlow";"TransOverview",#N/A,TRUE,"FundsFlow"}</definedName>
    <definedName name="ddddddddddddddddddddd" localSheetId="3" hidden="1">{"SourcesUses",#N/A,TRUE,"FundsFlow";"TransOverview",#N/A,TRUE,"FundsFlow"}</definedName>
    <definedName name="ddddddddddddddddddddd" localSheetId="4" hidden="1">{"SourcesUses",#N/A,TRUE,"FundsFlow";"TransOverview",#N/A,TRUE,"FundsFlow"}</definedName>
    <definedName name="ddddddddddddddddddddd" localSheetId="6" hidden="1">{"SourcesUses",#N/A,TRUE,"FundsFlow";"TransOverview",#N/A,TRUE,"FundsFlow"}</definedName>
    <definedName name="ddddddddddddddddddddd" localSheetId="10" hidden="1">{"SourcesUses",#N/A,TRUE,"FundsFlow";"TransOverview",#N/A,TRUE,"FundsFlow"}</definedName>
    <definedName name="ddddddddddddddddddddd" localSheetId="11" hidden="1">{"SourcesUses",#N/A,TRUE,"FundsFlow";"TransOverview",#N/A,TRUE,"FundsFlow"}</definedName>
    <definedName name="ddddddddddddddddddddd" localSheetId="7" hidden="1">{"SourcesUses",#N/A,TRUE,"FundsFlow";"TransOverview",#N/A,TRUE,"FundsFlow"}</definedName>
    <definedName name="ddddddddddddddddddddd" localSheetId="8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_1" localSheetId="2" hidden="1">{"SourcesUses",#N/A,TRUE,"FundsFlow";"TransOverview",#N/A,TRUE,"FundsFlow"}</definedName>
    <definedName name="ddddddddddddddddddddd_1" localSheetId="3" hidden="1">{"SourcesUses",#N/A,TRUE,"FundsFlow";"TransOverview",#N/A,TRUE,"FundsFlow"}</definedName>
    <definedName name="ddddddddddddddddddddd_1" localSheetId="4" hidden="1">{"SourcesUses",#N/A,TRUE,"FundsFlow";"TransOverview",#N/A,TRUE,"FundsFlow"}</definedName>
    <definedName name="ddddddddddddddddddddd_1" localSheetId="10" hidden="1">{"SourcesUses",#N/A,TRUE,"FundsFlow";"TransOverview",#N/A,TRUE,"FundsFlow"}</definedName>
    <definedName name="ddddddddddddddddddddd_1" localSheetId="7" hidden="1">{"SourcesUses",#N/A,TRUE,"FundsFlow";"TransOverview",#N/A,TRUE,"FundsFlow"}</definedName>
    <definedName name="ddddddddddddddddddddd_1" localSheetId="8" hidden="1">{"SourcesUses",#N/A,TRUE,"FundsFlow";"TransOverview",#N/A,TRUE,"FundsFlow"}</definedName>
    <definedName name="ddddddddddddddddddddd_1" hidden="1">{"SourcesUses",#N/A,TRUE,"FundsFlow";"TransOverview",#N/A,TRUE,"FundsFlow"}</definedName>
    <definedName name="ddddddddddddddddddddd_2" localSheetId="2" hidden="1">{"SourcesUses",#N/A,TRUE,"FundsFlow";"TransOverview",#N/A,TRUE,"FundsFlow"}</definedName>
    <definedName name="ddddddddddddddddddddd_2" localSheetId="3" hidden="1">{"SourcesUses",#N/A,TRUE,"FundsFlow";"TransOverview",#N/A,TRUE,"FundsFlow"}</definedName>
    <definedName name="ddddddddddddddddddddd_2" localSheetId="4" hidden="1">{"SourcesUses",#N/A,TRUE,"FundsFlow";"TransOverview",#N/A,TRUE,"FundsFlow"}</definedName>
    <definedName name="ddddddddddddddddddddd_2" localSheetId="10" hidden="1">{"SourcesUses",#N/A,TRUE,"FundsFlow";"TransOverview",#N/A,TRUE,"FundsFlow"}</definedName>
    <definedName name="ddddddddddddddddddddd_2" localSheetId="7" hidden="1">{"SourcesUses",#N/A,TRUE,"FundsFlow";"TransOverview",#N/A,TRUE,"FundsFlow"}</definedName>
    <definedName name="ddddddddddddddddddddd_2" localSheetId="8" hidden="1">{"SourcesUses",#N/A,TRUE,"FundsFlow";"TransOverview",#N/A,TRUE,"FundsFlow"}</definedName>
    <definedName name="ddddddddddddddddddddd_2" hidden="1">{"SourcesUses",#N/A,TRUE,"FundsFlow";"TransOverview",#N/A,TRUE,"FundsFlow"}</definedName>
    <definedName name="ddddddddddddddddddddddd" localSheetId="1" hidden="1">{"SourcesUses",#N/A,TRUE,#N/A;"TransOverview",#N/A,TRUE,"CFMODEL"}</definedName>
    <definedName name="ddddddddddddddddddddddd" localSheetId="2" hidden="1">{"SourcesUses",#N/A,TRUE,#N/A;"TransOverview",#N/A,TRUE,"CFMODEL"}</definedName>
    <definedName name="ddddddddddddddddddddddd" localSheetId="3" hidden="1">{"SourcesUses",#N/A,TRUE,#N/A;"TransOverview",#N/A,TRUE,"CFMODEL"}</definedName>
    <definedName name="ddddddddddddddddddddddd" localSheetId="4" hidden="1">{"SourcesUses",#N/A,TRUE,#N/A;"TransOverview",#N/A,TRUE,"CFMODEL"}</definedName>
    <definedName name="ddddddddddddddddddddddd" localSheetId="6" hidden="1">{"SourcesUses",#N/A,TRUE,#N/A;"TransOverview",#N/A,TRUE,"CFMODEL"}</definedName>
    <definedName name="ddddddddddddddddddddddd" localSheetId="10" hidden="1">{"SourcesUses",#N/A,TRUE,#N/A;"TransOverview",#N/A,TRUE,"CFMODEL"}</definedName>
    <definedName name="ddddddddddddddddddddddd" localSheetId="11" hidden="1">{"SourcesUses",#N/A,TRUE,#N/A;"TransOverview",#N/A,TRUE,"CFMODEL"}</definedName>
    <definedName name="ddddddddddddddddddddddd" localSheetId="7" hidden="1">{"SourcesUses",#N/A,TRUE,#N/A;"TransOverview",#N/A,TRUE,"CFMODEL"}</definedName>
    <definedName name="ddddddddddddddddddddddd" localSheetId="8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_1" localSheetId="2" hidden="1">{"SourcesUses",#N/A,TRUE,#N/A;"TransOverview",#N/A,TRUE,"CFMODEL"}</definedName>
    <definedName name="ddddddddddddddddddddddd_1" localSheetId="3" hidden="1">{"SourcesUses",#N/A,TRUE,#N/A;"TransOverview",#N/A,TRUE,"CFMODEL"}</definedName>
    <definedName name="ddddddddddddddddddddddd_1" localSheetId="4" hidden="1">{"SourcesUses",#N/A,TRUE,#N/A;"TransOverview",#N/A,TRUE,"CFMODEL"}</definedName>
    <definedName name="ddddddddddddddddddddddd_1" localSheetId="10" hidden="1">{"SourcesUses",#N/A,TRUE,#N/A;"TransOverview",#N/A,TRUE,"CFMODEL"}</definedName>
    <definedName name="ddddddddddddddddddddddd_1" localSheetId="7" hidden="1">{"SourcesUses",#N/A,TRUE,#N/A;"TransOverview",#N/A,TRUE,"CFMODEL"}</definedName>
    <definedName name="ddddddddddddddddddddddd_1" localSheetId="8" hidden="1">{"SourcesUses",#N/A,TRUE,#N/A;"TransOverview",#N/A,TRUE,"CFMODEL"}</definedName>
    <definedName name="ddddddddddddddddddddddd_1" hidden="1">{"SourcesUses",#N/A,TRUE,#N/A;"TransOverview",#N/A,TRUE,"CFMODEL"}</definedName>
    <definedName name="ddddddddddddddddddddddd_2" localSheetId="2" hidden="1">{"SourcesUses",#N/A,TRUE,#N/A;"TransOverview",#N/A,TRUE,"CFMODEL"}</definedName>
    <definedName name="ddddddddddddddddddddddd_2" localSheetId="3" hidden="1">{"SourcesUses",#N/A,TRUE,#N/A;"TransOverview",#N/A,TRUE,"CFMODEL"}</definedName>
    <definedName name="ddddddddddddddddddddddd_2" localSheetId="4" hidden="1">{"SourcesUses",#N/A,TRUE,#N/A;"TransOverview",#N/A,TRUE,"CFMODEL"}</definedName>
    <definedName name="ddddddddddddddddddddddd_2" localSheetId="10" hidden="1">{"SourcesUses",#N/A,TRUE,#N/A;"TransOverview",#N/A,TRUE,"CFMODEL"}</definedName>
    <definedName name="ddddddddddddddddddddddd_2" localSheetId="7" hidden="1">{"SourcesUses",#N/A,TRUE,#N/A;"TransOverview",#N/A,TRUE,"CFMODEL"}</definedName>
    <definedName name="ddddddddddddddddddddddd_2" localSheetId="8" hidden="1">{"SourcesUses",#N/A,TRUE,#N/A;"TransOverview",#N/A,TRUE,"CFMODEL"}</definedName>
    <definedName name="ddddddddddddddddddddddd_2" hidden="1">{"SourcesUses",#N/A,TRUE,#N/A;"TransOverview",#N/A,TRUE,"CFMODEL"}</definedName>
    <definedName name="dddddsdfsdfa" localSheetId="1" hidden="1">{#N/A,#N/A,FALSE,"Title Page"}</definedName>
    <definedName name="dddddsdfsdfa" localSheetId="2" hidden="1">{#N/A,#N/A,FALSE,"Title Page"}</definedName>
    <definedName name="dddddsdfsdfa" localSheetId="3" hidden="1">{#N/A,#N/A,FALSE,"Title Page"}</definedName>
    <definedName name="dddddsdfsdfa" localSheetId="4" hidden="1">{#N/A,#N/A,FALSE,"Title Page"}</definedName>
    <definedName name="dddddsdfsdfa" localSheetId="6" hidden="1">{#N/A,#N/A,FALSE,"Title Page"}</definedName>
    <definedName name="dddddsdfsdfa" localSheetId="10" hidden="1">{#N/A,#N/A,FALSE,"Title Page"}</definedName>
    <definedName name="dddddsdfsdfa" localSheetId="7" hidden="1">{#N/A,#N/A,FALSE,"Title Page"}</definedName>
    <definedName name="dddddsdfsdfa" localSheetId="8" hidden="1">{#N/A,#N/A,FALSE,"Title Page"}</definedName>
    <definedName name="dddddsdfsdfa" hidden="1">{#N/A,#N/A,FALSE,"Title Page"}</definedName>
    <definedName name="dddddsdg" localSheetId="1" hidden="1">{#N/A,#N/A,FALSE,"Title Page"}</definedName>
    <definedName name="dddddsdg" localSheetId="2" hidden="1">{#N/A,#N/A,FALSE,"Title Page"}</definedName>
    <definedName name="dddddsdg" localSheetId="3" hidden="1">{#N/A,#N/A,FALSE,"Title Page"}</definedName>
    <definedName name="dddddsdg" localSheetId="4" hidden="1">{#N/A,#N/A,FALSE,"Title Page"}</definedName>
    <definedName name="dddddsdg" localSheetId="6" hidden="1">{#N/A,#N/A,FALSE,"Title Page"}</definedName>
    <definedName name="dddddsdg" localSheetId="10" hidden="1">{#N/A,#N/A,FALSE,"Title Page"}</definedName>
    <definedName name="dddddsdg" localSheetId="7" hidden="1">{#N/A,#N/A,FALSE,"Title Page"}</definedName>
    <definedName name="dddddsdg" localSheetId="8" hidden="1">{#N/A,#N/A,FALSE,"Title Page"}</definedName>
    <definedName name="dddddsdg" hidden="1">{#N/A,#N/A,FALSE,"Title Page"}</definedName>
    <definedName name="ddddsdg_2" localSheetId="1" hidden="1">{#N/A,#N/A,FALSE,"Title Page"}</definedName>
    <definedName name="ddddsdg_2" localSheetId="2" hidden="1">{#N/A,#N/A,FALSE,"Title Page"}</definedName>
    <definedName name="ddddsdg_2" localSheetId="3" hidden="1">{#N/A,#N/A,FALSE,"Title Page"}</definedName>
    <definedName name="ddddsdg_2" localSheetId="4" hidden="1">{#N/A,#N/A,FALSE,"Title Page"}</definedName>
    <definedName name="ddddsdg_2" localSheetId="6" hidden="1">{#N/A,#N/A,FALSE,"Title Page"}</definedName>
    <definedName name="ddddsdg_2" localSheetId="10" hidden="1">{#N/A,#N/A,FALSE,"Title Page"}</definedName>
    <definedName name="ddddsdg_2" localSheetId="7" hidden="1">{#N/A,#N/A,FALSE,"Title Page"}</definedName>
    <definedName name="ddddsdg_2" localSheetId="8" hidden="1">{#N/A,#N/A,FALSE,"Title Page"}</definedName>
    <definedName name="ddddsdg_2" hidden="1">{#N/A,#N/A,FALSE,"Title Page"}</definedName>
    <definedName name="ddf" localSheetId="1" hidden="1">{"2002Frcst","06Month",FALSE,"Frcst Format 2002"}</definedName>
    <definedName name="ddf" localSheetId="2" hidden="1">{"2002Frcst","06Month",FALSE,"Frcst Format 2002"}</definedName>
    <definedName name="ddf" localSheetId="3" hidden="1">{"2002Frcst","06Month",FALSE,"Frcst Format 2002"}</definedName>
    <definedName name="ddf" localSheetId="4" hidden="1">{"2002Frcst","06Month",FALSE,"Frcst Format 2002"}</definedName>
    <definedName name="ddf" localSheetId="6" hidden="1">{"2002Frcst","06Month",FALSE,"Frcst Format 2002"}</definedName>
    <definedName name="ddf" localSheetId="10" hidden="1">{"2002Frcst","06Month",FALSE,"Frcst Format 2002"}</definedName>
    <definedName name="ddf" localSheetId="11" hidden="1">{"2002Frcst","06Month",FALSE,"Frcst Format 2002"}</definedName>
    <definedName name="ddf" localSheetId="7" hidden="1">{"2002Frcst","06Month",FALSE,"Frcst Format 2002"}</definedName>
    <definedName name="ddf" localSheetId="8" hidden="1">{"2002Frcst","06Month",FALSE,"Frcst Format 2002"}</definedName>
    <definedName name="ddf" hidden="1">{"2002Frcst","06Month",FALSE,"Frcst Format 2002"}</definedName>
    <definedName name="ddf_1" localSheetId="2" hidden="1">{"2002Frcst","06Month",FALSE,"Frcst Format 2002"}</definedName>
    <definedName name="ddf_1" localSheetId="3" hidden="1">{"2002Frcst","06Month",FALSE,"Frcst Format 2002"}</definedName>
    <definedName name="ddf_1" localSheetId="4" hidden="1">{"2002Frcst","06Month",FALSE,"Frcst Format 2002"}</definedName>
    <definedName name="ddf_1" localSheetId="10" hidden="1">{"2002Frcst","06Month",FALSE,"Frcst Format 2002"}</definedName>
    <definedName name="ddf_1" localSheetId="7" hidden="1">{"2002Frcst","06Month",FALSE,"Frcst Format 2002"}</definedName>
    <definedName name="ddf_1" localSheetId="8" hidden="1">{"2002Frcst","06Month",FALSE,"Frcst Format 2002"}</definedName>
    <definedName name="ddf_1" hidden="1">{"2002Frcst","06Month",FALSE,"Frcst Format 2002"}</definedName>
    <definedName name="ddf_2" localSheetId="2" hidden="1">{"2002Frcst","06Month",FALSE,"Frcst Format 2002"}</definedName>
    <definedName name="ddf_2" localSheetId="3" hidden="1">{"2002Frcst","06Month",FALSE,"Frcst Format 2002"}</definedName>
    <definedName name="ddf_2" localSheetId="4" hidden="1">{"2002Frcst","06Month",FALSE,"Frcst Format 2002"}</definedName>
    <definedName name="ddf_2" localSheetId="10" hidden="1">{"2002Frcst","06Month",FALSE,"Frcst Format 2002"}</definedName>
    <definedName name="ddf_2" localSheetId="7" hidden="1">{"2002Frcst","06Month",FALSE,"Frcst Format 2002"}</definedName>
    <definedName name="ddf_2" localSheetId="8" hidden="1">{"2002Frcst","06Month",FALSE,"Frcst Format 2002"}</definedName>
    <definedName name="ddf_2" hidden="1">{"2002Frcst","06Month",FALSE,"Frcst Format 2002"}</definedName>
    <definedName name="DEBT">#REF!</definedName>
    <definedName name="DEBT2">#REF!</definedName>
    <definedName name="Decision_Table_PPP21">#REF!</definedName>
    <definedName name="Decision_Table_PPP22_p2">#REF!</definedName>
    <definedName name="declbalfactr" localSheetId="3">#REF!</definedName>
    <definedName name="declbalfactr" localSheetId="6">#REF!</definedName>
    <definedName name="declbalfactr">#REF!</definedName>
    <definedName name="DecreaseInLosses">#REF!</definedName>
    <definedName name="DecreaseInTheft">#REF!</definedName>
    <definedName name="DecreaseInWaterLoss">#REF!</definedName>
    <definedName name="deferredtaxpct" localSheetId="3">#REF!</definedName>
    <definedName name="deferredtaxpct" localSheetId="6">#REF!</definedName>
    <definedName name="deferredtaxpct" localSheetId="10">#REF!</definedName>
    <definedName name="deferredtaxpct">#REF!</definedName>
    <definedName name="delete" localSheetId="1" hidden="1">{"STMT OF CASH FLOWS",#N/A,FALSE,"Cash Flows Indirect"}</definedName>
    <definedName name="delete" localSheetId="2" hidden="1">{"STMT OF CASH FLOWS",#N/A,FALSE,"Cash Flows Indirect"}</definedName>
    <definedName name="delete" localSheetId="3" hidden="1">{"STMT OF CASH FLOWS",#N/A,FALSE,"Cash Flows Indirect"}</definedName>
    <definedName name="delete" localSheetId="4" hidden="1">{"STMT OF CASH FLOWS",#N/A,FALSE,"Cash Flows Indirect"}</definedName>
    <definedName name="delete" localSheetId="6" hidden="1">{"STMT OF CASH FLOWS",#N/A,FALSE,"Cash Flows Indirect"}</definedName>
    <definedName name="delete" localSheetId="10" hidden="1">{"STMT OF CASH FLOWS",#N/A,FALSE,"Cash Flows Indirect"}</definedName>
    <definedName name="delete" localSheetId="7" hidden="1">{"STMT OF CASH FLOWS",#N/A,FALSE,"Cash Flows Indirect"}</definedName>
    <definedName name="delete" localSheetId="8" hidden="1">{"STMT OF CASH FLOWS",#N/A,FALSE,"Cash Flows Indirect"}</definedName>
    <definedName name="delete" hidden="1">{"STMT OF CASH FLOWS",#N/A,FALSE,"Cash Flows Indirect"}</definedName>
    <definedName name="delete2" localSheetId="1" hidden="1">{"BALANCE SHEET ACCTS",#N/A,TRUE,"Working Trial Balance";"INCOME STMT ACCTS",#N/A,TRUE,"Working Trial Balance"}</definedName>
    <definedName name="delete2" localSheetId="2" hidden="1">{"BALANCE SHEET ACCTS",#N/A,TRUE,"Working Trial Balance";"INCOME STMT ACCTS",#N/A,TRUE,"Working Trial Balance"}</definedName>
    <definedName name="delete2" localSheetId="3" hidden="1">{"BALANCE SHEET ACCTS",#N/A,TRUE,"Working Trial Balance";"INCOME STMT ACCTS",#N/A,TRUE,"Working Trial Balance"}</definedName>
    <definedName name="delete2" localSheetId="4" hidden="1">{"BALANCE SHEET ACCTS",#N/A,TRUE,"Working Trial Balance";"INCOME STMT ACCTS",#N/A,TRUE,"Working Trial Balance"}</definedName>
    <definedName name="delete2" localSheetId="6" hidden="1">{"BALANCE SHEET ACCTS",#N/A,TRUE,"Working Trial Balance";"INCOME STMT ACCTS",#N/A,TRUE,"Working Trial Balance"}</definedName>
    <definedName name="delete2" localSheetId="10" hidden="1">{"BALANCE SHEET ACCTS",#N/A,TRUE,"Working Trial Balance";"INCOME STMT ACCTS",#N/A,TRUE,"Working Trial Balance"}</definedName>
    <definedName name="delete2" localSheetId="7" hidden="1">{"BALANCE SHEET ACCTS",#N/A,TRUE,"Working Trial Balance";"INCOME STMT ACCTS",#N/A,TRUE,"Working Trial Balance"}</definedName>
    <definedName name="delete2" localSheetId="8" hidden="1">{"BALANCE SHEET ACCTS",#N/A,TRUE,"Working Trial Balance";"INCOME STMT ACCTS",#N/A,TRUE,"Working Trial Balance"}</definedName>
    <definedName name="delete2" hidden="1">{"BALANCE SHEET ACCTS",#N/A,TRUE,"Working Trial Balance";"INCOME STMT ACCTS",#N/A,TRUE,"Working Trial Balance"}</definedName>
    <definedName name="DEMAND_FORECAST" localSheetId="3">#REF!</definedName>
    <definedName name="DEMAND_FORECAST" localSheetId="6">#REF!</definedName>
    <definedName name="DEMAND_FORECAST" localSheetId="10">#REF!</definedName>
    <definedName name="DEMAND_FORECAST">#REF!</definedName>
    <definedName name="department">#REF!</definedName>
    <definedName name="DepLookup">#REF!</definedName>
    <definedName name="DeprExp2000" localSheetId="10">#REF!</definedName>
    <definedName name="DeprExp2000">#REF!</definedName>
    <definedName name="depryrs">#REF!</definedName>
    <definedName name="DF_GRID_1" localSheetId="1">IO Details Direct #REF!</definedName>
    <definedName name="DF_GRID_1" localSheetId="2">IO Details Direct #REF!</definedName>
    <definedName name="DF_GRID_1" localSheetId="3">IO Details Direct #REF!</definedName>
    <definedName name="DF_GRID_1" localSheetId="4">IO Details Direct #REF!</definedName>
    <definedName name="DF_GRID_1" localSheetId="6">IO Details Direct #REF!</definedName>
    <definedName name="DF_GRID_1" localSheetId="10">IO Details Direct #REF!</definedName>
    <definedName name="DF_GRID_1" localSheetId="7">IO Details Direct #REF!</definedName>
    <definedName name="DF_GRID_1" localSheetId="8">IO Details Direct #REF!</definedName>
    <definedName name="DF_GRID_1">IO Details Direct #REF!</definedName>
    <definedName name="DF_NAVPANEL_13" localSheetId="3">#REF!</definedName>
    <definedName name="DF_NAVPANEL_13" localSheetId="6">#REF!</definedName>
    <definedName name="DF_NAVPANEL_13">#REF!</definedName>
    <definedName name="DF_NAVPANEL_18" localSheetId="3">#REF!</definedName>
    <definedName name="DF_NAVPANEL_18" localSheetId="6">#REF!</definedName>
    <definedName name="DF_NAVPANEL_18">#REF!</definedName>
    <definedName name="DF_Sheet4_GRID_1" localSheetId="1">Rural Fire &amp; Sunrise #REF!</definedName>
    <definedName name="DF_Sheet4_GRID_1" localSheetId="2">Rural Fire &amp; Sunrise #REF!</definedName>
    <definedName name="DF_Sheet4_GRID_1" localSheetId="3">Rural Fire &amp; Sunrise #REF!</definedName>
    <definedName name="DF_Sheet4_GRID_1" localSheetId="4">Rural Fire &amp; Sunrise #REF!</definedName>
    <definedName name="DF_Sheet4_GRID_1" localSheetId="6">Rural Fire &amp; Sunrise #REF!</definedName>
    <definedName name="DF_Sheet4_GRID_1" localSheetId="10">Rural Fire &amp; Sunrise #REF!</definedName>
    <definedName name="DF_Sheet4_GRID_1" localSheetId="7">Rural Fire &amp; Sunrise #REF!</definedName>
    <definedName name="DF_Sheet4_GRID_1" localSheetId="8">Rural Fire &amp; Sunrise #REF!</definedName>
    <definedName name="DF_Sheet4_GRID_1">Rural Fire &amp; Sunrise #REF!</definedName>
    <definedName name="DF_Sheet5_GRID_1" localSheetId="1">Budget Code Fully #REF!</definedName>
    <definedName name="DF_Sheet5_GRID_1" localSheetId="2">Budget Code Fully #REF!</definedName>
    <definedName name="DF_Sheet5_GRID_1" localSheetId="3">Budget Code Fully #REF!</definedName>
    <definedName name="DF_Sheet5_GRID_1" localSheetId="4">Budget Code Fully #REF!</definedName>
    <definedName name="DF_Sheet5_GRID_1" localSheetId="6">Budget Code Fully #REF!</definedName>
    <definedName name="DF_Sheet5_GRID_1" localSheetId="10">Budget Code Fully #REF!</definedName>
    <definedName name="DF_Sheet5_GRID_1" localSheetId="7">Budget Code Fully #REF!</definedName>
    <definedName name="DF_Sheet5_GRID_1" localSheetId="8">Budget Code Fully #REF!</definedName>
    <definedName name="DF_Sheet5_GRID_1">Budget Code Fully #REF!</definedName>
    <definedName name="dfds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fdds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4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1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7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8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4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1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7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8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" localSheetId="1" hidden="1">{"Area1",#N/A,FALSE,"OREWACC";"Area2",#N/A,FALSE,"OREWACC"}</definedName>
    <definedName name="dg" localSheetId="2" hidden="1">{"Area1",#N/A,FALSE,"OREWACC";"Area2",#N/A,FALSE,"OREWACC"}</definedName>
    <definedName name="dg" localSheetId="3" hidden="1">{"Area1",#N/A,FALSE,"OREWACC";"Area2",#N/A,FALSE,"OREWACC"}</definedName>
    <definedName name="dg" localSheetId="4" hidden="1">{"Area1",#N/A,FALSE,"OREWACC";"Area2",#N/A,FALSE,"OREWACC"}</definedName>
    <definedName name="dg" localSheetId="6" hidden="1">{"Area1",#N/A,FALSE,"OREWACC";"Area2",#N/A,FALSE,"OREWACC"}</definedName>
    <definedName name="dg" localSheetId="10" hidden="1">{"Area1",#N/A,FALSE,"OREWACC";"Area2",#N/A,FALSE,"OREWACC"}</definedName>
    <definedName name="dg" localSheetId="7" hidden="1">{"Area1",#N/A,FALSE,"OREWACC";"Area2",#N/A,FALSE,"OREWACC"}</definedName>
    <definedName name="dg" localSheetId="8" hidden="1">{"Area1",#N/A,FALSE,"OREWACC";"Area2",#N/A,FALSE,"OREWACC"}</definedName>
    <definedName name="dg" hidden="1">{"Area1",#N/A,FALSE,"OREWACC";"Area2",#N/A,FALSE,"OREWACC"}</definedName>
    <definedName name="Directors" localSheetId="3">#REF!</definedName>
    <definedName name="Directors" localSheetId="6">#REF!</definedName>
    <definedName name="Directors" localSheetId="10">#REF!</definedName>
    <definedName name="Directors">#REF!</definedName>
    <definedName name="DISCNT_CONTRACT" localSheetId="3">#REF!</definedName>
    <definedName name="DISCNT_CONTRACT" localSheetId="6">#REF!</definedName>
    <definedName name="DISCNT_CONTRACT" localSheetId="10">#REF!</definedName>
    <definedName name="DISCNT_CONTRACT">#REF!</definedName>
    <definedName name="dist">#REF!</definedName>
    <definedName name="DistributionLosses">#REF!</definedName>
    <definedName name="dittodittoditto" localSheetId="1" hidden="1">{#N/A,#N/A,FALSE,"EXP97"}</definedName>
    <definedName name="dittodittoditto" localSheetId="2" hidden="1">{#N/A,#N/A,FALSE,"EXP97"}</definedName>
    <definedName name="dittodittoditto" localSheetId="3" hidden="1">{#N/A,#N/A,FALSE,"EXP97"}</definedName>
    <definedName name="dittodittoditto" localSheetId="4" hidden="1">{#N/A,#N/A,FALSE,"EXP97"}</definedName>
    <definedName name="dittodittoditto" localSheetId="6" hidden="1">{#N/A,#N/A,FALSE,"EXP97"}</definedName>
    <definedName name="dittodittoditto" localSheetId="10" hidden="1">{#N/A,#N/A,FALSE,"EXP97"}</definedName>
    <definedName name="dittodittoditto" localSheetId="7" hidden="1">{#N/A,#N/A,FALSE,"EXP97"}</definedName>
    <definedName name="dittodittoditto" localSheetId="8" hidden="1">{#N/A,#N/A,FALSE,"EXP97"}</definedName>
    <definedName name="dittodittoditto" hidden="1">{#N/A,#N/A,FALSE,"EXP97"}</definedName>
    <definedName name="dms" localSheetId="3">#REF!</definedName>
    <definedName name="dms" localSheetId="6">#REF!</definedName>
    <definedName name="dms">#REF!</definedName>
    <definedName name="doafudc?" localSheetId="3">#REF!</definedName>
    <definedName name="doafudc?" localSheetId="6">#REF!</definedName>
    <definedName name="doafudc?" localSheetId="10">#REF!</definedName>
    <definedName name="doafudc?">#REF!</definedName>
    <definedName name="doorweatherstripping" localSheetId="10">#REF!</definedName>
    <definedName name="doorweatherstripping">#REF!</definedName>
    <definedName name="dorothy" localSheetId="1" hidden="1">{#N/A,#N/A,TRUE,"Consolidated";#N/A,#N/A,TRUE,"Admin";#N/A,#N/A,TRUE,"Express";#N/A,#N/A,TRUE,"Other";#N/A,#N/A,TRUE,"Platte";#N/A,#N/A,TRUE,"Cajun"}</definedName>
    <definedName name="dorothy" localSheetId="2" hidden="1">{#N/A,#N/A,TRUE,"Consolidated";#N/A,#N/A,TRUE,"Admin";#N/A,#N/A,TRUE,"Express";#N/A,#N/A,TRUE,"Other";#N/A,#N/A,TRUE,"Platte";#N/A,#N/A,TRUE,"Cajun"}</definedName>
    <definedName name="dorothy" localSheetId="3" hidden="1">{#N/A,#N/A,TRUE,"Consolidated";#N/A,#N/A,TRUE,"Admin";#N/A,#N/A,TRUE,"Express";#N/A,#N/A,TRUE,"Other";#N/A,#N/A,TRUE,"Platte";#N/A,#N/A,TRUE,"Cajun"}</definedName>
    <definedName name="dorothy" localSheetId="4" hidden="1">{#N/A,#N/A,TRUE,"Consolidated";#N/A,#N/A,TRUE,"Admin";#N/A,#N/A,TRUE,"Express";#N/A,#N/A,TRUE,"Other";#N/A,#N/A,TRUE,"Platte";#N/A,#N/A,TRUE,"Cajun"}</definedName>
    <definedName name="dorothy" localSheetId="6" hidden="1">{#N/A,#N/A,TRUE,"Consolidated";#N/A,#N/A,TRUE,"Admin";#N/A,#N/A,TRUE,"Express";#N/A,#N/A,TRUE,"Other";#N/A,#N/A,TRUE,"Platte";#N/A,#N/A,TRUE,"Cajun"}</definedName>
    <definedName name="dorothy" localSheetId="10" hidden="1">{#N/A,#N/A,TRUE,"Consolidated";#N/A,#N/A,TRUE,"Admin";#N/A,#N/A,TRUE,"Express";#N/A,#N/A,TRUE,"Other";#N/A,#N/A,TRUE,"Platte";#N/A,#N/A,TRUE,"Cajun"}</definedName>
    <definedName name="dorothy" localSheetId="7" hidden="1">{#N/A,#N/A,TRUE,"Consolidated";#N/A,#N/A,TRUE,"Admin";#N/A,#N/A,TRUE,"Express";#N/A,#N/A,TRUE,"Other";#N/A,#N/A,TRUE,"Platte";#N/A,#N/A,TRUE,"Cajun"}</definedName>
    <definedName name="dorothy" localSheetId="8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_2" localSheetId="1" hidden="1">{#N/A,#N/A,TRUE,"Consolidated";#N/A,#N/A,TRUE,"Admin";#N/A,#N/A,TRUE,"Express";#N/A,#N/A,TRUE,"Other";#N/A,#N/A,TRUE,"Platte";#N/A,#N/A,TRUE,"Cajun"}</definedName>
    <definedName name="dorothy_2" localSheetId="2" hidden="1">{#N/A,#N/A,TRUE,"Consolidated";#N/A,#N/A,TRUE,"Admin";#N/A,#N/A,TRUE,"Express";#N/A,#N/A,TRUE,"Other";#N/A,#N/A,TRUE,"Platte";#N/A,#N/A,TRUE,"Cajun"}</definedName>
    <definedName name="dorothy_2" localSheetId="3" hidden="1">{#N/A,#N/A,TRUE,"Consolidated";#N/A,#N/A,TRUE,"Admin";#N/A,#N/A,TRUE,"Express";#N/A,#N/A,TRUE,"Other";#N/A,#N/A,TRUE,"Platte";#N/A,#N/A,TRUE,"Cajun"}</definedName>
    <definedName name="dorothy_2" localSheetId="4" hidden="1">{#N/A,#N/A,TRUE,"Consolidated";#N/A,#N/A,TRUE,"Admin";#N/A,#N/A,TRUE,"Express";#N/A,#N/A,TRUE,"Other";#N/A,#N/A,TRUE,"Platte";#N/A,#N/A,TRUE,"Cajun"}</definedName>
    <definedName name="dorothy_2" localSheetId="6" hidden="1">{#N/A,#N/A,TRUE,"Consolidated";#N/A,#N/A,TRUE,"Admin";#N/A,#N/A,TRUE,"Express";#N/A,#N/A,TRUE,"Other";#N/A,#N/A,TRUE,"Platte";#N/A,#N/A,TRUE,"Cajun"}</definedName>
    <definedName name="dorothy_2" localSheetId="10" hidden="1">{#N/A,#N/A,TRUE,"Consolidated";#N/A,#N/A,TRUE,"Admin";#N/A,#N/A,TRUE,"Express";#N/A,#N/A,TRUE,"Other";#N/A,#N/A,TRUE,"Platte";#N/A,#N/A,TRUE,"Cajun"}</definedName>
    <definedName name="dorothy_2" localSheetId="7" hidden="1">{#N/A,#N/A,TRUE,"Consolidated";#N/A,#N/A,TRUE,"Admin";#N/A,#N/A,TRUE,"Express";#N/A,#N/A,TRUE,"Other";#N/A,#N/A,TRUE,"Platte";#N/A,#N/A,TRUE,"Cajun"}</definedName>
    <definedName name="dorothy_2" localSheetId="8" hidden="1">{#N/A,#N/A,TRUE,"Consolidated";#N/A,#N/A,TRUE,"Admin";#N/A,#N/A,TRUE,"Express";#N/A,#N/A,TRUE,"Other";#N/A,#N/A,TRUE,"Platte";#N/A,#N/A,TRUE,"Cajun"}</definedName>
    <definedName name="dorothy_2" hidden="1">{#N/A,#N/A,TRUE,"Consolidated";#N/A,#N/A,TRUE,"Admin";#N/A,#N/A,TRUE,"Express";#N/A,#N/A,TRUE,"Other";#N/A,#N/A,TRUE,"Platte";#N/A,#N/A,TRUE,"Cajun"}</definedName>
    <definedName name="DRI_Mnemonics">#REF!</definedName>
    <definedName name="d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4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1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7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8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IndHistHiddenYear1" localSheetId="3" hidden="1">#REF!</definedName>
    <definedName name="DSIndHistHiddenYear1" localSheetId="6" hidden="1">#REF!</definedName>
    <definedName name="DSIndHistHiddenYear1" hidden="1">#REF!</definedName>
    <definedName name="DSIndHistHiddenYear2" localSheetId="3" hidden="1">#REF!</definedName>
    <definedName name="DSIndHistHiddenYear2" localSheetId="6" hidden="1">#REF!</definedName>
    <definedName name="DSIndHistHiddenYear2" hidden="1">#REF!</definedName>
    <definedName name="DSIndHistHiddenYear3" localSheetId="3" hidden="1">#REF!</definedName>
    <definedName name="DSIndHistHiddenYear3" localSheetId="6" hidden="1">#REF!</definedName>
    <definedName name="DSIndHistHiddenYear3" hidden="1">#REF!</definedName>
    <definedName name="DSM" localSheetId="10">#REF!</definedName>
    <definedName name="DSM">#REF!</definedName>
    <definedName name="dss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uctrepair">#REF!</definedName>
    <definedName name="ductsealandrepair" localSheetId="10">#REF!</definedName>
    <definedName name="ductsealandrepair">#REF!</definedName>
    <definedName name="dummy1" localSheetId="1" hidden="1">{#N/A,#N/A,FALSE,"trates"}</definedName>
    <definedName name="dummy1" localSheetId="2" hidden="1">{#N/A,#N/A,FALSE,"trates"}</definedName>
    <definedName name="dummy1" localSheetId="3" hidden="1">{#N/A,#N/A,FALSE,"trates"}</definedName>
    <definedName name="dummy1" localSheetId="4" hidden="1">{#N/A,#N/A,FALSE,"trates"}</definedName>
    <definedName name="dummy1" localSheetId="6" hidden="1">{#N/A,#N/A,FALSE,"trates"}</definedName>
    <definedName name="dummy1" localSheetId="10" hidden="1">{#N/A,#N/A,FALSE,"trates"}</definedName>
    <definedName name="dummy1" localSheetId="11" hidden="1">{#N/A,#N/A,FALSE,"trates"}</definedName>
    <definedName name="dummy1" localSheetId="7" hidden="1">{#N/A,#N/A,FALSE,"trates"}</definedName>
    <definedName name="dummy1" localSheetId="8" hidden="1">{#N/A,#N/A,FALSE,"trates"}</definedName>
    <definedName name="dummy1" hidden="1">{#N/A,#N/A,FALSE,"trates"}</definedName>
    <definedName name="dummy1_1" localSheetId="2" hidden="1">{#N/A,#N/A,FALSE,"trates"}</definedName>
    <definedName name="dummy1_1" localSheetId="3" hidden="1">{#N/A,#N/A,FALSE,"trates"}</definedName>
    <definedName name="dummy1_1" localSheetId="4" hidden="1">{#N/A,#N/A,FALSE,"trates"}</definedName>
    <definedName name="dummy1_1" localSheetId="10" hidden="1">{#N/A,#N/A,FALSE,"trates"}</definedName>
    <definedName name="dummy1_1" localSheetId="7" hidden="1">{#N/A,#N/A,FALSE,"trates"}</definedName>
    <definedName name="dummy1_1" localSheetId="8" hidden="1">{#N/A,#N/A,FALSE,"trates"}</definedName>
    <definedName name="dummy1_1" hidden="1">{#N/A,#N/A,FALSE,"trates"}</definedName>
    <definedName name="dummy1_2" localSheetId="2" hidden="1">{#N/A,#N/A,FALSE,"trates"}</definedName>
    <definedName name="dummy1_2" localSheetId="3" hidden="1">{#N/A,#N/A,FALSE,"trates"}</definedName>
    <definedName name="dummy1_2" localSheetId="4" hidden="1">{#N/A,#N/A,FALSE,"trates"}</definedName>
    <definedName name="dummy1_2" localSheetId="10" hidden="1">{#N/A,#N/A,FALSE,"trates"}</definedName>
    <definedName name="dummy1_2" localSheetId="7" hidden="1">{#N/A,#N/A,FALSE,"trates"}</definedName>
    <definedName name="dummy1_2" localSheetId="8" hidden="1">{#N/A,#N/A,FALSE,"trates"}</definedName>
    <definedName name="dummy1_2" hidden="1">{#N/A,#N/A,FALSE,"trates"}</definedName>
    <definedName name="dummy2" localSheetId="1" hidden="1">{#N/A,#N/A,FALSE,"trates"}</definedName>
    <definedName name="dummy2" localSheetId="2" hidden="1">{#N/A,#N/A,FALSE,"trates"}</definedName>
    <definedName name="dummy2" localSheetId="3" hidden="1">{#N/A,#N/A,FALSE,"trates"}</definedName>
    <definedName name="dummy2" localSheetId="4" hidden="1">{#N/A,#N/A,FALSE,"trates"}</definedName>
    <definedName name="dummy2" localSheetId="6" hidden="1">{#N/A,#N/A,FALSE,"trates"}</definedName>
    <definedName name="dummy2" localSheetId="10" hidden="1">{#N/A,#N/A,FALSE,"trates"}</definedName>
    <definedName name="dummy2" localSheetId="11" hidden="1">{#N/A,#N/A,FALSE,"trates"}</definedName>
    <definedName name="dummy2" localSheetId="7" hidden="1">{#N/A,#N/A,FALSE,"trates"}</definedName>
    <definedName name="dummy2" localSheetId="8" hidden="1">{#N/A,#N/A,FALSE,"trates"}</definedName>
    <definedName name="dummy2" hidden="1">{#N/A,#N/A,FALSE,"trates"}</definedName>
    <definedName name="dummy2_1" localSheetId="2" hidden="1">{#N/A,#N/A,FALSE,"trates"}</definedName>
    <definedName name="dummy2_1" localSheetId="3" hidden="1">{#N/A,#N/A,FALSE,"trates"}</definedName>
    <definedName name="dummy2_1" localSheetId="4" hidden="1">{#N/A,#N/A,FALSE,"trates"}</definedName>
    <definedName name="dummy2_1" localSheetId="10" hidden="1">{#N/A,#N/A,FALSE,"trates"}</definedName>
    <definedName name="dummy2_1" localSheetId="7" hidden="1">{#N/A,#N/A,FALSE,"trates"}</definedName>
    <definedName name="dummy2_1" localSheetId="8" hidden="1">{#N/A,#N/A,FALSE,"trates"}</definedName>
    <definedName name="dummy2_1" hidden="1">{#N/A,#N/A,FALSE,"trates"}</definedName>
    <definedName name="dummy2_2" localSheetId="2" hidden="1">{#N/A,#N/A,FALSE,"trates"}</definedName>
    <definedName name="dummy2_2" localSheetId="3" hidden="1">{#N/A,#N/A,FALSE,"trates"}</definedName>
    <definedName name="dummy2_2" localSheetId="4" hidden="1">{#N/A,#N/A,FALSE,"trates"}</definedName>
    <definedName name="dummy2_2" localSheetId="10" hidden="1">{#N/A,#N/A,FALSE,"trates"}</definedName>
    <definedName name="dummy2_2" localSheetId="7" hidden="1">{#N/A,#N/A,FALSE,"trates"}</definedName>
    <definedName name="dummy2_2" localSheetId="8" hidden="1">{#N/A,#N/A,FALSE,"trates"}</definedName>
    <definedName name="dummy2_2" hidden="1">{#N/A,#N/A,FALSE,"trates"}</definedName>
    <definedName name="dummy3" localSheetId="1" hidden="1">{#N/A,#N/A,FALSE,"trates"}</definedName>
    <definedName name="dummy3" localSheetId="2" hidden="1">{#N/A,#N/A,FALSE,"trates"}</definedName>
    <definedName name="dummy3" localSheetId="3" hidden="1">{#N/A,#N/A,FALSE,"trates"}</definedName>
    <definedName name="dummy3" localSheetId="4" hidden="1">{#N/A,#N/A,FALSE,"trates"}</definedName>
    <definedName name="dummy3" localSheetId="6" hidden="1">{#N/A,#N/A,FALSE,"trates"}</definedName>
    <definedName name="dummy3" localSheetId="10" hidden="1">{#N/A,#N/A,FALSE,"trates"}</definedName>
    <definedName name="dummy3" localSheetId="11" hidden="1">{#N/A,#N/A,FALSE,"trates"}</definedName>
    <definedName name="dummy3" localSheetId="7" hidden="1">{#N/A,#N/A,FALSE,"trates"}</definedName>
    <definedName name="dummy3" localSheetId="8" hidden="1">{#N/A,#N/A,FALSE,"trates"}</definedName>
    <definedName name="dummy3" hidden="1">{#N/A,#N/A,FALSE,"trates"}</definedName>
    <definedName name="dummy3_1" localSheetId="2" hidden="1">{#N/A,#N/A,FALSE,"trates"}</definedName>
    <definedName name="dummy3_1" localSheetId="3" hidden="1">{#N/A,#N/A,FALSE,"trates"}</definedName>
    <definedName name="dummy3_1" localSheetId="4" hidden="1">{#N/A,#N/A,FALSE,"trates"}</definedName>
    <definedName name="dummy3_1" localSheetId="10" hidden="1">{#N/A,#N/A,FALSE,"trates"}</definedName>
    <definedName name="dummy3_1" localSheetId="7" hidden="1">{#N/A,#N/A,FALSE,"trates"}</definedName>
    <definedName name="dummy3_1" localSheetId="8" hidden="1">{#N/A,#N/A,FALSE,"trates"}</definedName>
    <definedName name="dummy3_1" hidden="1">{#N/A,#N/A,FALSE,"trates"}</definedName>
    <definedName name="dummy3_2" localSheetId="2" hidden="1">{#N/A,#N/A,FALSE,"trates"}</definedName>
    <definedName name="dummy3_2" localSheetId="3" hidden="1">{#N/A,#N/A,FALSE,"trates"}</definedName>
    <definedName name="dummy3_2" localSheetId="4" hidden="1">{#N/A,#N/A,FALSE,"trates"}</definedName>
    <definedName name="dummy3_2" localSheetId="10" hidden="1">{#N/A,#N/A,FALSE,"trates"}</definedName>
    <definedName name="dummy3_2" localSheetId="7" hidden="1">{#N/A,#N/A,FALSE,"trates"}</definedName>
    <definedName name="dummy3_2" localSheetId="8" hidden="1">{#N/A,#N/A,FALSE,"trates"}</definedName>
    <definedName name="dummy3_2" hidden="1">{#N/A,#N/A,FALSE,"trates"}</definedName>
    <definedName name="dummy4" localSheetId="1" hidden="1">{#N/A,#N/A,FALSE,"trates"}</definedName>
    <definedName name="dummy4" localSheetId="2" hidden="1">{#N/A,#N/A,FALSE,"trates"}</definedName>
    <definedName name="dummy4" localSheetId="3" hidden="1">{#N/A,#N/A,FALSE,"trates"}</definedName>
    <definedName name="dummy4" localSheetId="4" hidden="1">{#N/A,#N/A,FALSE,"trates"}</definedName>
    <definedName name="dummy4" localSheetId="6" hidden="1">{#N/A,#N/A,FALSE,"trates"}</definedName>
    <definedName name="dummy4" localSheetId="10" hidden="1">{#N/A,#N/A,FALSE,"trates"}</definedName>
    <definedName name="dummy4" localSheetId="11" hidden="1">{#N/A,#N/A,FALSE,"trates"}</definedName>
    <definedName name="dummy4" localSheetId="7" hidden="1">{#N/A,#N/A,FALSE,"trates"}</definedName>
    <definedName name="dummy4" localSheetId="8" hidden="1">{#N/A,#N/A,FALSE,"trates"}</definedName>
    <definedName name="dummy4" hidden="1">{#N/A,#N/A,FALSE,"trates"}</definedName>
    <definedName name="dummy4_1" localSheetId="2" hidden="1">{#N/A,#N/A,FALSE,"trates"}</definedName>
    <definedName name="dummy4_1" localSheetId="3" hidden="1">{#N/A,#N/A,FALSE,"trates"}</definedName>
    <definedName name="dummy4_1" localSheetId="4" hidden="1">{#N/A,#N/A,FALSE,"trates"}</definedName>
    <definedName name="dummy4_1" localSheetId="10" hidden="1">{#N/A,#N/A,FALSE,"trates"}</definedName>
    <definedName name="dummy4_1" localSheetId="7" hidden="1">{#N/A,#N/A,FALSE,"trates"}</definedName>
    <definedName name="dummy4_1" localSheetId="8" hidden="1">{#N/A,#N/A,FALSE,"trates"}</definedName>
    <definedName name="dummy4_1" hidden="1">{#N/A,#N/A,FALSE,"trates"}</definedName>
    <definedName name="dummy4_2" localSheetId="2" hidden="1">{#N/A,#N/A,FALSE,"trates"}</definedName>
    <definedName name="dummy4_2" localSheetId="3" hidden="1">{#N/A,#N/A,FALSE,"trates"}</definedName>
    <definedName name="dummy4_2" localSheetId="4" hidden="1">{#N/A,#N/A,FALSE,"trates"}</definedName>
    <definedName name="dummy4_2" localSheetId="10" hidden="1">{#N/A,#N/A,FALSE,"trates"}</definedName>
    <definedName name="dummy4_2" localSheetId="7" hidden="1">{#N/A,#N/A,FALSE,"trates"}</definedName>
    <definedName name="dummy4_2" localSheetId="8" hidden="1">{#N/A,#N/A,FALSE,"trates"}</definedName>
    <definedName name="dummy4_2" hidden="1">{#N/A,#N/A,FALSE,"trates"}</definedName>
    <definedName name="dummy5" localSheetId="1" hidden="1">{#N/A,#N/A,FALSE,"trates"}</definedName>
    <definedName name="dummy5" localSheetId="2" hidden="1">{#N/A,#N/A,FALSE,"trates"}</definedName>
    <definedName name="dummy5" localSheetId="3" hidden="1">{#N/A,#N/A,FALSE,"trates"}</definedName>
    <definedName name="dummy5" localSheetId="4" hidden="1">{#N/A,#N/A,FALSE,"trates"}</definedName>
    <definedName name="dummy5" localSheetId="6" hidden="1">{#N/A,#N/A,FALSE,"trates"}</definedName>
    <definedName name="dummy5" localSheetId="10" hidden="1">{#N/A,#N/A,FALSE,"trates"}</definedName>
    <definedName name="dummy5" localSheetId="11" hidden="1">{#N/A,#N/A,FALSE,"trates"}</definedName>
    <definedName name="dummy5" localSheetId="7" hidden="1">{#N/A,#N/A,FALSE,"trates"}</definedName>
    <definedName name="dummy5" localSheetId="8" hidden="1">{#N/A,#N/A,FALSE,"trates"}</definedName>
    <definedName name="dummy5" hidden="1">{#N/A,#N/A,FALSE,"trates"}</definedName>
    <definedName name="dummy5_1" localSheetId="2" hidden="1">{#N/A,#N/A,FALSE,"trates"}</definedName>
    <definedName name="dummy5_1" localSheetId="3" hidden="1">{#N/A,#N/A,FALSE,"trates"}</definedName>
    <definedName name="dummy5_1" localSheetId="4" hidden="1">{#N/A,#N/A,FALSE,"trates"}</definedName>
    <definedName name="dummy5_1" localSheetId="10" hidden="1">{#N/A,#N/A,FALSE,"trates"}</definedName>
    <definedName name="dummy5_1" localSheetId="7" hidden="1">{#N/A,#N/A,FALSE,"trates"}</definedName>
    <definedName name="dummy5_1" localSheetId="8" hidden="1">{#N/A,#N/A,FALSE,"trates"}</definedName>
    <definedName name="dummy5_1" hidden="1">{#N/A,#N/A,FALSE,"trates"}</definedName>
    <definedName name="dummy5_2" localSheetId="2" hidden="1">{#N/A,#N/A,FALSE,"trates"}</definedName>
    <definedName name="dummy5_2" localSheetId="3" hidden="1">{#N/A,#N/A,FALSE,"trates"}</definedName>
    <definedName name="dummy5_2" localSheetId="4" hidden="1">{#N/A,#N/A,FALSE,"trates"}</definedName>
    <definedName name="dummy5_2" localSheetId="10" hidden="1">{#N/A,#N/A,FALSE,"trates"}</definedName>
    <definedName name="dummy5_2" localSheetId="7" hidden="1">{#N/A,#N/A,FALSE,"trates"}</definedName>
    <definedName name="dummy5_2" localSheetId="8" hidden="1">{#N/A,#N/A,FALSE,"trates"}</definedName>
    <definedName name="dummy5_2" hidden="1">{#N/A,#N/A,FALSE,"trates"}</definedName>
    <definedName name="DZ.IndSpec_Left" localSheetId="11" hidden="1">#REF!</definedName>
    <definedName name="DZ.IndSpec_Left" hidden="1">#REF!</definedName>
    <definedName name="DZ.IndSpec_Right" localSheetId="11" hidden="1">#REF!</definedName>
    <definedName name="DZ.IndSpec_Right" hidden="1">#REF!</definedName>
    <definedName name="e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10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localSheetId="8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a" localSheetId="1" hidden="1">{#N/A,#N/A,FALSE,"Jul";#N/A,#N/A,FALSE,"August";#N/A,#N/A,FALSE,"Sep-YTD"}</definedName>
    <definedName name="ea" localSheetId="2" hidden="1">{#N/A,#N/A,FALSE,"Jul";#N/A,#N/A,FALSE,"August";#N/A,#N/A,FALSE,"Sep-YTD"}</definedName>
    <definedName name="ea" localSheetId="3" hidden="1">{#N/A,#N/A,FALSE,"Jul";#N/A,#N/A,FALSE,"August";#N/A,#N/A,FALSE,"Sep-YTD"}</definedName>
    <definedName name="ea" localSheetId="4" hidden="1">{#N/A,#N/A,FALSE,"Jul";#N/A,#N/A,FALSE,"August";#N/A,#N/A,FALSE,"Sep-YTD"}</definedName>
    <definedName name="ea" localSheetId="6" hidden="1">{#N/A,#N/A,FALSE,"Jul";#N/A,#N/A,FALSE,"August";#N/A,#N/A,FALSE,"Sep-YTD"}</definedName>
    <definedName name="ea" localSheetId="10" hidden="1">{#N/A,#N/A,FALSE,"Jul";#N/A,#N/A,FALSE,"August";#N/A,#N/A,FALSE,"Sep-YTD"}</definedName>
    <definedName name="ea" localSheetId="11" hidden="1">{#N/A,#N/A,FALSE,"Jul";#N/A,#N/A,FALSE,"August";#N/A,#N/A,FALSE,"Sep-YTD"}</definedName>
    <definedName name="ea" localSheetId="7" hidden="1">{#N/A,#N/A,FALSE,"Jul";#N/A,#N/A,FALSE,"August";#N/A,#N/A,FALSE,"Sep-YTD"}</definedName>
    <definedName name="ea" localSheetId="8" hidden="1">{#N/A,#N/A,FALSE,"Jul";#N/A,#N/A,FALSE,"August";#N/A,#N/A,FALSE,"Sep-YTD"}</definedName>
    <definedName name="ea" hidden="1">{#N/A,#N/A,FALSE,"Jul";#N/A,#N/A,FALSE,"August";#N/A,#N/A,FALSE,"Sep-YTD"}</definedName>
    <definedName name="ea_1" localSheetId="2" hidden="1">{#N/A,#N/A,FALSE,"Jul";#N/A,#N/A,FALSE,"August";#N/A,#N/A,FALSE,"Sep-YTD"}</definedName>
    <definedName name="ea_1" localSheetId="3" hidden="1">{#N/A,#N/A,FALSE,"Jul";#N/A,#N/A,FALSE,"August";#N/A,#N/A,FALSE,"Sep-YTD"}</definedName>
    <definedName name="ea_1" localSheetId="4" hidden="1">{#N/A,#N/A,FALSE,"Jul";#N/A,#N/A,FALSE,"August";#N/A,#N/A,FALSE,"Sep-YTD"}</definedName>
    <definedName name="ea_1" localSheetId="10" hidden="1">{#N/A,#N/A,FALSE,"Jul";#N/A,#N/A,FALSE,"August";#N/A,#N/A,FALSE,"Sep-YTD"}</definedName>
    <definedName name="ea_1" localSheetId="7" hidden="1">{#N/A,#N/A,FALSE,"Jul";#N/A,#N/A,FALSE,"August";#N/A,#N/A,FALSE,"Sep-YTD"}</definedName>
    <definedName name="ea_1" localSheetId="8" hidden="1">{#N/A,#N/A,FALSE,"Jul";#N/A,#N/A,FALSE,"August";#N/A,#N/A,FALSE,"Sep-YTD"}</definedName>
    <definedName name="ea_1" hidden="1">{#N/A,#N/A,FALSE,"Jul";#N/A,#N/A,FALSE,"August";#N/A,#N/A,FALSE,"Sep-YTD"}</definedName>
    <definedName name="ea_2" localSheetId="2" hidden="1">{#N/A,#N/A,FALSE,"Jul";#N/A,#N/A,FALSE,"August";#N/A,#N/A,FALSE,"Sep-YTD"}</definedName>
    <definedName name="ea_2" localSheetId="3" hidden="1">{#N/A,#N/A,FALSE,"Jul";#N/A,#N/A,FALSE,"August";#N/A,#N/A,FALSE,"Sep-YTD"}</definedName>
    <definedName name="ea_2" localSheetId="4" hidden="1">{#N/A,#N/A,FALSE,"Jul";#N/A,#N/A,FALSE,"August";#N/A,#N/A,FALSE,"Sep-YTD"}</definedName>
    <definedName name="ea_2" localSheetId="10" hidden="1">{#N/A,#N/A,FALSE,"Jul";#N/A,#N/A,FALSE,"August";#N/A,#N/A,FALSE,"Sep-YTD"}</definedName>
    <definedName name="ea_2" localSheetId="7" hidden="1">{#N/A,#N/A,FALSE,"Jul";#N/A,#N/A,FALSE,"August";#N/A,#N/A,FALSE,"Sep-YTD"}</definedName>
    <definedName name="ea_2" localSheetId="8" hidden="1">{#N/A,#N/A,FALSE,"Jul";#N/A,#N/A,FALSE,"August";#N/A,#N/A,FALSE,"Sep-YTD"}</definedName>
    <definedName name="ea_2" hidden="1">{#N/A,#N/A,FALSE,"Jul";#N/A,#N/A,FALSE,"August";#N/A,#N/A,FALSE,"Sep-YTD"}</definedName>
    <definedName name="EAC_By_Project" localSheetId="3">#REF!</definedName>
    <definedName name="EAC_By_Project" localSheetId="6">#REF!</definedName>
    <definedName name="EAC_By_Project">#REF!</definedName>
    <definedName name="ebde0" localSheetId="3">#REF!</definedName>
    <definedName name="ebde0" localSheetId="6">#REF!</definedName>
    <definedName name="ebde0">#REF!</definedName>
    <definedName name="ebde1" localSheetId="3">#REF!</definedName>
    <definedName name="ebde1" localSheetId="6">#REF!</definedName>
    <definedName name="ebde1">#REF!</definedName>
    <definedName name="ebde2" localSheetId="3">#REF!</definedName>
    <definedName name="ebde2" localSheetId="6">#REF!</definedName>
    <definedName name="ebde2">#REF!</definedName>
    <definedName name="educworkshop" localSheetId="10">#REF!</definedName>
    <definedName name="educworkshop">#REF!</definedName>
    <definedName name="eee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eeeeeeee" localSheetId="1" hidden="1">{"SourcesUses",#N/A,TRUE,#N/A;"TransOverview",#N/A,TRUE,"CFMODEL"}</definedName>
    <definedName name="eeeeeeeeeee" localSheetId="2" hidden="1">{"SourcesUses",#N/A,TRUE,#N/A;"TransOverview",#N/A,TRUE,"CFMODEL"}</definedName>
    <definedName name="eeeeeeeeeee" localSheetId="3" hidden="1">{"SourcesUses",#N/A,TRUE,#N/A;"TransOverview",#N/A,TRUE,"CFMODEL"}</definedName>
    <definedName name="eeeeeeeeeee" localSheetId="4" hidden="1">{"SourcesUses",#N/A,TRUE,#N/A;"TransOverview",#N/A,TRUE,"CFMODEL"}</definedName>
    <definedName name="eeeeeeeeeee" localSheetId="6" hidden="1">{"SourcesUses",#N/A,TRUE,#N/A;"TransOverview",#N/A,TRUE,"CFMODEL"}</definedName>
    <definedName name="eeeeeeeeeee" localSheetId="10" hidden="1">{"SourcesUses",#N/A,TRUE,#N/A;"TransOverview",#N/A,TRUE,"CFMODEL"}</definedName>
    <definedName name="eeeeeeeeeee" localSheetId="11" hidden="1">{"SourcesUses",#N/A,TRUE,#N/A;"TransOverview",#N/A,TRUE,"CFMODEL"}</definedName>
    <definedName name="eeeeeeeeeee" localSheetId="7" hidden="1">{"SourcesUses",#N/A,TRUE,#N/A;"TransOverview",#N/A,TRUE,"CFMODEL"}</definedName>
    <definedName name="eeeeeeeeeee" localSheetId="8" hidden="1">{"SourcesUses",#N/A,TRUE,#N/A;"TransOverview",#N/A,TRUE,"CFMODEL"}</definedName>
    <definedName name="eeeeeeeeeee" hidden="1">{"SourcesUses",#N/A,TRUE,#N/A;"TransOverview",#N/A,TRUE,"CFMODEL"}</definedName>
    <definedName name="eeeeeeeeeee_1" localSheetId="2" hidden="1">{"SourcesUses",#N/A,TRUE,#N/A;"TransOverview",#N/A,TRUE,"CFMODEL"}</definedName>
    <definedName name="eeeeeeeeeee_1" localSheetId="3" hidden="1">{"SourcesUses",#N/A,TRUE,#N/A;"TransOverview",#N/A,TRUE,"CFMODEL"}</definedName>
    <definedName name="eeeeeeeeeee_1" localSheetId="4" hidden="1">{"SourcesUses",#N/A,TRUE,#N/A;"TransOverview",#N/A,TRUE,"CFMODEL"}</definedName>
    <definedName name="eeeeeeeeeee_1" localSheetId="10" hidden="1">{"SourcesUses",#N/A,TRUE,#N/A;"TransOverview",#N/A,TRUE,"CFMODEL"}</definedName>
    <definedName name="eeeeeeeeeee_1" localSheetId="7" hidden="1">{"SourcesUses",#N/A,TRUE,#N/A;"TransOverview",#N/A,TRUE,"CFMODEL"}</definedName>
    <definedName name="eeeeeeeeeee_1" localSheetId="8" hidden="1">{"SourcesUses",#N/A,TRUE,#N/A;"TransOverview",#N/A,TRUE,"CFMODEL"}</definedName>
    <definedName name="eeeeeeeeeee_1" hidden="1">{"SourcesUses",#N/A,TRUE,#N/A;"TransOverview",#N/A,TRUE,"CFMODEL"}</definedName>
    <definedName name="eeeeeeeeeee_2" localSheetId="2" hidden="1">{"SourcesUses",#N/A,TRUE,#N/A;"TransOverview",#N/A,TRUE,"CFMODEL"}</definedName>
    <definedName name="eeeeeeeeeee_2" localSheetId="3" hidden="1">{"SourcesUses",#N/A,TRUE,#N/A;"TransOverview",#N/A,TRUE,"CFMODEL"}</definedName>
    <definedName name="eeeeeeeeeee_2" localSheetId="4" hidden="1">{"SourcesUses",#N/A,TRUE,#N/A;"TransOverview",#N/A,TRUE,"CFMODEL"}</definedName>
    <definedName name="eeeeeeeeeee_2" localSheetId="10" hidden="1">{"SourcesUses",#N/A,TRUE,#N/A;"TransOverview",#N/A,TRUE,"CFMODEL"}</definedName>
    <definedName name="eeeeeeeeeee_2" localSheetId="7" hidden="1">{"SourcesUses",#N/A,TRUE,#N/A;"TransOverview",#N/A,TRUE,"CFMODEL"}</definedName>
    <definedName name="eeeeeeeeeee_2" localSheetId="8" hidden="1">{"SourcesUses",#N/A,TRUE,#N/A;"TransOverview",#N/A,TRUE,"CFMODEL"}</definedName>
    <definedName name="eeeeeeeeeee_2" hidden="1">{"SourcesUses",#N/A,TRUE,#N/A;"TransOverview",#N/A,TRUE,"CFMODEL"}</definedName>
    <definedName name="eeeeeeeeeeeeeeeeee" localSheetId="1" hidden="1">{"SourcesUses",#N/A,TRUE,"FundsFlow";"TransOverview",#N/A,TRUE,"FundsFlow"}</definedName>
    <definedName name="eeeeeeeeeeeeeeeeee" localSheetId="2" hidden="1">{"SourcesUses",#N/A,TRUE,"FundsFlow";"TransOverview",#N/A,TRUE,"FundsFlow"}</definedName>
    <definedName name="eeeeeeeeeeeeeeeeee" localSheetId="3" hidden="1">{"SourcesUses",#N/A,TRUE,"FundsFlow";"TransOverview",#N/A,TRUE,"FundsFlow"}</definedName>
    <definedName name="eeeeeeeeeeeeeeeeee" localSheetId="4" hidden="1">{"SourcesUses",#N/A,TRUE,"FundsFlow";"TransOverview",#N/A,TRUE,"FundsFlow"}</definedName>
    <definedName name="eeeeeeeeeeeeeeeeee" localSheetId="6" hidden="1">{"SourcesUses",#N/A,TRUE,"FundsFlow";"TransOverview",#N/A,TRUE,"FundsFlow"}</definedName>
    <definedName name="eeeeeeeeeeeeeeeeee" localSheetId="10" hidden="1">{"SourcesUses",#N/A,TRUE,"FundsFlow";"TransOverview",#N/A,TRUE,"FundsFlow"}</definedName>
    <definedName name="eeeeeeeeeeeeeeeeee" localSheetId="11" hidden="1">{"SourcesUses",#N/A,TRUE,"FundsFlow";"TransOverview",#N/A,TRUE,"FundsFlow"}</definedName>
    <definedName name="eeeeeeeeeeeeeeeeee" localSheetId="7" hidden="1">{"SourcesUses",#N/A,TRUE,"FundsFlow";"TransOverview",#N/A,TRUE,"FundsFlow"}</definedName>
    <definedName name="eeeeeeeeeeeeeeeeee" localSheetId="8" hidden="1">{"SourcesUses",#N/A,TRUE,"FundsFlow";"TransOverview",#N/A,TRUE,"FundsFlow"}</definedName>
    <definedName name="eeeeeeeeeeeeeeeeee" hidden="1">{"SourcesUses",#N/A,TRUE,"FundsFlow";"TransOverview",#N/A,TRUE,"FundsFlow"}</definedName>
    <definedName name="eeeeeeeeeeeeeeeeee_1" localSheetId="2" hidden="1">{"SourcesUses",#N/A,TRUE,"FundsFlow";"TransOverview",#N/A,TRUE,"FundsFlow"}</definedName>
    <definedName name="eeeeeeeeeeeeeeeeee_1" localSheetId="3" hidden="1">{"SourcesUses",#N/A,TRUE,"FundsFlow";"TransOverview",#N/A,TRUE,"FundsFlow"}</definedName>
    <definedName name="eeeeeeeeeeeeeeeeee_1" localSheetId="4" hidden="1">{"SourcesUses",#N/A,TRUE,"FundsFlow";"TransOverview",#N/A,TRUE,"FundsFlow"}</definedName>
    <definedName name="eeeeeeeeeeeeeeeeee_1" localSheetId="10" hidden="1">{"SourcesUses",#N/A,TRUE,"FundsFlow";"TransOverview",#N/A,TRUE,"FundsFlow"}</definedName>
    <definedName name="eeeeeeeeeeeeeeeeee_1" localSheetId="7" hidden="1">{"SourcesUses",#N/A,TRUE,"FundsFlow";"TransOverview",#N/A,TRUE,"FundsFlow"}</definedName>
    <definedName name="eeeeeeeeeeeeeeeeee_1" localSheetId="8" hidden="1">{"SourcesUses",#N/A,TRUE,"FundsFlow";"TransOverview",#N/A,TRUE,"FundsFlow"}</definedName>
    <definedName name="eeeeeeeeeeeeeeeeee_1" hidden="1">{"SourcesUses",#N/A,TRUE,"FundsFlow";"TransOverview",#N/A,TRUE,"FundsFlow"}</definedName>
    <definedName name="eeeeeeeeeeeeeeeeee_2" localSheetId="2" hidden="1">{"SourcesUses",#N/A,TRUE,"FundsFlow";"TransOverview",#N/A,TRUE,"FundsFlow"}</definedName>
    <definedName name="eeeeeeeeeeeeeeeeee_2" localSheetId="3" hidden="1">{"SourcesUses",#N/A,TRUE,"FundsFlow";"TransOverview",#N/A,TRUE,"FundsFlow"}</definedName>
    <definedName name="eeeeeeeeeeeeeeeeee_2" localSheetId="4" hidden="1">{"SourcesUses",#N/A,TRUE,"FundsFlow";"TransOverview",#N/A,TRUE,"FundsFlow"}</definedName>
    <definedName name="eeeeeeeeeeeeeeeeee_2" localSheetId="10" hidden="1">{"SourcesUses",#N/A,TRUE,"FundsFlow";"TransOverview",#N/A,TRUE,"FundsFlow"}</definedName>
    <definedName name="eeeeeeeeeeeeeeeeee_2" localSheetId="7" hidden="1">{"SourcesUses",#N/A,TRUE,"FundsFlow";"TransOverview",#N/A,TRUE,"FundsFlow"}</definedName>
    <definedName name="eeeeeeeeeeeeeeeeee_2" localSheetId="8" hidden="1">{"SourcesUses",#N/A,TRUE,"FundsFlow";"TransOverview",#N/A,TRUE,"FundsFlow"}</definedName>
    <definedName name="eeeeeeeeeeeeeeeeee_2" hidden="1">{"SourcesUses",#N/A,TRUE,"FundsFlow";"TransOverview",#N/A,TRUE,"FundsFlow"}</definedName>
    <definedName name="EFCList">OFFSET(#REF!,0,0,COUNTA(#REF!)+1,1)</definedName>
    <definedName name="EGVol">#REF!</definedName>
    <definedName name="EGvolm">#REF!</definedName>
    <definedName name="EKSUBE0" localSheetId="3">#REF!</definedName>
    <definedName name="EKSUBE0" localSheetId="6">#REF!</definedName>
    <definedName name="EKSUBE0">#REF!</definedName>
    <definedName name="EKSUBE1" localSheetId="3">#REF!</definedName>
    <definedName name="EKSUBE1" localSheetId="6">#REF!</definedName>
    <definedName name="EKSUBE1">#REF!</definedName>
    <definedName name="EKSUBE2" localSheetId="3">#REF!</definedName>
    <definedName name="EKSUBE2" localSheetId="6">#REF!</definedName>
    <definedName name="EKSUBE2">#REF!</definedName>
    <definedName name="ELEC_AG">#REF!</definedName>
    <definedName name="Elec_Rates">#REF!</definedName>
    <definedName name="electricfurnacerepair" localSheetId="10">#REF!</definedName>
    <definedName name="electricfurnacerepair">#REF!</definedName>
    <definedName name="electricfurnacereplacement" localSheetId="10">#REF!</definedName>
    <definedName name="electricfurnacereplacement">#REF!</definedName>
    <definedName name="electricwaterheaterreplacement" localSheetId="10">#REF!</definedName>
    <definedName name="electricwaterheaterreplacement">#REF!</definedName>
    <definedName name="emp_id" localSheetId="3">#REF!</definedName>
    <definedName name="emp_id" localSheetId="6">#REF!</definedName>
    <definedName name="emp_id" localSheetId="10">#REF!</definedName>
    <definedName name="emp_id">#REF!</definedName>
    <definedName name="EMPDATA">#REF!</definedName>
    <definedName name="End_Bal">#REF!</definedName>
    <definedName name="End_Bal_Pref">#REF!</definedName>
    <definedName name="EnergyReduction">#REF!</definedName>
    <definedName name="entity">#REF!</definedName>
    <definedName name="entity1">#REF!</definedName>
    <definedName name="EP" localSheetId="10">#REF!</definedName>
    <definedName name="EP">#REF!</definedName>
    <definedName name="EP_TURN">#REF!</definedName>
    <definedName name="EPMWorkbookOptions_1" hidden="1">"kIoAAB|LCAAAAAAABADtvQdgHEmWJSYvbcp7f0r1StfgdKEIgGATJNiQQBDswYjN5pLsHWlHIymrKoHKZVZlXWYWQMztnbz33nvvvffee||997o7nU4n99//P1xmZAFs9s5K2smeIYCqyB8/fnwfPyIe/x7vFmV6mddNUS0/|2h3vPNRmi|n1axYXnz20bo939799KPf4|g3Th5/t6rfTqrq7Zerlpo2Kb23bB69a4rPPpq37erR3btXV1fjq3v"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"Grd8HCu6r3/|Ylje|evHm6wvtz|KS9f9XZNZSMYzLT589|/3fHP/e/1/n1m|YKsc/|aN0YdDsVq0G5ZfIevbm69vcn83l7f/viK8QUezL58|/fPKjkD5sdqtWAyz6QRntn8013qMsfzh5|HD/4fZsMrm3vX9/92B7cv4g284|nd2bPLx3f2/vfPb/AvaMJnz3//|R8P0mabLz8Ec06dJkb|f/HzT5f486||CFgZ/NxfP/r6i0IIf|8vnxi/|v8|"</definedName>
    <definedName name="EPMWorkbookOptions_11" hidden="1">"c3QoiTVy9//9PnZ1/8iBg/Wln5xvXWz8HKyv33UFz/HwkVfrQacwP/3aLRz|PVGJi63//kyxevv3x|9vT4DZTdz|XSTB|dH63T/P96neZ9kr0BjK9tA/5/uEITzWq|OdnZ/f|6GfhGCfLp/oP7|zs7e/9fJ8o3aBs/VHi/enr25vcng3L2/Os7cT9arfmeR0fHsnsaiP7|nC75/V9/|dWrk9P/zy80fqMkYjX3/yfq/L9HtOGD/f6vT758|fUz5"</definedName>
    <definedName name="EPMWorkbookOptions_12" hidden="1">"T9ayDn6niNjyLWvf/8XX744/f86u37TVHn||5M12Pn/OlX|XyTEX70i2p58/bXYn9XFrv|viLASURIsz/8/n1r5Zuhwcvz0/|uE|H|PnMpi/9eW0p/dBZz/j4ip0DB0n09/fz/Z9f9xdv0mCQMzO8Y/P28zBF2q7ApVdkGV3R9RxeOVezt7D8b3KEr/EVU8XiGq3P//Oj3|32MAnz3/8rtf3/y9dwr4/4fLgKBgyKHPHj78EYP6zW7VaoBBz168"</definedName>
    <definedName name="EPMWorkbookOptions_13" hidden="1">"OX118uUPkUc//f8fjyoRQzY9|3mdCYmS5Pj5cziuT89efP7708dvXpy||v86ff7fI8lvzr74|inN9xfjB|8hxln|cPLw4f7D7dlkcm97//7uwfbk/EG2nX06uzd5eO/|3t757P8FYgwKhgy7t7O7P|ZE/P/X|fQbpcm9H9GkR5OdD6DJe47rZ5Mm/|/RZz95|ur12Zcvfogq7eA9VNr/RzwTJaKkNo9P3nz181dqA1K8Pjl9cfzq7Mvd/88vynw"</definedName>
    <definedName name="EPMWorkbookOptions_14" hidden="1">"z5Hhz/Dk5ZT|iBcLLL1|dnhy/fvP/dWL8v0eTf3F6/PqrV6evf4iq/OH//1S5oaJw6ctT0l5Pz/4/v2j3DXLpLRoF2MQbPb57vFqVxTRrCY79PPjUNCdo1XJJiNNnT7M244/9D99U3cE/fpWf13kz/3L55SpfHoFyj||Gn3GzkzLPasD8cvk6u8yPzrOyoZbdj7ntd6v67aSq3hJrtkxF07r/Rdj|asaT5hp|uZLh/T/|9g8qkIoAAA=="</definedName>
    <definedName name="EPMWorkbookOptions_2" hidden="1">"jqr64u7ezs3v39/7i|evpPF9k28WyabPlNP/IvjW7|a2PqNc0fXxSLZf5FH2|qU7WdZ0v258s8iv|Mvj6adZm|il9/iJb5NKb7anNF6t1XXBXXzV5/bLOz3OCN83HhNBHR7//s5df/P5PXp68|O7uzu//PX2pyVaTq1l|udod5/Vq3E5X5XiaPTrY2d/Bd3cnq|nd7//|33tz8vI5/Xj5/PjFi7MXn9Ov51nZ5N9/fBeIOLSOV6uymGYeCW|Nno"</definedName>
    <definedName name="EPMWorkbookOptions_3" hidden="1">"ERQvE|1lEfGSQ6fQu5HAXTu4NffbuYzfLl02KRLxvGdLipw7IJ2lCr1/PqysI4qcqqPmrrdf74buSLTa/yKCJv9kanLxJLtPm79ll2WdVFS3jxVMjLve9u8f6zom5aD4H49x1AFsthAt22ld/uq2Xxi9Y5j/z45OTLr168eXw39uUmGEJxEuz7O7v3DnY9ALG54He/rGd5fbTz|K78EoXerMrs|mVdrfK6ve5wjDZ6njXt67wkec1nX|SLCamdS"</definedName>
    <definedName name="EPMWorkbookOptions_4" hidden="1">"LOQwaINqIm87w35e0qQ74|/9/L41emLN9/epV9ffXn66vjNKQli74UBwN8u8jqrp/Nr1zQlNfdoWZSffQQu|Cg6OH43MhW3e/fx3ZuG/A3S5OSrV6/eHP/eP6JLhy6nz579iCx9sihNXv9/nSiP795G/3jq8GdPdX/19OzN7//m1fHZ86|vvnd29g92dm6vvXf/X669HU1C9jt78fKrN/9f571vnCrPTz8/fv7/dar8v0ciT7784uXxi9/n9z/5"</definedName>
    <definedName name="EPMWorkbookOptions_5" hidden="1">"8unp1xbJe/fu39/f37|9SO79v1skfaKE3EfKZ/f/68z3s0KVnf|vU|X/RSJJXurpi5Pf52uL46cPdncODh7cXhzv/b9cHJUgxGlw4o|f/n|d174ZQjw/|f86Hf7fI3MvX335jPyNE9Jop6||tuCRHvz003v33sM33f9/t|QFZOnr/J|3pvAGuiApSmby9//i8x8RqEegez9inCHG2f3/PF3|36PR35x98fUDmvdPEd//f7ciBzVCdtujAY7ffPn"</definedName>
    <definedName name="EPMWorkbookOptions_6" hidden="1">"m//vB9DdKk70f0aRHk93/f9Dk/z266SdPX70||/LFD1E9ffr/bvWkBJG4Bsu4P|u8Jpj8rPHaN0KI45M3X/1/X|y|EVI8O3n95v6D/6|T4v89GuiL0|PXX706ff1DVEEP/t|tggxFVAedvjr78unZjzIs79UowCbe6PHd49WqLKZZS3Ds58GnpjlBq5ZLQpw|e5q1mfk4|il9LlRblMvms4/mbbt6dPdumy9W67oYV/XF3a|avHY4jd81s4|Ofv"</definedName>
    <definedName name="EPMWorkbookOptions_7" hidden="1">"9nL7/4/Z|8PHnx3d2d3/97|lKTrSZXs/xytTvO69W4na7K8TR7dLCzv4Pv7k5W07vf//2/R2tTL16fHL84fnpMf8FovTh78Tn9ep6VTU6MEzDLY3|A74mlR70Y8ezgjwwSnb6Fam5mOrzkf/XtYjbLl3aimw1NN3DK63l11VELYOLHdyNfbHqVRxF5MyKG/CJxRpu/a59ll1VdtIQXT4W83PvuFu8/K|qm9RCIf98BdKOU3L7VgPI|Pjn58qsXb"</definedName>
    <definedName name="EPMWorkbookOptions_8" hidden="1">"36Iunvn/926WwkSBi5vTv6/n2b6BtX3h/LcV3Y9/uvz3c7O/sHOe2THd/9fznaOJiHrnb14|dWb/6/z3jdOleenn/9/P5r5f49E|svxX1sk7927f39/f//2Irn3/26R9InST6//f535vnmqvDkh0/ni9ZfPz54evzn9//zC|v|LpFOX6r|2ZH76YHfn4ODB7SXz3v/LJVMJIvH18//PR9bfDB1Ojn8kc0GzW7UakLlgcfVrCx4Zik8/vXfvPdzU"</definedName>
    <definedName name="EPMWorkbookOptions_9" hidden="1">"/f93S97/39ecf3bosvPm5OVzspi//xef/3|dQP/vkdAfLcr7DPijRflb0uRHC9DfsBz|aAG6w3bBYuOb0y9e/n|d174RQvz/YwE6KnY/J2L3o1XXLrv9aNX1Bl66RaOfx6uuryhp9frndMmVMfjReuv/r9dbeTnngxN676|7d26vu4927396/zyfnG/f/3S2v72/d/5w||B|nm/vZPne/mzyYP/B5B56Dt/6oev7gJT/v0mBfYPUOH71|v/r1Pg"</definedName>
    <definedName name="EPSPMA">#REF!</definedName>
    <definedName name="EPSPMA5YHP">#REF!</definedName>
    <definedName name="Escal_Rates">#REF!</definedName>
    <definedName name="escexpenses?" localSheetId="3">#REF!</definedName>
    <definedName name="escexpenses?" localSheetId="6">#REF!</definedName>
    <definedName name="escexpenses?" localSheetId="10">#REF!</definedName>
    <definedName name="escexpenses?">#REF!</definedName>
    <definedName name="escinvest?" localSheetId="3">#REF!</definedName>
    <definedName name="escinvest?" localSheetId="6">#REF!</definedName>
    <definedName name="escinvest?" localSheetId="10">#REF!</definedName>
    <definedName name="escinvest?">#REF!</definedName>
    <definedName name="escrevenues?" localSheetId="3">#REF!</definedName>
    <definedName name="escrevenues?" localSheetId="6">#REF!</definedName>
    <definedName name="escrevenues?" localSheetId="10">#REF!</definedName>
    <definedName name="escrevenues?">#REF!</definedName>
    <definedName name="Espinoza">#REF!</definedName>
    <definedName name="esssss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timated_Month">#REF!</definedName>
    <definedName name="ev.Calculation" hidden="1">-4105</definedName>
    <definedName name="ev.Initialized" hidden="1">FALSE</definedName>
    <definedName name="evapcoolercover" localSheetId="10">#REF!</definedName>
    <definedName name="evapcoolercover">#REF!</definedName>
    <definedName name="evapcoolermaintenance" localSheetId="10">#REF!</definedName>
    <definedName name="evapcoolermaintenance">#REF!</definedName>
    <definedName name="EventDays">#REF!</definedName>
    <definedName name="EWE0" localSheetId="3">#REF!</definedName>
    <definedName name="EWE0" localSheetId="6">#REF!</definedName>
    <definedName name="EWE0">#REF!</definedName>
    <definedName name="expensedpct" localSheetId="3">#REF!</definedName>
    <definedName name="expensedpct" localSheetId="6">#REF!</definedName>
    <definedName name="expensedpct" localSheetId="10">#REF!</definedName>
    <definedName name="expensedpct">#REF!</definedName>
    <definedName name="Extra_Pay">#REF!</definedName>
    <definedName name="f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92retover" localSheetId="3">#REF!</definedName>
    <definedName name="f92retover" localSheetId="6">#REF!</definedName>
    <definedName name="f92retover">#REF!</definedName>
    <definedName name="f92retoverspover" localSheetId="3">#REF!</definedName>
    <definedName name="f92retoverspover" localSheetId="6">#REF!</definedName>
    <definedName name="f92retoverspover">#REF!</definedName>
    <definedName name="f92retoverspunder" localSheetId="3">#REF!</definedName>
    <definedName name="f92retoverspunder" localSheetId="6">#REF!</definedName>
    <definedName name="f92retoverspunder">#REF!</definedName>
    <definedName name="f92retspover" localSheetId="3">#REF!</definedName>
    <definedName name="f92retspover" localSheetId="6">#REF!</definedName>
    <definedName name="f92retspover">#REF!</definedName>
    <definedName name="f92retspunder" localSheetId="3">#REF!</definedName>
    <definedName name="f92retspunder" localSheetId="6">#REF!</definedName>
    <definedName name="f92retspunder">#REF!</definedName>
    <definedName name="f92retunder" localSheetId="3">#REF!</definedName>
    <definedName name="f92retunder" localSheetId="6">#REF!</definedName>
    <definedName name="f92retunder">#REF!</definedName>
    <definedName name="f92retunderspover" localSheetId="3">#REF!</definedName>
    <definedName name="f92retunderspover" localSheetId="6">#REF!</definedName>
    <definedName name="f92retunderspover">#REF!</definedName>
    <definedName name="FAColumn">#REF!</definedName>
    <definedName name="FAR">#REF!</definedName>
    <definedName name="FAR_04" localSheetId="10">#REF!</definedName>
    <definedName name="FAR_04">#REF!</definedName>
    <definedName name="FAStart">#REF!</definedName>
    <definedName name="faucetaerator" localSheetId="10">#REF!</definedName>
    <definedName name="faucetaerator">#REF!</definedName>
    <definedName name="FCN" hidden="1">"S:\65686\04RET\PEN_VALS\LITTON_NONQUAL\FORECAST\"</definedName>
    <definedName name="FCNa" hidden="1">"DOANH"</definedName>
    <definedName name="FDEFTAX">#REF!</definedName>
    <definedName name="FDEPDB">#REF!</definedName>
    <definedName name="FDEPMACR">#REF!</definedName>
    <definedName name="fds" localSheetId="1" hidden="1">{"CASHFLOW",#N/A,FALSE,"CF";"TAX",#N/A,FALSE,"CF"}</definedName>
    <definedName name="fds" localSheetId="2" hidden="1">{"CASHFLOW",#N/A,FALSE,"CF";"TAX",#N/A,FALSE,"CF"}</definedName>
    <definedName name="fds" localSheetId="3" hidden="1">{"CASHFLOW",#N/A,FALSE,"CF";"TAX",#N/A,FALSE,"CF"}</definedName>
    <definedName name="fds" localSheetId="4" hidden="1">{"CASHFLOW",#N/A,FALSE,"CF";"TAX",#N/A,FALSE,"CF"}</definedName>
    <definedName name="fds" localSheetId="6" hidden="1">{"CASHFLOW",#N/A,FALSE,"CF";"TAX",#N/A,FALSE,"CF"}</definedName>
    <definedName name="fds" localSheetId="10" hidden="1">{"CASHFLOW",#N/A,FALSE,"CF";"TAX",#N/A,FALSE,"CF"}</definedName>
    <definedName name="fds" localSheetId="7" hidden="1">{"CASHFLOW",#N/A,FALSE,"CF";"TAX",#N/A,FALSE,"CF"}</definedName>
    <definedName name="fds" localSheetId="8" hidden="1">{"CASHFLOW",#N/A,FALSE,"CF";"TAX",#N/A,FALSE,"CF"}</definedName>
    <definedName name="fds" hidden="1">{"CASHFLOW",#N/A,FALSE,"CF";"TAX",#N/A,FALSE,"CF"}</definedName>
    <definedName name="FedLife">#REF!</definedName>
    <definedName name="FedNormal">#REF!</definedName>
    <definedName name="FedTaxRate" localSheetId="3">#REF!</definedName>
    <definedName name="FedTaxRate" localSheetId="6">#REF!</definedName>
    <definedName name="FedTaxRate" localSheetId="10">#REF!</definedName>
    <definedName name="FedTaxRate">#REF!</definedName>
    <definedName name="FedType">#REF!</definedName>
    <definedName name="FERC_TITLEA_MATCH_INDEX">#REF!</definedName>
    <definedName name="FERC1_TITLE_Query">#REF!</definedName>
    <definedName name="FercAcctSCG">#REF!</definedName>
    <definedName name="FercAcctSDGE">#REF!</definedName>
    <definedName name="FERCAsset">#REF!</definedName>
    <definedName name="FERCLook" localSheetId="3">#REF!</definedName>
    <definedName name="FERCLook" localSheetId="6">#REF!</definedName>
    <definedName name="FERCLook" localSheetId="10">#REF!</definedName>
    <definedName name="FERCLook">#REF!</definedName>
    <definedName name="FercNameSCG">#REF!</definedName>
    <definedName name="FercNameSDGE">#REF!</definedName>
    <definedName name="FF_ONLY" localSheetId="10">#REF!</definedName>
    <definedName name="FF_ONLY">#REF!</definedName>
    <definedName name="FF_UCS">#REF!</definedName>
    <definedName name="fff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O" localSheetId="10">#REF!</definedName>
    <definedName name="FFO">#REF!</definedName>
    <definedName name="FFU" localSheetId="10">#REF!</definedName>
    <definedName name="FFU">#REF!</definedName>
    <definedName name="FFU_COS">#REF!</definedName>
    <definedName name="FFU_Multiplier" localSheetId="10">#REF!</definedName>
    <definedName name="FFU_Multiplier">#REF!</definedName>
    <definedName name="FFU_OPT">#REF!</definedName>
    <definedName name="FFU_UCS">#REF!</definedName>
    <definedName name="FFUjurisdiction" localSheetId="3">#REF!</definedName>
    <definedName name="FFUjurisdiction" localSheetId="6">#REF!</definedName>
    <definedName name="FFUjurisdiction" localSheetId="10">#REF!</definedName>
    <definedName name="FFUjurisdiction">#REF!</definedName>
    <definedName name="FFURate">#REF!</definedName>
    <definedName name="Fin_Plan_1293">#REF!</definedName>
    <definedName name="FiRM_OM" localSheetId="10">#REF!</definedName>
    <definedName name="FiRM_OM">#REF!</definedName>
    <definedName name="Fiscal_Year">#REF!</definedName>
    <definedName name="Fletes" localSheetId="1" hidden="1">{#N/A,#N/A,FALSE,"Aging Summary";#N/A,#N/A,FALSE,"Ratio Analysis";#N/A,#N/A,FALSE,"Test 120 Day Accts";#N/A,#N/A,FALSE,"Tickmarks"}</definedName>
    <definedName name="Fletes" localSheetId="2" hidden="1">{#N/A,#N/A,FALSE,"Aging Summary";#N/A,#N/A,FALSE,"Ratio Analysis";#N/A,#N/A,FALSE,"Test 120 Day Accts";#N/A,#N/A,FALSE,"Tickmarks"}</definedName>
    <definedName name="Fletes" localSheetId="3" hidden="1">{#N/A,#N/A,FALSE,"Aging Summary";#N/A,#N/A,FALSE,"Ratio Analysis";#N/A,#N/A,FALSE,"Test 120 Day Accts";#N/A,#N/A,FALSE,"Tickmarks"}</definedName>
    <definedName name="Fletes" localSheetId="4" hidden="1">{#N/A,#N/A,FALSE,"Aging Summary";#N/A,#N/A,FALSE,"Ratio Analysis";#N/A,#N/A,FALSE,"Test 120 Day Accts";#N/A,#N/A,FALSE,"Tickmarks"}</definedName>
    <definedName name="Fletes" localSheetId="6" hidden="1">{#N/A,#N/A,FALSE,"Aging Summary";#N/A,#N/A,FALSE,"Ratio Analysis";#N/A,#N/A,FALSE,"Test 120 Day Accts";#N/A,#N/A,FALSE,"Tickmarks"}</definedName>
    <definedName name="Fletes" localSheetId="10" hidden="1">{#N/A,#N/A,FALSE,"Aging Summary";#N/A,#N/A,FALSE,"Ratio Analysis";#N/A,#N/A,FALSE,"Test 120 Day Accts";#N/A,#N/A,FALSE,"Tickmarks"}</definedName>
    <definedName name="Fletes" localSheetId="11" hidden="1">{#N/A,#N/A,FALSE,"Aging Summary";#N/A,#N/A,FALSE,"Ratio Analysis";#N/A,#N/A,FALSE,"Test 120 Day Accts";#N/A,#N/A,FALSE,"Tickmarks"}</definedName>
    <definedName name="Fletes" localSheetId="7" hidden="1">{#N/A,#N/A,FALSE,"Aging Summary";#N/A,#N/A,FALSE,"Ratio Analysis";#N/A,#N/A,FALSE,"Test 120 Day Accts";#N/A,#N/A,FALSE,"Tickmarks"}</definedName>
    <definedName name="Fletes" localSheetId="8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Fletes_1" localSheetId="2" hidden="1">{#N/A,#N/A,FALSE,"Aging Summary";#N/A,#N/A,FALSE,"Ratio Analysis";#N/A,#N/A,FALSE,"Test 120 Day Accts";#N/A,#N/A,FALSE,"Tickmarks"}</definedName>
    <definedName name="Fletes_1" localSheetId="3" hidden="1">{#N/A,#N/A,FALSE,"Aging Summary";#N/A,#N/A,FALSE,"Ratio Analysis";#N/A,#N/A,FALSE,"Test 120 Day Accts";#N/A,#N/A,FALSE,"Tickmarks"}</definedName>
    <definedName name="Fletes_1" localSheetId="4" hidden="1">{#N/A,#N/A,FALSE,"Aging Summary";#N/A,#N/A,FALSE,"Ratio Analysis";#N/A,#N/A,FALSE,"Test 120 Day Accts";#N/A,#N/A,FALSE,"Tickmarks"}</definedName>
    <definedName name="Fletes_1" localSheetId="10" hidden="1">{#N/A,#N/A,FALSE,"Aging Summary";#N/A,#N/A,FALSE,"Ratio Analysis";#N/A,#N/A,FALSE,"Test 120 Day Accts";#N/A,#N/A,FALSE,"Tickmarks"}</definedName>
    <definedName name="Fletes_1" localSheetId="7" hidden="1">{#N/A,#N/A,FALSE,"Aging Summary";#N/A,#N/A,FALSE,"Ratio Analysis";#N/A,#N/A,FALSE,"Test 120 Day Accts";#N/A,#N/A,FALSE,"Tickmarks"}</definedName>
    <definedName name="Fletes_1" localSheetId="8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2" localSheetId="2" hidden="1">{#N/A,#N/A,FALSE,"Aging Summary";#N/A,#N/A,FALSE,"Ratio Analysis";#N/A,#N/A,FALSE,"Test 120 Day Accts";#N/A,#N/A,FALSE,"Tickmarks"}</definedName>
    <definedName name="Fletes_2" localSheetId="3" hidden="1">{#N/A,#N/A,FALSE,"Aging Summary";#N/A,#N/A,FALSE,"Ratio Analysis";#N/A,#N/A,FALSE,"Test 120 Day Accts";#N/A,#N/A,FALSE,"Tickmarks"}</definedName>
    <definedName name="Fletes_2" localSheetId="4" hidden="1">{#N/A,#N/A,FALSE,"Aging Summary";#N/A,#N/A,FALSE,"Ratio Analysis";#N/A,#N/A,FALSE,"Test 120 Day Accts";#N/A,#N/A,FALSE,"Tickmarks"}</definedName>
    <definedName name="Fletes_2" localSheetId="10" hidden="1">{#N/A,#N/A,FALSE,"Aging Summary";#N/A,#N/A,FALSE,"Ratio Analysis";#N/A,#N/A,FALSE,"Test 120 Day Accts";#N/A,#N/A,FALSE,"Tickmarks"}</definedName>
    <definedName name="Fletes_2" localSheetId="7" hidden="1">{#N/A,#N/A,FALSE,"Aging Summary";#N/A,#N/A,FALSE,"Ratio Analysis";#N/A,#N/A,FALSE,"Test 120 Day Accts";#N/A,#N/A,FALSE,"Tickmarks"}</definedName>
    <definedName name="Fletes_2" localSheetId="8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OOTER">#REF!</definedName>
    <definedName name="forecast">OFFSET(#REF!,0,0,#REF!,1)</definedName>
    <definedName name="Forecast_Demands" localSheetId="3">#REF!</definedName>
    <definedName name="Forecast_Demands" localSheetId="6">#REF!</definedName>
    <definedName name="Forecast_Demands" localSheetId="10">#REF!</definedName>
    <definedName name="Forecast_Demands">#REF!</definedName>
    <definedName name="Forecast_Years">OFFSET(#REF!,0,0,#REF!,1)</definedName>
    <definedName name="forget" localSheetId="1" hidden="1">{#N/A,#N/A,FALSE,"Jul";#N/A,#N/A,FALSE,"August";#N/A,#N/A,FALSE,"Sep-YTD"}</definedName>
    <definedName name="forget" localSheetId="2" hidden="1">{#N/A,#N/A,FALSE,"Jul";#N/A,#N/A,FALSE,"August";#N/A,#N/A,FALSE,"Sep-YTD"}</definedName>
    <definedName name="forget" localSheetId="3" hidden="1">{#N/A,#N/A,FALSE,"Jul";#N/A,#N/A,FALSE,"August";#N/A,#N/A,FALSE,"Sep-YTD"}</definedName>
    <definedName name="forget" localSheetId="4" hidden="1">{#N/A,#N/A,FALSE,"Jul";#N/A,#N/A,FALSE,"August";#N/A,#N/A,FALSE,"Sep-YTD"}</definedName>
    <definedName name="forget" localSheetId="6" hidden="1">{#N/A,#N/A,FALSE,"Jul";#N/A,#N/A,FALSE,"August";#N/A,#N/A,FALSE,"Sep-YTD"}</definedName>
    <definedName name="forget" localSheetId="10" hidden="1">{#N/A,#N/A,FALSE,"Jul";#N/A,#N/A,FALSE,"August";#N/A,#N/A,FALSE,"Sep-YTD"}</definedName>
    <definedName name="forget" localSheetId="11" hidden="1">{#N/A,#N/A,FALSE,"Jul";#N/A,#N/A,FALSE,"August";#N/A,#N/A,FALSE,"Sep-YTD"}</definedName>
    <definedName name="forget" localSheetId="7" hidden="1">{#N/A,#N/A,FALSE,"Jul";#N/A,#N/A,FALSE,"August";#N/A,#N/A,FALSE,"Sep-YTD"}</definedName>
    <definedName name="forget" localSheetId="8" hidden="1">{#N/A,#N/A,FALSE,"Jul";#N/A,#N/A,FALSE,"August";#N/A,#N/A,FALSE,"Sep-YTD"}</definedName>
    <definedName name="forget" hidden="1">{#N/A,#N/A,FALSE,"Jul";#N/A,#N/A,FALSE,"August";#N/A,#N/A,FALSE,"Sep-YTD"}</definedName>
    <definedName name="forget_1" localSheetId="2" hidden="1">{#N/A,#N/A,FALSE,"Jul";#N/A,#N/A,FALSE,"August";#N/A,#N/A,FALSE,"Sep-YTD"}</definedName>
    <definedName name="forget_1" localSheetId="3" hidden="1">{#N/A,#N/A,FALSE,"Jul";#N/A,#N/A,FALSE,"August";#N/A,#N/A,FALSE,"Sep-YTD"}</definedName>
    <definedName name="forget_1" localSheetId="4" hidden="1">{#N/A,#N/A,FALSE,"Jul";#N/A,#N/A,FALSE,"August";#N/A,#N/A,FALSE,"Sep-YTD"}</definedName>
    <definedName name="forget_1" localSheetId="10" hidden="1">{#N/A,#N/A,FALSE,"Jul";#N/A,#N/A,FALSE,"August";#N/A,#N/A,FALSE,"Sep-YTD"}</definedName>
    <definedName name="forget_1" localSheetId="7" hidden="1">{#N/A,#N/A,FALSE,"Jul";#N/A,#N/A,FALSE,"August";#N/A,#N/A,FALSE,"Sep-YTD"}</definedName>
    <definedName name="forget_1" localSheetId="8" hidden="1">{#N/A,#N/A,FALSE,"Jul";#N/A,#N/A,FALSE,"August";#N/A,#N/A,FALSE,"Sep-YTD"}</definedName>
    <definedName name="forget_1" hidden="1">{#N/A,#N/A,FALSE,"Jul";#N/A,#N/A,FALSE,"August";#N/A,#N/A,FALSE,"Sep-YTD"}</definedName>
    <definedName name="forget_2" localSheetId="2" hidden="1">{#N/A,#N/A,FALSE,"Jul";#N/A,#N/A,FALSE,"August";#N/A,#N/A,FALSE,"Sep-YTD"}</definedName>
    <definedName name="forget_2" localSheetId="3" hidden="1">{#N/A,#N/A,FALSE,"Jul";#N/A,#N/A,FALSE,"August";#N/A,#N/A,FALSE,"Sep-YTD"}</definedName>
    <definedName name="forget_2" localSheetId="4" hidden="1">{#N/A,#N/A,FALSE,"Jul";#N/A,#N/A,FALSE,"August";#N/A,#N/A,FALSE,"Sep-YTD"}</definedName>
    <definedName name="forget_2" localSheetId="10" hidden="1">{#N/A,#N/A,FALSE,"Jul";#N/A,#N/A,FALSE,"August";#N/A,#N/A,FALSE,"Sep-YTD"}</definedName>
    <definedName name="forget_2" localSheetId="7" hidden="1">{#N/A,#N/A,FALSE,"Jul";#N/A,#N/A,FALSE,"August";#N/A,#N/A,FALSE,"Sep-YTD"}</definedName>
    <definedName name="forget_2" localSheetId="8" hidden="1">{#N/A,#N/A,FALSE,"Jul";#N/A,#N/A,FALSE,"August";#N/A,#N/A,FALSE,"Sep-YTD"}</definedName>
    <definedName name="forget_2" hidden="1">{#N/A,#N/A,FALSE,"Jul";#N/A,#N/A,FALSE,"August";#N/A,#N/A,FALSE,"Sep-YTD"}</definedName>
    <definedName name="FPR" localSheetId="1" hidden="1">{#N/A,#N/A,FALSE,"Title Page"}</definedName>
    <definedName name="FPR" localSheetId="2" hidden="1">{#N/A,#N/A,FALSE,"Title Page"}</definedName>
    <definedName name="FPR" localSheetId="3" hidden="1">{#N/A,#N/A,FALSE,"Title Page"}</definedName>
    <definedName name="FPR" localSheetId="4" hidden="1">{#N/A,#N/A,FALSE,"Title Page"}</definedName>
    <definedName name="FPR" localSheetId="6" hidden="1">{#N/A,#N/A,FALSE,"Title Page"}</definedName>
    <definedName name="FPR" localSheetId="10" hidden="1">{#N/A,#N/A,FALSE,"Title Page"}</definedName>
    <definedName name="FPR" localSheetId="7" hidden="1">{#N/A,#N/A,FALSE,"Title Page"}</definedName>
    <definedName name="FPR" localSheetId="8" hidden="1">{#N/A,#N/A,FALSE,"Title Page"}</definedName>
    <definedName name="FPR" hidden="1">{#N/A,#N/A,FALSE,"Title Page"}</definedName>
    <definedName name="FPR_2" localSheetId="1" hidden="1">{#N/A,#N/A,FALSE,"Title Page"}</definedName>
    <definedName name="FPR_2" localSheetId="2" hidden="1">{#N/A,#N/A,FALSE,"Title Page"}</definedName>
    <definedName name="FPR_2" localSheetId="3" hidden="1">{#N/A,#N/A,FALSE,"Title Page"}</definedName>
    <definedName name="FPR_2" localSheetId="4" hidden="1">{#N/A,#N/A,FALSE,"Title Page"}</definedName>
    <definedName name="FPR_2" localSheetId="6" hidden="1">{#N/A,#N/A,FALSE,"Title Page"}</definedName>
    <definedName name="FPR_2" localSheetId="10" hidden="1">{#N/A,#N/A,FALSE,"Title Page"}</definedName>
    <definedName name="FPR_2" localSheetId="7" hidden="1">{#N/A,#N/A,FALSE,"Title Page"}</definedName>
    <definedName name="FPR_2" localSheetId="8" hidden="1">{#N/A,#N/A,FALSE,"Title Page"}</definedName>
    <definedName name="FPR_2" hidden="1">{#N/A,#N/A,FALSE,"Title Page"}</definedName>
    <definedName name="FR_AND_U" localSheetId="3">#REF!</definedName>
    <definedName name="FR_AND_U" localSheetId="6">#REF!</definedName>
    <definedName name="FR_AND_U" localSheetId="10">#REF!</definedName>
    <definedName name="FR_AND_U">#REF!</definedName>
    <definedName name="franchisefeerate" localSheetId="3">#REF!</definedName>
    <definedName name="franchisefeerate" localSheetId="6">#REF!</definedName>
    <definedName name="franchisefeerate" localSheetId="10">#REF!</definedName>
    <definedName name="franchisefeerate">#REF!</definedName>
    <definedName name="frozenunder65" localSheetId="3">#REF!</definedName>
    <definedName name="frozenunder65" localSheetId="6">#REF!</definedName>
    <definedName name="frozenunder65">#REF!</definedName>
    <definedName name="fsdsfafd" localSheetId="1" hidden="1">{"CSheet",#N/A,FALSE,"C";"SmCap",#N/A,FALSE,"VAL1";"GulfCoast",#N/A,FALSE,"VAL1";"nav",#N/A,FALSE,"NAV";"Summary",#N/A,FALSE,"NAV"}</definedName>
    <definedName name="fsdsfafd" localSheetId="2" hidden="1">{"CSheet",#N/A,FALSE,"C";"SmCap",#N/A,FALSE,"VAL1";"GulfCoast",#N/A,FALSE,"VAL1";"nav",#N/A,FALSE,"NAV";"Summary",#N/A,FALSE,"NAV"}</definedName>
    <definedName name="fsdsfafd" localSheetId="3" hidden="1">{"CSheet",#N/A,FALSE,"C";"SmCap",#N/A,FALSE,"VAL1";"GulfCoast",#N/A,FALSE,"VAL1";"nav",#N/A,FALSE,"NAV";"Summary",#N/A,FALSE,"NAV"}</definedName>
    <definedName name="fsdsfafd" localSheetId="4" hidden="1">{"CSheet",#N/A,FALSE,"C";"SmCap",#N/A,FALSE,"VAL1";"GulfCoast",#N/A,FALSE,"VAL1";"nav",#N/A,FALSE,"NAV";"Summary",#N/A,FALSE,"NAV"}</definedName>
    <definedName name="fsdsfafd" localSheetId="6" hidden="1">{"CSheet",#N/A,FALSE,"C";"SmCap",#N/A,FALSE,"VAL1";"GulfCoast",#N/A,FALSE,"VAL1";"nav",#N/A,FALSE,"NAV";"Summary",#N/A,FALSE,"NAV"}</definedName>
    <definedName name="fsdsfafd" localSheetId="10" hidden="1">{"CSheet",#N/A,FALSE,"C";"SmCap",#N/A,FALSE,"VAL1";"GulfCoast",#N/A,FALSE,"VAL1";"nav",#N/A,FALSE,"NAV";"Summary",#N/A,FALSE,"NAV"}</definedName>
    <definedName name="fsdsfafd" localSheetId="7" hidden="1">{"CSheet",#N/A,FALSE,"C";"SmCap",#N/A,FALSE,"VAL1";"GulfCoast",#N/A,FALSE,"VAL1";"nav",#N/A,FALSE,"NAV";"Summary",#N/A,FALSE,"NAV"}</definedName>
    <definedName name="fsdsfafd" localSheetId="8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uel" localSheetId="3">#REF!</definedName>
    <definedName name="Fuel" localSheetId="6">#REF!</definedName>
    <definedName name="Fuel" localSheetId="10">#REF!</definedName>
    <definedName name="Fuel">#REF!</definedName>
    <definedName name="FuelConservedMeter">#REF!</definedName>
    <definedName name="FuelType">#REF!</definedName>
    <definedName name="FULL_NAME" localSheetId="3">#REF!</definedName>
    <definedName name="FULL_NAME" localSheetId="6">#REF!</definedName>
    <definedName name="FULL_NAME" localSheetId="10">#REF!</definedName>
    <definedName name="FULL_NAME">#REF!</definedName>
    <definedName name="furnacefilter" localSheetId="10">#REF!</definedName>
    <definedName name="furnacefilter">#REF!</definedName>
    <definedName name="g" localSheetId="1" hidden="1">{"SourcesUses",#N/A,TRUE,#N/A;"TransOverview",#N/A,TRUE,"CFMODEL"}</definedName>
    <definedName name="g" localSheetId="2" hidden="1">{"SourcesUses",#N/A,TRUE,#N/A;"TransOverview",#N/A,TRUE,"CFMODEL"}</definedName>
    <definedName name="g" localSheetId="3" hidden="1">{"SourcesUses",#N/A,TRUE,#N/A;"TransOverview",#N/A,TRUE,"CFMODEL"}</definedName>
    <definedName name="g" localSheetId="4" hidden="1">{"SourcesUses",#N/A,TRUE,#N/A;"TransOverview",#N/A,TRUE,"CFMODEL"}</definedName>
    <definedName name="g" localSheetId="6" hidden="1">{"SourcesUses",#N/A,TRUE,#N/A;"TransOverview",#N/A,TRUE,"CFMODEL"}</definedName>
    <definedName name="g" localSheetId="10" hidden="1">{"SourcesUses",#N/A,TRUE,#N/A;"TransOverview",#N/A,TRUE,"CFMODEL"}</definedName>
    <definedName name="g" localSheetId="11" hidden="1">{"SourcesUses",#N/A,TRUE,#N/A;"TransOverview",#N/A,TRUE,"CFMODEL"}</definedName>
    <definedName name="g" localSheetId="7" hidden="1">{"SourcesUses",#N/A,TRUE,#N/A;"TransOverview",#N/A,TRUE,"CFMODEL"}</definedName>
    <definedName name="g" localSheetId="8" hidden="1">{"SourcesUses",#N/A,TRUE,#N/A;"TransOverview",#N/A,TRUE,"CFMODEL"}</definedName>
    <definedName name="g" hidden="1">{"SourcesUses",#N/A,TRUE,#N/A;"TransOverview",#N/A,TRUE,"CFMODEL"}</definedName>
    <definedName name="g_1" localSheetId="2" hidden="1">{"SourcesUses",#N/A,TRUE,#N/A;"TransOverview",#N/A,TRUE,"CFMODEL"}</definedName>
    <definedName name="g_1" localSheetId="3" hidden="1">{"SourcesUses",#N/A,TRUE,#N/A;"TransOverview",#N/A,TRUE,"CFMODEL"}</definedName>
    <definedName name="g_1" localSheetId="4" hidden="1">{"SourcesUses",#N/A,TRUE,#N/A;"TransOverview",#N/A,TRUE,"CFMODEL"}</definedName>
    <definedName name="g_1" localSheetId="10" hidden="1">{"SourcesUses",#N/A,TRUE,#N/A;"TransOverview",#N/A,TRUE,"CFMODEL"}</definedName>
    <definedName name="g_1" localSheetId="7" hidden="1">{"SourcesUses",#N/A,TRUE,#N/A;"TransOverview",#N/A,TRUE,"CFMODEL"}</definedName>
    <definedName name="g_1" localSheetId="8" hidden="1">{"SourcesUses",#N/A,TRUE,#N/A;"TransOverview",#N/A,TRUE,"CFMODEL"}</definedName>
    <definedName name="g_1" hidden="1">{"SourcesUses",#N/A,TRUE,#N/A;"TransOverview",#N/A,TRUE,"CFMODEL"}</definedName>
    <definedName name="g_2" localSheetId="2" hidden="1">{"SourcesUses",#N/A,TRUE,#N/A;"TransOverview",#N/A,TRUE,"CFMODEL"}</definedName>
    <definedName name="g_2" localSheetId="3" hidden="1">{"SourcesUses",#N/A,TRUE,#N/A;"TransOverview",#N/A,TRUE,"CFMODEL"}</definedName>
    <definedName name="g_2" localSheetId="4" hidden="1">{"SourcesUses",#N/A,TRUE,#N/A;"TransOverview",#N/A,TRUE,"CFMODEL"}</definedName>
    <definedName name="g_2" localSheetId="10" hidden="1">{"SourcesUses",#N/A,TRUE,#N/A;"TransOverview",#N/A,TRUE,"CFMODEL"}</definedName>
    <definedName name="g_2" localSheetId="7" hidden="1">{"SourcesUses",#N/A,TRUE,#N/A;"TransOverview",#N/A,TRUE,"CFMODEL"}</definedName>
    <definedName name="g_2" localSheetId="8" hidden="1">{"SourcesUses",#N/A,TRUE,#N/A;"TransOverview",#N/A,TRUE,"CFMODEL"}</definedName>
    <definedName name="g_2" hidden="1">{"SourcesUses",#N/A,TRUE,#N/A;"TransOverview",#N/A,TRUE,"CFMODEL"}</definedName>
    <definedName name="G10Allocf" localSheetId="10">#REF!</definedName>
    <definedName name="G10Allocf">#REF!</definedName>
    <definedName name="G10InvMtx" localSheetId="10">#REF!</definedName>
    <definedName name="G10InvMtx">#REF!</definedName>
    <definedName name="G10InvMx">#REF!</definedName>
    <definedName name="G10RevMx">#REF!</definedName>
    <definedName name="G10VolMx">#REF!</definedName>
    <definedName name="G30InvMx">#REF!</definedName>
    <definedName name="G30RevMx">#REF!</definedName>
    <definedName name="G30TLSInv">#REF!</definedName>
    <definedName name="G30TLSRev">#REF!</definedName>
    <definedName name="G30TLSVol">#REF!</definedName>
    <definedName name="G30VolMx">#REF!</definedName>
    <definedName name="GAIN">#REF!</definedName>
    <definedName name="gas">#REF!</definedName>
    <definedName name="Gas_Rates">#REF!</definedName>
    <definedName name="gaselec">#REF!</definedName>
    <definedName name="gasfurnacerepair" localSheetId="10">#REF!</definedName>
    <definedName name="gasfurnacerepair">#REF!</definedName>
    <definedName name="gasfurnacereplacement" localSheetId="10">#REF!</definedName>
    <definedName name="gasfurnacereplacement">#REF!</definedName>
    <definedName name="gaskets" localSheetId="10">#REF!</definedName>
    <definedName name="gaskets">#REF!</definedName>
    <definedName name="gaswaterheaterreplacement" localSheetId="10">#REF!</definedName>
    <definedName name="gaswaterheaterreplacement">#REF!</definedName>
    <definedName name="GCIM" localSheetId="10">#REF!</definedName>
    <definedName name="GCIM">#REF!</definedName>
    <definedName name="GEN">#REF!</definedName>
    <definedName name="GenAnnualEsc">#REF!</definedName>
    <definedName name="gfdg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1" hidden="1">{"SourcesUses",#N/A,TRUE,#N/A;"TransOverview",#N/A,TRUE,"CFMODEL"}</definedName>
    <definedName name="gggg" localSheetId="2" hidden="1">{"SourcesUses",#N/A,TRUE,#N/A;"TransOverview",#N/A,TRUE,"CFMODEL"}</definedName>
    <definedName name="gggg" localSheetId="3" hidden="1">{"SourcesUses",#N/A,TRUE,#N/A;"TransOverview",#N/A,TRUE,"CFMODEL"}</definedName>
    <definedName name="gggg" localSheetId="4" hidden="1">{"SourcesUses",#N/A,TRUE,#N/A;"TransOverview",#N/A,TRUE,"CFMODEL"}</definedName>
    <definedName name="gggg" localSheetId="6" hidden="1">{"SourcesUses",#N/A,TRUE,#N/A;"TransOverview",#N/A,TRUE,"CFMODEL"}</definedName>
    <definedName name="gggg" localSheetId="10" hidden="1">{"SourcesUses",#N/A,TRUE,#N/A;"TransOverview",#N/A,TRUE,"CFMODEL"}</definedName>
    <definedName name="gggg" localSheetId="11" hidden="1">{"SourcesUses",#N/A,TRUE,#N/A;"TransOverview",#N/A,TRUE,"CFMODEL"}</definedName>
    <definedName name="gggg" localSheetId="7" hidden="1">{"SourcesUses",#N/A,TRUE,#N/A;"TransOverview",#N/A,TRUE,"CFMODEL"}</definedName>
    <definedName name="gggg" localSheetId="8" hidden="1">{"SourcesUses",#N/A,TRUE,#N/A;"TransOverview",#N/A,TRUE,"CFMODEL"}</definedName>
    <definedName name="gggg" hidden="1">{"SourcesUses",#N/A,TRUE,#N/A;"TransOverview",#N/A,TRUE,"CFMODEL"}</definedName>
    <definedName name="gggg_1" localSheetId="2" hidden="1">{"SourcesUses",#N/A,TRUE,#N/A;"TransOverview",#N/A,TRUE,"CFMODEL"}</definedName>
    <definedName name="gggg_1" localSheetId="3" hidden="1">{"SourcesUses",#N/A,TRUE,#N/A;"TransOverview",#N/A,TRUE,"CFMODEL"}</definedName>
    <definedName name="gggg_1" localSheetId="4" hidden="1">{"SourcesUses",#N/A,TRUE,#N/A;"TransOverview",#N/A,TRUE,"CFMODEL"}</definedName>
    <definedName name="gggg_1" localSheetId="10" hidden="1">{"SourcesUses",#N/A,TRUE,#N/A;"TransOverview",#N/A,TRUE,"CFMODEL"}</definedName>
    <definedName name="gggg_1" localSheetId="7" hidden="1">{"SourcesUses",#N/A,TRUE,#N/A;"TransOverview",#N/A,TRUE,"CFMODEL"}</definedName>
    <definedName name="gggg_1" localSheetId="8" hidden="1">{"SourcesUses",#N/A,TRUE,#N/A;"TransOverview",#N/A,TRUE,"CFMODEL"}</definedName>
    <definedName name="gggg_1" hidden="1">{"SourcesUses",#N/A,TRUE,#N/A;"TransOverview",#N/A,TRUE,"CFMODEL"}</definedName>
    <definedName name="gggg_2" localSheetId="2" hidden="1">{"SourcesUses",#N/A,TRUE,#N/A;"TransOverview",#N/A,TRUE,"CFMODEL"}</definedName>
    <definedName name="gggg_2" localSheetId="3" hidden="1">{"SourcesUses",#N/A,TRUE,#N/A;"TransOverview",#N/A,TRUE,"CFMODEL"}</definedName>
    <definedName name="gggg_2" localSheetId="4" hidden="1">{"SourcesUses",#N/A,TRUE,#N/A;"TransOverview",#N/A,TRUE,"CFMODEL"}</definedName>
    <definedName name="gggg_2" localSheetId="10" hidden="1">{"SourcesUses",#N/A,TRUE,#N/A;"TransOverview",#N/A,TRUE,"CFMODEL"}</definedName>
    <definedName name="gggg_2" localSheetId="7" hidden="1">{"SourcesUses",#N/A,TRUE,#N/A;"TransOverview",#N/A,TRUE,"CFMODEL"}</definedName>
    <definedName name="gggg_2" localSheetId="8" hidden="1">{"SourcesUses",#N/A,TRUE,#N/A;"TransOverview",#N/A,TRUE,"CFMODEL"}</definedName>
    <definedName name="gggg_2" hidden="1">{"SourcesUses",#N/A,TRUE,#N/A;"TransOverview",#N/A,TRUE,"CFMODEL"}</definedName>
    <definedName name="ghio2" localSheetId="3">#REF!</definedName>
    <definedName name="ghio2" localSheetId="6">#REF!</definedName>
    <definedName name="ghio2">#REF!</definedName>
    <definedName name="GIR_01">#REF!</definedName>
    <definedName name="GIR_Prices">#REF!</definedName>
    <definedName name="Global_S">#REF!</definedName>
    <definedName name="Greeting">#REF!</definedName>
    <definedName name="GrossUp">#REF!</definedName>
    <definedName name="guam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Header_Row">ROW(#REF!)</definedName>
    <definedName name="Header_Row_Pref">ROW(#REF!)</definedName>
    <definedName name="hell" localSheetId="1" hidden="1">{"Area1",#N/A,FALSE,"OREWACC";"Area2",#N/A,FALSE,"OREWACC"}</definedName>
    <definedName name="hell" localSheetId="2" hidden="1">{"Area1",#N/A,FALSE,"OREWACC";"Area2",#N/A,FALSE,"OREWACC"}</definedName>
    <definedName name="hell" localSheetId="3" hidden="1">{"Area1",#N/A,FALSE,"OREWACC";"Area2",#N/A,FALSE,"OREWACC"}</definedName>
    <definedName name="hell" localSheetId="4" hidden="1">{"Area1",#N/A,FALSE,"OREWACC";"Area2",#N/A,FALSE,"OREWACC"}</definedName>
    <definedName name="hell" localSheetId="6" hidden="1">{"Area1",#N/A,FALSE,"OREWACC";"Area2",#N/A,FALSE,"OREWACC"}</definedName>
    <definedName name="hell" localSheetId="10" hidden="1">{"Area1",#N/A,FALSE,"OREWACC";"Area2",#N/A,FALSE,"OREWACC"}</definedName>
    <definedName name="hell" localSheetId="7" hidden="1">{"Area1",#N/A,FALSE,"OREWACC";"Area2",#N/A,FALSE,"OREWACC"}</definedName>
    <definedName name="hell" localSheetId="8" hidden="1">{"Area1",#N/A,FALSE,"OREWACC";"Area2",#N/A,FALSE,"OREWACC"}</definedName>
    <definedName name="hell" hidden="1">{"Area1",#N/A,FALSE,"OREWACC";"Area2",#N/A,FALSE,"OREWACC"}</definedName>
    <definedName name="helleon" localSheetId="1" hidden="1">{"Area1",#N/A,FALSE,"OREWACC";"Area2",#N/A,FALSE,"OREWACC"}</definedName>
    <definedName name="helleon" localSheetId="2" hidden="1">{"Area1",#N/A,FALSE,"OREWACC";"Area2",#N/A,FALSE,"OREWACC"}</definedName>
    <definedName name="helleon" localSheetId="3" hidden="1">{"Area1",#N/A,FALSE,"OREWACC";"Area2",#N/A,FALSE,"OREWACC"}</definedName>
    <definedName name="helleon" localSheetId="4" hidden="1">{"Area1",#N/A,FALSE,"OREWACC";"Area2",#N/A,FALSE,"OREWACC"}</definedName>
    <definedName name="helleon" localSheetId="6" hidden="1">{"Area1",#N/A,FALSE,"OREWACC";"Area2",#N/A,FALSE,"OREWACC"}</definedName>
    <definedName name="helleon" localSheetId="10" hidden="1">{"Area1",#N/A,FALSE,"OREWACC";"Area2",#N/A,FALSE,"OREWACC"}</definedName>
    <definedName name="helleon" localSheetId="7" hidden="1">{"Area1",#N/A,FALSE,"OREWACC";"Area2",#N/A,FALSE,"OREWACC"}</definedName>
    <definedName name="helleon" localSheetId="8" hidden="1">{"Area1",#N/A,FALSE,"OREWACC";"Area2",#N/A,FALSE,"OREWACC"}</definedName>
    <definedName name="helleon" hidden="1">{"Area1",#N/A,FALSE,"OREWACC";"Area2",#N/A,FALSE,"OREWACC"}</definedName>
    <definedName name="Hello" localSheetId="1" hidden="1">{"Area1",#N/A,FALSE,"OREWACC";"Area2",#N/A,FALSE,"OREWACC"}</definedName>
    <definedName name="Hello" localSheetId="2" hidden="1">{"Area1",#N/A,FALSE,"OREWACC";"Area2",#N/A,FALSE,"OREWACC"}</definedName>
    <definedName name="Hello" localSheetId="3" hidden="1">{"Area1",#N/A,FALSE,"OREWACC";"Area2",#N/A,FALSE,"OREWACC"}</definedName>
    <definedName name="Hello" localSheetId="4" hidden="1">{"Area1",#N/A,FALSE,"OREWACC";"Area2",#N/A,FALSE,"OREWACC"}</definedName>
    <definedName name="Hello" localSheetId="6" hidden="1">{"Area1",#N/A,FALSE,"OREWACC";"Area2",#N/A,FALSE,"OREWACC"}</definedName>
    <definedName name="Hello" localSheetId="10" hidden="1">{"Area1",#N/A,FALSE,"OREWACC";"Area2",#N/A,FALSE,"OREWACC"}</definedName>
    <definedName name="Hello" localSheetId="7" hidden="1">{"Area1",#N/A,FALSE,"OREWACC";"Area2",#N/A,FALSE,"OREWACC"}</definedName>
    <definedName name="Hello" localSheetId="8" hidden="1">{"Area1",#N/A,FALSE,"OREWACC";"Area2",#N/A,FALSE,"OREWACC"}</definedName>
    <definedName name="Hello" hidden="1">{"Area1",#N/A,FALSE,"OREWACC";"Area2",#N/A,FALSE,"OREWACC"}</definedName>
    <definedName name="hello1" localSheetId="1" hidden="1">{"Area1",#N/A,FALSE,"OREWACC";"Area2",#N/A,FALSE,"OREWACC"}</definedName>
    <definedName name="hello1" localSheetId="2" hidden="1">{"Area1",#N/A,FALSE,"OREWACC";"Area2",#N/A,FALSE,"OREWACC"}</definedName>
    <definedName name="hello1" localSheetId="3" hidden="1">{"Area1",#N/A,FALSE,"OREWACC";"Area2",#N/A,FALSE,"OREWACC"}</definedName>
    <definedName name="hello1" localSheetId="4" hidden="1">{"Area1",#N/A,FALSE,"OREWACC";"Area2",#N/A,FALSE,"OREWACC"}</definedName>
    <definedName name="hello1" localSheetId="6" hidden="1">{"Area1",#N/A,FALSE,"OREWACC";"Area2",#N/A,FALSE,"OREWACC"}</definedName>
    <definedName name="hello1" localSheetId="10" hidden="1">{"Area1",#N/A,FALSE,"OREWACC";"Area2",#N/A,FALSE,"OREWACC"}</definedName>
    <definedName name="hello1" localSheetId="7" hidden="1">{"Area1",#N/A,FALSE,"OREWACC";"Area2",#N/A,FALSE,"OREWACC"}</definedName>
    <definedName name="hello1" localSheetId="8" hidden="1">{"Area1",#N/A,FALSE,"OREWACC";"Area2",#N/A,FALSE,"OREWACC"}</definedName>
    <definedName name="hello1" hidden="1">{"Area1",#N/A,FALSE,"OREWACC";"Area2",#N/A,FALSE,"OREWACC"}</definedName>
    <definedName name="hello2" localSheetId="1" hidden="1">{"Area1",#N/A,FALSE,"OREWACC";"Area2",#N/A,FALSE,"OREWACC"}</definedName>
    <definedName name="hello2" localSheetId="2" hidden="1">{"Area1",#N/A,FALSE,"OREWACC";"Area2",#N/A,FALSE,"OREWACC"}</definedName>
    <definedName name="hello2" localSheetId="3" hidden="1">{"Area1",#N/A,FALSE,"OREWACC";"Area2",#N/A,FALSE,"OREWACC"}</definedName>
    <definedName name="hello2" localSheetId="4" hidden="1">{"Area1",#N/A,FALSE,"OREWACC";"Area2",#N/A,FALSE,"OREWACC"}</definedName>
    <definedName name="hello2" localSheetId="6" hidden="1">{"Area1",#N/A,FALSE,"OREWACC";"Area2",#N/A,FALSE,"OREWACC"}</definedName>
    <definedName name="hello2" localSheetId="10" hidden="1">{"Area1",#N/A,FALSE,"OREWACC";"Area2",#N/A,FALSE,"OREWACC"}</definedName>
    <definedName name="hello2" localSheetId="7" hidden="1">{"Area1",#N/A,FALSE,"OREWACC";"Area2",#N/A,FALSE,"OREWACC"}</definedName>
    <definedName name="hello2" localSheetId="8" hidden="1">{"Area1",#N/A,FALSE,"OREWACC";"Area2",#N/A,FALSE,"OREWACC"}</definedName>
    <definedName name="hello2" hidden="1">{"Area1",#N/A,FALSE,"OREWACC";"Area2",#N/A,FALSE,"OREWACC"}</definedName>
    <definedName name="hhhh" localSheetId="1" hidden="1">{"SourcesUses",#N/A,TRUE,#N/A;"TransOverview",#N/A,TRUE,"CFMODEL"}</definedName>
    <definedName name="hhhh" localSheetId="2" hidden="1">{"SourcesUses",#N/A,TRUE,#N/A;"TransOverview",#N/A,TRUE,"CFMODEL"}</definedName>
    <definedName name="hhhh" localSheetId="3" hidden="1">{"SourcesUses",#N/A,TRUE,#N/A;"TransOverview",#N/A,TRUE,"CFMODEL"}</definedName>
    <definedName name="hhhh" localSheetId="4" hidden="1">{"SourcesUses",#N/A,TRUE,#N/A;"TransOverview",#N/A,TRUE,"CFMODEL"}</definedName>
    <definedName name="hhhh" localSheetId="6" hidden="1">{"SourcesUses",#N/A,TRUE,#N/A;"TransOverview",#N/A,TRUE,"CFMODEL"}</definedName>
    <definedName name="hhhh" localSheetId="10" hidden="1">{"SourcesUses",#N/A,TRUE,#N/A;"TransOverview",#N/A,TRUE,"CFMODEL"}</definedName>
    <definedName name="hhhh" localSheetId="11" hidden="1">{"SourcesUses",#N/A,TRUE,#N/A;"TransOverview",#N/A,TRUE,"CFMODEL"}</definedName>
    <definedName name="hhhh" localSheetId="7" hidden="1">{"SourcesUses",#N/A,TRUE,#N/A;"TransOverview",#N/A,TRUE,"CFMODEL"}</definedName>
    <definedName name="hhhh" localSheetId="8" hidden="1">{"SourcesUses",#N/A,TRUE,#N/A;"TransOverview",#N/A,TRUE,"CFMODEL"}</definedName>
    <definedName name="hhhh" hidden="1">{"SourcesUses",#N/A,TRUE,#N/A;"TransOverview",#N/A,TRUE,"CFMODEL"}</definedName>
    <definedName name="hhhh_1" localSheetId="2" hidden="1">{"SourcesUses",#N/A,TRUE,#N/A;"TransOverview",#N/A,TRUE,"CFMODEL"}</definedName>
    <definedName name="hhhh_1" localSheetId="3" hidden="1">{"SourcesUses",#N/A,TRUE,#N/A;"TransOverview",#N/A,TRUE,"CFMODEL"}</definedName>
    <definedName name="hhhh_1" localSheetId="4" hidden="1">{"SourcesUses",#N/A,TRUE,#N/A;"TransOverview",#N/A,TRUE,"CFMODEL"}</definedName>
    <definedName name="hhhh_1" localSheetId="10" hidden="1">{"SourcesUses",#N/A,TRUE,#N/A;"TransOverview",#N/A,TRUE,"CFMODEL"}</definedName>
    <definedName name="hhhh_1" localSheetId="7" hidden="1">{"SourcesUses",#N/A,TRUE,#N/A;"TransOverview",#N/A,TRUE,"CFMODEL"}</definedName>
    <definedName name="hhhh_1" localSheetId="8" hidden="1">{"SourcesUses",#N/A,TRUE,#N/A;"TransOverview",#N/A,TRUE,"CFMODEL"}</definedName>
    <definedName name="hhhh_1" hidden="1">{"SourcesUses",#N/A,TRUE,#N/A;"TransOverview",#N/A,TRUE,"CFMODEL"}</definedName>
    <definedName name="hhhh_2" localSheetId="2" hidden="1">{"SourcesUses",#N/A,TRUE,#N/A;"TransOverview",#N/A,TRUE,"CFMODEL"}</definedName>
    <definedName name="hhhh_2" localSheetId="3" hidden="1">{"SourcesUses",#N/A,TRUE,#N/A;"TransOverview",#N/A,TRUE,"CFMODEL"}</definedName>
    <definedName name="hhhh_2" localSheetId="4" hidden="1">{"SourcesUses",#N/A,TRUE,#N/A;"TransOverview",#N/A,TRUE,"CFMODEL"}</definedName>
    <definedName name="hhhh_2" localSheetId="10" hidden="1">{"SourcesUses",#N/A,TRUE,#N/A;"TransOverview",#N/A,TRUE,"CFMODEL"}</definedName>
    <definedName name="hhhh_2" localSheetId="7" hidden="1">{"SourcesUses",#N/A,TRUE,#N/A;"TransOverview",#N/A,TRUE,"CFMODEL"}</definedName>
    <definedName name="hhhh_2" localSheetId="8" hidden="1">{"SourcesUses",#N/A,TRUE,#N/A;"TransOverview",#N/A,TRUE,"CFMODEL"}</definedName>
    <definedName name="hhhh_2" hidden="1">{"SourcesUses",#N/A,TRUE,#N/A;"TransOverview",#N/A,TRUE,"CFMODEL"}</definedName>
    <definedName name="hide" localSheetId="1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3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4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1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7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localSheetId="8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1" localSheetId="3" hidden="1">#REF!</definedName>
    <definedName name="hide1" localSheetId="6" hidden="1">#REF!</definedName>
    <definedName name="hide1" hidden="1">#REF!</definedName>
    <definedName name="hide2" localSheetId="3" hidden="1">#REF!</definedName>
    <definedName name="hide2" localSheetId="6" hidden="1">#REF!</definedName>
    <definedName name="hide2" hidden="1">#REF!</definedName>
    <definedName name="hide3" localSheetId="3" hidden="1">#REF!</definedName>
    <definedName name="hide3" localSheetId="6" hidden="1">#REF!</definedName>
    <definedName name="hide3" hidden="1">#REF!</definedName>
    <definedName name="hide4" localSheetId="3" hidden="1">#REF!</definedName>
    <definedName name="hide4" localSheetId="6" hidden="1">#REF!</definedName>
    <definedName name="hide4" hidden="1">#REF!</definedName>
    <definedName name="hide5" localSheetId="3" hidden="1">#REF!</definedName>
    <definedName name="hide5" localSheetId="6" hidden="1">#REF!</definedName>
    <definedName name="hide5" hidden="1">#REF!</definedName>
    <definedName name="Hist_Rates" localSheetId="10">#REF!</definedName>
    <definedName name="Hist_Rates">#REF!</definedName>
    <definedName name="hj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n._I006" localSheetId="11" hidden="1">#REF!</definedName>
    <definedName name="hn._I006" hidden="1">#REF!</definedName>
    <definedName name="hn._I018" localSheetId="11" hidden="1">#REF!</definedName>
    <definedName name="hn._I018" hidden="1">#REF!</definedName>
    <definedName name="hn._I024" localSheetId="11" hidden="1">#REF!</definedName>
    <definedName name="hn._I024" hidden="1">#REF!</definedName>
    <definedName name="hn._I028" localSheetId="11" hidden="1">#REF!</definedName>
    <definedName name="hn._I028" hidden="1">#REF!</definedName>
    <definedName name="hn._I029" localSheetId="11" hidden="1">#REF!</definedName>
    <definedName name="hn._I029" hidden="1">#REF!</definedName>
    <definedName name="hn._I030" localSheetId="11" hidden="1">#REF!</definedName>
    <definedName name="hn._I030" hidden="1">#REF!</definedName>
    <definedName name="hn._I031" localSheetId="11" hidden="1">#REF!</definedName>
    <definedName name="hn._I031" hidden="1">#REF!</definedName>
    <definedName name="hn._I044" localSheetId="11" hidden="1">#REF!</definedName>
    <definedName name="hn._I044" hidden="1">#REF!</definedName>
    <definedName name="hn._I051" localSheetId="11" hidden="1">#REF!</definedName>
    <definedName name="hn._I051" hidden="1">#REF!</definedName>
    <definedName name="hn._I059" localSheetId="11" hidden="1">#REF!</definedName>
    <definedName name="hn._I059" hidden="1">#REF!</definedName>
    <definedName name="hn._I062" localSheetId="11" hidden="1">#REF!</definedName>
    <definedName name="hn._I062" hidden="1">#REF!</definedName>
    <definedName name="hn._I070" localSheetId="11" hidden="1">#REF!</definedName>
    <definedName name="hn._I070" hidden="1">#REF!</definedName>
    <definedName name="hn._I071" localSheetId="11" hidden="1">#REF!</definedName>
    <definedName name="hn._I071" hidden="1">#REF!</definedName>
    <definedName name="hn._I075" localSheetId="11" hidden="1">#REF!</definedName>
    <definedName name="hn._I075" hidden="1">#REF!</definedName>
    <definedName name="hn._I077" localSheetId="11" hidden="1">#REF!</definedName>
    <definedName name="hn._I077" hidden="1">#REF!</definedName>
    <definedName name="hn._I083" localSheetId="11" hidden="1">#REF!</definedName>
    <definedName name="hn._I083" hidden="1">#REF!</definedName>
    <definedName name="hn._I085" localSheetId="11" hidden="1">#REF!</definedName>
    <definedName name="hn._I085" hidden="1">#REF!</definedName>
    <definedName name="hn._P001" localSheetId="11" hidden="1">#REF!</definedName>
    <definedName name="hn._P001" hidden="1">#REF!</definedName>
    <definedName name="hn._P002" localSheetId="11" hidden="1">#REF!</definedName>
    <definedName name="hn._P002" hidden="1">#REF!</definedName>
    <definedName name="hn._P004" localSheetId="11" hidden="1">#REF!</definedName>
    <definedName name="hn._P004" hidden="1">#REF!</definedName>
    <definedName name="hn._P014" localSheetId="11" hidden="1">#REF!</definedName>
    <definedName name="hn._P014" hidden="1">#REF!</definedName>
    <definedName name="hn._P016" localSheetId="11" hidden="1">#REF!</definedName>
    <definedName name="hn._P016" hidden="1">#REF!</definedName>
    <definedName name="hn._P017" localSheetId="11" hidden="1">#REF!</definedName>
    <definedName name="hn._P017" hidden="1">#REF!</definedName>
    <definedName name="hn._P017g" localSheetId="11" hidden="1">#REF!</definedName>
    <definedName name="hn._P017g" hidden="1">#REF!</definedName>
    <definedName name="hn._P021" localSheetId="11" hidden="1">#REF!</definedName>
    <definedName name="hn._P021" hidden="1">#REF!</definedName>
    <definedName name="hn._P024" localSheetId="11" hidden="1">#REF!</definedName>
    <definedName name="hn._P024" hidden="1">#REF!</definedName>
    <definedName name="hn.Add015" localSheetId="11" hidden="1">#REF!</definedName>
    <definedName name="hn.Add015" hidden="1">#REF!</definedName>
    <definedName name="hn.ConvertZero1" localSheetId="10" hidden="1">#REF!,#REF!,#REF!,#REF!,#REF!,#REF!,#REF!,#REF!,#REF!,#REF!</definedName>
    <definedName name="hn.ConvertZero1" hidden="1">#REF!,#REF!,#REF!,#REF!,#REF!,#REF!,#REF!,#REF!,#REF!,#REF!</definedName>
    <definedName name="hn.ConvertZero2" localSheetId="10" hidden="1">#REF!,#REF!,#REF!,#REF!,#REF!,#REF!,#REF!,#REF!</definedName>
    <definedName name="hn.ConvertZero2" hidden="1">#REF!,#REF!,#REF!,#REF!,#REF!,#REF!,#REF!,#REF!</definedName>
    <definedName name="hn.ConvertZero3" localSheetId="10" hidden="1">#REF!,#REF!,#REF!,#REF!,#REF!</definedName>
    <definedName name="hn.ConvertZero3" hidden="1">#REF!,#REF!,#REF!,#REF!,#REF!</definedName>
    <definedName name="hn.ConvertZero4" localSheetId="10" hidden="1">#REF!,#REF!,#REF!,#REF!,#REF!,#REF!,#REF!,#REF!</definedName>
    <definedName name="hn.ConvertZero4" hidden="1">#REF!,#REF!,#REF!,#REF!,#REF!,#REF!,#REF!,#REF!</definedName>
    <definedName name="hn.ConvertZeroUnhide1" localSheetId="10" hidden="1">#REF!,#REF!,#REF!</definedName>
    <definedName name="hn.ConvertZeroUnhide1" hidden="1">#REF!,#REF!,#REF!</definedName>
    <definedName name="hn.Delete015" localSheetId="11" hidden="1">#REF!,#REF!,#REF!,#REF!</definedName>
    <definedName name="hn.Delete015" hidden="1">#REF!,#REF!,#REF!,#REF!</definedName>
    <definedName name="hn.domestic" localSheetId="11" hidden="1">#REF!</definedName>
    <definedName name="hn.domestic" hidden="1">#REF!</definedName>
    <definedName name="hn.DZ_MultByFXRates" localSheetId="10" hidden="1">#REF!,#REF!,#REF!,#REF!</definedName>
    <definedName name="hn.DZ_MultByFXRates" hidden="1">#REF!,#REF!,#REF!,#REF!</definedName>
    <definedName name="hn.ExtDb" hidden="1">FALSE</definedName>
    <definedName name="hn.Global" localSheetId="11" hidden="1">#REF!</definedName>
    <definedName name="hn.Global" hidden="1">#REF!</definedName>
    <definedName name="hn.LTM_MultByFXRates" localSheetId="1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10" hidden="1">#REF!,#REF!,#REF!,#REF!,#REF!,#REF!,#REF!</definedName>
    <definedName name="hn.MultbyFXRates" hidden="1">#REF!,#REF!,#REF!,#REF!,#REF!,#REF!,#REF!</definedName>
    <definedName name="hn.MultByFXRates1" localSheetId="10" hidden="1">#REF!,#REF!,#REF!,#REF!,#REF!</definedName>
    <definedName name="hn.MultByFXRates1" hidden="1">#REF!,#REF!,#REF!,#REF!,#REF!</definedName>
    <definedName name="hn.MultByFXRates2" localSheetId="10" hidden="1">#REF!,#REF!,#REF!,#REF!,#REF!</definedName>
    <definedName name="hn.MultByFXRates2" hidden="1">#REF!,#REF!,#REF!,#REF!,#REF!</definedName>
    <definedName name="hn.MultByFXRates3" localSheetId="10" hidden="1">#REF!,#REF!,#REF!,#REF!,#REF!</definedName>
    <definedName name="hn.MultByFXRates3" hidden="1">#REF!,#REF!,#REF!,#REF!,#REF!</definedName>
    <definedName name="hn.MultbyFxrates4" localSheetId="10" hidden="1">#REF!,#REF!,#REF!,#REF!,#REF!,#REF!,#REF!</definedName>
    <definedName name="hn.MultbyFxrates4" hidden="1">#REF!,#REF!,#REF!,#REF!,#REF!,#REF!,#REF!</definedName>
    <definedName name="hn.multbyfxrates5" localSheetId="10" hidden="1">#REF!,#REF!,#REF!,#REF!,#REF!</definedName>
    <definedName name="hn.multbyfxrates5" hidden="1">#REF!,#REF!,#REF!,#REF!,#REF!</definedName>
    <definedName name="hn.multbyfxrates6" localSheetId="10" hidden="1">#REF!,#REF!,#REF!,#REF!,#REF!</definedName>
    <definedName name="hn.multbyfxrates6" hidden="1">#REF!,#REF!,#REF!,#REF!,#REF!</definedName>
    <definedName name="hn.multbyfxrates7" localSheetId="10" hidden="1">#REF!,#REF!,#REF!,#REF!,#REF!</definedName>
    <definedName name="hn.multbyfxrates7" hidden="1">#REF!,#REF!,#REF!,#REF!,#REF!</definedName>
    <definedName name="hn.MultByFXRatesBot1" localSheetId="1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1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1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1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1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1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1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1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1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1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1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1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1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1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11" hidden="1">#REF!</definedName>
    <definedName name="hn.YearLabel" hidden="1">#REF!</definedName>
    <definedName name="HN86A" localSheetId="3">#REF!</definedName>
    <definedName name="HN86A" localSheetId="6">#REF!</definedName>
    <definedName name="HN86A">#REF!</definedName>
    <definedName name="HN86A2" localSheetId="3">#REF!</definedName>
    <definedName name="HN86A2" localSheetId="6">#REF!</definedName>
    <definedName name="HN86A2">#REF!</definedName>
    <definedName name="HN86AD" localSheetId="3">#REF!</definedName>
    <definedName name="HN86AD" localSheetId="6">#REF!</definedName>
    <definedName name="HN86AD">#REF!</definedName>
    <definedName name="HN86R" localSheetId="3">#REF!</definedName>
    <definedName name="HN86R" localSheetId="6">#REF!</definedName>
    <definedName name="HN86R">#REF!</definedName>
    <definedName name="HN86R2" localSheetId="3">#REF!</definedName>
    <definedName name="HN86R2" localSheetId="6">#REF!</definedName>
    <definedName name="HN86R2">#REF!</definedName>
    <definedName name="HN86RD" localSheetId="3">#REF!</definedName>
    <definedName name="HN86RD" localSheetId="6">#REF!</definedName>
    <definedName name="HN86RD">#REF!</definedName>
    <definedName name="HN87R" localSheetId="3">#REF!</definedName>
    <definedName name="HN87R" localSheetId="6">#REF!</definedName>
    <definedName name="HN87R">#REF!</definedName>
    <definedName name="HN87R2" localSheetId="3">#REF!</definedName>
    <definedName name="HN87R2" localSheetId="6">#REF!</definedName>
    <definedName name="HN87R2">#REF!</definedName>
    <definedName name="HN88R" localSheetId="3">#REF!</definedName>
    <definedName name="HN88R" localSheetId="6">#REF!</definedName>
    <definedName name="HN88R">#REF!</definedName>
    <definedName name="HN88R2" localSheetId="3">#REF!</definedName>
    <definedName name="HN88R2" localSheetId="6">#REF!</definedName>
    <definedName name="HN88R2">#REF!</definedName>
    <definedName name="hn88rd" localSheetId="3">#REF!</definedName>
    <definedName name="hn88rd" localSheetId="6">#REF!</definedName>
    <definedName name="hn88rd">#REF!</definedName>
    <definedName name="HN89R" localSheetId="3">#REF!</definedName>
    <definedName name="HN89R" localSheetId="6">#REF!</definedName>
    <definedName name="HN89R">#REF!</definedName>
    <definedName name="HN89R2" localSheetId="3">#REF!</definedName>
    <definedName name="HN89R2" localSheetId="6">#REF!</definedName>
    <definedName name="HN89R2">#REF!</definedName>
    <definedName name="hnbde0">#REF!</definedName>
    <definedName name="hnbde1">#REF!</definedName>
    <definedName name="hnbde2">#REF!</definedName>
    <definedName name="hnesube0" localSheetId="3">#REF!</definedName>
    <definedName name="hnesube0" localSheetId="6">#REF!</definedName>
    <definedName name="hnesube0">#REF!</definedName>
    <definedName name="hnesube1" localSheetId="3">#REF!</definedName>
    <definedName name="hnesube1" localSheetId="6">#REF!</definedName>
    <definedName name="hnesube1">#REF!</definedName>
    <definedName name="hnesube2" localSheetId="3">#REF!</definedName>
    <definedName name="hnesube2" localSheetId="6">#REF!</definedName>
    <definedName name="hnesube2">#REF!</definedName>
    <definedName name="HNOOASUBE0" localSheetId="3">#REF!</definedName>
    <definedName name="HNOOASUBE0" localSheetId="6">#REF!</definedName>
    <definedName name="HNOOASUBE0">#REF!</definedName>
    <definedName name="HNOOASUBE1" localSheetId="3">#REF!</definedName>
    <definedName name="HNOOASUBE1" localSheetId="6">#REF!</definedName>
    <definedName name="HNOOASUBE1">#REF!</definedName>
    <definedName name="HNOOASUBE2" localSheetId="3">#REF!</definedName>
    <definedName name="HNOOASUBE2" localSheetId="6">#REF!</definedName>
    <definedName name="HNOOASUBE2">#REF!</definedName>
    <definedName name="HNS" localSheetId="3">#REF!</definedName>
    <definedName name="HNS" localSheetId="6">#REF!</definedName>
    <definedName name="HNS">#REF!</definedName>
    <definedName name="HNSD" localSheetId="3">#REF!</definedName>
    <definedName name="HNSD" localSheetId="6">#REF!</definedName>
    <definedName name="HNSD">#REF!</definedName>
    <definedName name="HNSP" localSheetId="3">#REF!</definedName>
    <definedName name="HNSP" localSheetId="6">#REF!</definedName>
    <definedName name="HNSP">#REF!</definedName>
    <definedName name="HNSP2" localSheetId="3">#REF!</definedName>
    <definedName name="HNSP2" localSheetId="6">#REF!</definedName>
    <definedName name="HNSP2">#REF!</definedName>
    <definedName name="HNSUBE0" localSheetId="3">#REF!</definedName>
    <definedName name="HNSUBE0" localSheetId="6">#REF!</definedName>
    <definedName name="HNSUBE0">#REF!</definedName>
    <definedName name="HNSUBE1" localSheetId="3">#REF!</definedName>
    <definedName name="HNSUBE1" localSheetId="6">#REF!</definedName>
    <definedName name="HNSUBE1">#REF!</definedName>
    <definedName name="HNSUBE2" localSheetId="3">#REF!</definedName>
    <definedName name="HNSUBE2" localSheetId="6">#REF!</definedName>
    <definedName name="HNSUBE2">#REF!</definedName>
    <definedName name="HOJA" localSheetId="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dePage" hidden="1">1252</definedName>
    <definedName name="HTML_Control" localSheetId="1" hidden="1">{"'Sheet3'!$D$23:$D$37"}</definedName>
    <definedName name="HTML_Control" localSheetId="2" hidden="1">{"'Sheet3'!$D$23:$D$37"}</definedName>
    <definedName name="HTML_Control" localSheetId="3" hidden="1">{"'Sheet3'!$D$23:$D$37"}</definedName>
    <definedName name="HTML_Control" localSheetId="4" hidden="1">{"'Sheet3'!$D$23:$D$37"}</definedName>
    <definedName name="HTML_Control" localSheetId="6" hidden="1">{"'Sheet3'!$D$23:$D$37"}</definedName>
    <definedName name="HTML_Control" localSheetId="10" hidden="1">{"'Sheet3'!$D$23:$D$37"}</definedName>
    <definedName name="HTML_Control" localSheetId="11" hidden="1">{"'Sheet3'!$D$23:$D$37"}</definedName>
    <definedName name="HTML_Control" localSheetId="7" hidden="1">{"'Sheet3'!$D$23:$D$37"}</definedName>
    <definedName name="HTML_Control" localSheetId="8" hidden="1">{"'Sheet3'!$D$23:$D$37"}</definedName>
    <definedName name="HTML_Control" hidden="1">{"'Sheet3'!$D$23:$D$37"}</definedName>
    <definedName name="HTML_Control_1" localSheetId="2" hidden="1">{"'Sheet3'!$D$23:$D$37"}</definedName>
    <definedName name="HTML_Control_1" localSheetId="3" hidden="1">{"'Sheet3'!$D$23:$D$37"}</definedName>
    <definedName name="HTML_Control_1" localSheetId="4" hidden="1">{"'Sheet3'!$D$23:$D$37"}</definedName>
    <definedName name="HTML_Control_1" localSheetId="10" hidden="1">{"'Sheet3'!$D$23:$D$37"}</definedName>
    <definedName name="HTML_Control_1" localSheetId="7" hidden="1">{"'Sheet3'!$D$23:$D$37"}</definedName>
    <definedName name="HTML_Control_1" localSheetId="8" hidden="1">{"'Sheet3'!$D$23:$D$37"}</definedName>
    <definedName name="HTML_Control_1" hidden="1">{"'Sheet3'!$D$23:$D$37"}</definedName>
    <definedName name="HTML_Control_2" localSheetId="2" hidden="1">{"'Sheet3'!$D$23:$D$37"}</definedName>
    <definedName name="HTML_Control_2" localSheetId="3" hidden="1">{"'Sheet3'!$D$23:$D$37"}</definedName>
    <definedName name="HTML_Control_2" localSheetId="4" hidden="1">{"'Sheet3'!$D$23:$D$37"}</definedName>
    <definedName name="HTML_Control_2" localSheetId="10" hidden="1">{"'Sheet3'!$D$23:$D$37"}</definedName>
    <definedName name="HTML_Control_2" localSheetId="7" hidden="1">{"'Sheet3'!$D$23:$D$37"}</definedName>
    <definedName name="HTML_Control_2" localSheetId="8" hidden="1">{"'Sheet3'!$D$23:$D$37"}</definedName>
    <definedName name="HTML_Control_2" hidden="1">{"'Sheet3'!$D$23:$D$37"}</definedName>
    <definedName name="HTML_Control1" localSheetId="1" hidden="1">{"'Attachment'!$A$1:$L$49"}</definedName>
    <definedName name="HTML_Control1" localSheetId="2" hidden="1">{"'Attachment'!$A$1:$L$49"}</definedName>
    <definedName name="HTML_Control1" localSheetId="3" hidden="1">{"'Attachment'!$A$1:$L$49"}</definedName>
    <definedName name="HTML_Control1" localSheetId="4" hidden="1">{"'Attachment'!$A$1:$L$49"}</definedName>
    <definedName name="HTML_Control1" localSheetId="6" hidden="1">{"'Attachment'!$A$1:$L$49"}</definedName>
    <definedName name="HTML_Control1" localSheetId="10" hidden="1">{"'Attachment'!$A$1:$L$49"}</definedName>
    <definedName name="HTML_Control1" localSheetId="11" hidden="1">{"'Attachment'!$A$1:$L$49"}</definedName>
    <definedName name="HTML_Control1" localSheetId="7" hidden="1">{"'Attachment'!$A$1:$L$49"}</definedName>
    <definedName name="HTML_Control1" localSheetId="8" hidden="1">{"'Attachment'!$A$1:$L$49"}</definedName>
    <definedName name="HTML_Control1" hidden="1">{"'Attachment'!$A$1:$L$49"}</definedName>
    <definedName name="HTML_Control1_1" localSheetId="2" hidden="1">{"'Attachment'!$A$1:$L$49"}</definedName>
    <definedName name="HTML_Control1_1" localSheetId="3" hidden="1">{"'Attachment'!$A$1:$L$49"}</definedName>
    <definedName name="HTML_Control1_1" localSheetId="4" hidden="1">{"'Attachment'!$A$1:$L$49"}</definedName>
    <definedName name="HTML_Control1_1" localSheetId="10" hidden="1">{"'Attachment'!$A$1:$L$49"}</definedName>
    <definedName name="HTML_Control1_1" localSheetId="7" hidden="1">{"'Attachment'!$A$1:$L$49"}</definedName>
    <definedName name="HTML_Control1_1" localSheetId="8" hidden="1">{"'Attachment'!$A$1:$L$49"}</definedName>
    <definedName name="HTML_Control1_1" hidden="1">{"'Attachment'!$A$1:$L$49"}</definedName>
    <definedName name="HTML_Control1_2" localSheetId="2" hidden="1">{"'Attachment'!$A$1:$L$49"}</definedName>
    <definedName name="HTML_Control1_2" localSheetId="3" hidden="1">{"'Attachment'!$A$1:$L$49"}</definedName>
    <definedName name="HTML_Control1_2" localSheetId="4" hidden="1">{"'Attachment'!$A$1:$L$49"}</definedName>
    <definedName name="HTML_Control1_2" localSheetId="10" hidden="1">{"'Attachment'!$A$1:$L$49"}</definedName>
    <definedName name="HTML_Control1_2" localSheetId="7" hidden="1">{"'Attachment'!$A$1:$L$49"}</definedName>
    <definedName name="HTML_Control1_2" localSheetId="8" hidden="1">{"'Attachment'!$A$1:$L$49"}</definedName>
    <definedName name="HTML_Control1_2" hidden="1">{"'Attachment'!$A$1:$L$49"}</definedName>
    <definedName name="HTML_Control2" localSheetId="1" hidden="1">{"'Attachment'!$A$1:$L$49"}</definedName>
    <definedName name="HTML_Control2" localSheetId="2" hidden="1">{"'Attachment'!$A$1:$L$49"}</definedName>
    <definedName name="HTML_Control2" localSheetId="3" hidden="1">{"'Attachment'!$A$1:$L$49"}</definedName>
    <definedName name="HTML_Control2" localSheetId="4" hidden="1">{"'Attachment'!$A$1:$L$49"}</definedName>
    <definedName name="HTML_Control2" localSheetId="6" hidden="1">{"'Attachment'!$A$1:$L$49"}</definedName>
    <definedName name="HTML_Control2" localSheetId="10" hidden="1">{"'Attachment'!$A$1:$L$49"}</definedName>
    <definedName name="HTML_Control2" localSheetId="11" hidden="1">{"'Attachment'!$A$1:$L$49"}</definedName>
    <definedName name="HTML_Control2" localSheetId="7" hidden="1">{"'Attachment'!$A$1:$L$49"}</definedName>
    <definedName name="HTML_Control2" localSheetId="8" hidden="1">{"'Attachment'!$A$1:$L$49"}</definedName>
    <definedName name="HTML_Control2" hidden="1">{"'Attachment'!$A$1:$L$49"}</definedName>
    <definedName name="HTML_Control2_1" localSheetId="2" hidden="1">{"'Attachment'!$A$1:$L$49"}</definedName>
    <definedName name="HTML_Control2_1" localSheetId="3" hidden="1">{"'Attachment'!$A$1:$L$49"}</definedName>
    <definedName name="HTML_Control2_1" localSheetId="4" hidden="1">{"'Attachment'!$A$1:$L$49"}</definedName>
    <definedName name="HTML_Control2_1" localSheetId="10" hidden="1">{"'Attachment'!$A$1:$L$49"}</definedName>
    <definedName name="HTML_Control2_1" localSheetId="7" hidden="1">{"'Attachment'!$A$1:$L$49"}</definedName>
    <definedName name="HTML_Control2_1" localSheetId="8" hidden="1">{"'Attachment'!$A$1:$L$49"}</definedName>
    <definedName name="HTML_Control2_1" hidden="1">{"'Attachment'!$A$1:$L$49"}</definedName>
    <definedName name="HTML_Control2_2" localSheetId="2" hidden="1">{"'Attachment'!$A$1:$L$49"}</definedName>
    <definedName name="HTML_Control2_2" localSheetId="3" hidden="1">{"'Attachment'!$A$1:$L$49"}</definedName>
    <definedName name="HTML_Control2_2" localSheetId="4" hidden="1">{"'Attachment'!$A$1:$L$49"}</definedName>
    <definedName name="HTML_Control2_2" localSheetId="10" hidden="1">{"'Attachment'!$A$1:$L$49"}</definedName>
    <definedName name="HTML_Control2_2" localSheetId="7" hidden="1">{"'Attachment'!$A$1:$L$49"}</definedName>
    <definedName name="HTML_Control2_2" localSheetId="8" hidden="1">{"'Attachment'!$A$1:$L$49"}</definedName>
    <definedName name="HTML_Control2_2" hidden="1">{"'Attachment'!$A$1:$L$49"}</definedName>
    <definedName name="HTML_Control3" localSheetId="1" hidden="1">{"'Attachment'!$A$1:$L$49"}</definedName>
    <definedName name="HTML_Control3" localSheetId="2" hidden="1">{"'Attachment'!$A$1:$L$49"}</definedName>
    <definedName name="HTML_Control3" localSheetId="3" hidden="1">{"'Attachment'!$A$1:$L$49"}</definedName>
    <definedName name="HTML_Control3" localSheetId="4" hidden="1">{"'Attachment'!$A$1:$L$49"}</definedName>
    <definedName name="HTML_Control3" localSheetId="6" hidden="1">{"'Attachment'!$A$1:$L$49"}</definedName>
    <definedName name="HTML_Control3" localSheetId="10" hidden="1">{"'Attachment'!$A$1:$L$49"}</definedName>
    <definedName name="HTML_Control3" localSheetId="11" hidden="1">{"'Attachment'!$A$1:$L$49"}</definedName>
    <definedName name="HTML_Control3" localSheetId="7" hidden="1">{"'Attachment'!$A$1:$L$49"}</definedName>
    <definedName name="HTML_Control3" localSheetId="8" hidden="1">{"'Attachment'!$A$1:$L$49"}</definedName>
    <definedName name="HTML_Control3" hidden="1">{"'Attachment'!$A$1:$L$49"}</definedName>
    <definedName name="HTML_Control3_1" localSheetId="2" hidden="1">{"'Attachment'!$A$1:$L$49"}</definedName>
    <definedName name="HTML_Control3_1" localSheetId="3" hidden="1">{"'Attachment'!$A$1:$L$49"}</definedName>
    <definedName name="HTML_Control3_1" localSheetId="4" hidden="1">{"'Attachment'!$A$1:$L$49"}</definedName>
    <definedName name="HTML_Control3_1" localSheetId="10" hidden="1">{"'Attachment'!$A$1:$L$49"}</definedName>
    <definedName name="HTML_Control3_1" localSheetId="7" hidden="1">{"'Attachment'!$A$1:$L$49"}</definedName>
    <definedName name="HTML_Control3_1" localSheetId="8" hidden="1">{"'Attachment'!$A$1:$L$49"}</definedName>
    <definedName name="HTML_Control3_1" hidden="1">{"'Attachment'!$A$1:$L$49"}</definedName>
    <definedName name="HTML_Control3_2" localSheetId="2" hidden="1">{"'Attachment'!$A$1:$L$49"}</definedName>
    <definedName name="HTML_Control3_2" localSheetId="3" hidden="1">{"'Attachment'!$A$1:$L$49"}</definedName>
    <definedName name="HTML_Control3_2" localSheetId="4" hidden="1">{"'Attachment'!$A$1:$L$49"}</definedName>
    <definedName name="HTML_Control3_2" localSheetId="10" hidden="1">{"'Attachment'!$A$1:$L$49"}</definedName>
    <definedName name="HTML_Control3_2" localSheetId="7" hidden="1">{"'Attachment'!$A$1:$L$49"}</definedName>
    <definedName name="HTML_Control3_2" localSheetId="8" hidden="1">{"'Attachment'!$A$1:$L$49"}</definedName>
    <definedName name="HTML_Control3_2" hidden="1">{"'Attachment'!$A$1:$L$49"}</definedName>
    <definedName name="HTML_Description" hidden="1">""</definedName>
    <definedName name="HTML_Email" hidden="1">""</definedName>
    <definedName name="HTML_Header" hidden="1">"Sheet3"</definedName>
    <definedName name="HTML_LastUpdate" hidden="1">"9/24/98"</definedName>
    <definedName name="HTML_LineAfter" hidden="1">FALSE</definedName>
    <definedName name="HTML_LineBefore" hidden="1">FALSE</definedName>
    <definedName name="HTML_Name" hidden="1">"Solarex"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"WAFERS"</definedName>
    <definedName name="huh?" localSheetId="1" hidden="1">{#N/A,#N/A,FALSE,"EXP97"}</definedName>
    <definedName name="huh?" localSheetId="2" hidden="1">{#N/A,#N/A,FALSE,"EXP97"}</definedName>
    <definedName name="huh?" localSheetId="3" hidden="1">{#N/A,#N/A,FALSE,"EXP97"}</definedName>
    <definedName name="huh?" localSheetId="4" hidden="1">{#N/A,#N/A,FALSE,"EXP97"}</definedName>
    <definedName name="huh?" localSheetId="6" hidden="1">{#N/A,#N/A,FALSE,"EXP97"}</definedName>
    <definedName name="huh?" localSheetId="10" hidden="1">{#N/A,#N/A,FALSE,"EXP97"}</definedName>
    <definedName name="huh?" localSheetId="7" hidden="1">{#N/A,#N/A,FALSE,"EXP97"}</definedName>
    <definedName name="huh?" localSheetId="8" hidden="1">{#N/A,#N/A,FALSE,"EXP97"}</definedName>
    <definedName name="huh?" hidden="1">{#N/A,#N/A,FALSE,"EXP97"}</definedName>
    <definedName name="ID" localSheetId="1" hidden="1">"71c2d1a1-6273-4dc7-9d78-5e865d85d90d"</definedName>
    <definedName name="ID" localSheetId="2" hidden="1">"71c2d1a1-6273-4dc7-9d78-5e865d85d90d"</definedName>
    <definedName name="ID" localSheetId="3" hidden="1">"46663be3-1a2c-458c-bd5f-d98868cd5098"</definedName>
    <definedName name="ID" localSheetId="4" hidden="1">"5524b8d5-e23c-489f-8083-6ae38b491615"</definedName>
    <definedName name="ID" localSheetId="6" hidden="1">"39fae414-e399-435b-bf58-a5fee2293b17"</definedName>
    <definedName name="ID" localSheetId="12" hidden="1">"52f33dd5-0da2-4a4c-bb5b-f3585c0890c1"</definedName>
    <definedName name="ID" localSheetId="11" hidden="1">"fb758632-3311-4ba6-9feb-770e55030acf"</definedName>
    <definedName name="ID" localSheetId="7" hidden="1">"0c50f4bf-7800-4739-80ec-8b66c44edd87"</definedName>
    <definedName name="ID" localSheetId="8" hidden="1">"50722dbe-727d-4713-bf41-7f8fc7eaf4aa"</definedName>
    <definedName name="iklhj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1" hidden="1">{#N/A,#N/A,FALSE,"RECAP";#N/A,#N/A,FALSE,"MATBYCLS";#N/A,#N/A,FALSE,"STATUS";#N/A,#N/A,FALSE,"OP-ACT";#N/A,#N/A,FALSE,"W_O"}</definedName>
    <definedName name="IMPAC2004" localSheetId="2" hidden="1">{#N/A,#N/A,FALSE,"RECAP";#N/A,#N/A,FALSE,"MATBYCLS";#N/A,#N/A,FALSE,"STATUS";#N/A,#N/A,FALSE,"OP-ACT";#N/A,#N/A,FALSE,"W_O"}</definedName>
    <definedName name="IMPAC2004" localSheetId="3" hidden="1">{#N/A,#N/A,FALSE,"RECAP";#N/A,#N/A,FALSE,"MATBYCLS";#N/A,#N/A,FALSE,"STATUS";#N/A,#N/A,FALSE,"OP-ACT";#N/A,#N/A,FALSE,"W_O"}</definedName>
    <definedName name="IMPAC2004" localSheetId="4" hidden="1">{#N/A,#N/A,FALSE,"RECAP";#N/A,#N/A,FALSE,"MATBYCLS";#N/A,#N/A,FALSE,"STATUS";#N/A,#N/A,FALSE,"OP-ACT";#N/A,#N/A,FALSE,"W_O"}</definedName>
    <definedName name="IMPAC2004" localSheetId="6" hidden="1">{#N/A,#N/A,FALSE,"RECAP";#N/A,#N/A,FALSE,"MATBYCLS";#N/A,#N/A,FALSE,"STATUS";#N/A,#N/A,FALSE,"OP-ACT";#N/A,#N/A,FALSE,"W_O"}</definedName>
    <definedName name="IMPAC2004" localSheetId="10" hidden="1">{#N/A,#N/A,FALSE,"RECAP";#N/A,#N/A,FALSE,"MATBYCLS";#N/A,#N/A,FALSE,"STATUS";#N/A,#N/A,FALSE,"OP-ACT";#N/A,#N/A,FALSE,"W_O"}</definedName>
    <definedName name="IMPAC2004" localSheetId="11" hidden="1">{#N/A,#N/A,FALSE,"RECAP";#N/A,#N/A,FALSE,"MATBYCLS";#N/A,#N/A,FALSE,"STATUS";#N/A,#N/A,FALSE,"OP-ACT";#N/A,#N/A,FALSE,"W_O"}</definedName>
    <definedName name="IMPAC2004" localSheetId="7" hidden="1">{#N/A,#N/A,FALSE,"RECAP";#N/A,#N/A,FALSE,"MATBYCLS";#N/A,#N/A,FALSE,"STATUS";#N/A,#N/A,FALSE,"OP-ACT";#N/A,#N/A,FALSE,"W_O"}</definedName>
    <definedName name="IMPAC2004" localSheetId="8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MPAC2004_1" localSheetId="2" hidden="1">{#N/A,#N/A,FALSE,"RECAP";#N/A,#N/A,FALSE,"MATBYCLS";#N/A,#N/A,FALSE,"STATUS";#N/A,#N/A,FALSE,"OP-ACT";#N/A,#N/A,FALSE,"W_O"}</definedName>
    <definedName name="IMPAC2004_1" localSheetId="3" hidden="1">{#N/A,#N/A,FALSE,"RECAP";#N/A,#N/A,FALSE,"MATBYCLS";#N/A,#N/A,FALSE,"STATUS";#N/A,#N/A,FALSE,"OP-ACT";#N/A,#N/A,FALSE,"W_O"}</definedName>
    <definedName name="IMPAC2004_1" localSheetId="4" hidden="1">{#N/A,#N/A,FALSE,"RECAP";#N/A,#N/A,FALSE,"MATBYCLS";#N/A,#N/A,FALSE,"STATUS";#N/A,#N/A,FALSE,"OP-ACT";#N/A,#N/A,FALSE,"W_O"}</definedName>
    <definedName name="IMPAC2004_1" localSheetId="10" hidden="1">{#N/A,#N/A,FALSE,"RECAP";#N/A,#N/A,FALSE,"MATBYCLS";#N/A,#N/A,FALSE,"STATUS";#N/A,#N/A,FALSE,"OP-ACT";#N/A,#N/A,FALSE,"W_O"}</definedName>
    <definedName name="IMPAC2004_1" localSheetId="7" hidden="1">{#N/A,#N/A,FALSE,"RECAP";#N/A,#N/A,FALSE,"MATBYCLS";#N/A,#N/A,FALSE,"STATUS";#N/A,#N/A,FALSE,"OP-ACT";#N/A,#N/A,FALSE,"W_O"}</definedName>
    <definedName name="IMPAC2004_1" localSheetId="8" hidden="1">{#N/A,#N/A,FALSE,"RECAP";#N/A,#N/A,FALSE,"MATBYCLS";#N/A,#N/A,FALSE,"STATUS";#N/A,#N/A,FALSE,"OP-ACT";#N/A,#N/A,FALSE,"W_O"}</definedName>
    <definedName name="IMPAC2004_1" hidden="1">{#N/A,#N/A,FALSE,"RECAP";#N/A,#N/A,FALSE,"MATBYCLS";#N/A,#N/A,FALSE,"STATUS";#N/A,#N/A,FALSE,"OP-ACT";#N/A,#N/A,FALSE,"W_O"}</definedName>
    <definedName name="IMPAC2004_2" localSheetId="2" hidden="1">{#N/A,#N/A,FALSE,"RECAP";#N/A,#N/A,FALSE,"MATBYCLS";#N/A,#N/A,FALSE,"STATUS";#N/A,#N/A,FALSE,"OP-ACT";#N/A,#N/A,FALSE,"W_O"}</definedName>
    <definedName name="IMPAC2004_2" localSheetId="3" hidden="1">{#N/A,#N/A,FALSE,"RECAP";#N/A,#N/A,FALSE,"MATBYCLS";#N/A,#N/A,FALSE,"STATUS";#N/A,#N/A,FALSE,"OP-ACT";#N/A,#N/A,FALSE,"W_O"}</definedName>
    <definedName name="IMPAC2004_2" localSheetId="4" hidden="1">{#N/A,#N/A,FALSE,"RECAP";#N/A,#N/A,FALSE,"MATBYCLS";#N/A,#N/A,FALSE,"STATUS";#N/A,#N/A,FALSE,"OP-ACT";#N/A,#N/A,FALSE,"W_O"}</definedName>
    <definedName name="IMPAC2004_2" localSheetId="10" hidden="1">{#N/A,#N/A,FALSE,"RECAP";#N/A,#N/A,FALSE,"MATBYCLS";#N/A,#N/A,FALSE,"STATUS";#N/A,#N/A,FALSE,"OP-ACT";#N/A,#N/A,FALSE,"W_O"}</definedName>
    <definedName name="IMPAC2004_2" localSheetId="7" hidden="1">{#N/A,#N/A,FALSE,"RECAP";#N/A,#N/A,FALSE,"MATBYCLS";#N/A,#N/A,FALSE,"STATUS";#N/A,#N/A,FALSE,"OP-ACT";#N/A,#N/A,FALSE,"W_O"}</definedName>
    <definedName name="IMPAC2004_2" localSheetId="8" hidden="1">{#N/A,#N/A,FALSE,"RECAP";#N/A,#N/A,FALSE,"MATBYCLS";#N/A,#N/A,FALSE,"STATUS";#N/A,#N/A,FALSE,"OP-ACT";#N/A,#N/A,FALSE,"W_O"}</definedName>
    <definedName name="IMPAC2004_2" hidden="1">{#N/A,#N/A,FALSE,"RECAP";#N/A,#N/A,FALSE,"MATBYCLS";#N/A,#N/A,FALSE,"STATUS";#N/A,#N/A,FALSE,"OP-ACT";#N/A,#N/A,FALSE,"W_O"}</definedName>
    <definedName name="imputent">#REF!</definedName>
    <definedName name="Inc">#REF!</definedName>
    <definedName name="IncAcct">#REF!</definedName>
    <definedName name="IncDesc">#REF!</definedName>
    <definedName name="IncludeAFUDC">#REF!</definedName>
    <definedName name="IncludeFFU">#REF!</definedName>
    <definedName name="IncludeITC">#REF!</definedName>
    <definedName name="IncludeWC">#REF!</definedName>
    <definedName name="index">#REF!</definedName>
    <definedName name="inhomeeduc" localSheetId="10">#REF!</definedName>
    <definedName name="inhomeeduc">#REF!</definedName>
    <definedName name="input">#REF!</definedName>
    <definedName name="Input_1">"ce1:co57"</definedName>
    <definedName name="Input_2">"ce58:co121"</definedName>
    <definedName name="Input_Matrix">#REF!</definedName>
    <definedName name="INPUT1">#REF!</definedName>
    <definedName name="INPUT2">#REF!</definedName>
    <definedName name="INPUTCOL">#REF!</definedName>
    <definedName name="inputent">#REF!</definedName>
    <definedName name="INPUTROW">#REF!</definedName>
    <definedName name="Inputs.BdgtCd">#REF!</definedName>
    <definedName name="Inputs.Budget">#REF!</definedName>
    <definedName name="Inputs.Fiscal_Yr">#REF!</definedName>
    <definedName name="Inputs.Period">#REF!</definedName>
    <definedName name="Int">#REF!</definedName>
    <definedName name="Interest_Rate">#REF!</definedName>
    <definedName name="Interest_Rate_Pref">#REF!</definedName>
    <definedName name="IntroPrintArea" hidden="1">#REF!</definedName>
    <definedName name="inv2firstyearofservice" localSheetId="3">#REF!</definedName>
    <definedName name="inv2firstyearofservice" localSheetId="6">#REF!</definedName>
    <definedName name="inv2firstyearofservice">#REF!</definedName>
    <definedName name="inv2FTDM" localSheetId="3">#REF!</definedName>
    <definedName name="inv2FTDM" localSheetId="6">#REF!</definedName>
    <definedName name="inv2FTDM">#REF!</definedName>
    <definedName name="inv2STDM" localSheetId="3">#REF!</definedName>
    <definedName name="inv2STDM" localSheetId="6">#REF!</definedName>
    <definedName name="inv2STDM">#REF!</definedName>
    <definedName name="Invest_Escal">#REF!</definedName>
    <definedName name="IO_List_BW" localSheetId="3">#REF!</definedName>
    <definedName name="IO_List_BW" localSheetId="6">#REF!</definedName>
    <definedName name="IO_List_BW" localSheetId="10">#REF!</definedName>
    <definedName name="IO_List_BW">#REF!</definedName>
    <definedName name="IQ" hidden="1">41032.634710648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localSheetId="10" hidden="1">"c2076"</definedName>
    <definedName name="IQ_CAPITALIZED_INTEREST" localSheetId="8" hidden="1">"c2076"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10" hidden="1">"c1630"</definedName>
    <definedName name="IQ_CASH_ACQUIRE_CF" localSheetId="8" hidden="1">"c1630"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localSheetId="10" hidden="1">"c2106"</definedName>
    <definedName name="IQ_DIV_PAYMENT_DATE" localSheetId="8" hidden="1">"c2106"</definedName>
    <definedName name="IQ_DIV_PAYMENT_DATE" hidden="1">"c2205"</definedName>
    <definedName name="IQ_DIV_PAYMENT_TYPE" hidden="1">"c12752"</definedName>
    <definedName name="IQ_DIV_RECORD_DATE" localSheetId="10" hidden="1">"c2105"</definedName>
    <definedName name="IQ_DIV_RECORD_DATE" localSheetId="8" hidden="1">"c2105"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"A1665"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0" hidden="1">41585.5810532407</definedName>
    <definedName name="IQ_NAMES_REVISION_DATE_" localSheetId="11" hidden="1">40358.5916550926</definedName>
    <definedName name="IQ_NAMES_REVISION_DATE_" hidden="1">40358.5916550926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10" hidden="1">"c2127"</definedName>
    <definedName name="IQ_OUTSTANDING_FILING_DATE" localSheetId="8" hidden="1">"c2127"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39620.6696064815</definedName>
    <definedName name="IQ_REVISION_DATE__1" hidden="1">38974.7790393519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localSheetId="10" hidden="1">"c2104"</definedName>
    <definedName name="IQ_XDIV_DATE" localSheetId="8" hidden="1">"c2104"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1">#REF!</definedName>
    <definedName name="IS_2">#REF!</definedName>
    <definedName name="IS_3">#REF!</definedName>
    <definedName name="IS_4">#REF!</definedName>
    <definedName name="ISALL" localSheetId="3">#REF!</definedName>
    <definedName name="ISALL" localSheetId="6">#REF!</definedName>
    <definedName name="ISALL" localSheetId="10">#REF!</definedName>
    <definedName name="ISALL">#REF!</definedName>
    <definedName name="IsColHidden" hidden="1">FALSE</definedName>
    <definedName name="IsLTMColHidden" hidden="1">FALSE</definedName>
    <definedName name="ISSUE">#REF!</definedName>
    <definedName name="ITBA" localSheetId="10">#REF!</definedName>
    <definedName name="ITBA">#REF!</definedName>
    <definedName name="ITCRate">#REF!</definedName>
    <definedName name="ITCTaxAdj">#REF!</definedName>
    <definedName name="Items03">#REF!</definedName>
    <definedName name="Items04">#REF!</definedName>
    <definedName name="j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ANBS">#REF!</definedName>
    <definedName name="JE">#REF!</definedName>
    <definedName name="jkhhkl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l" localSheetId="1" hidden="1">{#N/A,#N/A,FALSE,"trates"}</definedName>
    <definedName name="jkl" localSheetId="2" hidden="1">{#N/A,#N/A,FALSE,"trates"}</definedName>
    <definedName name="jkl" localSheetId="3" hidden="1">{#N/A,#N/A,FALSE,"trates"}</definedName>
    <definedName name="jkl" localSheetId="4" hidden="1">{#N/A,#N/A,FALSE,"trates"}</definedName>
    <definedName name="jkl" localSheetId="6" hidden="1">{#N/A,#N/A,FALSE,"trates"}</definedName>
    <definedName name="jkl" localSheetId="10" hidden="1">{#N/A,#N/A,FALSE,"trates"}</definedName>
    <definedName name="jkl" localSheetId="11" hidden="1">{#N/A,#N/A,FALSE,"trates"}</definedName>
    <definedName name="jkl" localSheetId="7" hidden="1">{#N/A,#N/A,FALSE,"trates"}</definedName>
    <definedName name="jkl" localSheetId="8" hidden="1">{#N/A,#N/A,FALSE,"trates"}</definedName>
    <definedName name="jkl" hidden="1">{#N/A,#N/A,FALSE,"trates"}</definedName>
    <definedName name="jkl_1" localSheetId="2" hidden="1">{#N/A,#N/A,FALSE,"trates"}</definedName>
    <definedName name="jkl_1" localSheetId="3" hidden="1">{#N/A,#N/A,FALSE,"trates"}</definedName>
    <definedName name="jkl_1" localSheetId="4" hidden="1">{#N/A,#N/A,FALSE,"trates"}</definedName>
    <definedName name="jkl_1" localSheetId="10" hidden="1">{#N/A,#N/A,FALSE,"trates"}</definedName>
    <definedName name="jkl_1" localSheetId="7" hidden="1">{#N/A,#N/A,FALSE,"trates"}</definedName>
    <definedName name="jkl_1" localSheetId="8" hidden="1">{#N/A,#N/A,FALSE,"trates"}</definedName>
    <definedName name="jkl_1" hidden="1">{#N/A,#N/A,FALSE,"trates"}</definedName>
    <definedName name="jkl_2" localSheetId="2" hidden="1">{#N/A,#N/A,FALSE,"trates"}</definedName>
    <definedName name="jkl_2" localSheetId="3" hidden="1">{#N/A,#N/A,FALSE,"trates"}</definedName>
    <definedName name="jkl_2" localSheetId="4" hidden="1">{#N/A,#N/A,FALSE,"trates"}</definedName>
    <definedName name="jkl_2" localSheetId="10" hidden="1">{#N/A,#N/A,FALSE,"trates"}</definedName>
    <definedName name="jkl_2" localSheetId="7" hidden="1">{#N/A,#N/A,FALSE,"trates"}</definedName>
    <definedName name="jkl_2" localSheetId="8" hidden="1">{#N/A,#N/A,FALSE,"trates"}</definedName>
    <definedName name="jkl_2" hidden="1">{#N/A,#N/A,FALSE,"trates"}</definedName>
    <definedName name="john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uly2007" localSheetId="1" hidden="1">{"2002Frcst","06Month",FALSE,"Frcst Format 2002"}</definedName>
    <definedName name="July2007" localSheetId="2" hidden="1">{"2002Frcst","06Month",FALSE,"Frcst Format 2002"}</definedName>
    <definedName name="July2007" localSheetId="3" hidden="1">{"2002Frcst","06Month",FALSE,"Frcst Format 2002"}</definedName>
    <definedName name="July2007" localSheetId="4" hidden="1">{"2002Frcst","06Month",FALSE,"Frcst Format 2002"}</definedName>
    <definedName name="July2007" localSheetId="6" hidden="1">{"2002Frcst","06Month",FALSE,"Frcst Format 2002"}</definedName>
    <definedName name="July2007" localSheetId="10" hidden="1">{"2002Frcst","06Month",FALSE,"Frcst Format 2002"}</definedName>
    <definedName name="July2007" localSheetId="11" hidden="1">{"2002Frcst","06Month",FALSE,"Frcst Format 2002"}</definedName>
    <definedName name="July2007" localSheetId="7" hidden="1">{"2002Frcst","06Month",FALSE,"Frcst Format 2002"}</definedName>
    <definedName name="July2007" localSheetId="8" hidden="1">{"2002Frcst","06Month",FALSE,"Frcst Format 2002"}</definedName>
    <definedName name="July2007" hidden="1">{"2002Frcst","06Month",FALSE,"Frcst Format 2002"}</definedName>
    <definedName name="July2007_1" localSheetId="2" hidden="1">{"2002Frcst","06Month",FALSE,"Frcst Format 2002"}</definedName>
    <definedName name="July2007_1" localSheetId="3" hidden="1">{"2002Frcst","06Month",FALSE,"Frcst Format 2002"}</definedName>
    <definedName name="July2007_1" localSheetId="4" hidden="1">{"2002Frcst","06Month",FALSE,"Frcst Format 2002"}</definedName>
    <definedName name="July2007_1" localSheetId="10" hidden="1">{"2002Frcst","06Month",FALSE,"Frcst Format 2002"}</definedName>
    <definedName name="July2007_1" localSheetId="7" hidden="1">{"2002Frcst","06Month",FALSE,"Frcst Format 2002"}</definedName>
    <definedName name="July2007_1" localSheetId="8" hidden="1">{"2002Frcst","06Month",FALSE,"Frcst Format 2002"}</definedName>
    <definedName name="July2007_1" hidden="1">{"2002Frcst","06Month",FALSE,"Frcst Format 2002"}</definedName>
    <definedName name="July2007_2" localSheetId="2" hidden="1">{"2002Frcst","06Month",FALSE,"Frcst Format 2002"}</definedName>
    <definedName name="July2007_2" localSheetId="3" hidden="1">{"2002Frcst","06Month",FALSE,"Frcst Format 2002"}</definedName>
    <definedName name="July2007_2" localSheetId="4" hidden="1">{"2002Frcst","06Month",FALSE,"Frcst Format 2002"}</definedName>
    <definedName name="July2007_2" localSheetId="10" hidden="1">{"2002Frcst","06Month",FALSE,"Frcst Format 2002"}</definedName>
    <definedName name="July2007_2" localSheetId="7" hidden="1">{"2002Frcst","06Month",FALSE,"Frcst Format 2002"}</definedName>
    <definedName name="July2007_2" localSheetId="8" hidden="1">{"2002Frcst","06Month",FALSE,"Frcst Format 2002"}</definedName>
    <definedName name="July2007_2" hidden="1">{"2002Frcst","06Month",FALSE,"Frcst Format 2002"}</definedName>
    <definedName name="June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ristiction">#REF!</definedName>
    <definedName name="JV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WSActualDiscBonus2006" localSheetId="11" hidden="1">#REF!</definedName>
    <definedName name="JWSActualDiscBonus2006" hidden="1">#REF!</definedName>
    <definedName name="JWSBase2005" localSheetId="11" hidden="1">#REF!</definedName>
    <definedName name="JWSBase2005" hidden="1">#REF!</definedName>
    <definedName name="JWSBase2006" localSheetId="11" hidden="1">#REF!</definedName>
    <definedName name="JWSBase2006" hidden="1">#REF!</definedName>
    <definedName name="JWSBase2007" localSheetId="11" hidden="1">#REF!</definedName>
    <definedName name="JWSBase2007" hidden="1">#REF!</definedName>
    <definedName name="JWSBonusPool" localSheetId="11" hidden="1">#REF!</definedName>
    <definedName name="JWSBonusPool" hidden="1">#REF!</definedName>
    <definedName name="JWSBonusReceived2006" localSheetId="11" hidden="1">#REF!</definedName>
    <definedName name="JWSBonusReceived2006" hidden="1">#REF!</definedName>
    <definedName name="JWSBonusSacr2006" localSheetId="11" hidden="1">#REF!</definedName>
    <definedName name="JWSBonusSacr2006" hidden="1">#REF!</definedName>
    <definedName name="JWSBusinessArea" localSheetId="11" hidden="1">#REF!</definedName>
    <definedName name="JWSBusinessArea" hidden="1">#REF!</definedName>
    <definedName name="JWSCostCentre" localSheetId="11" hidden="1">#REF!</definedName>
    <definedName name="JWSCostCentre" hidden="1">#REF!</definedName>
    <definedName name="JWSCountry" localSheetId="11" hidden="1">#REF!</definedName>
    <definedName name="JWSCountry" hidden="1">#REF!</definedName>
    <definedName name="JWSCurrency" localSheetId="11" hidden="1">#REF!</definedName>
    <definedName name="JWSCurrency" hidden="1">#REF!</definedName>
    <definedName name="JWSDataArea" localSheetId="11" hidden="1">#REF!</definedName>
    <definedName name="JWSDataArea" hidden="1">#REF!</definedName>
    <definedName name="JWSDepartment" localSheetId="11" hidden="1">#REF!</definedName>
    <definedName name="JWSDepartment" hidden="1">#REF!</definedName>
    <definedName name="JWSDiscBonus2006" localSheetId="11" hidden="1">#REF!</definedName>
    <definedName name="JWSDiscBonus2006" hidden="1">#REF!</definedName>
    <definedName name="JWSEmpID" localSheetId="11" hidden="1">#REF!</definedName>
    <definedName name="JWSEmpID" hidden="1">#REF!</definedName>
    <definedName name="JWSEmpName" localSheetId="11" hidden="1">#REF!</definedName>
    <definedName name="JWSEmpName" hidden="1">#REF!</definedName>
    <definedName name="JWSFTE" localSheetId="11" hidden="1">#REF!</definedName>
    <definedName name="JWSFTE" hidden="1">#REF!</definedName>
    <definedName name="JWSG1_Base_M" localSheetId="11" hidden="1">#REF!</definedName>
    <definedName name="JWSG1_Base_M" hidden="1">#REF!</definedName>
    <definedName name="JWSG1_Base_UQ" localSheetId="11" hidden="1">#REF!</definedName>
    <definedName name="JWSG1_Base_UQ" hidden="1">#REF!</definedName>
    <definedName name="JWSG1_JobCode" localSheetId="11" hidden="1">#REF!</definedName>
    <definedName name="JWSG1_JobCode" hidden="1">#REF!</definedName>
    <definedName name="JWSG1_MarketDesc" localSheetId="11" hidden="1">#REF!</definedName>
    <definedName name="JWSG1_MarketDesc" hidden="1">#REF!</definedName>
    <definedName name="JWSG1_SurveyCode" localSheetId="11" hidden="1">#REF!</definedName>
    <definedName name="JWSG1_SurveyCode" hidden="1">#REF!</definedName>
    <definedName name="JWSG1_TotalComp_M" localSheetId="11" hidden="1">#REF!</definedName>
    <definedName name="JWSG1_TotalComp_M" hidden="1">#REF!</definedName>
    <definedName name="JWSG1_TotalComp_UQ" localSheetId="11" hidden="1">#REF!</definedName>
    <definedName name="JWSG1_TotalComp_UQ" hidden="1">#REF!</definedName>
    <definedName name="JWSG2_Base_M" localSheetId="11" hidden="1">#REF!</definedName>
    <definedName name="JWSG2_Base_M" hidden="1">#REF!</definedName>
    <definedName name="JWSG2_Base_UQ" localSheetId="11" hidden="1">#REF!</definedName>
    <definedName name="JWSG2_Base_UQ" hidden="1">#REF!</definedName>
    <definedName name="JWSG2_JobCode" localSheetId="11" hidden="1">#REF!</definedName>
    <definedName name="JWSG2_JobCode" hidden="1">#REF!</definedName>
    <definedName name="JWSG2_MarketDesc" localSheetId="11" hidden="1">#REF!</definedName>
    <definedName name="JWSG2_MarketDesc" hidden="1">#REF!</definedName>
    <definedName name="JWSG2_SurveyCode" localSheetId="11" hidden="1">#REF!</definedName>
    <definedName name="JWSG2_SurveyCode" hidden="1">#REF!</definedName>
    <definedName name="JWSG2_TotalComp_M" localSheetId="11" hidden="1">#REF!</definedName>
    <definedName name="JWSG2_TotalComp_M" hidden="1">#REF!</definedName>
    <definedName name="JWSG2_TotalComp_UQ" localSheetId="11" hidden="1">#REF!</definedName>
    <definedName name="JWSG2_TotalComp_UQ" hidden="1">#REF!</definedName>
    <definedName name="JWSGender" localSheetId="11" hidden="1">#REF!</definedName>
    <definedName name="JWSGender" hidden="1">#REF!</definedName>
    <definedName name="JWSGuarBonus2006" localSheetId="11" hidden="1">#REF!</definedName>
    <definedName name="JWSGuarBonus2006" hidden="1">#REF!</definedName>
    <definedName name="JWSHireDate" localSheetId="11" hidden="1">#REF!</definedName>
    <definedName name="JWSHireDate" hidden="1">#REF!</definedName>
    <definedName name="JWSIntAssign" localSheetId="11" hidden="1">#REF!</definedName>
    <definedName name="JWSIntAssign" hidden="1">#REF!</definedName>
    <definedName name="JWSJobTitle" localSheetId="11" hidden="1">#REF!</definedName>
    <definedName name="JWSJobTitle" hidden="1">#REF!</definedName>
    <definedName name="JWSManagerLevel" localSheetId="11" hidden="1">#REF!</definedName>
    <definedName name="JWSManagerLevel" hidden="1">#REF!</definedName>
    <definedName name="JWSOffshorePen2006" localSheetId="11" hidden="1">#REF!</definedName>
    <definedName name="JWSOffshorePen2006" hidden="1">#REF!</definedName>
    <definedName name="JWSPerChangeSalary" localSheetId="11" hidden="1">#REF!</definedName>
    <definedName name="JWSPerChangeSalary" hidden="1">#REF!</definedName>
    <definedName name="JWSPerChangeTotalComp" localSheetId="11" hidden="1">#REF!</definedName>
    <definedName name="JWSPerChangeTotalComp" hidden="1">#REF!</definedName>
    <definedName name="JWSPerformGuar2006" localSheetId="11" hidden="1">#REF!</definedName>
    <definedName name="JWSPerformGuar2006" hidden="1">#REF!</definedName>
    <definedName name="JWSProductLine" localSheetId="11" hidden="1">#REF!</definedName>
    <definedName name="JWSProductLine" hidden="1">#REF!</definedName>
    <definedName name="JWSProfitSharing2006" localSheetId="11" hidden="1">#REF!</definedName>
    <definedName name="JWSProfitSharing2006" hidden="1">#REF!</definedName>
    <definedName name="JWSPromotionFlag" localSheetId="11" hidden="1">#REF!</definedName>
    <definedName name="JWSPromotionFlag" hidden="1">#REF!</definedName>
    <definedName name="JWSPropJobTitle" localSheetId="11" hidden="1">#REF!</definedName>
    <definedName name="JWSPropJobTitle" hidden="1">#REF!</definedName>
    <definedName name="JWSPropManagerLevel" localSheetId="11" hidden="1">#REF!</definedName>
    <definedName name="JWSPropManagerLevel" hidden="1">#REF!</definedName>
    <definedName name="JWSRating2004" localSheetId="11" hidden="1">#REF!</definedName>
    <definedName name="JWSRating2004" hidden="1">#REF!</definedName>
    <definedName name="JWSRating2005" localSheetId="11" hidden="1">#REF!</definedName>
    <definedName name="JWSRating2005" hidden="1">#REF!</definedName>
    <definedName name="JWSRating2006" localSheetId="11" hidden="1">#REF!</definedName>
    <definedName name="JWSRating2006" hidden="1">#REF!</definedName>
    <definedName name="JWSRational" localSheetId="11" hidden="1">#REF!</definedName>
    <definedName name="JWSRational" hidden="1">#REF!</definedName>
    <definedName name="JWSRegion" localSheetId="11" hidden="1">#REF!</definedName>
    <definedName name="JWSRegion" hidden="1">#REF!</definedName>
    <definedName name="JWSSalesCommQ42006" localSheetId="11" hidden="1">#REF!</definedName>
    <definedName name="JWSSalesCommQ42006" hidden="1">#REF!</definedName>
    <definedName name="JWSTotalBonus2005" localSheetId="11" hidden="1">#REF!</definedName>
    <definedName name="JWSTotalBonus2005" hidden="1">#REF!</definedName>
    <definedName name="JWSTotalBonus2006" localSheetId="11" hidden="1">#REF!</definedName>
    <definedName name="JWSTotalBonus2006" hidden="1">#REF!</definedName>
    <definedName name="JWSTotalComp2004" localSheetId="11" hidden="1">#REF!</definedName>
    <definedName name="JWSTotalComp2004" hidden="1">#REF!</definedName>
    <definedName name="JWSTotalComp2005" localSheetId="11" hidden="1">#REF!</definedName>
    <definedName name="JWSTotalComp2005" hidden="1">#REF!</definedName>
    <definedName name="JWSTotalComp2006" localSheetId="11" hidden="1">#REF!</definedName>
    <definedName name="JWSTotalComp2006" hidden="1">#REF!</definedName>
    <definedName name="JWSValueAccount2006" localSheetId="11" hidden="1">#REF!</definedName>
    <definedName name="JWSValueAccount2006" hidden="1">#REF!</definedName>
    <definedName name="JWSValueAccount2007" localSheetId="11" hidden="1">#REF!</definedName>
    <definedName name="JWSValueAccount2007" hidden="1">#REF!</definedName>
    <definedName name="JWSVAMarker" localSheetId="11" hidden="1">#REF!</definedName>
    <definedName name="JWSVAMarker" hidden="1">#REF!</definedName>
    <definedName name="k" localSheetId="1" hidden="1">'2019-2022 CapEx_Track 2 ALJ DR'!#REF!</definedName>
    <definedName name="k" localSheetId="2" hidden="1">#REF!</definedName>
    <definedName name="k" localSheetId="11" hidden="1">#REF!</definedName>
    <definedName name="k" hidden="1">#REF!</definedName>
    <definedName name="kbde0">#REF!</definedName>
    <definedName name="kbde1">#REF!</definedName>
    <definedName name="kbde2">#REF!</definedName>
    <definedName name="kdkdkdk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enerr" localSheetId="1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2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3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4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10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11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7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8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nerr_1" localSheetId="2" hidden="1">{"by_month",#N/A,TRUE,"template";"Destec_month",#N/A,TRUE,"template";"by_quarter",#N/A,TRUE,"template";"destec_quarter",#N/A,TRUE,"template";"by_year",#N/A,TRUE,"template";"Destec_annual",#N/A,TRUE,"template"}</definedName>
    <definedName name="kenerr_1" localSheetId="3" hidden="1">{"by_month",#N/A,TRUE,"template";"Destec_month",#N/A,TRUE,"template";"by_quarter",#N/A,TRUE,"template";"destec_quarter",#N/A,TRUE,"template";"by_year",#N/A,TRUE,"template";"Destec_annual",#N/A,TRUE,"template"}</definedName>
    <definedName name="kenerr_1" localSheetId="4" hidden="1">{"by_month",#N/A,TRUE,"template";"Destec_month",#N/A,TRUE,"template";"by_quarter",#N/A,TRUE,"template";"destec_quarter",#N/A,TRUE,"template";"by_year",#N/A,TRUE,"template";"Destec_annual",#N/A,TRUE,"template"}</definedName>
    <definedName name="kenerr_1" localSheetId="10" hidden="1">{"by_month",#N/A,TRUE,"template";"Destec_month",#N/A,TRUE,"template";"by_quarter",#N/A,TRUE,"template";"destec_quarter",#N/A,TRUE,"template";"by_year",#N/A,TRUE,"template";"Destec_annual",#N/A,TRUE,"template"}</definedName>
    <definedName name="kenerr_1" localSheetId="7" hidden="1">{"by_month",#N/A,TRUE,"template";"Destec_month",#N/A,TRUE,"template";"by_quarter",#N/A,TRUE,"template";"destec_quarter",#N/A,TRUE,"template";"by_year",#N/A,TRUE,"template";"Destec_annual",#N/A,TRUE,"template"}</definedName>
    <definedName name="kenerr_1" localSheetId="8" hidden="1">{"by_month",#N/A,TRUE,"template";"Destec_month",#N/A,TRUE,"template";"by_quarter",#N/A,TRUE,"template";"destec_quarter",#N/A,TRUE,"template";"by_year",#N/A,TRUE,"template";"Destec_annual",#N/A,TRUE,"template"}</definedName>
    <definedName name="kenerr_1" hidden="1">{"by_month",#N/A,TRUE,"template";"Destec_month",#N/A,TRUE,"template";"by_quarter",#N/A,TRUE,"template";"destec_quarter",#N/A,TRUE,"template";"by_year",#N/A,TRUE,"template";"Destec_annual",#N/A,TRUE,"template"}</definedName>
    <definedName name="kenerr_2" localSheetId="2" hidden="1">{"by_month",#N/A,TRUE,"template";"Destec_month",#N/A,TRUE,"template";"by_quarter",#N/A,TRUE,"template";"destec_quarter",#N/A,TRUE,"template";"by_year",#N/A,TRUE,"template";"Destec_annual",#N/A,TRUE,"template"}</definedName>
    <definedName name="kenerr_2" localSheetId="3" hidden="1">{"by_month",#N/A,TRUE,"template";"Destec_month",#N/A,TRUE,"template";"by_quarter",#N/A,TRUE,"template";"destec_quarter",#N/A,TRUE,"template";"by_year",#N/A,TRUE,"template";"Destec_annual",#N/A,TRUE,"template"}</definedName>
    <definedName name="kenerr_2" localSheetId="4" hidden="1">{"by_month",#N/A,TRUE,"template";"Destec_month",#N/A,TRUE,"template";"by_quarter",#N/A,TRUE,"template";"destec_quarter",#N/A,TRUE,"template";"by_year",#N/A,TRUE,"template";"Destec_annual",#N/A,TRUE,"template"}</definedName>
    <definedName name="kenerr_2" localSheetId="10" hidden="1">{"by_month",#N/A,TRUE,"template";"Destec_month",#N/A,TRUE,"template";"by_quarter",#N/A,TRUE,"template";"destec_quarter",#N/A,TRUE,"template";"by_year",#N/A,TRUE,"template";"Destec_annual",#N/A,TRUE,"template"}</definedName>
    <definedName name="kenerr_2" localSheetId="7" hidden="1">{"by_month",#N/A,TRUE,"template";"Destec_month",#N/A,TRUE,"template";"by_quarter",#N/A,TRUE,"template";"destec_quarter",#N/A,TRUE,"template";"by_year",#N/A,TRUE,"template";"Destec_annual",#N/A,TRUE,"template"}</definedName>
    <definedName name="kenerr_2" localSheetId="8" hidden="1">{"by_month",#N/A,TRUE,"template";"Destec_month",#N/A,TRUE,"template";"by_quarter",#N/A,TRUE,"template";"destec_quarter",#N/A,TRUE,"template";"by_year",#N/A,TRUE,"template";"Destec_annual",#N/A,TRUE,"template"}</definedName>
    <definedName name="kenerr_2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2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3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10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8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localSheetId="2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localSheetId="3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localSheetId="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localSheetId="10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localSheetId="8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localSheetId="2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localSheetId="3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localSheetId="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localSheetId="10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localSheetId="8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2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kk" localSheetId="1" hidden="1">{"Report with account numbers",#N/A,TRUE,"Final Services P&amp;L Format (New)"}</definedName>
    <definedName name="kkk" localSheetId="2" hidden="1">{"Report with account numbers",#N/A,TRUE,"Final Services P&amp;L Format (New)"}</definedName>
    <definedName name="kkk" localSheetId="3" hidden="1">{"Report with account numbers",#N/A,TRUE,"Final Services P&amp;L Format (New)"}</definedName>
    <definedName name="kkk" localSheetId="4" hidden="1">{"Report with account numbers",#N/A,TRUE,"Final Services P&amp;L Format (New)"}</definedName>
    <definedName name="kkk" localSheetId="6" hidden="1">{"Report with account numbers",#N/A,TRUE,"Final Services P&amp;L Format (New)"}</definedName>
    <definedName name="kkk" localSheetId="10" hidden="1">{"Report with account numbers",#N/A,TRUE,"Final Services P&amp;L Format (New)"}</definedName>
    <definedName name="kkk" localSheetId="7" hidden="1">{"Report with account numbers",#N/A,TRUE,"Final Services P&amp;L Format (New)"}</definedName>
    <definedName name="kkk" localSheetId="8" hidden="1">{"Report with account numbers",#N/A,TRUE,"Final Services P&amp;L Format (New)"}</definedName>
    <definedName name="kkk" hidden="1">{"Report with account numbers",#N/A,TRUE,"Final Services P&amp;L Format (New)"}</definedName>
    <definedName name="KM" localSheetId="3">#REF!</definedName>
    <definedName name="KM" localSheetId="6">#REF!</definedName>
    <definedName name="KM">#REF!</definedName>
    <definedName name="KMD" localSheetId="3">#REF!</definedName>
    <definedName name="KMD" localSheetId="6">#REF!</definedName>
    <definedName name="KMD">#REF!</definedName>
    <definedName name="KMS" localSheetId="3">#REF!</definedName>
    <definedName name="KMS" localSheetId="6">#REF!</definedName>
    <definedName name="KMS">#REF!</definedName>
    <definedName name="ko" localSheetId="1" hidden="1">{#N/A,#N/A,FALSE,"Jul";#N/A,#N/A,FALSE,"August";#N/A,#N/A,FALSE,"Sep-YTD"}</definedName>
    <definedName name="ko" localSheetId="2" hidden="1">{#N/A,#N/A,FALSE,"Jul";#N/A,#N/A,FALSE,"August";#N/A,#N/A,FALSE,"Sep-YTD"}</definedName>
    <definedName name="ko" localSheetId="3" hidden="1">{#N/A,#N/A,FALSE,"Jul";#N/A,#N/A,FALSE,"August";#N/A,#N/A,FALSE,"Sep-YTD"}</definedName>
    <definedName name="ko" localSheetId="4" hidden="1">{#N/A,#N/A,FALSE,"Jul";#N/A,#N/A,FALSE,"August";#N/A,#N/A,FALSE,"Sep-YTD"}</definedName>
    <definedName name="ko" localSheetId="6" hidden="1">{#N/A,#N/A,FALSE,"Jul";#N/A,#N/A,FALSE,"August";#N/A,#N/A,FALSE,"Sep-YTD"}</definedName>
    <definedName name="ko" localSheetId="10" hidden="1">{#N/A,#N/A,FALSE,"Jul";#N/A,#N/A,FALSE,"August";#N/A,#N/A,FALSE,"Sep-YTD"}</definedName>
    <definedName name="ko" localSheetId="11" hidden="1">{#N/A,#N/A,FALSE,"Jul";#N/A,#N/A,FALSE,"August";#N/A,#N/A,FALSE,"Sep-YTD"}</definedName>
    <definedName name="ko" localSheetId="7" hidden="1">{#N/A,#N/A,FALSE,"Jul";#N/A,#N/A,FALSE,"August";#N/A,#N/A,FALSE,"Sep-YTD"}</definedName>
    <definedName name="ko" localSheetId="8" hidden="1">{#N/A,#N/A,FALSE,"Jul";#N/A,#N/A,FALSE,"August";#N/A,#N/A,FALSE,"Sep-YTD"}</definedName>
    <definedName name="ko" hidden="1">{#N/A,#N/A,FALSE,"Jul";#N/A,#N/A,FALSE,"August";#N/A,#N/A,FALSE,"Sep-YTD"}</definedName>
    <definedName name="ko_1" localSheetId="2" hidden="1">{#N/A,#N/A,FALSE,"Jul";#N/A,#N/A,FALSE,"August";#N/A,#N/A,FALSE,"Sep-YTD"}</definedName>
    <definedName name="ko_1" localSheetId="3" hidden="1">{#N/A,#N/A,FALSE,"Jul";#N/A,#N/A,FALSE,"August";#N/A,#N/A,FALSE,"Sep-YTD"}</definedName>
    <definedName name="ko_1" localSheetId="4" hidden="1">{#N/A,#N/A,FALSE,"Jul";#N/A,#N/A,FALSE,"August";#N/A,#N/A,FALSE,"Sep-YTD"}</definedName>
    <definedName name="ko_1" localSheetId="10" hidden="1">{#N/A,#N/A,FALSE,"Jul";#N/A,#N/A,FALSE,"August";#N/A,#N/A,FALSE,"Sep-YTD"}</definedName>
    <definedName name="ko_1" localSheetId="7" hidden="1">{#N/A,#N/A,FALSE,"Jul";#N/A,#N/A,FALSE,"August";#N/A,#N/A,FALSE,"Sep-YTD"}</definedName>
    <definedName name="ko_1" localSheetId="8" hidden="1">{#N/A,#N/A,FALSE,"Jul";#N/A,#N/A,FALSE,"August";#N/A,#N/A,FALSE,"Sep-YTD"}</definedName>
    <definedName name="ko_1" hidden="1">{#N/A,#N/A,FALSE,"Jul";#N/A,#N/A,FALSE,"August";#N/A,#N/A,FALSE,"Sep-YTD"}</definedName>
    <definedName name="ko_2" localSheetId="2" hidden="1">{#N/A,#N/A,FALSE,"Jul";#N/A,#N/A,FALSE,"August";#N/A,#N/A,FALSE,"Sep-YTD"}</definedName>
    <definedName name="ko_2" localSheetId="3" hidden="1">{#N/A,#N/A,FALSE,"Jul";#N/A,#N/A,FALSE,"August";#N/A,#N/A,FALSE,"Sep-YTD"}</definedName>
    <definedName name="ko_2" localSheetId="4" hidden="1">{#N/A,#N/A,FALSE,"Jul";#N/A,#N/A,FALSE,"August";#N/A,#N/A,FALSE,"Sep-YTD"}</definedName>
    <definedName name="ko_2" localSheetId="10" hidden="1">{#N/A,#N/A,FALSE,"Jul";#N/A,#N/A,FALSE,"August";#N/A,#N/A,FALSE,"Sep-YTD"}</definedName>
    <definedName name="ko_2" localSheetId="7" hidden="1">{#N/A,#N/A,FALSE,"Jul";#N/A,#N/A,FALSE,"August";#N/A,#N/A,FALSE,"Sep-YTD"}</definedName>
    <definedName name="ko_2" localSheetId="8" hidden="1">{#N/A,#N/A,FALSE,"Jul";#N/A,#N/A,FALSE,"August";#N/A,#N/A,FALSE,"Sep-YTD"}</definedName>
    <definedName name="ko_2" hidden="1">{#N/A,#N/A,FALSE,"Jul";#N/A,#N/A,FALSE,"August";#N/A,#N/A,FALSE,"Sep-YTD"}</definedName>
    <definedName name="KSA" localSheetId="3">#REF!</definedName>
    <definedName name="KSA" localSheetId="6">#REF!</definedName>
    <definedName name="KSA">#REF!</definedName>
    <definedName name="KSUBE0" localSheetId="3">#REF!</definedName>
    <definedName name="KSUBE0" localSheetId="6">#REF!</definedName>
    <definedName name="KSUBE0">#REF!</definedName>
    <definedName name="KSUBE1" localSheetId="3">#REF!</definedName>
    <definedName name="KSUBE1" localSheetId="6">#REF!</definedName>
    <definedName name="KSUBE1">#REF!</definedName>
    <definedName name="KSUBE2" localSheetId="3">#REF!</definedName>
    <definedName name="KSUBE2" localSheetId="6">#REF!</definedName>
    <definedName name="KSUBE2">#REF!</definedName>
    <definedName name="kWh" localSheetId="10">#REF!</definedName>
    <definedName name="kWh">#REF!</definedName>
    <definedName name="kWperPCT">#REF!</definedName>
    <definedName name="kWperTOU">#REF!</definedName>
    <definedName name="l" localSheetId="1" hidden="1">'2019-2022 CapEx_Track 2 ALJ DR'!#REF!</definedName>
    <definedName name="l" localSheetId="2" hidden="1">#REF!</definedName>
    <definedName name="l" hidden="1">#REF!</definedName>
    <definedName name="LAG">#REF!</definedName>
    <definedName name="LAHRS" localSheetId="3">#REF!</definedName>
    <definedName name="LAHRS" localSheetId="6">#REF!</definedName>
    <definedName name="LAHRS">#REF!</definedName>
    <definedName name="landlordcentralac" localSheetId="10">#REF!</definedName>
    <definedName name="landlordcentralac">#REF!</definedName>
    <definedName name="landlordrefrigerator" localSheetId="10">#REF!</definedName>
    <definedName name="landlordrefrigerator">#REF!</definedName>
    <definedName name="landlordwindowac" localSheetId="10">#REF!</definedName>
    <definedName name="landlordwindowac">#REF!</definedName>
    <definedName name="Large_C_I_Benefit">#REF!</definedName>
    <definedName name="lasdjkf" localSheetId="3">#REF!</definedName>
    <definedName name="lasdjkf" localSheetId="6">#REF!</definedName>
    <definedName name="lasdjkf" localSheetId="10">#REF!</definedName>
    <definedName name="lasdjkf">#REF!</definedName>
    <definedName name="Last_Row" localSheetId="1">IF('2019-2022 CapEx_Track 2 ALJ DR'!Values_Entered,Header_Row+'2019-2022 CapEx_Track 2 ALJ DR'!Number_of_Payments,Header_Row)</definedName>
    <definedName name="Last_Row" localSheetId="2">IF('2019-2022 O&amp;M_Track 2 ALJ DR'!Values_Entered,Header_Row+'2019-2022 O&amp;M_Track 2 ALJ DR'!Number_of_Payments,Header_Row)</definedName>
    <definedName name="Last_Row" localSheetId="3">IF('2023 CapEx_Track 3'!Values_Entered,Header_Row+'2023 CapEx_Track 3'!Number_of_Payments,Header_Row)</definedName>
    <definedName name="Last_Row" localSheetId="4">IF('2023 O&amp;M_Track 3'!Values_Entered,Header_Row+'2023 O&amp;M_Track 3'!Number_of_Payments,Header_Row)</definedName>
    <definedName name="Last_Row" localSheetId="6">IF('2024 ARC'!Values_Entered,Header_Row+'2024 ARC'!Number_of_Payments,Header_Row)</definedName>
    <definedName name="Last_Row" localSheetId="10">IF('2024-2027 Auth CapEx'!Values_Entered,Header_Row+'2024-2027 Auth CapEx'!Number_of_Payments,Header_Row)</definedName>
    <definedName name="Last_Row" localSheetId="7">IF('2025 PTA FD'!Values_Entered,Header_Row+'2025 PTA FD'!Number_of_Payments,Header_Row)</definedName>
    <definedName name="Last_Row" localSheetId="8">IF('2026-2028 Base WMP'!Values_Entered,Header_Row+'2026-2028 Base WMP'!Number_of_Payments,Header_Row)</definedName>
    <definedName name="Last_Row">IF(Values_Entered,Header_Row+Number_of_Payments,Header_Row)</definedName>
    <definedName name="Last_Row_Pref" localSheetId="1">IF('2019-2022 CapEx_Track 2 ALJ DR'!Values_Entered_Pref,Header_Row_Pref+'2019-2022 CapEx_Track 2 ALJ DR'!No_of_Pamts_Pref,Header_Row_Pref)</definedName>
    <definedName name="Last_Row_Pref" localSheetId="2">IF('2019-2022 O&amp;M_Track 2 ALJ DR'!Values_Entered_Pref,Header_Row_Pref+'2019-2022 O&amp;M_Track 2 ALJ DR'!No_of_Pamts_Pref,Header_Row_Pref)</definedName>
    <definedName name="Last_Row_Pref" localSheetId="3">IF('2023 CapEx_Track 3'!Values_Entered_Pref,Header_Row_Pref+'2023 CapEx_Track 3'!No_of_Pamts_Pref,Header_Row_Pref)</definedName>
    <definedName name="Last_Row_Pref" localSheetId="4">IF('2023 O&amp;M_Track 3'!Values_Entered_Pref,Header_Row_Pref+'2023 O&amp;M_Track 3'!No_of_Pamts_Pref,Header_Row_Pref)</definedName>
    <definedName name="Last_Row_Pref" localSheetId="6">IF('2024 ARC'!Values_Entered_Pref,Header_Row_Pref+'2024 ARC'!No_of_Pamts_Pref,Header_Row_Pref)</definedName>
    <definedName name="Last_Row_Pref" localSheetId="10">IF('2024-2027 Auth CapEx'!Values_Entered_Pref,Header_Row_Pref+'2024-2027 Auth CapEx'!No_of_Pamts_Pref,Header_Row_Pref)</definedName>
    <definedName name="Last_Row_Pref" localSheetId="7">IF('2025 PTA FD'!Values_Entered_Pref,Header_Row_Pref+'2025 PTA FD'!No_of_Pamts_Pref,Header_Row_Pref)</definedName>
    <definedName name="Last_Row_Pref" localSheetId="8">IF('2026-2028 Base WMP'!Values_Entered_Pref,Header_Row_Pref+'2026-2028 Base WMP'!No_of_Pamts_Pref,Header_Row_Pref)</definedName>
    <definedName name="Last_Row_Pref">IF(Values_Entered_Pref,Header_Row_Pref+No_of_Pamts_Pref,Header_Row_Pref)</definedName>
    <definedName name="lastyearofservice" localSheetId="3">#REF!</definedName>
    <definedName name="lastyearofservice" localSheetId="6">#REF!</definedName>
    <definedName name="lastyearofservice" localSheetId="10">#REF!</definedName>
    <definedName name="lastyearofservice">#REF!</definedName>
    <definedName name="LB">#REF!</definedName>
    <definedName name="limcount" hidden="1">1</definedName>
    <definedName name="linda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1" hidden="1">{#N/A,#N/A,FALSE,"PIPE-FAC";#N/A,#N/A,FALSE,"PIPE-FAC"}</definedName>
    <definedName name="Lindsay" localSheetId="2" hidden="1">{#N/A,#N/A,FALSE,"PIPE-FAC";#N/A,#N/A,FALSE,"PIPE-FAC"}</definedName>
    <definedName name="Lindsay" localSheetId="3" hidden="1">{#N/A,#N/A,FALSE,"PIPE-FAC";#N/A,#N/A,FALSE,"PIPE-FAC"}</definedName>
    <definedName name="Lindsay" localSheetId="4" hidden="1">{#N/A,#N/A,FALSE,"PIPE-FAC";#N/A,#N/A,FALSE,"PIPE-FAC"}</definedName>
    <definedName name="Lindsay" localSheetId="6" hidden="1">{#N/A,#N/A,FALSE,"PIPE-FAC";#N/A,#N/A,FALSE,"PIPE-FAC"}</definedName>
    <definedName name="Lindsay" localSheetId="10" hidden="1">{#N/A,#N/A,FALSE,"PIPE-FAC";#N/A,#N/A,FALSE,"PIPE-FAC"}</definedName>
    <definedName name="Lindsay" localSheetId="7" hidden="1">{#N/A,#N/A,FALSE,"PIPE-FAC";#N/A,#N/A,FALSE,"PIPE-FAC"}</definedName>
    <definedName name="Lindsay" localSheetId="8" hidden="1">{#N/A,#N/A,FALSE,"PIPE-FAC";#N/A,#N/A,FALSE,"PIPE-FAC"}</definedName>
    <definedName name="Lindsay" hidden="1">{#N/A,#N/A,FALSE,"PIPE-FAC";#N/A,#N/A,FALSE,"PIPE-FAC"}</definedName>
    <definedName name="LIRA">#REF!</definedName>
    <definedName name="list">#REF!</definedName>
    <definedName name="LMM">#REF!</definedName>
    <definedName name="loaderexpenses?" localSheetId="3">#REF!</definedName>
    <definedName name="loaderexpenses?" localSheetId="6">#REF!</definedName>
    <definedName name="loaderexpenses?" localSheetId="10">#REF!</definedName>
    <definedName name="loaderexpenses?">#REF!</definedName>
    <definedName name="loaderinvest?" localSheetId="3">#REF!</definedName>
    <definedName name="loaderinvest?" localSheetId="6">#REF!</definedName>
    <definedName name="loaderinvest?" localSheetId="10">#REF!</definedName>
    <definedName name="loaderinvest?">#REF!</definedName>
    <definedName name="LoaderL">#REF!</definedName>
    <definedName name="LoaderNLSCG">#REF!</definedName>
    <definedName name="LoaderNLSDGEElec">#REF!</definedName>
    <definedName name="LoaderNLSDGEGas">#REF!</definedName>
    <definedName name="loaderrevenues?" localSheetId="3">#REF!</definedName>
    <definedName name="loaderrevenues?" localSheetId="6">#REF!</definedName>
    <definedName name="loaderrevenues?" localSheetId="10">#REF!</definedName>
    <definedName name="loaderrevenues?">#REF!</definedName>
    <definedName name="LoadersNLSCG">#REF!</definedName>
    <definedName name="Loan_Amount">#REF!</definedName>
    <definedName name="Loan_Amount_Pref">#REF!</definedName>
    <definedName name="Loan_Start">#REF!</definedName>
    <definedName name="Loan_Start_Pref">#REF!</definedName>
    <definedName name="Loan_Years">#REF!</definedName>
    <definedName name="Loan_Years_Pref">#REF!</definedName>
    <definedName name="LOCTTLHRS" localSheetId="3">#REF!</definedName>
    <definedName name="LOCTTLHRS" localSheetId="6">#REF!</definedName>
    <definedName name="LOCTTLHRS">#REF!</definedName>
    <definedName name="LOGI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SS">#REF!</definedName>
    <definedName name="lowflowshowerhead" localSheetId="10">#REF!</definedName>
    <definedName name="lowflowshowerhead">#REF!</definedName>
    <definedName name="LRMC_DETAIL">#REF!</definedName>
    <definedName name="M_PlaceofPath" hidden="1">"F:\JCLARK\AHC\ahc_vdf.xls"</definedName>
    <definedName name="MAIN">#REF!</definedName>
    <definedName name="Main_Menu">#REF!</definedName>
    <definedName name="Maps.OlapDataMap.DataMap.Columns.0.Dimension">"Period"</definedName>
    <definedName name="Maps.OlapDataMap.DataMap.Columns.0.Key">#REF!</definedName>
    <definedName name="Maps.OlapDataMap.DataMap.Pages.0.Dimension">"Scenario"</definedName>
    <definedName name="Maps.OlapDataMap.DataMap.Pages.0.Key">#REF!</definedName>
    <definedName name="Maps.OlapDataMap.DataMap.Pages.1.Dimension">"Year"</definedName>
    <definedName name="Maps.OlapDataMap.DataMap.Pages.1.Key">#REF!</definedName>
    <definedName name="Maps.OlapDataMap.DataMap.Pages.2.Dimension">"Escalated"</definedName>
    <definedName name="Maps.OlapDataMap.DataMap.Pages.2.Key">#REF!</definedName>
    <definedName name="Maps.OlapDataMap.DataMap.Pages.3.Dimension">"Order"</definedName>
    <definedName name="Maps.OlapDataMap.DataMap.Pages.3.Key">#REF!</definedName>
    <definedName name="Maps.OlapDataMap.DataMap.Pages.4.Dimension">"Business Unit"</definedName>
    <definedName name="Maps.OlapDataMap.DataMap.Pages.4.Key">#REF!</definedName>
    <definedName name="Maps.OlapDataMap.DataMap.Rows.0.Caption">#REF!</definedName>
    <definedName name="Maps.OlapDataMap.DataMap.Rows.0.Dimension">"Account"</definedName>
    <definedName name="Maps.OlapDataMap.DataMap.Rows.0.GenerationNumber">#REF!</definedName>
    <definedName name="Maps.OlapDataMap.DataMap.Rows.0.Key">#REF!</definedName>
    <definedName name="Maps.OlapDataMap.DataMap.Rows.1.Caption">#REF!</definedName>
    <definedName name="Maps.OlapDataMap.DataMap.Rows.1.Dimension">"Cost Center"</definedName>
    <definedName name="Maps.OlapDataMap.DataMap.Rows.1.GenerationNumber">#REF!</definedName>
    <definedName name="Maps.OlapDataMap.DataMap.Rows.1.Key">#REF!</definedName>
    <definedName name="Maps.OlapDataMap.DataMap.Rows.2.Dimension">"Company"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son?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yfdsdfd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localSheetId="11" hidden="1">#REF!</definedName>
    <definedName name="mb_inputLocation" hidden="1">#REF!</definedName>
    <definedName name="McClain" localSheetId="1" hidden="1">{"PAGE_1",#N/A,FALSE,"MONTH"}</definedName>
    <definedName name="McClain" localSheetId="2" hidden="1">{"PAGE_1",#N/A,FALSE,"MONTH"}</definedName>
    <definedName name="McClain" localSheetId="3" hidden="1">{"PAGE_1",#N/A,FALSE,"MONTH"}</definedName>
    <definedName name="McClain" localSheetId="4" hidden="1">{"PAGE_1",#N/A,FALSE,"MONTH"}</definedName>
    <definedName name="McClain" localSheetId="6" hidden="1">{"PAGE_1",#N/A,FALSE,"MONTH"}</definedName>
    <definedName name="McClain" localSheetId="10" hidden="1">{"PAGE_1",#N/A,FALSE,"MONTH"}</definedName>
    <definedName name="McClain" localSheetId="7" hidden="1">{"PAGE_1",#N/A,FALSE,"MONTH"}</definedName>
    <definedName name="McClain" localSheetId="8" hidden="1">{"PAGE_1",#N/A,FALSE,"MONTH"}</definedName>
    <definedName name="McClain" hidden="1">{"PAGE_1",#N/A,FALSE,"MONTH"}</definedName>
    <definedName name="MCCLAIN2" localSheetId="1" hidden="1">{"PAGE_1",#N/A,FALSE,"MONTH"}</definedName>
    <definedName name="MCCLAIN2" localSheetId="2" hidden="1">{"PAGE_1",#N/A,FALSE,"MONTH"}</definedName>
    <definedName name="MCCLAIN2" localSheetId="3" hidden="1">{"PAGE_1",#N/A,FALSE,"MONTH"}</definedName>
    <definedName name="MCCLAIN2" localSheetId="4" hidden="1">{"PAGE_1",#N/A,FALSE,"MONTH"}</definedName>
    <definedName name="MCCLAIN2" localSheetId="6" hidden="1">{"PAGE_1",#N/A,FALSE,"MONTH"}</definedName>
    <definedName name="MCCLAIN2" localSheetId="10" hidden="1">{"PAGE_1",#N/A,FALSE,"MONTH"}</definedName>
    <definedName name="MCCLAIN2" localSheetId="7" hidden="1">{"PAGE_1",#N/A,FALSE,"MONTH"}</definedName>
    <definedName name="MCCLAIN2" localSheetId="8" hidden="1">{"PAGE_1",#N/A,FALSE,"MONTH"}</definedName>
    <definedName name="MCCLAIN2" hidden="1">{"PAGE_1",#N/A,FALSE,"MONTH"}</definedName>
    <definedName name="MED_MTR">2</definedName>
    <definedName name="medicalcalc2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nuItem.Caption">"RC12 Functional BU Plan by Month"</definedName>
    <definedName name="MESG1">#REF!</definedName>
    <definedName name="MESG2">#REF!</definedName>
    <definedName name="metricthree" localSheetId="1" hidden="1">{#N/A,#N/A,FALSE,"PIPE-FAC";#N/A,#N/A,FALSE,"PIPE-FAC"}</definedName>
    <definedName name="metricthree" localSheetId="2" hidden="1">{#N/A,#N/A,FALSE,"PIPE-FAC";#N/A,#N/A,FALSE,"PIPE-FAC"}</definedName>
    <definedName name="metricthree" localSheetId="3" hidden="1">{#N/A,#N/A,FALSE,"PIPE-FAC";#N/A,#N/A,FALSE,"PIPE-FAC"}</definedName>
    <definedName name="metricthree" localSheetId="4" hidden="1">{#N/A,#N/A,FALSE,"PIPE-FAC";#N/A,#N/A,FALSE,"PIPE-FAC"}</definedName>
    <definedName name="metricthree" localSheetId="6" hidden="1">{#N/A,#N/A,FALSE,"PIPE-FAC";#N/A,#N/A,FALSE,"PIPE-FAC"}</definedName>
    <definedName name="metricthree" localSheetId="10" hidden="1">{#N/A,#N/A,FALSE,"PIPE-FAC";#N/A,#N/A,FALSE,"PIPE-FAC"}</definedName>
    <definedName name="metricthree" localSheetId="7" hidden="1">{#N/A,#N/A,FALSE,"PIPE-FAC";#N/A,#N/A,FALSE,"PIPE-FAC"}</definedName>
    <definedName name="metricthree" localSheetId="8" hidden="1">{#N/A,#N/A,FALSE,"PIPE-FAC";#N/A,#N/A,FALSE,"PIPE-FAC"}</definedName>
    <definedName name="metricthree" hidden="1">{#N/A,#N/A,FALSE,"PIPE-FAC";#N/A,#N/A,FALSE,"PIPE-FAC"}</definedName>
    <definedName name="metricthree3" localSheetId="1" hidden="1">{#N/A,#N/A,FALSE,"PIPE-FAC";#N/A,#N/A,FALSE,"PIPE-FAC"}</definedName>
    <definedName name="metricthree3" localSheetId="2" hidden="1">{#N/A,#N/A,FALSE,"PIPE-FAC";#N/A,#N/A,FALSE,"PIPE-FAC"}</definedName>
    <definedName name="metricthree3" localSheetId="3" hidden="1">{#N/A,#N/A,FALSE,"PIPE-FAC";#N/A,#N/A,FALSE,"PIPE-FAC"}</definedName>
    <definedName name="metricthree3" localSheetId="4" hidden="1">{#N/A,#N/A,FALSE,"PIPE-FAC";#N/A,#N/A,FALSE,"PIPE-FAC"}</definedName>
    <definedName name="metricthree3" localSheetId="6" hidden="1">{#N/A,#N/A,FALSE,"PIPE-FAC";#N/A,#N/A,FALSE,"PIPE-FAC"}</definedName>
    <definedName name="metricthree3" localSheetId="10" hidden="1">{#N/A,#N/A,FALSE,"PIPE-FAC";#N/A,#N/A,FALSE,"PIPE-FAC"}</definedName>
    <definedName name="metricthree3" localSheetId="7" hidden="1">{#N/A,#N/A,FALSE,"PIPE-FAC";#N/A,#N/A,FALSE,"PIPE-FAC"}</definedName>
    <definedName name="metricthree3" localSheetId="8" hidden="1">{#N/A,#N/A,FALSE,"PIPE-FAC";#N/A,#N/A,FALSE,"PIPE-FAC"}</definedName>
    <definedName name="metricthree3" hidden="1">{#N/A,#N/A,FALSE,"PIPE-FAC";#N/A,#N/A,FALSE,"PIPE-FAC"}</definedName>
    <definedName name="MFB">#REF!</definedName>
    <definedName name="mike" localSheetId="1" hidden="1">{"PARTNERS CAPITAL STMT",#N/A,FALSE,"Partners Capital"}</definedName>
    <definedName name="mike" localSheetId="2" hidden="1">{"PARTNERS CAPITAL STMT",#N/A,FALSE,"Partners Capital"}</definedName>
    <definedName name="mike" localSheetId="3" hidden="1">{"PARTNERS CAPITAL STMT",#N/A,FALSE,"Partners Capital"}</definedName>
    <definedName name="mike" localSheetId="4" hidden="1">{"PARTNERS CAPITAL STMT",#N/A,FALSE,"Partners Capital"}</definedName>
    <definedName name="mike" localSheetId="6" hidden="1">{"PARTNERS CAPITAL STMT",#N/A,FALSE,"Partners Capital"}</definedName>
    <definedName name="mike" localSheetId="10" hidden="1">{"PARTNERS CAPITAL STMT",#N/A,FALSE,"Partners Capital"}</definedName>
    <definedName name="mike" localSheetId="7" hidden="1">{"PARTNERS CAPITAL STMT",#N/A,FALSE,"Partners Capital"}</definedName>
    <definedName name="mike" localSheetId="8" hidden="1">{"PARTNERS CAPITAL STMT",#N/A,FALSE,"Partners Capital"}</definedName>
    <definedName name="mike" hidden="1">{"PARTNERS CAPITAL STMT",#N/A,FALSE,"Partners Capital"}</definedName>
    <definedName name="mike2" localSheetId="1" hidden="1">{"PNLProjDL",#N/A,FALSE,"PROJCO";"PNLParDL",#N/A,FALSE,"Parent"}</definedName>
    <definedName name="mike2" localSheetId="2" hidden="1">{"PNLProjDL",#N/A,FALSE,"PROJCO";"PNLParDL",#N/A,FALSE,"Parent"}</definedName>
    <definedName name="mike2" localSheetId="3" hidden="1">{"PNLProjDL",#N/A,FALSE,"PROJCO";"PNLParDL",#N/A,FALSE,"Parent"}</definedName>
    <definedName name="mike2" localSheetId="4" hidden="1">{"PNLProjDL",#N/A,FALSE,"PROJCO";"PNLParDL",#N/A,FALSE,"Parent"}</definedName>
    <definedName name="mike2" localSheetId="6" hidden="1">{"PNLProjDL",#N/A,FALSE,"PROJCO";"PNLParDL",#N/A,FALSE,"Parent"}</definedName>
    <definedName name="mike2" localSheetId="10" hidden="1">{"PNLProjDL",#N/A,FALSE,"PROJCO";"PNLParDL",#N/A,FALSE,"Parent"}</definedName>
    <definedName name="mike2" localSheetId="7" hidden="1">{"PNLProjDL",#N/A,FALSE,"PROJCO";"PNLParDL",#N/A,FALSE,"Parent"}</definedName>
    <definedName name="mike2" localSheetId="8" hidden="1">{"PNLProjDL",#N/A,FALSE,"PROJCO";"PNLParDL",#N/A,FALSE,"Parent"}</definedName>
    <definedName name="mike2" hidden="1">{"PNLProjDL",#N/A,FALSE,"PROJCO";"PNLParDL",#N/A,FALSE,"Parent"}</definedName>
    <definedName name="mike3" localSheetId="1" hidden="1">{"Summary",#N/A,FALSE,"MICMULT";"Income Statement",#N/A,FALSE,"MICMULT";"Cash Flows",#N/A,FALSE,"MICMULT"}</definedName>
    <definedName name="mike3" localSheetId="2" hidden="1">{"Summary",#N/A,FALSE,"MICMULT";"Income Statement",#N/A,FALSE,"MICMULT";"Cash Flows",#N/A,FALSE,"MICMULT"}</definedName>
    <definedName name="mike3" localSheetId="3" hidden="1">{"Summary",#N/A,FALSE,"MICMULT";"Income Statement",#N/A,FALSE,"MICMULT";"Cash Flows",#N/A,FALSE,"MICMULT"}</definedName>
    <definedName name="mike3" localSheetId="4" hidden="1">{"Summary",#N/A,FALSE,"MICMULT";"Income Statement",#N/A,FALSE,"MICMULT";"Cash Flows",#N/A,FALSE,"MICMULT"}</definedName>
    <definedName name="mike3" localSheetId="6" hidden="1">{"Summary",#N/A,FALSE,"MICMULT";"Income Statement",#N/A,FALSE,"MICMULT";"Cash Flows",#N/A,FALSE,"MICMULT"}</definedName>
    <definedName name="mike3" localSheetId="10" hidden="1">{"Summary",#N/A,FALSE,"MICMULT";"Income Statement",#N/A,FALSE,"MICMULT";"Cash Flows",#N/A,FALSE,"MICMULT"}</definedName>
    <definedName name="mike3" localSheetId="7" hidden="1">{"Summary",#N/A,FALSE,"MICMULT";"Income Statement",#N/A,FALSE,"MICMULT";"Cash Flows",#N/A,FALSE,"MICMULT"}</definedName>
    <definedName name="mike3" localSheetId="8" hidden="1">{"Summary",#N/A,FALSE,"MICMULT";"Income Statement",#N/A,FALSE,"MICMULT";"Cash Flows",#N/A,FALSE,"MICMULT"}</definedName>
    <definedName name="mike3" hidden="1">{"Summary",#N/A,FALSE,"MICMULT";"Income Statement",#N/A,FALSE,"MICMULT";"Cash Flows",#N/A,FALSE,"MICMULT"}</definedName>
    <definedName name="mike4" localSheetId="1" hidden="1">{"STMT OF CASH FLOWS",#N/A,FALSE,"Cash Flows Indirect"}</definedName>
    <definedName name="mike4" localSheetId="2" hidden="1">{"STMT OF CASH FLOWS",#N/A,FALSE,"Cash Flows Indirect"}</definedName>
    <definedName name="mike4" localSheetId="3" hidden="1">{"STMT OF CASH FLOWS",#N/A,FALSE,"Cash Flows Indirect"}</definedName>
    <definedName name="mike4" localSheetId="4" hidden="1">{"STMT OF CASH FLOWS",#N/A,FALSE,"Cash Flows Indirect"}</definedName>
    <definedName name="mike4" localSheetId="6" hidden="1">{"STMT OF CASH FLOWS",#N/A,FALSE,"Cash Flows Indirect"}</definedName>
    <definedName name="mike4" localSheetId="10" hidden="1">{"STMT OF CASH FLOWS",#N/A,FALSE,"Cash Flows Indirect"}</definedName>
    <definedName name="mike4" localSheetId="7" hidden="1">{"STMT OF CASH FLOWS",#N/A,FALSE,"Cash Flows Indirect"}</definedName>
    <definedName name="mike4" localSheetId="8" hidden="1">{"STMT OF CASH FLOWS",#N/A,FALSE,"Cash Flows Indirect"}</definedName>
    <definedName name="mike4" hidden="1">{"STMT OF CASH FLOWS",#N/A,FALSE,"Cash Flows Indirect"}</definedName>
    <definedName name="mike5" localSheetId="1" hidden="1">{"BALANCE SHEET ACCTS",#N/A,TRUE,"Working Trial Balance";"INCOME STMT ACCTS",#N/A,TRUE,"Working Trial Balance"}</definedName>
    <definedName name="mike5" localSheetId="2" hidden="1">{"BALANCE SHEET ACCTS",#N/A,TRUE,"Working Trial Balance";"INCOME STMT ACCTS",#N/A,TRUE,"Working Trial Balance"}</definedName>
    <definedName name="mike5" localSheetId="3" hidden="1">{"BALANCE SHEET ACCTS",#N/A,TRUE,"Working Trial Balance";"INCOME STMT ACCTS",#N/A,TRUE,"Working Trial Balance"}</definedName>
    <definedName name="mike5" localSheetId="4" hidden="1">{"BALANCE SHEET ACCTS",#N/A,TRUE,"Working Trial Balance";"INCOME STMT ACCTS",#N/A,TRUE,"Working Trial Balance"}</definedName>
    <definedName name="mike5" localSheetId="6" hidden="1">{"BALANCE SHEET ACCTS",#N/A,TRUE,"Working Trial Balance";"INCOME STMT ACCTS",#N/A,TRUE,"Working Trial Balance"}</definedName>
    <definedName name="mike5" localSheetId="10" hidden="1">{"BALANCE SHEET ACCTS",#N/A,TRUE,"Working Trial Balance";"INCOME STMT ACCTS",#N/A,TRUE,"Working Trial Balance"}</definedName>
    <definedName name="mike5" localSheetId="7" hidden="1">{"BALANCE SHEET ACCTS",#N/A,TRUE,"Working Trial Balance";"INCOME STMT ACCTS",#N/A,TRUE,"Working Trial Balance"}</definedName>
    <definedName name="mike5" localSheetId="8" hidden="1">{"BALANCE SHEET ACCTS",#N/A,TRUE,"Working Trial Balance";"INCOME STMT ACCTS",#N/A,TRUE,"Working Trial Balance"}</definedName>
    <definedName name="mike5" hidden="1">{"BALANCE SHEET ACCTS",#N/A,TRUE,"Working Trial Balance";"INCOME STMT ACCTS",#N/A,TRUE,"Working Trial Balance"}</definedName>
    <definedName name="MilesPerTruckRoll">#REF!</definedName>
    <definedName name="minorhomerepair" localSheetId="10">#REF!</definedName>
    <definedName name="minorhomerepair">#REF!</definedName>
    <definedName name="misc" localSheetId="10">#REF!</definedName>
    <definedName name="misc">#REF!</definedName>
    <definedName name="MO" localSheetId="3">#REF!</definedName>
    <definedName name="MO" localSheetId="6">#REF!</definedName>
    <definedName name="MO" localSheetId="10">#REF!</definedName>
    <definedName name="MO">#REF!</definedName>
    <definedName name="MODEL">#REF!</definedName>
    <definedName name="MODEL_INFO">#REF!</definedName>
    <definedName name="modifiedavailmod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">#REF!</definedName>
    <definedName name="Month_Lookup" localSheetId="3">#REF!</definedName>
    <definedName name="Month_Lookup" localSheetId="6">#REF!</definedName>
    <definedName name="Month_Lookup">#REF!</definedName>
    <definedName name="MONTHLYREC">#REF!</definedName>
    <definedName name="Months">#REF!</definedName>
    <definedName name="mos">#REF!</definedName>
    <definedName name="MrtReadHoursLost">#REF!</definedName>
    <definedName name="MthAvg">#REF!</definedName>
    <definedName name="MTTA">#REF!</definedName>
    <definedName name="N_A">#REF!</definedName>
    <definedName name="name" localSheetId="1" hidden="1">{"Control_DataContact",#N/A,FALSE,"Control"}</definedName>
    <definedName name="name" localSheetId="2" hidden="1">{"Control_DataContact",#N/A,FALSE,"Control"}</definedName>
    <definedName name="name" localSheetId="3" hidden="1">{"Control_DataContact",#N/A,FALSE,"Control"}</definedName>
    <definedName name="name" localSheetId="4" hidden="1">{"Control_DataContact",#N/A,FALSE,"Control"}</definedName>
    <definedName name="name" localSheetId="6" hidden="1">{"Control_DataContact",#N/A,FALSE,"Control"}</definedName>
    <definedName name="name" localSheetId="10" hidden="1">{"Control_DataContact",#N/A,FALSE,"Control"}</definedName>
    <definedName name="name" localSheetId="11" hidden="1">{"Control_DataContact",#N/A,FALSE,"Control"}</definedName>
    <definedName name="name" localSheetId="7" hidden="1">{"Control_DataContact",#N/A,FALSE,"Control"}</definedName>
    <definedName name="name" localSheetId="8" hidden="1">{"Control_DataContact",#N/A,FALSE,"Control"}</definedName>
    <definedName name="name" hidden="1">{"Control_DataContact",#N/A,FALSE,"Control"}</definedName>
    <definedName name="name_1" localSheetId="2" hidden="1">{"Control_DataContact",#N/A,FALSE,"Control"}</definedName>
    <definedName name="name_1" localSheetId="3" hidden="1">{"Control_DataContact",#N/A,FALSE,"Control"}</definedName>
    <definedName name="name_1" localSheetId="4" hidden="1">{"Control_DataContact",#N/A,FALSE,"Control"}</definedName>
    <definedName name="name_1" localSheetId="10" hidden="1">{"Control_DataContact",#N/A,FALSE,"Control"}</definedName>
    <definedName name="name_1" localSheetId="7" hidden="1">{"Control_DataContact",#N/A,FALSE,"Control"}</definedName>
    <definedName name="name_1" localSheetId="8" hidden="1">{"Control_DataContact",#N/A,FALSE,"Control"}</definedName>
    <definedName name="name_1" hidden="1">{"Control_DataContact",#N/A,FALSE,"Control"}</definedName>
    <definedName name="name_2" localSheetId="2" hidden="1">{"Control_DataContact",#N/A,FALSE,"Control"}</definedName>
    <definedName name="name_2" localSheetId="3" hidden="1">{"Control_DataContact",#N/A,FALSE,"Control"}</definedName>
    <definedName name="name_2" localSheetId="4" hidden="1">{"Control_DataContact",#N/A,FALSE,"Control"}</definedName>
    <definedName name="name_2" localSheetId="10" hidden="1">{"Control_DataContact",#N/A,FALSE,"Control"}</definedName>
    <definedName name="name_2" localSheetId="7" hidden="1">{"Control_DataContact",#N/A,FALSE,"Control"}</definedName>
    <definedName name="name_2" localSheetId="8" hidden="1">{"Control_DataContact",#N/A,FALSE,"Control"}</definedName>
    <definedName name="name_2" hidden="1">{"Control_DataContact",#N/A,FALSE,"Control"}</definedName>
    <definedName name="NET">#REF!</definedName>
    <definedName name="NetToGross">#REF!</definedName>
    <definedName name="new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G30Inv">#REF!</definedName>
    <definedName name="NewG30Rev">#REF!</definedName>
    <definedName name="NewG30Vol">#REF!</definedName>
    <definedName name="newwork" localSheetId="1" hidden="1">{#N/A,#N/A,FALSE,"Jul";#N/A,#N/A,FALSE,"August";#N/A,#N/A,FALSE,"Sep-YTD"}</definedName>
    <definedName name="newwork" localSheetId="2" hidden="1">{#N/A,#N/A,FALSE,"Jul";#N/A,#N/A,FALSE,"August";#N/A,#N/A,FALSE,"Sep-YTD"}</definedName>
    <definedName name="newwork" localSheetId="3" hidden="1">{#N/A,#N/A,FALSE,"Jul";#N/A,#N/A,FALSE,"August";#N/A,#N/A,FALSE,"Sep-YTD"}</definedName>
    <definedName name="newwork" localSheetId="4" hidden="1">{#N/A,#N/A,FALSE,"Jul";#N/A,#N/A,FALSE,"August";#N/A,#N/A,FALSE,"Sep-YTD"}</definedName>
    <definedName name="newwork" localSheetId="6" hidden="1">{#N/A,#N/A,FALSE,"Jul";#N/A,#N/A,FALSE,"August";#N/A,#N/A,FALSE,"Sep-YTD"}</definedName>
    <definedName name="newwork" localSheetId="10" hidden="1">{#N/A,#N/A,FALSE,"Jul";#N/A,#N/A,FALSE,"August";#N/A,#N/A,FALSE,"Sep-YTD"}</definedName>
    <definedName name="newwork" localSheetId="11" hidden="1">{#N/A,#N/A,FALSE,"Jul";#N/A,#N/A,FALSE,"August";#N/A,#N/A,FALSE,"Sep-YTD"}</definedName>
    <definedName name="newwork" localSheetId="7" hidden="1">{#N/A,#N/A,FALSE,"Jul";#N/A,#N/A,FALSE,"August";#N/A,#N/A,FALSE,"Sep-YTD"}</definedName>
    <definedName name="newwork" localSheetId="8" hidden="1">{#N/A,#N/A,FALSE,"Jul";#N/A,#N/A,FALSE,"August";#N/A,#N/A,FALSE,"Sep-YTD"}</definedName>
    <definedName name="newwork" hidden="1">{#N/A,#N/A,FALSE,"Jul";#N/A,#N/A,FALSE,"August";#N/A,#N/A,FALSE,"Sep-YTD"}</definedName>
    <definedName name="newwork_1" localSheetId="2" hidden="1">{#N/A,#N/A,FALSE,"Jul";#N/A,#N/A,FALSE,"August";#N/A,#N/A,FALSE,"Sep-YTD"}</definedName>
    <definedName name="newwork_1" localSheetId="3" hidden="1">{#N/A,#N/A,FALSE,"Jul";#N/A,#N/A,FALSE,"August";#N/A,#N/A,FALSE,"Sep-YTD"}</definedName>
    <definedName name="newwork_1" localSheetId="4" hidden="1">{#N/A,#N/A,FALSE,"Jul";#N/A,#N/A,FALSE,"August";#N/A,#N/A,FALSE,"Sep-YTD"}</definedName>
    <definedName name="newwork_1" localSheetId="10" hidden="1">{#N/A,#N/A,FALSE,"Jul";#N/A,#N/A,FALSE,"August";#N/A,#N/A,FALSE,"Sep-YTD"}</definedName>
    <definedName name="newwork_1" localSheetId="7" hidden="1">{#N/A,#N/A,FALSE,"Jul";#N/A,#N/A,FALSE,"August";#N/A,#N/A,FALSE,"Sep-YTD"}</definedName>
    <definedName name="newwork_1" localSheetId="8" hidden="1">{#N/A,#N/A,FALSE,"Jul";#N/A,#N/A,FALSE,"August";#N/A,#N/A,FALSE,"Sep-YTD"}</definedName>
    <definedName name="newwork_1" hidden="1">{#N/A,#N/A,FALSE,"Jul";#N/A,#N/A,FALSE,"August";#N/A,#N/A,FALSE,"Sep-YTD"}</definedName>
    <definedName name="newwork_2" localSheetId="2" hidden="1">{#N/A,#N/A,FALSE,"Jul";#N/A,#N/A,FALSE,"August";#N/A,#N/A,FALSE,"Sep-YTD"}</definedName>
    <definedName name="newwork_2" localSheetId="3" hidden="1">{#N/A,#N/A,FALSE,"Jul";#N/A,#N/A,FALSE,"August";#N/A,#N/A,FALSE,"Sep-YTD"}</definedName>
    <definedName name="newwork_2" localSheetId="4" hidden="1">{#N/A,#N/A,FALSE,"Jul";#N/A,#N/A,FALSE,"August";#N/A,#N/A,FALSE,"Sep-YTD"}</definedName>
    <definedName name="newwork_2" localSheetId="10" hidden="1">{#N/A,#N/A,FALSE,"Jul";#N/A,#N/A,FALSE,"August";#N/A,#N/A,FALSE,"Sep-YTD"}</definedName>
    <definedName name="newwork_2" localSheetId="7" hidden="1">{#N/A,#N/A,FALSE,"Jul";#N/A,#N/A,FALSE,"August";#N/A,#N/A,FALSE,"Sep-YTD"}</definedName>
    <definedName name="newwork_2" localSheetId="8" hidden="1">{#N/A,#N/A,FALSE,"Jul";#N/A,#N/A,FALSE,"August";#N/A,#N/A,FALSE,"Sep-YTD"}</definedName>
    <definedName name="newwork_2" hidden="1">{#N/A,#N/A,FALSE,"Jul";#N/A,#N/A,FALSE,"August";#N/A,#N/A,FALSE,"Sep-YTD"}</definedName>
    <definedName name="newwrev" localSheetId="1" hidden="1">{#N/A,#N/A,TRUE,"SDGE";#N/A,#N/A,TRUE,"GBU";#N/A,#N/A,TRUE,"TBU";#N/A,#N/A,TRUE,"EDBU";#N/A,#N/A,TRUE,"ExclCC"}</definedName>
    <definedName name="newwrev" localSheetId="2" hidden="1">{#N/A,#N/A,TRUE,"SDGE";#N/A,#N/A,TRUE,"GBU";#N/A,#N/A,TRUE,"TBU";#N/A,#N/A,TRUE,"EDBU";#N/A,#N/A,TRUE,"ExclCC"}</definedName>
    <definedName name="newwrev" localSheetId="3" hidden="1">{#N/A,#N/A,TRUE,"SDGE";#N/A,#N/A,TRUE,"GBU";#N/A,#N/A,TRUE,"TBU";#N/A,#N/A,TRUE,"EDBU";#N/A,#N/A,TRUE,"ExclCC"}</definedName>
    <definedName name="newwrev" localSheetId="4" hidden="1">{#N/A,#N/A,TRUE,"SDGE";#N/A,#N/A,TRUE,"GBU";#N/A,#N/A,TRUE,"TBU";#N/A,#N/A,TRUE,"EDBU";#N/A,#N/A,TRUE,"ExclCC"}</definedName>
    <definedName name="newwrev" localSheetId="6" hidden="1">{#N/A,#N/A,TRUE,"SDGE";#N/A,#N/A,TRUE,"GBU";#N/A,#N/A,TRUE,"TBU";#N/A,#N/A,TRUE,"EDBU";#N/A,#N/A,TRUE,"ExclCC"}</definedName>
    <definedName name="newwrev" localSheetId="10" hidden="1">{#N/A,#N/A,TRUE,"SDGE";#N/A,#N/A,TRUE,"GBU";#N/A,#N/A,TRUE,"TBU";#N/A,#N/A,TRUE,"EDBU";#N/A,#N/A,TRUE,"ExclCC"}</definedName>
    <definedName name="newwrev" localSheetId="11" hidden="1">{#N/A,#N/A,TRUE,"SDGE";#N/A,#N/A,TRUE,"GBU";#N/A,#N/A,TRUE,"TBU";#N/A,#N/A,TRUE,"EDBU";#N/A,#N/A,TRUE,"ExclCC"}</definedName>
    <definedName name="newwrev" localSheetId="7" hidden="1">{#N/A,#N/A,TRUE,"SDGE";#N/A,#N/A,TRUE,"GBU";#N/A,#N/A,TRUE,"TBU";#N/A,#N/A,TRUE,"EDBU";#N/A,#N/A,TRUE,"ExclCC"}</definedName>
    <definedName name="newwrev" localSheetId="8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ewwrev_1" localSheetId="2" hidden="1">{#N/A,#N/A,TRUE,"SDGE";#N/A,#N/A,TRUE,"GBU";#N/A,#N/A,TRUE,"TBU";#N/A,#N/A,TRUE,"EDBU";#N/A,#N/A,TRUE,"ExclCC"}</definedName>
    <definedName name="newwrev_1" localSheetId="3" hidden="1">{#N/A,#N/A,TRUE,"SDGE";#N/A,#N/A,TRUE,"GBU";#N/A,#N/A,TRUE,"TBU";#N/A,#N/A,TRUE,"EDBU";#N/A,#N/A,TRUE,"ExclCC"}</definedName>
    <definedName name="newwrev_1" localSheetId="4" hidden="1">{#N/A,#N/A,TRUE,"SDGE";#N/A,#N/A,TRUE,"GBU";#N/A,#N/A,TRUE,"TBU";#N/A,#N/A,TRUE,"EDBU";#N/A,#N/A,TRUE,"ExclCC"}</definedName>
    <definedName name="newwrev_1" localSheetId="10" hidden="1">{#N/A,#N/A,TRUE,"SDGE";#N/A,#N/A,TRUE,"GBU";#N/A,#N/A,TRUE,"TBU";#N/A,#N/A,TRUE,"EDBU";#N/A,#N/A,TRUE,"ExclCC"}</definedName>
    <definedName name="newwrev_1" localSheetId="7" hidden="1">{#N/A,#N/A,TRUE,"SDGE";#N/A,#N/A,TRUE,"GBU";#N/A,#N/A,TRUE,"TBU";#N/A,#N/A,TRUE,"EDBU";#N/A,#N/A,TRUE,"ExclCC"}</definedName>
    <definedName name="newwrev_1" localSheetId="8" hidden="1">{#N/A,#N/A,TRUE,"SDGE";#N/A,#N/A,TRUE,"GBU";#N/A,#N/A,TRUE,"TBU";#N/A,#N/A,TRUE,"EDBU";#N/A,#N/A,TRUE,"ExclCC"}</definedName>
    <definedName name="newwrev_1" hidden="1">{#N/A,#N/A,TRUE,"SDGE";#N/A,#N/A,TRUE,"GBU";#N/A,#N/A,TRUE,"TBU";#N/A,#N/A,TRUE,"EDBU";#N/A,#N/A,TRUE,"ExclCC"}</definedName>
    <definedName name="newwrev_2" localSheetId="2" hidden="1">{#N/A,#N/A,TRUE,"SDGE";#N/A,#N/A,TRUE,"GBU";#N/A,#N/A,TRUE,"TBU";#N/A,#N/A,TRUE,"EDBU";#N/A,#N/A,TRUE,"ExclCC"}</definedName>
    <definedName name="newwrev_2" localSheetId="3" hidden="1">{#N/A,#N/A,TRUE,"SDGE";#N/A,#N/A,TRUE,"GBU";#N/A,#N/A,TRUE,"TBU";#N/A,#N/A,TRUE,"EDBU";#N/A,#N/A,TRUE,"ExclCC"}</definedName>
    <definedName name="newwrev_2" localSheetId="4" hidden="1">{#N/A,#N/A,TRUE,"SDGE";#N/A,#N/A,TRUE,"GBU";#N/A,#N/A,TRUE,"TBU";#N/A,#N/A,TRUE,"EDBU";#N/A,#N/A,TRUE,"ExclCC"}</definedName>
    <definedName name="newwrev_2" localSheetId="10" hidden="1">{#N/A,#N/A,TRUE,"SDGE";#N/A,#N/A,TRUE,"GBU";#N/A,#N/A,TRUE,"TBU";#N/A,#N/A,TRUE,"EDBU";#N/A,#N/A,TRUE,"ExclCC"}</definedName>
    <definedName name="newwrev_2" localSheetId="7" hidden="1">{#N/A,#N/A,TRUE,"SDGE";#N/A,#N/A,TRUE,"GBU";#N/A,#N/A,TRUE,"TBU";#N/A,#N/A,TRUE,"EDBU";#N/A,#N/A,TRUE,"ExclCC"}</definedName>
    <definedName name="newwrev_2" localSheetId="8" hidden="1">{#N/A,#N/A,TRUE,"SDGE";#N/A,#N/A,TRUE,"GBU";#N/A,#N/A,TRUE,"TBU";#N/A,#N/A,TRUE,"EDBU";#N/A,#N/A,TRUE,"ExclCC"}</definedName>
    <definedName name="newwrev_2" hidden="1">{#N/A,#N/A,TRUE,"SDGE";#N/A,#N/A,TRUE,"GBU";#N/A,#N/A,TRUE,"TBU";#N/A,#N/A,TRUE,"EDBU";#N/A,#N/A,TRUE,"ExclCC"}</definedName>
    <definedName name="NFCTAPDC">#REF!</definedName>
    <definedName name="NGV_CR">#REF!</definedName>
    <definedName name="NGV_UR">#REF!</definedName>
    <definedName name="NICOLA" localSheetId="1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3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4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1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7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localSheetId="8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TCS_96">#REF!</definedName>
    <definedName name="NLAG">#REF!</definedName>
    <definedName name="NO">#REF!</definedName>
    <definedName name="NO_CST" localSheetId="10">#REF!</definedName>
    <definedName name="NO_CST">#REF!</definedName>
    <definedName name="No_of_Pamts_Pref" localSheetId="1">MATCH(0.01,End_Bal_Pref,-1)+1</definedName>
    <definedName name="No_of_Pamts_Pref" localSheetId="2">MATCH(0.01,End_Bal_Pref,-1)+1</definedName>
    <definedName name="No_of_Pamts_Pref" localSheetId="3">MATCH(0.01,End_Bal_Pref,-1)+1</definedName>
    <definedName name="No_of_Pamts_Pref" localSheetId="4">MATCH(0.01,End_Bal_Pref,-1)+1</definedName>
    <definedName name="No_of_Pamts_Pref" localSheetId="6">MATCH(0.01,End_Bal_Pref,-1)+1</definedName>
    <definedName name="No_of_Pamts_Pref" localSheetId="10">MATCH(0.01,End_Bal_Pref,-1)+1</definedName>
    <definedName name="No_of_Pamts_Pref" localSheetId="7">MATCH(0.01,End_Bal_Pref,-1)+1</definedName>
    <definedName name="No_of_Pamts_Pref" localSheetId="8">MATCH(0.01,End_Bal_Pref,-1)+1</definedName>
    <definedName name="No_of_Pamts_Pref">MATCH(0.01,End_Bal_Pref,-1)+1</definedName>
    <definedName name="noe">#REF!</definedName>
    <definedName name="none" localSheetId="1" hidden="1">{#N/A,#N/A,FALSE,"Title Page"}</definedName>
    <definedName name="none" localSheetId="2" hidden="1">{#N/A,#N/A,FALSE,"Title Page"}</definedName>
    <definedName name="none" localSheetId="3" hidden="1">{#N/A,#N/A,FALSE,"Title Page"}</definedName>
    <definedName name="none" localSheetId="4" hidden="1">{#N/A,#N/A,FALSE,"Title Page"}</definedName>
    <definedName name="none" localSheetId="6" hidden="1">{#N/A,#N/A,FALSE,"Title Page"}</definedName>
    <definedName name="none" localSheetId="10" hidden="1">{#N/A,#N/A,FALSE,"Title Page"}</definedName>
    <definedName name="none" localSheetId="7" hidden="1">{#N/A,#N/A,FALSE,"Title Page"}</definedName>
    <definedName name="none" localSheetId="8" hidden="1">{#N/A,#N/A,FALSE,"Title Page"}</definedName>
    <definedName name="none" hidden="1">{#N/A,#N/A,FALSE,"Title Page"}</definedName>
    <definedName name="none_2" localSheetId="1" hidden="1">{#N/A,#N/A,FALSE,"Title Page"}</definedName>
    <definedName name="none_2" localSheetId="2" hidden="1">{#N/A,#N/A,FALSE,"Title Page"}</definedName>
    <definedName name="none_2" localSheetId="3" hidden="1">{#N/A,#N/A,FALSE,"Title Page"}</definedName>
    <definedName name="none_2" localSheetId="4" hidden="1">{#N/A,#N/A,FALSE,"Title Page"}</definedName>
    <definedName name="none_2" localSheetId="6" hidden="1">{#N/A,#N/A,FALSE,"Title Page"}</definedName>
    <definedName name="none_2" localSheetId="10" hidden="1">{#N/A,#N/A,FALSE,"Title Page"}</definedName>
    <definedName name="none_2" localSheetId="7" hidden="1">{#N/A,#N/A,FALSE,"Title Page"}</definedName>
    <definedName name="none_2" localSheetId="8" hidden="1">{#N/A,#N/A,FALSE,"Title Page"}</definedName>
    <definedName name="none_2" hidden="1">{#N/A,#N/A,FALSE,"Title Page"}</definedName>
    <definedName name="none2" hidden="1">#REF!</definedName>
    <definedName name="nonN" localSheetId="1" hidden="1">{#N/A,#N/A,FALSE,"Jul";#N/A,#N/A,FALSE,"August";#N/A,#N/A,FALSE,"Sep-YTD"}</definedName>
    <definedName name="nonN" localSheetId="2" hidden="1">{#N/A,#N/A,FALSE,"Jul";#N/A,#N/A,FALSE,"August";#N/A,#N/A,FALSE,"Sep-YTD"}</definedName>
    <definedName name="nonN" localSheetId="3" hidden="1">{#N/A,#N/A,FALSE,"Jul";#N/A,#N/A,FALSE,"August";#N/A,#N/A,FALSE,"Sep-YTD"}</definedName>
    <definedName name="nonN" localSheetId="4" hidden="1">{#N/A,#N/A,FALSE,"Jul";#N/A,#N/A,FALSE,"August";#N/A,#N/A,FALSE,"Sep-YTD"}</definedName>
    <definedName name="nonN" localSheetId="6" hidden="1">{#N/A,#N/A,FALSE,"Jul";#N/A,#N/A,FALSE,"August";#N/A,#N/A,FALSE,"Sep-YTD"}</definedName>
    <definedName name="nonN" localSheetId="10" hidden="1">{#N/A,#N/A,FALSE,"Jul";#N/A,#N/A,FALSE,"August";#N/A,#N/A,FALSE,"Sep-YTD"}</definedName>
    <definedName name="nonN" localSheetId="11" hidden="1">{#N/A,#N/A,FALSE,"Jul";#N/A,#N/A,FALSE,"August";#N/A,#N/A,FALSE,"Sep-YTD"}</definedName>
    <definedName name="nonN" localSheetId="7" hidden="1">{#N/A,#N/A,FALSE,"Jul";#N/A,#N/A,FALSE,"August";#N/A,#N/A,FALSE,"Sep-YTD"}</definedName>
    <definedName name="nonN" localSheetId="8" hidden="1">{#N/A,#N/A,FALSE,"Jul";#N/A,#N/A,FALSE,"August";#N/A,#N/A,FALSE,"Sep-YTD"}</definedName>
    <definedName name="nonN" hidden="1">{#N/A,#N/A,FALSE,"Jul";#N/A,#N/A,FALSE,"August";#N/A,#N/A,FALSE,"Sep-YTD"}</definedName>
    <definedName name="nonN_1" localSheetId="2" hidden="1">{#N/A,#N/A,FALSE,"Jul";#N/A,#N/A,FALSE,"August";#N/A,#N/A,FALSE,"Sep-YTD"}</definedName>
    <definedName name="nonN_1" localSheetId="3" hidden="1">{#N/A,#N/A,FALSE,"Jul";#N/A,#N/A,FALSE,"August";#N/A,#N/A,FALSE,"Sep-YTD"}</definedName>
    <definedName name="nonN_1" localSheetId="4" hidden="1">{#N/A,#N/A,FALSE,"Jul";#N/A,#N/A,FALSE,"August";#N/A,#N/A,FALSE,"Sep-YTD"}</definedName>
    <definedName name="nonN_1" localSheetId="10" hidden="1">{#N/A,#N/A,FALSE,"Jul";#N/A,#N/A,FALSE,"August";#N/A,#N/A,FALSE,"Sep-YTD"}</definedName>
    <definedName name="nonN_1" localSheetId="7" hidden="1">{#N/A,#N/A,FALSE,"Jul";#N/A,#N/A,FALSE,"August";#N/A,#N/A,FALSE,"Sep-YTD"}</definedName>
    <definedName name="nonN_1" localSheetId="8" hidden="1">{#N/A,#N/A,FALSE,"Jul";#N/A,#N/A,FALSE,"August";#N/A,#N/A,FALSE,"Sep-YTD"}</definedName>
    <definedName name="nonN_1" hidden="1">{#N/A,#N/A,FALSE,"Jul";#N/A,#N/A,FALSE,"August";#N/A,#N/A,FALSE,"Sep-YTD"}</definedName>
    <definedName name="nonN_2" localSheetId="2" hidden="1">{#N/A,#N/A,FALSE,"Jul";#N/A,#N/A,FALSE,"August";#N/A,#N/A,FALSE,"Sep-YTD"}</definedName>
    <definedName name="nonN_2" localSheetId="3" hidden="1">{#N/A,#N/A,FALSE,"Jul";#N/A,#N/A,FALSE,"August";#N/A,#N/A,FALSE,"Sep-YTD"}</definedName>
    <definedName name="nonN_2" localSheetId="4" hidden="1">{#N/A,#N/A,FALSE,"Jul";#N/A,#N/A,FALSE,"August";#N/A,#N/A,FALSE,"Sep-YTD"}</definedName>
    <definedName name="nonN_2" localSheetId="10" hidden="1">{#N/A,#N/A,FALSE,"Jul";#N/A,#N/A,FALSE,"August";#N/A,#N/A,FALSE,"Sep-YTD"}</definedName>
    <definedName name="nonN_2" localSheetId="7" hidden="1">{#N/A,#N/A,FALSE,"Jul";#N/A,#N/A,FALSE,"August";#N/A,#N/A,FALSE,"Sep-YTD"}</definedName>
    <definedName name="nonN_2" localSheetId="8" hidden="1">{#N/A,#N/A,FALSE,"Jul";#N/A,#N/A,FALSE,"August";#N/A,#N/A,FALSE,"Sep-YTD"}</definedName>
    <definedName name="nonN_2" hidden="1">{#N/A,#N/A,FALSE,"Jul";#N/A,#N/A,FALSE,"August";#N/A,#N/A,FALSE,"Sep-YTD"}</definedName>
    <definedName name="NonNL" localSheetId="1" hidden="1">{#N/A,#N/A,FALSE,"Jul";#N/A,#N/A,FALSE,"August";#N/A,#N/A,FALSE,"Sep-YTD"}</definedName>
    <definedName name="NonNL" localSheetId="2" hidden="1">{#N/A,#N/A,FALSE,"Jul";#N/A,#N/A,FALSE,"August";#N/A,#N/A,FALSE,"Sep-YTD"}</definedName>
    <definedName name="NonNL" localSheetId="3" hidden="1">{#N/A,#N/A,FALSE,"Jul";#N/A,#N/A,FALSE,"August";#N/A,#N/A,FALSE,"Sep-YTD"}</definedName>
    <definedName name="NonNL" localSheetId="4" hidden="1">{#N/A,#N/A,FALSE,"Jul";#N/A,#N/A,FALSE,"August";#N/A,#N/A,FALSE,"Sep-YTD"}</definedName>
    <definedName name="NonNL" localSheetId="6" hidden="1">{#N/A,#N/A,FALSE,"Jul";#N/A,#N/A,FALSE,"August";#N/A,#N/A,FALSE,"Sep-YTD"}</definedName>
    <definedName name="NonNL" localSheetId="10" hidden="1">{#N/A,#N/A,FALSE,"Jul";#N/A,#N/A,FALSE,"August";#N/A,#N/A,FALSE,"Sep-YTD"}</definedName>
    <definedName name="NonNL" localSheetId="11" hidden="1">{#N/A,#N/A,FALSE,"Jul";#N/A,#N/A,FALSE,"August";#N/A,#N/A,FALSE,"Sep-YTD"}</definedName>
    <definedName name="NonNL" localSheetId="7" hidden="1">{#N/A,#N/A,FALSE,"Jul";#N/A,#N/A,FALSE,"August";#N/A,#N/A,FALSE,"Sep-YTD"}</definedName>
    <definedName name="NonNL" localSheetId="8" hidden="1">{#N/A,#N/A,FALSE,"Jul";#N/A,#N/A,FALSE,"August";#N/A,#N/A,FALSE,"Sep-YTD"}</definedName>
    <definedName name="NonNL" hidden="1">{#N/A,#N/A,FALSE,"Jul";#N/A,#N/A,FALSE,"August";#N/A,#N/A,FALSE,"Sep-YTD"}</definedName>
    <definedName name="NonNL_1" localSheetId="2" hidden="1">{#N/A,#N/A,FALSE,"Jul";#N/A,#N/A,FALSE,"August";#N/A,#N/A,FALSE,"Sep-YTD"}</definedName>
    <definedName name="NonNL_1" localSheetId="3" hidden="1">{#N/A,#N/A,FALSE,"Jul";#N/A,#N/A,FALSE,"August";#N/A,#N/A,FALSE,"Sep-YTD"}</definedName>
    <definedName name="NonNL_1" localSheetId="4" hidden="1">{#N/A,#N/A,FALSE,"Jul";#N/A,#N/A,FALSE,"August";#N/A,#N/A,FALSE,"Sep-YTD"}</definedName>
    <definedName name="NonNL_1" localSheetId="10" hidden="1">{#N/A,#N/A,FALSE,"Jul";#N/A,#N/A,FALSE,"August";#N/A,#N/A,FALSE,"Sep-YTD"}</definedName>
    <definedName name="NonNL_1" localSheetId="7" hidden="1">{#N/A,#N/A,FALSE,"Jul";#N/A,#N/A,FALSE,"August";#N/A,#N/A,FALSE,"Sep-YTD"}</definedName>
    <definedName name="NonNL_1" localSheetId="8" hidden="1">{#N/A,#N/A,FALSE,"Jul";#N/A,#N/A,FALSE,"August";#N/A,#N/A,FALSE,"Sep-YTD"}</definedName>
    <definedName name="NonNL_1" hidden="1">{#N/A,#N/A,FALSE,"Jul";#N/A,#N/A,FALSE,"August";#N/A,#N/A,FALSE,"Sep-YTD"}</definedName>
    <definedName name="NonNL_2" localSheetId="2" hidden="1">{#N/A,#N/A,FALSE,"Jul";#N/A,#N/A,FALSE,"August";#N/A,#N/A,FALSE,"Sep-YTD"}</definedName>
    <definedName name="NonNL_2" localSheetId="3" hidden="1">{#N/A,#N/A,FALSE,"Jul";#N/A,#N/A,FALSE,"August";#N/A,#N/A,FALSE,"Sep-YTD"}</definedName>
    <definedName name="NonNL_2" localSheetId="4" hidden="1">{#N/A,#N/A,FALSE,"Jul";#N/A,#N/A,FALSE,"August";#N/A,#N/A,FALSE,"Sep-YTD"}</definedName>
    <definedName name="NonNL_2" localSheetId="10" hidden="1">{#N/A,#N/A,FALSE,"Jul";#N/A,#N/A,FALSE,"August";#N/A,#N/A,FALSE,"Sep-YTD"}</definedName>
    <definedName name="NonNL_2" localSheetId="7" hidden="1">{#N/A,#N/A,FALSE,"Jul";#N/A,#N/A,FALSE,"August";#N/A,#N/A,FALSE,"Sep-YTD"}</definedName>
    <definedName name="NonNL_2" localSheetId="8" hidden="1">{#N/A,#N/A,FALSE,"Jul";#N/A,#N/A,FALSE,"August";#N/A,#N/A,FALSE,"Sep-YTD"}</definedName>
    <definedName name="NonNL_2" hidden="1">{#N/A,#N/A,FALSE,"Jul";#N/A,#N/A,FALSE,"August";#N/A,#N/A,FALSE,"Sep-YTD"}</definedName>
    <definedName name="NormFedTax?" localSheetId="3">#REF!</definedName>
    <definedName name="NormFedTax?" localSheetId="6">#REF!</definedName>
    <definedName name="NormFedTax?" localSheetId="10">#REF!</definedName>
    <definedName name="NormFedTax?">#REF!</definedName>
    <definedName name="NormStateTax?" localSheetId="3">#REF!</definedName>
    <definedName name="NormStateTax?" localSheetId="6">#REF!</definedName>
    <definedName name="NormStateTax?" localSheetId="10">#REF!</definedName>
    <definedName name="NormStateTax?">#REF!</definedName>
    <definedName name="nothing" localSheetId="1" hidden="1">{#N/A,#N/A,FALSE,"Jul";#N/A,#N/A,FALSE,"August";#N/A,#N/A,FALSE,"Sep-YTD"}</definedName>
    <definedName name="nothing" localSheetId="2" hidden="1">{#N/A,#N/A,FALSE,"Jul";#N/A,#N/A,FALSE,"August";#N/A,#N/A,FALSE,"Sep-YTD"}</definedName>
    <definedName name="nothing" localSheetId="3" hidden="1">{#N/A,#N/A,FALSE,"Jul";#N/A,#N/A,FALSE,"August";#N/A,#N/A,FALSE,"Sep-YTD"}</definedName>
    <definedName name="nothing" localSheetId="4" hidden="1">{#N/A,#N/A,FALSE,"Jul";#N/A,#N/A,FALSE,"August";#N/A,#N/A,FALSE,"Sep-YTD"}</definedName>
    <definedName name="nothing" localSheetId="6" hidden="1">{#N/A,#N/A,FALSE,"Jul";#N/A,#N/A,FALSE,"August";#N/A,#N/A,FALSE,"Sep-YTD"}</definedName>
    <definedName name="nothing" localSheetId="10" hidden="1">{#N/A,#N/A,FALSE,"Jul";#N/A,#N/A,FALSE,"August";#N/A,#N/A,FALSE,"Sep-YTD"}</definedName>
    <definedName name="nothing" localSheetId="11" hidden="1">{#N/A,#N/A,FALSE,"Jul";#N/A,#N/A,FALSE,"August";#N/A,#N/A,FALSE,"Sep-YTD"}</definedName>
    <definedName name="nothing" localSheetId="7" hidden="1">{#N/A,#N/A,FALSE,"Jul";#N/A,#N/A,FALSE,"August";#N/A,#N/A,FALSE,"Sep-YTD"}</definedName>
    <definedName name="nothing" localSheetId="8" hidden="1">{#N/A,#N/A,FALSE,"Jul";#N/A,#N/A,FALSE,"August";#N/A,#N/A,FALSE,"Sep-YTD"}</definedName>
    <definedName name="nothing" hidden="1">{#N/A,#N/A,FALSE,"Jul";#N/A,#N/A,FALSE,"August";#N/A,#N/A,FALSE,"Sep-YTD"}</definedName>
    <definedName name="nothing_1" localSheetId="2" hidden="1">{#N/A,#N/A,FALSE,"Jul";#N/A,#N/A,FALSE,"August";#N/A,#N/A,FALSE,"Sep-YTD"}</definedName>
    <definedName name="nothing_1" localSheetId="3" hidden="1">{#N/A,#N/A,FALSE,"Jul";#N/A,#N/A,FALSE,"August";#N/A,#N/A,FALSE,"Sep-YTD"}</definedName>
    <definedName name="nothing_1" localSheetId="4" hidden="1">{#N/A,#N/A,FALSE,"Jul";#N/A,#N/A,FALSE,"August";#N/A,#N/A,FALSE,"Sep-YTD"}</definedName>
    <definedName name="nothing_1" localSheetId="10" hidden="1">{#N/A,#N/A,FALSE,"Jul";#N/A,#N/A,FALSE,"August";#N/A,#N/A,FALSE,"Sep-YTD"}</definedName>
    <definedName name="nothing_1" localSheetId="7" hidden="1">{#N/A,#N/A,FALSE,"Jul";#N/A,#N/A,FALSE,"August";#N/A,#N/A,FALSE,"Sep-YTD"}</definedName>
    <definedName name="nothing_1" localSheetId="8" hidden="1">{#N/A,#N/A,FALSE,"Jul";#N/A,#N/A,FALSE,"August";#N/A,#N/A,FALSE,"Sep-YTD"}</definedName>
    <definedName name="nothing_1" hidden="1">{#N/A,#N/A,FALSE,"Jul";#N/A,#N/A,FALSE,"August";#N/A,#N/A,FALSE,"Sep-YTD"}</definedName>
    <definedName name="nothing_2" localSheetId="2" hidden="1">{#N/A,#N/A,FALSE,"Jul";#N/A,#N/A,FALSE,"August";#N/A,#N/A,FALSE,"Sep-YTD"}</definedName>
    <definedName name="nothing_2" localSheetId="3" hidden="1">{#N/A,#N/A,FALSE,"Jul";#N/A,#N/A,FALSE,"August";#N/A,#N/A,FALSE,"Sep-YTD"}</definedName>
    <definedName name="nothing_2" localSheetId="4" hidden="1">{#N/A,#N/A,FALSE,"Jul";#N/A,#N/A,FALSE,"August";#N/A,#N/A,FALSE,"Sep-YTD"}</definedName>
    <definedName name="nothing_2" localSheetId="10" hidden="1">{#N/A,#N/A,FALSE,"Jul";#N/A,#N/A,FALSE,"August";#N/A,#N/A,FALSE,"Sep-YTD"}</definedName>
    <definedName name="nothing_2" localSheetId="7" hidden="1">{#N/A,#N/A,FALSE,"Jul";#N/A,#N/A,FALSE,"August";#N/A,#N/A,FALSE,"Sep-YTD"}</definedName>
    <definedName name="nothing_2" localSheetId="8" hidden="1">{#N/A,#N/A,FALSE,"Jul";#N/A,#N/A,FALSE,"August";#N/A,#N/A,FALSE,"Sep-YTD"}</definedName>
    <definedName name="nothing_2" hidden="1">{#N/A,#N/A,FALSE,"Jul";#N/A,#N/A,FALSE,"August";#N/A,#N/A,FALSE,"Sep-YTD"}</definedName>
    <definedName name="now">#REF!</definedName>
    <definedName name="NRW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um_Pmt_Per_Year">#REF!</definedName>
    <definedName name="Number_of_Payments" localSheetId="1">MATCH(0.01,End_Bal,-1)+1</definedName>
    <definedName name="Number_of_Payments" localSheetId="2">MATCH(0.01,End_Bal,-1)+1</definedName>
    <definedName name="Number_of_Payments" localSheetId="3">MATCH(0.01,End_Bal,-1)+1</definedName>
    <definedName name="Number_of_Payments" localSheetId="4">MATCH(0.01,End_Bal,-1)+1</definedName>
    <definedName name="Number_of_Payments" localSheetId="6">MATCH(0.01,End_Bal,-1)+1</definedName>
    <definedName name="Number_of_Payments" localSheetId="10">MATCH(0.01,End_Bal,-1)+1</definedName>
    <definedName name="Number_of_Payments" localSheetId="7">MATCH(0.01,End_Bal,-1)+1</definedName>
    <definedName name="Number_of_Payments" localSheetId="8">MATCH(0.01,End_Bal,-1)+1</definedName>
    <definedName name="Number_of_Payments">MATCH(0.01,End_Bal,-1)+1</definedName>
    <definedName name="NumServers">#REF!</definedName>
    <definedName name="OffPeakLMP">#REF!</definedName>
    <definedName name="OilGasCorrel" localSheetId="3">#REF!</definedName>
    <definedName name="OilGasCorrel" localSheetId="6">#REF!</definedName>
    <definedName name="OilGasCorrel" localSheetId="10">#REF!</definedName>
    <definedName name="OilGasCorrel">#REF!</definedName>
    <definedName name="ok" localSheetId="1" hidden="1">{#N/A,#N/A,FALSE,"Jul";#N/A,#N/A,FALSE,"August";#N/A,#N/A,FALSE,"Sep-YTD"}</definedName>
    <definedName name="ok" localSheetId="2" hidden="1">{#N/A,#N/A,FALSE,"Jul";#N/A,#N/A,FALSE,"August";#N/A,#N/A,FALSE,"Sep-YTD"}</definedName>
    <definedName name="ok" localSheetId="3" hidden="1">{#N/A,#N/A,FALSE,"Jul";#N/A,#N/A,FALSE,"August";#N/A,#N/A,FALSE,"Sep-YTD"}</definedName>
    <definedName name="ok" localSheetId="4" hidden="1">{#N/A,#N/A,FALSE,"Jul";#N/A,#N/A,FALSE,"August";#N/A,#N/A,FALSE,"Sep-YTD"}</definedName>
    <definedName name="ok" localSheetId="6" hidden="1">{#N/A,#N/A,FALSE,"Jul";#N/A,#N/A,FALSE,"August";#N/A,#N/A,FALSE,"Sep-YTD"}</definedName>
    <definedName name="ok" localSheetId="10" hidden="1">{#N/A,#N/A,FALSE,"Jul";#N/A,#N/A,FALSE,"August";#N/A,#N/A,FALSE,"Sep-YTD"}</definedName>
    <definedName name="ok" localSheetId="11" hidden="1">{#N/A,#N/A,FALSE,"Jul";#N/A,#N/A,FALSE,"August";#N/A,#N/A,FALSE,"Sep-YTD"}</definedName>
    <definedName name="ok" localSheetId="7" hidden="1">{#N/A,#N/A,FALSE,"Jul";#N/A,#N/A,FALSE,"August";#N/A,#N/A,FALSE,"Sep-YTD"}</definedName>
    <definedName name="ok" localSheetId="8" hidden="1">{#N/A,#N/A,FALSE,"Jul";#N/A,#N/A,FALSE,"August";#N/A,#N/A,FALSE,"Sep-YTD"}</definedName>
    <definedName name="ok" hidden="1">{#N/A,#N/A,FALSE,"Jul";#N/A,#N/A,FALSE,"August";#N/A,#N/A,FALSE,"Sep-YTD"}</definedName>
    <definedName name="ok_1" localSheetId="2" hidden="1">{#N/A,#N/A,FALSE,"Jul";#N/A,#N/A,FALSE,"August";#N/A,#N/A,FALSE,"Sep-YTD"}</definedName>
    <definedName name="ok_1" localSheetId="3" hidden="1">{#N/A,#N/A,FALSE,"Jul";#N/A,#N/A,FALSE,"August";#N/A,#N/A,FALSE,"Sep-YTD"}</definedName>
    <definedName name="ok_1" localSheetId="4" hidden="1">{#N/A,#N/A,FALSE,"Jul";#N/A,#N/A,FALSE,"August";#N/A,#N/A,FALSE,"Sep-YTD"}</definedName>
    <definedName name="ok_1" localSheetId="10" hidden="1">{#N/A,#N/A,FALSE,"Jul";#N/A,#N/A,FALSE,"August";#N/A,#N/A,FALSE,"Sep-YTD"}</definedName>
    <definedName name="ok_1" localSheetId="7" hidden="1">{#N/A,#N/A,FALSE,"Jul";#N/A,#N/A,FALSE,"August";#N/A,#N/A,FALSE,"Sep-YTD"}</definedName>
    <definedName name="ok_1" localSheetId="8" hidden="1">{#N/A,#N/A,FALSE,"Jul";#N/A,#N/A,FALSE,"August";#N/A,#N/A,FALSE,"Sep-YTD"}</definedName>
    <definedName name="ok_1" hidden="1">{#N/A,#N/A,FALSE,"Jul";#N/A,#N/A,FALSE,"August";#N/A,#N/A,FALSE,"Sep-YTD"}</definedName>
    <definedName name="ok_2" localSheetId="2" hidden="1">{#N/A,#N/A,FALSE,"Jul";#N/A,#N/A,FALSE,"August";#N/A,#N/A,FALSE,"Sep-YTD"}</definedName>
    <definedName name="ok_2" localSheetId="3" hidden="1">{#N/A,#N/A,FALSE,"Jul";#N/A,#N/A,FALSE,"August";#N/A,#N/A,FALSE,"Sep-YTD"}</definedName>
    <definedName name="ok_2" localSheetId="4" hidden="1">{#N/A,#N/A,FALSE,"Jul";#N/A,#N/A,FALSE,"August";#N/A,#N/A,FALSE,"Sep-YTD"}</definedName>
    <definedName name="ok_2" localSheetId="10" hidden="1">{#N/A,#N/A,FALSE,"Jul";#N/A,#N/A,FALSE,"August";#N/A,#N/A,FALSE,"Sep-YTD"}</definedName>
    <definedName name="ok_2" localSheetId="7" hidden="1">{#N/A,#N/A,FALSE,"Jul";#N/A,#N/A,FALSE,"August";#N/A,#N/A,FALSE,"Sep-YTD"}</definedName>
    <definedName name="ok_2" localSheetId="8" hidden="1">{#N/A,#N/A,FALSE,"Jul";#N/A,#N/A,FALSE,"August";#N/A,#N/A,FALSE,"Sep-YTD"}</definedName>
    <definedName name="ok_2" hidden="1">{#N/A,#N/A,FALSE,"Jul";#N/A,#N/A,FALSE,"August";#N/A,#N/A,FALSE,"Sep-YTD"}</definedName>
    <definedName name="okay" localSheetId="1" hidden="1">{#N/A,#N/A,FALSE,"Jul";#N/A,#N/A,FALSE,"August";#N/A,#N/A,FALSE,"Sep-YTD"}</definedName>
    <definedName name="okay" localSheetId="2" hidden="1">{#N/A,#N/A,FALSE,"Jul";#N/A,#N/A,FALSE,"August";#N/A,#N/A,FALSE,"Sep-YTD"}</definedName>
    <definedName name="okay" localSheetId="3" hidden="1">{#N/A,#N/A,FALSE,"Jul";#N/A,#N/A,FALSE,"August";#N/A,#N/A,FALSE,"Sep-YTD"}</definedName>
    <definedName name="okay" localSheetId="4" hidden="1">{#N/A,#N/A,FALSE,"Jul";#N/A,#N/A,FALSE,"August";#N/A,#N/A,FALSE,"Sep-YTD"}</definedName>
    <definedName name="okay" localSheetId="6" hidden="1">{#N/A,#N/A,FALSE,"Jul";#N/A,#N/A,FALSE,"August";#N/A,#N/A,FALSE,"Sep-YTD"}</definedName>
    <definedName name="okay" localSheetId="10" hidden="1">{#N/A,#N/A,FALSE,"Jul";#N/A,#N/A,FALSE,"August";#N/A,#N/A,FALSE,"Sep-YTD"}</definedName>
    <definedName name="okay" localSheetId="11" hidden="1">{#N/A,#N/A,FALSE,"Jul";#N/A,#N/A,FALSE,"August";#N/A,#N/A,FALSE,"Sep-YTD"}</definedName>
    <definedName name="okay" localSheetId="7" hidden="1">{#N/A,#N/A,FALSE,"Jul";#N/A,#N/A,FALSE,"August";#N/A,#N/A,FALSE,"Sep-YTD"}</definedName>
    <definedName name="okay" localSheetId="8" hidden="1">{#N/A,#N/A,FALSE,"Jul";#N/A,#N/A,FALSE,"August";#N/A,#N/A,FALSE,"Sep-YTD"}</definedName>
    <definedName name="okay" hidden="1">{#N/A,#N/A,FALSE,"Jul";#N/A,#N/A,FALSE,"August";#N/A,#N/A,FALSE,"Sep-YTD"}</definedName>
    <definedName name="okay_1" localSheetId="2" hidden="1">{#N/A,#N/A,FALSE,"Jul";#N/A,#N/A,FALSE,"August";#N/A,#N/A,FALSE,"Sep-YTD"}</definedName>
    <definedName name="okay_1" localSheetId="3" hidden="1">{#N/A,#N/A,FALSE,"Jul";#N/A,#N/A,FALSE,"August";#N/A,#N/A,FALSE,"Sep-YTD"}</definedName>
    <definedName name="okay_1" localSheetId="4" hidden="1">{#N/A,#N/A,FALSE,"Jul";#N/A,#N/A,FALSE,"August";#N/A,#N/A,FALSE,"Sep-YTD"}</definedName>
    <definedName name="okay_1" localSheetId="10" hidden="1">{#N/A,#N/A,FALSE,"Jul";#N/A,#N/A,FALSE,"August";#N/A,#N/A,FALSE,"Sep-YTD"}</definedName>
    <definedName name="okay_1" localSheetId="7" hidden="1">{#N/A,#N/A,FALSE,"Jul";#N/A,#N/A,FALSE,"August";#N/A,#N/A,FALSE,"Sep-YTD"}</definedName>
    <definedName name="okay_1" localSheetId="8" hidden="1">{#N/A,#N/A,FALSE,"Jul";#N/A,#N/A,FALSE,"August";#N/A,#N/A,FALSE,"Sep-YTD"}</definedName>
    <definedName name="okay_1" hidden="1">{#N/A,#N/A,FALSE,"Jul";#N/A,#N/A,FALSE,"August";#N/A,#N/A,FALSE,"Sep-YTD"}</definedName>
    <definedName name="okay_2" localSheetId="2" hidden="1">{#N/A,#N/A,FALSE,"Jul";#N/A,#N/A,FALSE,"August";#N/A,#N/A,FALSE,"Sep-YTD"}</definedName>
    <definedName name="okay_2" localSheetId="3" hidden="1">{#N/A,#N/A,FALSE,"Jul";#N/A,#N/A,FALSE,"August";#N/A,#N/A,FALSE,"Sep-YTD"}</definedName>
    <definedName name="okay_2" localSheetId="4" hidden="1">{#N/A,#N/A,FALSE,"Jul";#N/A,#N/A,FALSE,"August";#N/A,#N/A,FALSE,"Sep-YTD"}</definedName>
    <definedName name="okay_2" localSheetId="10" hidden="1">{#N/A,#N/A,FALSE,"Jul";#N/A,#N/A,FALSE,"August";#N/A,#N/A,FALSE,"Sep-YTD"}</definedName>
    <definedName name="okay_2" localSheetId="7" hidden="1">{#N/A,#N/A,FALSE,"Jul";#N/A,#N/A,FALSE,"August";#N/A,#N/A,FALSE,"Sep-YTD"}</definedName>
    <definedName name="okay_2" localSheetId="8" hidden="1">{#N/A,#N/A,FALSE,"Jul";#N/A,#N/A,FALSE,"August";#N/A,#N/A,FALSE,"Sep-YTD"}</definedName>
    <definedName name="okay_2" hidden="1">{#N/A,#N/A,FALSE,"Jul";#N/A,#N/A,FALSE,"August";#N/A,#N/A,FALSE,"Sep-YTD"}</definedName>
    <definedName name="Old" hidden="1">"3GNURECDNZ0IKTBWXW3R9GQ3T"</definedName>
    <definedName name="OLE_LINK465" localSheetId="6">'2024 ARC'!#REF!</definedName>
    <definedName name="OLE_LINK465">#REF!</definedName>
    <definedName name="OLE_LINK486" localSheetId="6">'2024 ARC'!#REF!</definedName>
    <definedName name="OLE_LINK486">#REF!</definedName>
    <definedName name="OMBW">#REF!</definedName>
    <definedName name="OMBWDet">#REF!</definedName>
    <definedName name="OMDetails">#REF!</definedName>
    <definedName name="OMDetails1">#REF!</definedName>
    <definedName name="oms" localSheetId="3">#REF!</definedName>
    <definedName name="oms" localSheetId="6">#REF!</definedName>
    <definedName name="oms">#REF!</definedName>
    <definedName name="Option_05a" localSheetId="3">#REF!</definedName>
    <definedName name="Option_05a" localSheetId="6">#REF!</definedName>
    <definedName name="Option_05a" localSheetId="10">#REF!</definedName>
    <definedName name="Option_05a">#REF!</definedName>
    <definedName name="Option_05b" localSheetId="3">#REF!</definedName>
    <definedName name="Option_05b" localSheetId="6">#REF!</definedName>
    <definedName name="Option_05b" localSheetId="10">#REF!</definedName>
    <definedName name="Option_05b">#REF!</definedName>
    <definedName name="Order" localSheetId="3">#REF!</definedName>
    <definedName name="Order" localSheetId="6">#REF!</definedName>
    <definedName name="Order">#REF!</definedName>
    <definedName name="orig.incomestmt" localSheetId="1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3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4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1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7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localSheetId="8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THERHRS" localSheetId="3">#REF!</definedName>
    <definedName name="OTHERHRS" localSheetId="6">#REF!</definedName>
    <definedName name="OTHERHRS">#REF!</definedName>
    <definedName name="otherrev" localSheetId="1" hidden="1">{#N/A,#N/A,TRUE,"SDGE";#N/A,#N/A,TRUE,"GBU";#N/A,#N/A,TRUE,"TBU";#N/A,#N/A,TRUE,"EDBU";#N/A,#N/A,TRUE,"ExclCC"}</definedName>
    <definedName name="otherrev" localSheetId="2" hidden="1">{#N/A,#N/A,TRUE,"SDGE";#N/A,#N/A,TRUE,"GBU";#N/A,#N/A,TRUE,"TBU";#N/A,#N/A,TRUE,"EDBU";#N/A,#N/A,TRUE,"ExclCC"}</definedName>
    <definedName name="otherrev" localSheetId="3" hidden="1">{#N/A,#N/A,TRUE,"SDGE";#N/A,#N/A,TRUE,"GBU";#N/A,#N/A,TRUE,"TBU";#N/A,#N/A,TRUE,"EDBU";#N/A,#N/A,TRUE,"ExclCC"}</definedName>
    <definedName name="otherrev" localSheetId="4" hidden="1">{#N/A,#N/A,TRUE,"SDGE";#N/A,#N/A,TRUE,"GBU";#N/A,#N/A,TRUE,"TBU";#N/A,#N/A,TRUE,"EDBU";#N/A,#N/A,TRUE,"ExclCC"}</definedName>
    <definedName name="otherrev" localSheetId="6" hidden="1">{#N/A,#N/A,TRUE,"SDGE";#N/A,#N/A,TRUE,"GBU";#N/A,#N/A,TRUE,"TBU";#N/A,#N/A,TRUE,"EDBU";#N/A,#N/A,TRUE,"ExclCC"}</definedName>
    <definedName name="otherrev" localSheetId="10" hidden="1">{#N/A,#N/A,TRUE,"SDGE";#N/A,#N/A,TRUE,"GBU";#N/A,#N/A,TRUE,"TBU";#N/A,#N/A,TRUE,"EDBU";#N/A,#N/A,TRUE,"ExclCC"}</definedName>
    <definedName name="otherrev" localSheetId="11" hidden="1">{#N/A,#N/A,TRUE,"SDGE";#N/A,#N/A,TRUE,"GBU";#N/A,#N/A,TRUE,"TBU";#N/A,#N/A,TRUE,"EDBU";#N/A,#N/A,TRUE,"ExclCC"}</definedName>
    <definedName name="otherrev" localSheetId="7" hidden="1">{#N/A,#N/A,TRUE,"SDGE";#N/A,#N/A,TRUE,"GBU";#N/A,#N/A,TRUE,"TBU";#N/A,#N/A,TRUE,"EDBU";#N/A,#N/A,TRUE,"ExclCC"}</definedName>
    <definedName name="otherrev" localSheetId="8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otherrev_1" localSheetId="2" hidden="1">{#N/A,#N/A,TRUE,"SDGE";#N/A,#N/A,TRUE,"GBU";#N/A,#N/A,TRUE,"TBU";#N/A,#N/A,TRUE,"EDBU";#N/A,#N/A,TRUE,"ExclCC"}</definedName>
    <definedName name="otherrev_1" localSheetId="3" hidden="1">{#N/A,#N/A,TRUE,"SDGE";#N/A,#N/A,TRUE,"GBU";#N/A,#N/A,TRUE,"TBU";#N/A,#N/A,TRUE,"EDBU";#N/A,#N/A,TRUE,"ExclCC"}</definedName>
    <definedName name="otherrev_1" localSheetId="4" hidden="1">{#N/A,#N/A,TRUE,"SDGE";#N/A,#N/A,TRUE,"GBU";#N/A,#N/A,TRUE,"TBU";#N/A,#N/A,TRUE,"EDBU";#N/A,#N/A,TRUE,"ExclCC"}</definedName>
    <definedName name="otherrev_1" localSheetId="10" hidden="1">{#N/A,#N/A,TRUE,"SDGE";#N/A,#N/A,TRUE,"GBU";#N/A,#N/A,TRUE,"TBU";#N/A,#N/A,TRUE,"EDBU";#N/A,#N/A,TRUE,"ExclCC"}</definedName>
    <definedName name="otherrev_1" localSheetId="7" hidden="1">{#N/A,#N/A,TRUE,"SDGE";#N/A,#N/A,TRUE,"GBU";#N/A,#N/A,TRUE,"TBU";#N/A,#N/A,TRUE,"EDBU";#N/A,#N/A,TRUE,"ExclCC"}</definedName>
    <definedName name="otherrev_1" localSheetId="8" hidden="1">{#N/A,#N/A,TRUE,"SDGE";#N/A,#N/A,TRUE,"GBU";#N/A,#N/A,TRUE,"TBU";#N/A,#N/A,TRUE,"EDBU";#N/A,#N/A,TRUE,"ExclCC"}</definedName>
    <definedName name="otherrev_1" hidden="1">{#N/A,#N/A,TRUE,"SDGE";#N/A,#N/A,TRUE,"GBU";#N/A,#N/A,TRUE,"TBU";#N/A,#N/A,TRUE,"EDBU";#N/A,#N/A,TRUE,"ExclCC"}</definedName>
    <definedName name="otherrev_2" localSheetId="2" hidden="1">{#N/A,#N/A,TRUE,"SDGE";#N/A,#N/A,TRUE,"GBU";#N/A,#N/A,TRUE,"TBU";#N/A,#N/A,TRUE,"EDBU";#N/A,#N/A,TRUE,"ExclCC"}</definedName>
    <definedName name="otherrev_2" localSheetId="3" hidden="1">{#N/A,#N/A,TRUE,"SDGE";#N/A,#N/A,TRUE,"GBU";#N/A,#N/A,TRUE,"TBU";#N/A,#N/A,TRUE,"EDBU";#N/A,#N/A,TRUE,"ExclCC"}</definedName>
    <definedName name="otherrev_2" localSheetId="4" hidden="1">{#N/A,#N/A,TRUE,"SDGE";#N/A,#N/A,TRUE,"GBU";#N/A,#N/A,TRUE,"TBU";#N/A,#N/A,TRUE,"EDBU";#N/A,#N/A,TRUE,"ExclCC"}</definedName>
    <definedName name="otherrev_2" localSheetId="10" hidden="1">{#N/A,#N/A,TRUE,"SDGE";#N/A,#N/A,TRUE,"GBU";#N/A,#N/A,TRUE,"TBU";#N/A,#N/A,TRUE,"EDBU";#N/A,#N/A,TRUE,"ExclCC"}</definedName>
    <definedName name="otherrev_2" localSheetId="7" hidden="1">{#N/A,#N/A,TRUE,"SDGE";#N/A,#N/A,TRUE,"GBU";#N/A,#N/A,TRUE,"TBU";#N/A,#N/A,TRUE,"EDBU";#N/A,#N/A,TRUE,"ExclCC"}</definedName>
    <definedName name="otherrev_2" localSheetId="8" hidden="1">{#N/A,#N/A,TRUE,"SDGE";#N/A,#N/A,TRUE,"GBU";#N/A,#N/A,TRUE,"TBU";#N/A,#N/A,TRUE,"EDBU";#N/A,#N/A,TRUE,"ExclCC"}</definedName>
    <definedName name="otherrev_2" hidden="1">{#N/A,#N/A,TRUE,"SDGE";#N/A,#N/A,TRUE,"GBU";#N/A,#N/A,TRUE,"TBU";#N/A,#N/A,TRUE,"EDBU";#N/A,#N/A,TRUE,"ExclCC"}</definedName>
    <definedName name="OutageTime">#REF!</definedName>
    <definedName name="OutageTimeImprovement">#REF!</definedName>
    <definedName name="outlook2">#REF!</definedName>
    <definedName name="Output_October_Recorded">#REF!</definedName>
    <definedName name="Override">#REF!</definedName>
    <definedName name="p" hidden="1">"3V3A0OEFNLB04ZKZY7UM4EDJV"</definedName>
    <definedName name="p.Covenants" localSheetId="11" hidden="1">#REF!</definedName>
    <definedName name="p.Covenants" hidden="1">#REF!</definedName>
    <definedName name="p.Covenants_Titles" localSheetId="11" hidden="1">#REF!</definedName>
    <definedName name="p.Covenants_Titles" hidden="1">#REF!</definedName>
    <definedName name="p.CreditStats" localSheetId="11" hidden="1">#REF!</definedName>
    <definedName name="p.CreditStats" hidden="1">#REF!</definedName>
    <definedName name="p.DCF" localSheetId="11" hidden="1">#REF!</definedName>
    <definedName name="p.DCF" hidden="1">#REF!</definedName>
    <definedName name="p.DCF_Titles" localSheetId="11" hidden="1">#REF!</definedName>
    <definedName name="p.DCF_Titles" hidden="1">#REF!</definedName>
    <definedName name="p.IRR" localSheetId="11" hidden="1">#REF!</definedName>
    <definedName name="p.IRR" hidden="1">#REF!</definedName>
    <definedName name="p.IRR_Titles" localSheetId="11" hidden="1">#REF!</definedName>
    <definedName name="p.IRR_Titles" hidden="1">#REF!</definedName>
    <definedName name="p.SP" localSheetId="11" hidden="1">#REF!</definedName>
    <definedName name="p.SP" hidden="1">#REF!</definedName>
    <definedName name="p.Summary" localSheetId="11" hidden="1">#REF!</definedName>
    <definedName name="p.Summary" hidden="1">#REF!</definedName>
    <definedName name="p.Summary_Titles" localSheetId="11" hidden="1">#REF!</definedName>
    <definedName name="p.Summary_Titles" hidden="1">#REF!</definedName>
    <definedName name="P_Tot" localSheetId="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3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10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8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localSheetId="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localSheetId="3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localSheetId="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localSheetId="10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localSheetId="8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localSheetId="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localSheetId="3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localSheetId="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localSheetId="10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localSheetId="8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a">#REF!</definedName>
    <definedName name="page">#REF!</definedName>
    <definedName name="PAGE_110">#REF!</definedName>
    <definedName name="PAGE_111">#REF!</definedName>
    <definedName name="PAGE_200">#REF!</definedName>
    <definedName name="PAGE_201">#REF!</definedName>
    <definedName name="PAGE_204">#REF!</definedName>
    <definedName name="PAGE_205">#REF!</definedName>
    <definedName name="PAGE_206">#REF!</definedName>
    <definedName name="PAGE_207">#REF!</definedName>
    <definedName name="PAGE_208">#REF!</definedName>
    <definedName name="PAGE_209">#REF!</definedName>
    <definedName name="PAGE_214">#REF!</definedName>
    <definedName name="PAGE_216">#REF!</definedName>
    <definedName name="PAGE_217">#REF!</definedName>
    <definedName name="PAGE_218">#REF!</definedName>
    <definedName name="PAGE_219">#REF!</definedName>
    <definedName name="PAGE_219A">#REF!</definedName>
    <definedName name="PAGE_220">#REF!</definedName>
    <definedName name="PAGE_221">#REF!</definedName>
    <definedName name="PAGE_222">#REF!</definedName>
    <definedName name="PAGE1">#REF!</definedName>
    <definedName name="page1997">#REF!</definedName>
    <definedName name="PAGE2">#REF!</definedName>
    <definedName name="PAGE4">#REF!</definedName>
    <definedName name="PageOptions.PG_BU.Caption">"SDGE"</definedName>
    <definedName name="PageOptions.PG_BU.Caption.1">"SDGE"</definedName>
    <definedName name="PageOptions.PG_BU.Caption.Count">1</definedName>
    <definedName name="PageOptions.PG_BU.Caption.Display">"SDGE"</definedName>
    <definedName name="PageOptions.PG_BU.Key">"SDG&amp;E"</definedName>
    <definedName name="PageOptions.PG_BU.Key.1">"SDG&amp;E"</definedName>
    <definedName name="PageOptions.PG_BU.Key.Count">1</definedName>
    <definedName name="PageOptions.PG_BU.Key.Display">"SDG&amp;E"</definedName>
    <definedName name="PageOptions.PG_BU.Name">"SDG&amp;E"</definedName>
    <definedName name="PageOptions.PG_BU.Name.1">"SDG&amp;E"</definedName>
    <definedName name="PageOptions.PG_BU.Name.Count">1</definedName>
    <definedName name="PageOptions.PG_BU.Name.Display">"SDG&amp;E"</definedName>
    <definedName name="PageOptions.PG_Period.Caption">"PG_Period - Caption"</definedName>
    <definedName name="PageOptions.PG_Scenario.Caption">"Final Plan"</definedName>
    <definedName name="PageOptions.PG_Scenario.Caption.1">"Final Plan"</definedName>
    <definedName name="PageOptions.PG_Scenario.Caption.Count">1</definedName>
    <definedName name="PageOptions.PG_Scenario.Caption.Display">"Final Plan"</definedName>
    <definedName name="PageOptions.PG_Scenario.Key">"Final Plan"</definedName>
    <definedName name="PageOptions.PG_Scenario.Key.1">"Final Plan"</definedName>
    <definedName name="PageOptions.PG_Scenario.Key.Count">1</definedName>
    <definedName name="PageOptions.PG_Scenario.Key.Display">"Final Plan"</definedName>
    <definedName name="PageOptions.PG_Scenario.Name">"Final Plan"</definedName>
    <definedName name="PageOptions.PG_Scenario.Name.1">"Final Plan"</definedName>
    <definedName name="PageOptions.PG_Scenario.Name.Count">1</definedName>
    <definedName name="PageOptions.PG_Scenario.Name.Display">"Final Plan"</definedName>
    <definedName name="PageOptions.PG_Year.Caption">"2016"</definedName>
    <definedName name="PageOptions.PG_Year.Caption.1">"2016"</definedName>
    <definedName name="PageOptions.PG_Year.Caption.Count">1</definedName>
    <definedName name="PageOptions.PG_Year.Caption.Display">"2016"</definedName>
    <definedName name="PageOptions.PG_Year.Key">"FY2016"</definedName>
    <definedName name="PageOptions.PG_Year.Key.1">"FY2016"</definedName>
    <definedName name="PageOptions.PG_Year.Key.Count">1</definedName>
    <definedName name="PageOptions.PG_Year.Key.Display">"FY2016"</definedName>
    <definedName name="PageOptions.PG_Year.Name">"FY2016"</definedName>
    <definedName name="PageOptions.PG_Year.Name.1">"FY2016"</definedName>
    <definedName name="PageOptions.PG_Year.Name.Count">1</definedName>
    <definedName name="PageOptions.PG_Year.Name.Display">"FY2016"</definedName>
    <definedName name="Pal_Workbook_GUID" localSheetId="10" hidden="1">"4UDUM1AM3IE6GAHR58IB35SE"</definedName>
    <definedName name="Pal_Workbook_GUID" localSheetId="8" hidden="1">"4UDUM1AM3IE6GAHR58IB35SE"</definedName>
    <definedName name="Pal_Workbook_GUID" hidden="1">"1YDJKL1A3MNKIMXTGKJS3UTZ"</definedName>
    <definedName name="PART1">#REF!</definedName>
    <definedName name="Pay_Num">#REF!</definedName>
    <definedName name="PB_ACCT">#REF!</definedName>
    <definedName name="PBR_06" localSheetId="3">#REF!</definedName>
    <definedName name="PBR_06" localSheetId="6">#REF!</definedName>
    <definedName name="PBR_06" localSheetId="10">#REF!</definedName>
    <definedName name="PBR_06">#REF!</definedName>
    <definedName name="PCTEnergySavings">#REF!</definedName>
    <definedName name="PCTParticipation">#REF!</definedName>
    <definedName name="Peak_MW" localSheetId="3">#REF!</definedName>
    <definedName name="Peak_MW" localSheetId="6">#REF!</definedName>
    <definedName name="Peak_MW" localSheetId="10">#REF!</definedName>
    <definedName name="Peak_MW">#REF!</definedName>
    <definedName name="PeakDemandReduction">#REF!</definedName>
    <definedName name="PeakHours">#REF!</definedName>
    <definedName name="PeakLMP">#REF!</definedName>
    <definedName name="Percent_Gas_Heat" localSheetId="10">#REF!</definedName>
    <definedName name="Percent_Gas_Heat">#REF!</definedName>
    <definedName name="Percent_Gas_Water" localSheetId="10">#REF!</definedName>
    <definedName name="Percent_Gas_Water">#REF!</definedName>
    <definedName name="PercentDebt">#REF!</definedName>
    <definedName name="PercentEquity">#REF!</definedName>
    <definedName name="PercentPreferred">#REF!</definedName>
    <definedName name="period">#REF!</definedName>
    <definedName name="PeriodLabels">#REF!</definedName>
    <definedName name="PeriodLength">#REF!</definedName>
    <definedName name="PeriodNumbers">#REF!</definedName>
    <definedName name="Periods">#REF!</definedName>
    <definedName name="permanentevapcooler" localSheetId="10">#REF!</definedName>
    <definedName name="permanentevapcooler">#REF!</definedName>
    <definedName name="pg" localSheetId="3">#REF!</definedName>
    <definedName name="pg" localSheetId="6">#REF!</definedName>
    <definedName name="pg">#REF!</definedName>
    <definedName name="PG_223">#REF!</definedName>
    <definedName name="PG565A">#N/A</definedName>
    <definedName name="PG568A" localSheetId="3">#REF!</definedName>
    <definedName name="PG568A" localSheetId="6">#REF!</definedName>
    <definedName name="PG568A">#REF!</definedName>
    <definedName name="PG568A1" localSheetId="3">#REF!</definedName>
    <definedName name="PG568A1" localSheetId="6">#REF!</definedName>
    <definedName name="PG568A1">#REF!</definedName>
    <definedName name="PG568B" localSheetId="3">#REF!</definedName>
    <definedName name="PG568B" localSheetId="6">#REF!</definedName>
    <definedName name="PG568B">#REF!</definedName>
    <definedName name="PHILIPS" localSheetId="1" hidden="1">{#N/A,#N/A,FALSE,"RECAP";#N/A,#N/A,FALSE,"MATBYCLS";#N/A,#N/A,FALSE,"STATUS";#N/A,#N/A,FALSE,"OP-ACT";#N/A,#N/A,FALSE,"W_O"}</definedName>
    <definedName name="PHILIPS" localSheetId="2" hidden="1">{#N/A,#N/A,FALSE,"RECAP";#N/A,#N/A,FALSE,"MATBYCLS";#N/A,#N/A,FALSE,"STATUS";#N/A,#N/A,FALSE,"OP-ACT";#N/A,#N/A,FALSE,"W_O"}</definedName>
    <definedName name="PHILIPS" localSheetId="3" hidden="1">{#N/A,#N/A,FALSE,"RECAP";#N/A,#N/A,FALSE,"MATBYCLS";#N/A,#N/A,FALSE,"STATUS";#N/A,#N/A,FALSE,"OP-ACT";#N/A,#N/A,FALSE,"W_O"}</definedName>
    <definedName name="PHILIPS" localSheetId="4" hidden="1">{#N/A,#N/A,FALSE,"RECAP";#N/A,#N/A,FALSE,"MATBYCLS";#N/A,#N/A,FALSE,"STATUS";#N/A,#N/A,FALSE,"OP-ACT";#N/A,#N/A,FALSE,"W_O"}</definedName>
    <definedName name="PHILIPS" localSheetId="6" hidden="1">{#N/A,#N/A,FALSE,"RECAP";#N/A,#N/A,FALSE,"MATBYCLS";#N/A,#N/A,FALSE,"STATUS";#N/A,#N/A,FALSE,"OP-ACT";#N/A,#N/A,FALSE,"W_O"}</definedName>
    <definedName name="PHILIPS" localSheetId="10" hidden="1">{#N/A,#N/A,FALSE,"RECAP";#N/A,#N/A,FALSE,"MATBYCLS";#N/A,#N/A,FALSE,"STATUS";#N/A,#N/A,FALSE,"OP-ACT";#N/A,#N/A,FALSE,"W_O"}</definedName>
    <definedName name="PHILIPS" localSheetId="11" hidden="1">{#N/A,#N/A,FALSE,"RECAP";#N/A,#N/A,FALSE,"MATBYCLS";#N/A,#N/A,FALSE,"STATUS";#N/A,#N/A,FALSE,"OP-ACT";#N/A,#N/A,FALSE,"W_O"}</definedName>
    <definedName name="PHILIPS" localSheetId="7" hidden="1">{#N/A,#N/A,FALSE,"RECAP";#N/A,#N/A,FALSE,"MATBYCLS";#N/A,#N/A,FALSE,"STATUS";#N/A,#N/A,FALSE,"OP-ACT";#N/A,#N/A,FALSE,"W_O"}</definedName>
    <definedName name="PHILIPS" localSheetId="8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HILIPS_1" localSheetId="2" hidden="1">{#N/A,#N/A,FALSE,"RECAP";#N/A,#N/A,FALSE,"MATBYCLS";#N/A,#N/A,FALSE,"STATUS";#N/A,#N/A,FALSE,"OP-ACT";#N/A,#N/A,FALSE,"W_O"}</definedName>
    <definedName name="PHILIPS_1" localSheetId="3" hidden="1">{#N/A,#N/A,FALSE,"RECAP";#N/A,#N/A,FALSE,"MATBYCLS";#N/A,#N/A,FALSE,"STATUS";#N/A,#N/A,FALSE,"OP-ACT";#N/A,#N/A,FALSE,"W_O"}</definedName>
    <definedName name="PHILIPS_1" localSheetId="4" hidden="1">{#N/A,#N/A,FALSE,"RECAP";#N/A,#N/A,FALSE,"MATBYCLS";#N/A,#N/A,FALSE,"STATUS";#N/A,#N/A,FALSE,"OP-ACT";#N/A,#N/A,FALSE,"W_O"}</definedName>
    <definedName name="PHILIPS_1" localSheetId="10" hidden="1">{#N/A,#N/A,FALSE,"RECAP";#N/A,#N/A,FALSE,"MATBYCLS";#N/A,#N/A,FALSE,"STATUS";#N/A,#N/A,FALSE,"OP-ACT";#N/A,#N/A,FALSE,"W_O"}</definedName>
    <definedName name="PHILIPS_1" localSheetId="7" hidden="1">{#N/A,#N/A,FALSE,"RECAP";#N/A,#N/A,FALSE,"MATBYCLS";#N/A,#N/A,FALSE,"STATUS";#N/A,#N/A,FALSE,"OP-ACT";#N/A,#N/A,FALSE,"W_O"}</definedName>
    <definedName name="PHILIPS_1" localSheetId="8" hidden="1">{#N/A,#N/A,FALSE,"RECAP";#N/A,#N/A,FALSE,"MATBYCLS";#N/A,#N/A,FALSE,"STATUS";#N/A,#N/A,FALSE,"OP-ACT";#N/A,#N/A,FALSE,"W_O"}</definedName>
    <definedName name="PHILIPS_1" hidden="1">{#N/A,#N/A,FALSE,"RECAP";#N/A,#N/A,FALSE,"MATBYCLS";#N/A,#N/A,FALSE,"STATUS";#N/A,#N/A,FALSE,"OP-ACT";#N/A,#N/A,FALSE,"W_O"}</definedName>
    <definedName name="PHILIPS_2" localSheetId="2" hidden="1">{#N/A,#N/A,FALSE,"RECAP";#N/A,#N/A,FALSE,"MATBYCLS";#N/A,#N/A,FALSE,"STATUS";#N/A,#N/A,FALSE,"OP-ACT";#N/A,#N/A,FALSE,"W_O"}</definedName>
    <definedName name="PHILIPS_2" localSheetId="3" hidden="1">{#N/A,#N/A,FALSE,"RECAP";#N/A,#N/A,FALSE,"MATBYCLS";#N/A,#N/A,FALSE,"STATUS";#N/A,#N/A,FALSE,"OP-ACT";#N/A,#N/A,FALSE,"W_O"}</definedName>
    <definedName name="PHILIPS_2" localSheetId="4" hidden="1">{#N/A,#N/A,FALSE,"RECAP";#N/A,#N/A,FALSE,"MATBYCLS";#N/A,#N/A,FALSE,"STATUS";#N/A,#N/A,FALSE,"OP-ACT";#N/A,#N/A,FALSE,"W_O"}</definedName>
    <definedName name="PHILIPS_2" localSheetId="10" hidden="1">{#N/A,#N/A,FALSE,"RECAP";#N/A,#N/A,FALSE,"MATBYCLS";#N/A,#N/A,FALSE,"STATUS";#N/A,#N/A,FALSE,"OP-ACT";#N/A,#N/A,FALSE,"W_O"}</definedName>
    <definedName name="PHILIPS_2" localSheetId="7" hidden="1">{#N/A,#N/A,FALSE,"RECAP";#N/A,#N/A,FALSE,"MATBYCLS";#N/A,#N/A,FALSE,"STATUS";#N/A,#N/A,FALSE,"OP-ACT";#N/A,#N/A,FALSE,"W_O"}</definedName>
    <definedName name="PHILIPS_2" localSheetId="8" hidden="1">{#N/A,#N/A,FALSE,"RECAP";#N/A,#N/A,FALSE,"MATBYCLS";#N/A,#N/A,FALSE,"STATUS";#N/A,#N/A,FALSE,"OP-ACT";#N/A,#N/A,FALSE,"W_O"}</definedName>
    <definedName name="PHILIPS_2" hidden="1">{#N/A,#N/A,FALSE,"RECAP";#N/A,#N/A,FALSE,"MATBYCLS";#N/A,#N/A,FALSE,"STATUS";#N/A,#N/A,FALSE,"OP-ACT";#N/A,#N/A,FALSE,"W_O"}</definedName>
    <definedName name="Pingmancera" localSheetId="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lan" localSheetId="3">#REF!</definedName>
    <definedName name="plan" localSheetId="6">#REF!</definedName>
    <definedName name="plan" localSheetId="10">#REF!</definedName>
    <definedName name="plan">#REF!</definedName>
    <definedName name="Plan_Column_Lookup" localSheetId="3">#REF!</definedName>
    <definedName name="Plan_Column_Lookup" localSheetId="6">#REF!</definedName>
    <definedName name="Plan_Column_Lookup">#REF!</definedName>
    <definedName name="Plan_Cost_by_Contractor" localSheetId="3">#REF!</definedName>
    <definedName name="Plan_Cost_by_Contractor" localSheetId="6">#REF!</definedName>
    <definedName name="Plan_Cost_by_Contractor">#REF!</definedName>
    <definedName name="Plan_Cost_by_Cost_Element" localSheetId="3">#REF!</definedName>
    <definedName name="Plan_Cost_by_Cost_Element" localSheetId="6">#REF!</definedName>
    <definedName name="Plan_Cost_by_Cost_Element">#REF!</definedName>
    <definedName name="Plan_Cost_by_Job_Type" localSheetId="3">#REF!</definedName>
    <definedName name="Plan_Cost_by_Job_Type" localSheetId="6">#REF!</definedName>
    <definedName name="Plan_Cost_by_Job_Type">#REF!</definedName>
    <definedName name="Plan_Cost_Summary" localSheetId="3">#REF!</definedName>
    <definedName name="Plan_Cost_Summary" localSheetId="6">#REF!</definedName>
    <definedName name="Plan_Cost_Summary">#REF!</definedName>
    <definedName name="Plan_Direct_Cost_by_Contractor" localSheetId="3">#REF!</definedName>
    <definedName name="Plan_Direct_Cost_by_Contractor" localSheetId="6">#REF!</definedName>
    <definedName name="Plan_Direct_Cost_by_Contractor">#REF!</definedName>
    <definedName name="plan86dep1" localSheetId="3">#REF!</definedName>
    <definedName name="plan86dep1" localSheetId="6">#REF!</definedName>
    <definedName name="plan86dep1">#REF!</definedName>
    <definedName name="plan86dep1and2" localSheetId="3">#REF!</definedName>
    <definedName name="plan86dep1and2" localSheetId="6">#REF!</definedName>
    <definedName name="plan86dep1and2">#REF!</definedName>
    <definedName name="plan86dep2" localSheetId="3">#REF!</definedName>
    <definedName name="plan86dep2" localSheetId="6">#REF!</definedName>
    <definedName name="plan86dep2">#REF!</definedName>
    <definedName name="plan86ret" localSheetId="3">#REF!</definedName>
    <definedName name="plan86ret" localSheetId="6">#REF!</definedName>
    <definedName name="plan86ret">#REF!</definedName>
    <definedName name="plan86ret2deps" localSheetId="3">#REF!</definedName>
    <definedName name="plan86ret2deps" localSheetId="6">#REF!</definedName>
    <definedName name="plan86ret2deps">#REF!</definedName>
    <definedName name="plan86retdep1" localSheetId="3">#REF!</definedName>
    <definedName name="plan86retdep1" localSheetId="6">#REF!</definedName>
    <definedName name="plan86retdep1">#REF!</definedName>
    <definedName name="plan86retdep2" localSheetId="3">#REF!</definedName>
    <definedName name="plan86retdep2" localSheetId="6">#REF!</definedName>
    <definedName name="plan86retdep2">#REF!</definedName>
    <definedName name="PlannerList">OFFSET(#REF!,0,0,COUNTA(#REF!),1)</definedName>
    <definedName name="PlannerWorksheetDataRange">#N/A</definedName>
    <definedName name="PlanningHorizon">#REF!</definedName>
    <definedName name="PlantType">#REF!</definedName>
    <definedName name="plug" localSheetId="1" hidden="1">{#N/A,#N/A,FALSE,"Aging Summary";#N/A,#N/A,FALSE,"Ratio Analysis";#N/A,#N/A,FALSE,"Test 120 Day Accts";#N/A,#N/A,FALSE,"Tickmarks"}</definedName>
    <definedName name="plug" localSheetId="2" hidden="1">{#N/A,#N/A,FALSE,"Aging Summary";#N/A,#N/A,FALSE,"Ratio Analysis";#N/A,#N/A,FALSE,"Test 120 Day Accts";#N/A,#N/A,FALSE,"Tickmarks"}</definedName>
    <definedName name="plug" localSheetId="3" hidden="1">{#N/A,#N/A,FALSE,"Aging Summary";#N/A,#N/A,FALSE,"Ratio Analysis";#N/A,#N/A,FALSE,"Test 120 Day Accts";#N/A,#N/A,FALSE,"Tickmarks"}</definedName>
    <definedName name="plug" localSheetId="4" hidden="1">{#N/A,#N/A,FALSE,"Aging Summary";#N/A,#N/A,FALSE,"Ratio Analysis";#N/A,#N/A,FALSE,"Test 120 Day Accts";#N/A,#N/A,FALSE,"Tickmarks"}</definedName>
    <definedName name="plug" localSheetId="6" hidden="1">{#N/A,#N/A,FALSE,"Aging Summary";#N/A,#N/A,FALSE,"Ratio Analysis";#N/A,#N/A,FALSE,"Test 120 Day Accts";#N/A,#N/A,FALSE,"Tickmarks"}</definedName>
    <definedName name="plug" localSheetId="10" hidden="1">{#N/A,#N/A,FALSE,"Aging Summary";#N/A,#N/A,FALSE,"Ratio Analysis";#N/A,#N/A,FALSE,"Test 120 Day Accts";#N/A,#N/A,FALSE,"Tickmarks"}</definedName>
    <definedName name="plug" localSheetId="7" hidden="1">{#N/A,#N/A,FALSE,"Aging Summary";#N/A,#N/A,FALSE,"Ratio Analysis";#N/A,#N/A,FALSE,"Test 120 Day Accts";#N/A,#N/A,FALSE,"Tickmarks"}</definedName>
    <definedName name="plug" localSheetId="8" hidden="1">{#N/A,#N/A,FALSE,"Aging Summary";#N/A,#N/A,FALSE,"Ratio Analysis";#N/A,#N/A,FALSE,"Test 120 Day Accts";#N/A,#N/A,FALSE,"Tickmarks"}</definedName>
    <definedName name="plug" hidden="1">{#N/A,#N/A,FALSE,"Aging Summary";#N/A,#N/A,FALSE,"Ratio Analysis";#N/A,#N/A,FALSE,"Test 120 Day Accts";#N/A,#N/A,FALSE,"Tickmarks"}</definedName>
    <definedName name="pmcat">#REF!</definedName>
    <definedName name="pmper">#REF!</definedName>
    <definedName name="PnB">#REF!</definedName>
    <definedName name="PO_list">OFFSET(#REF!,0,0,#REF!)</definedName>
    <definedName name="portableevapcooler" localSheetId="10">#REF!</definedName>
    <definedName name="portableevapcooler">#REF!</definedName>
    <definedName name="PPP_DMD">#REF!</definedName>
    <definedName name="PPP_ERR">#REF!</definedName>
    <definedName name="PPP_FFU">#REF!</definedName>
    <definedName name="PPP_NOs">#REF!</definedName>
    <definedName name="PPP_SCHG">#REF!</definedName>
    <definedName name="PPP_Summary">#REF!</definedName>
    <definedName name="PPP_Surcharge" localSheetId="10">#REF!</definedName>
    <definedName name="PPP_Surcharge">#REF!</definedName>
    <definedName name="PPP_Wkppr_P2">#REF!</definedName>
    <definedName name="PPP_YEAR">#REF!</definedName>
    <definedName name="PREF">#REF!</definedName>
    <definedName name="prelamp" localSheetId="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6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1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payEnergySavings">#REF!</definedName>
    <definedName name="PrepayParticipation">#REF!</definedName>
    <definedName name="PresentRates">#REF!</definedName>
    <definedName name="Previous" hidden="1">"3CK0WDE8XZ7347BCZZH31YOFD"</definedName>
    <definedName name="PreviousDataRange">#N/A</definedName>
    <definedName name="PreviousDimensionReference">#REF!</definedName>
    <definedName name="PriceRange" localSheetId="3" hidden="1">OFFSET(#REF!,5,0,COUNTA(#REF!)-COUNTA(#REF!),1)</definedName>
    <definedName name="PriceRange" localSheetId="6" hidden="1">OFFSET(#REF!,5,0,COUNTA(#REF!)-COUNTA(#REF!),1)</definedName>
    <definedName name="PriceRange" hidden="1">OFFSET(#REF!,5,0,COUNTA(#REF!)-COUNTA(#REF!),1)</definedName>
    <definedName name="PriceRangeMain" localSheetId="3" hidden="1">#REF!</definedName>
    <definedName name="PriceRangeMain" localSheetId="6" hidden="1">#REF!</definedName>
    <definedName name="PriceRangeMain" hidden="1">#REF!</definedName>
    <definedName name="Prices" localSheetId="10">#REF!</definedName>
    <definedName name="Prices">#REF!</definedName>
    <definedName name="Princ">#REF!</definedName>
    <definedName name="PRINT">#REF!</definedName>
    <definedName name="_xlnm.Print_Area" localSheetId="3">'2023 CapEx_Track 3'!$A$1:$X$48</definedName>
    <definedName name="_xlnm.Print_Area" localSheetId="6">'2024 ARC'!$B$1:$O$53</definedName>
    <definedName name="_xlnm.Print_Area" localSheetId="10">#REF!</definedName>
    <definedName name="_xlnm.Print_Area">#REF!</definedName>
    <definedName name="Print_Area_MI">#REF!</definedName>
    <definedName name="PRINT1">#REF!</definedName>
    <definedName name="PRINTCAT" localSheetId="1">#N/A</definedName>
    <definedName name="PRINTCAT" localSheetId="2">#REF!</definedName>
    <definedName name="PRINTCAT" localSheetId="3">'2023 CapEx_Track 3'!PRINTCAT</definedName>
    <definedName name="PRINTCAT" localSheetId="4">'2023 O&amp;M_Track 3'!PRINTCAT</definedName>
    <definedName name="PRINTCAT" localSheetId="6">'2024 ARC'!PRINTCAT</definedName>
    <definedName name="PRINTCAT" localSheetId="10">'2024-2027 Auth CapEx'!PRINTCAT</definedName>
    <definedName name="PRINTCAT" localSheetId="7">#REF!</definedName>
    <definedName name="PRINTCAT" localSheetId="8">'2026-2028 Base WMP'!PRINTCAT</definedName>
    <definedName name="PRINTCAT">#REF!</definedName>
    <definedName name="PRINTPAGE1" localSheetId="1">#N/A</definedName>
    <definedName name="PRINTPAGE1" localSheetId="2">#REF!</definedName>
    <definedName name="PRINTPAGE1" localSheetId="3">'2023 CapEx_Track 3'!PRINTPAGE1</definedName>
    <definedName name="PRINTPAGE1" localSheetId="4">'2023 O&amp;M_Track 3'!PRINTPAGE1</definedName>
    <definedName name="PRINTPAGE1" localSheetId="6">'2024 ARC'!PRINTPAGE1</definedName>
    <definedName name="PRINTPAGE1" localSheetId="10">'2024-2027 Auth CapEx'!PRINTPAGE1</definedName>
    <definedName name="PRINTPAGE1" localSheetId="7">#REF!</definedName>
    <definedName name="PRINTPAGE1" localSheetId="8">'2026-2028 Base WMP'!PRINTPAGE1</definedName>
    <definedName name="PRINTPAGE1">#REF!</definedName>
    <definedName name="PRN">#REF!</definedName>
    <definedName name="PRN_DETAIL">#REF!</definedName>
    <definedName name="Prob" localSheetId="1" hidden="1">{"EPS and CF",#N/A,FALSE;"Ops and Stats",#N/A,FALSE}</definedName>
    <definedName name="Prob" localSheetId="2" hidden="1">{"EPS and CF",#N/A,FALSE;"Ops and Stats",#N/A,FALSE}</definedName>
    <definedName name="Prob" localSheetId="3" hidden="1">{"EPS and CF",#N/A,FALSE;"Ops and Stats",#N/A,FALSE}</definedName>
    <definedName name="Prob" localSheetId="4" hidden="1">{"EPS and CF",#N/A,FALSE;"Ops and Stats",#N/A,FALSE}</definedName>
    <definedName name="Prob" localSheetId="6" hidden="1">{"EPS and CF",#N/A,FALSE;"Ops and Stats",#N/A,FALSE}</definedName>
    <definedName name="Prob" localSheetId="10" hidden="1">{"EPS and CF",#N/A,FALSE;"Ops and Stats",#N/A,FALSE}</definedName>
    <definedName name="Prob" localSheetId="7" hidden="1">{"EPS and CF",#N/A,FALSE;"Ops and Stats",#N/A,FALSE}</definedName>
    <definedName name="Prob" localSheetId="8" hidden="1">{"EPS and CF",#N/A,FALSE;"Ops and Stats",#N/A,FALSE}</definedName>
    <definedName name="Prob" hidden="1">{"EPS and CF",#N/A,FALSE;"Ops and Stats",#N/A,FALSE}</definedName>
    <definedName name="problem" localSheetId="1" hidden="1">{#N/A,#N/A,FALSE,"trates"}</definedName>
    <definedName name="problem" localSheetId="2" hidden="1">{#N/A,#N/A,FALSE,"trates"}</definedName>
    <definedName name="problem" localSheetId="3" hidden="1">{#N/A,#N/A,FALSE,"trates"}</definedName>
    <definedName name="problem" localSheetId="4" hidden="1">{#N/A,#N/A,FALSE,"trates"}</definedName>
    <definedName name="problem" localSheetId="6" hidden="1">{#N/A,#N/A,FALSE,"trates"}</definedName>
    <definedName name="problem" localSheetId="10" hidden="1">{#N/A,#N/A,FALSE,"trates"}</definedName>
    <definedName name="problem" localSheetId="11" hidden="1">{#N/A,#N/A,FALSE,"trates"}</definedName>
    <definedName name="problem" localSheetId="7" hidden="1">{#N/A,#N/A,FALSE,"trates"}</definedName>
    <definedName name="problem" localSheetId="8" hidden="1">{#N/A,#N/A,FALSE,"trates"}</definedName>
    <definedName name="problem" hidden="1">{#N/A,#N/A,FALSE,"trates"}</definedName>
    <definedName name="problem_1" localSheetId="2" hidden="1">{#N/A,#N/A,FALSE,"trates"}</definedName>
    <definedName name="problem_1" localSheetId="3" hidden="1">{#N/A,#N/A,FALSE,"trates"}</definedName>
    <definedName name="problem_1" localSheetId="4" hidden="1">{#N/A,#N/A,FALSE,"trates"}</definedName>
    <definedName name="problem_1" localSheetId="10" hidden="1">{#N/A,#N/A,FALSE,"trates"}</definedName>
    <definedName name="problem_1" localSheetId="7" hidden="1">{#N/A,#N/A,FALSE,"trates"}</definedName>
    <definedName name="problem_1" localSheetId="8" hidden="1">{#N/A,#N/A,FALSE,"trates"}</definedName>
    <definedName name="problem_1" hidden="1">{#N/A,#N/A,FALSE,"trates"}</definedName>
    <definedName name="problem_2" localSheetId="2" hidden="1">{#N/A,#N/A,FALSE,"trates"}</definedName>
    <definedName name="problem_2" localSheetId="3" hidden="1">{#N/A,#N/A,FALSE,"trates"}</definedName>
    <definedName name="problem_2" localSheetId="4" hidden="1">{#N/A,#N/A,FALSE,"trates"}</definedName>
    <definedName name="problem_2" localSheetId="10" hidden="1">{#N/A,#N/A,FALSE,"trates"}</definedName>
    <definedName name="problem_2" localSheetId="7" hidden="1">{#N/A,#N/A,FALSE,"trates"}</definedName>
    <definedName name="problem_2" localSheetId="8" hidden="1">{#N/A,#N/A,FALSE,"trates"}</definedName>
    <definedName name="problem_2" hidden="1">{#N/A,#N/A,FALSE,"trates"}</definedName>
    <definedName name="Program_Strategy" localSheetId="10">#REF!</definedName>
    <definedName name="Program_Strategy">#REF!</definedName>
    <definedName name="Project" localSheetId="3">#REF!</definedName>
    <definedName name="Project" localSheetId="6">#REF!</definedName>
    <definedName name="Project" localSheetId="10">#REF!</definedName>
    <definedName name="Project">#REF!</definedName>
    <definedName name="Project_Data" localSheetId="3">#REF!</definedName>
    <definedName name="Project_Data" localSheetId="6">#REF!</definedName>
    <definedName name="Project_Data">#REF!</definedName>
    <definedName name="Projects">OFFSET(#REF!,0,0,#REF!+2)</definedName>
    <definedName name="propertytax?" localSheetId="3">#REF!</definedName>
    <definedName name="propertytax?" localSheetId="6">#REF!</definedName>
    <definedName name="propertytax?" localSheetId="10">#REF!</definedName>
    <definedName name="propertytax?">#REF!</definedName>
    <definedName name="prt" localSheetId="1" hidden="1">{"INV",#N/A,FALSE,"Plant";"INV_IC",#N/A,FALSE,"Plant";"INV_IS",#N/A,FALSE,"Plant";"INT",#N/A,FALSE,"Plant";"INT_IC",#N/A,FALSE,"Plant";"INT_IS",#N/A,FALSE,"Plant"}</definedName>
    <definedName name="prt" localSheetId="2" hidden="1">{"INV",#N/A,FALSE,"Plant";"INV_IC",#N/A,FALSE,"Plant";"INV_IS",#N/A,FALSE,"Plant";"INT",#N/A,FALSE,"Plant";"INT_IC",#N/A,FALSE,"Plant";"INT_IS",#N/A,FALSE,"Plant"}</definedName>
    <definedName name="prt" localSheetId="3" hidden="1">{"INV",#N/A,FALSE,"Plant";"INV_IC",#N/A,FALSE,"Plant";"INV_IS",#N/A,FALSE,"Plant";"INT",#N/A,FALSE,"Plant";"INT_IC",#N/A,FALSE,"Plant";"INT_IS",#N/A,FALSE,"Plant"}</definedName>
    <definedName name="prt" localSheetId="4" hidden="1">{"INV",#N/A,FALSE,"Plant";"INV_IC",#N/A,FALSE,"Plant";"INV_IS",#N/A,FALSE,"Plant";"INT",#N/A,FALSE,"Plant";"INT_IC",#N/A,FALSE,"Plant";"INT_IS",#N/A,FALSE,"Plant"}</definedName>
    <definedName name="prt" localSheetId="6" hidden="1">{"INV",#N/A,FALSE,"Plant";"INV_IC",#N/A,FALSE,"Plant";"INV_IS",#N/A,FALSE,"Plant";"INT",#N/A,FALSE,"Plant";"INT_IC",#N/A,FALSE,"Plant";"INT_IS",#N/A,FALSE,"Plant"}</definedName>
    <definedName name="prt" localSheetId="10" hidden="1">{"INV",#N/A,FALSE,"Plant";"INV_IC",#N/A,FALSE,"Plant";"INV_IS",#N/A,FALSE,"Plant";"INT",#N/A,FALSE,"Plant";"INT_IC",#N/A,FALSE,"Plant";"INT_IS",#N/A,FALSE,"Plant"}</definedName>
    <definedName name="prt" localSheetId="7" hidden="1">{"INV",#N/A,FALSE,"Plant";"INV_IC",#N/A,FALSE,"Plant";"INV_IS",#N/A,FALSE,"Plant";"INT",#N/A,FALSE,"Plant";"INT_IC",#N/A,FALSE,"Plant";"INT_IS",#N/A,FALSE,"Plant"}</definedName>
    <definedName name="prt" localSheetId="8" hidden="1">{"INV",#N/A,FALSE,"Plant";"INV_IC",#N/A,FALSE,"Plant";"INV_IS",#N/A,FALSE,"Plant";"INT",#N/A,FALSE,"Plant";"INT_IC",#N/A,FALSE,"Plant";"INT_IS",#N/A,FALSE,"Plant"}</definedName>
    <definedName name="prt" hidden="1">{"INV",#N/A,FALSE,"Plant";"INV_IC",#N/A,FALSE,"Plant";"INV_IS",#N/A,FALSE,"Plant";"INT",#N/A,FALSE,"Plant";"INT_IC",#N/A,FALSE,"Plant";"INT_IS",#N/A,FALSE,"Plant"}</definedName>
    <definedName name="prtallold1" localSheetId="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2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3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4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1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7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localSheetId="8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x">#REF!</definedName>
    <definedName name="Prtnold" localSheetId="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2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3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4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1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7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8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yeper">#REF!</definedName>
    <definedName name="qqqqqqq" localSheetId="1" hidden="1">{"SourcesUses",#N/A,TRUE,"CFMODEL";"TransOverview",#N/A,TRUE,"CFMODEL"}</definedName>
    <definedName name="qqqqqqq" localSheetId="2" hidden="1">{"SourcesUses",#N/A,TRUE,"CFMODEL";"TransOverview",#N/A,TRUE,"CFMODEL"}</definedName>
    <definedName name="qqqqqqq" localSheetId="3" hidden="1">{"SourcesUses",#N/A,TRUE,"CFMODEL";"TransOverview",#N/A,TRUE,"CFMODEL"}</definedName>
    <definedName name="qqqqqqq" localSheetId="4" hidden="1">{"SourcesUses",#N/A,TRUE,"CFMODEL";"TransOverview",#N/A,TRUE,"CFMODEL"}</definedName>
    <definedName name="qqqqqqq" localSheetId="6" hidden="1">{"SourcesUses",#N/A,TRUE,"CFMODEL";"TransOverview",#N/A,TRUE,"CFMODEL"}</definedName>
    <definedName name="qqqqqqq" localSheetId="10" hidden="1">{"SourcesUses",#N/A,TRUE,"CFMODEL";"TransOverview",#N/A,TRUE,"CFMODEL"}</definedName>
    <definedName name="qqqqqqq" localSheetId="11" hidden="1">{"SourcesUses",#N/A,TRUE,"CFMODEL";"TransOverview",#N/A,TRUE,"CFMODEL"}</definedName>
    <definedName name="qqqqqqq" localSheetId="7" hidden="1">{"SourcesUses",#N/A,TRUE,"CFMODEL";"TransOverview",#N/A,TRUE,"CFMODEL"}</definedName>
    <definedName name="qqqqqqq" localSheetId="8" hidden="1">{"SourcesUses",#N/A,TRUE,"CFMODEL";"TransOverview",#N/A,TRUE,"CFMODEL"}</definedName>
    <definedName name="qqqqqqq" hidden="1">{"SourcesUses",#N/A,TRUE,"CFMODEL";"TransOverview",#N/A,TRUE,"CFMODEL"}</definedName>
    <definedName name="qqqqqqq_1" localSheetId="2" hidden="1">{"SourcesUses",#N/A,TRUE,"CFMODEL";"TransOverview",#N/A,TRUE,"CFMODEL"}</definedName>
    <definedName name="qqqqqqq_1" localSheetId="3" hidden="1">{"SourcesUses",#N/A,TRUE,"CFMODEL";"TransOverview",#N/A,TRUE,"CFMODEL"}</definedName>
    <definedName name="qqqqqqq_1" localSheetId="4" hidden="1">{"SourcesUses",#N/A,TRUE,"CFMODEL";"TransOverview",#N/A,TRUE,"CFMODEL"}</definedName>
    <definedName name="qqqqqqq_1" localSheetId="10" hidden="1">{"SourcesUses",#N/A,TRUE,"CFMODEL";"TransOverview",#N/A,TRUE,"CFMODEL"}</definedName>
    <definedName name="qqqqqqq_1" localSheetId="7" hidden="1">{"SourcesUses",#N/A,TRUE,"CFMODEL";"TransOverview",#N/A,TRUE,"CFMODEL"}</definedName>
    <definedName name="qqqqqqq_1" localSheetId="8" hidden="1">{"SourcesUses",#N/A,TRUE,"CFMODEL";"TransOverview",#N/A,TRUE,"CFMODEL"}</definedName>
    <definedName name="qqqqqqq_1" hidden="1">{"SourcesUses",#N/A,TRUE,"CFMODEL";"TransOverview",#N/A,TRUE,"CFMODEL"}</definedName>
    <definedName name="qqqqqqq_2" localSheetId="2" hidden="1">{"SourcesUses",#N/A,TRUE,"CFMODEL";"TransOverview",#N/A,TRUE,"CFMODEL"}</definedName>
    <definedName name="qqqqqqq_2" localSheetId="3" hidden="1">{"SourcesUses",#N/A,TRUE,"CFMODEL";"TransOverview",#N/A,TRUE,"CFMODEL"}</definedName>
    <definedName name="qqqqqqq_2" localSheetId="4" hidden="1">{"SourcesUses",#N/A,TRUE,"CFMODEL";"TransOverview",#N/A,TRUE,"CFMODEL"}</definedName>
    <definedName name="qqqqqqq_2" localSheetId="10" hidden="1">{"SourcesUses",#N/A,TRUE,"CFMODEL";"TransOverview",#N/A,TRUE,"CFMODEL"}</definedName>
    <definedName name="qqqqqqq_2" localSheetId="7" hidden="1">{"SourcesUses",#N/A,TRUE,"CFMODEL";"TransOverview",#N/A,TRUE,"CFMODEL"}</definedName>
    <definedName name="qqqqqqq_2" localSheetId="8" hidden="1">{"SourcesUses",#N/A,TRUE,"CFMODEL";"TransOverview",#N/A,TRUE,"CFMODEL"}</definedName>
    <definedName name="qqqqqqq_2" hidden="1">{"SourcesUses",#N/A,TRUE,"CFMODEL";"TransOverview",#N/A,TRUE,"CFMODEL"}</definedName>
    <definedName name="qqqqqqqqqqqqqqqqqq" localSheetId="2" hidden="1">{"Income Statement",#N/A,FALSE,"CFMODEL";"Balance Sheet",#N/A,FALSE,"CFMODEL"}</definedName>
    <definedName name="qqqqqqqqqqqqqqqqqq" localSheetId="3" hidden="1">{"Income Statement",#N/A,FALSE,"CFMODEL";"Balance Sheet",#N/A,FALSE,"CFMODEL"}</definedName>
    <definedName name="qqqqqqqqqqqqqqqqqq" localSheetId="4" hidden="1">{"Income Statement",#N/A,FALSE,"CFMODEL";"Balance Sheet",#N/A,FALSE,"CFMODEL"}</definedName>
    <definedName name="qqqqqqqqqqqqqqqqqq" localSheetId="6" hidden="1">{"Income Statement",#N/A,FALSE,"CFMODEL";"Balance Sheet",#N/A,FALSE,"CFMODEL"}</definedName>
    <definedName name="qqqqqqqqqqqqqqqqqq" localSheetId="10" hidden="1">{"Income Statement",#N/A,FALSE,"CFMODEL";"Balance Sheet",#N/A,FALSE,"CFMODEL"}</definedName>
    <definedName name="qqqqqqqqqqqqqqqqqq" localSheetId="11" hidden="1">{"Income Statement",#N/A,FALSE,"CFMODEL";"Balance Sheet",#N/A,FALSE,"CFMODEL"}</definedName>
    <definedName name="qqqqqqqqqqqqqqqqqq" localSheetId="7" hidden="1">{"Income Statement",#N/A,FALSE,"CFMODEL";"Balance Sheet",#N/A,FALSE,"CFMODEL"}</definedName>
    <definedName name="qqqqqqqqqqqqqqqqqq" localSheetId="8" hidden="1">{"Income Statement",#N/A,FALSE,"CFMODEL";"Balance Sheet",#N/A,FALSE,"CFMODEL"}</definedName>
    <definedName name="qqqqqqqqqqqqqqqqqq" hidden="1">{"Income Statement",#N/A,FALSE,"CFMODEL";"Balance Sheet",#N/A,FALSE,"CFMODEL"}</definedName>
    <definedName name="qqqqqqqqqqqqqqqqqq_1" localSheetId="2" hidden="1">{"Income Statement",#N/A,FALSE,"CFMODEL";"Balance Sheet",#N/A,FALSE,"CFMODEL"}</definedName>
    <definedName name="qqqqqqqqqqqqqqqqqq_1" localSheetId="3" hidden="1">{"Income Statement",#N/A,FALSE,"CFMODEL";"Balance Sheet",#N/A,FALSE,"CFMODEL"}</definedName>
    <definedName name="qqqqqqqqqqqqqqqqqq_1" localSheetId="4" hidden="1">{"Income Statement",#N/A,FALSE,"CFMODEL";"Balance Sheet",#N/A,FALSE,"CFMODEL"}</definedName>
    <definedName name="qqqqqqqqqqqqqqqqqq_1" localSheetId="10" hidden="1">{"Income Statement",#N/A,FALSE,"CFMODEL";"Balance Sheet",#N/A,FALSE,"CFMODEL"}</definedName>
    <definedName name="qqqqqqqqqqqqqqqqqq_1" localSheetId="7" hidden="1">{"Income Statement",#N/A,FALSE,"CFMODEL";"Balance Sheet",#N/A,FALSE,"CFMODEL"}</definedName>
    <definedName name="qqqqqqqqqqqqqqqqqq_1" localSheetId="8" hidden="1">{"Income Statement",#N/A,FALSE,"CFMODEL";"Balance Sheet",#N/A,FALSE,"CFMODEL"}</definedName>
    <definedName name="qqqqqqqqqqqqqqqqqq_1" hidden="1">{"Income Statement",#N/A,FALSE,"CFMODEL";"Balance Sheet",#N/A,FALSE,"CFMODEL"}</definedName>
    <definedName name="qqqqqqqqqqqqqqqqqq_2" localSheetId="2" hidden="1">{"Income Statement",#N/A,FALSE,"CFMODEL";"Balance Sheet",#N/A,FALSE,"CFMODEL"}</definedName>
    <definedName name="qqqqqqqqqqqqqqqqqq_2" localSheetId="3" hidden="1">{"Income Statement",#N/A,FALSE,"CFMODEL";"Balance Sheet",#N/A,FALSE,"CFMODEL"}</definedName>
    <definedName name="qqqqqqqqqqqqqqqqqq_2" localSheetId="4" hidden="1">{"Income Statement",#N/A,FALSE,"CFMODEL";"Balance Sheet",#N/A,FALSE,"CFMODEL"}</definedName>
    <definedName name="qqqqqqqqqqqqqqqqqq_2" localSheetId="10" hidden="1">{"Income Statement",#N/A,FALSE,"CFMODEL";"Balance Sheet",#N/A,FALSE,"CFMODEL"}</definedName>
    <definedName name="qqqqqqqqqqqqqqqqqq_2" localSheetId="7" hidden="1">{"Income Statement",#N/A,FALSE,"CFMODEL";"Balance Sheet",#N/A,FALSE,"CFMODEL"}</definedName>
    <definedName name="qqqqqqqqqqqqqqqqqq_2" localSheetId="8" hidden="1">{"Income Statement",#N/A,FALSE,"CFMODEL";"Balance Sheet",#N/A,FALSE,"CFMODEL"}</definedName>
    <definedName name="qqqqqqqqqqqqqqqqqq_2" hidden="1">{"Income Statement",#N/A,FALSE,"CFMODEL";"Balance Sheet",#N/A,FALSE,"CFMODEL"}</definedName>
    <definedName name="qry29_SCG_RO_Output">#REF!</definedName>
    <definedName name="QtrUpdate">#REF!</definedName>
    <definedName name="Query92_revised">#REF!</definedName>
    <definedName name="r.CashFlow" localSheetId="11" hidden="1">#REF!</definedName>
    <definedName name="r.CashFlow" hidden="1">#REF!</definedName>
    <definedName name="r.Leverage" localSheetId="11" hidden="1">#REF!</definedName>
    <definedName name="r.Leverage" hidden="1">#REF!</definedName>
    <definedName name="r.Liquidity" localSheetId="11" hidden="1">#REF!</definedName>
    <definedName name="r.Liquidity" hidden="1">#REF!</definedName>
    <definedName name="r.Market" localSheetId="11" hidden="1">#REF!</definedName>
    <definedName name="r.Market" hidden="1">#REF!</definedName>
    <definedName name="r.Profitability" localSheetId="11" hidden="1">#REF!</definedName>
    <definedName name="r.Profitability" hidden="1">#REF!</definedName>
    <definedName name="r.Summary" localSheetId="11" hidden="1">#REF!</definedName>
    <definedName name="r.Summary" hidden="1">#REF!</definedName>
    <definedName name="R_Hrs">#REF!</definedName>
    <definedName name="RAMPLook" localSheetId="3">#REF!</definedName>
    <definedName name="RAMPLook" localSheetId="6">#REF!</definedName>
    <definedName name="RAMPLook" localSheetId="10">#REF!</definedName>
    <definedName name="RAMPLook">#REF!</definedName>
    <definedName name="range1" hidden="1">"S:\65686\04RET\PEN_VALS\LITTON_NONQUAL\FORECAST\"</definedName>
    <definedName name="RATEBASE">#REF!</definedName>
    <definedName name="RateCase">#REF!</definedName>
    <definedName name="Rates" localSheetId="10">#REF!</definedName>
    <definedName name="Rates">#REF!</definedName>
    <definedName name="Ratio_trench_to_cable">#REF!</definedName>
    <definedName name="ratiopreferred" localSheetId="3">#REF!</definedName>
    <definedName name="ratiopreferred" localSheetId="6">#REF!</definedName>
    <definedName name="ratiopreferred" localSheetId="10">#REF!</definedName>
    <definedName name="ratiopreferred">#REF!</definedName>
    <definedName name="Raw_EOR">#REF!</definedName>
    <definedName name="RDD_AMTS">#REF!</definedName>
    <definedName name="RE_Escal">#REF!</definedName>
    <definedName name="RECC_COMPUTER">#REF!</definedName>
    <definedName name="RECC_UEG_MSA">#REF!</definedName>
    <definedName name="recon">#REF!</definedName>
    <definedName name="Ref.Fiscal_Yr">#REF!</definedName>
    <definedName name="Ref.Month">#REF!</definedName>
    <definedName name="Ref.Period">#REF!</definedName>
    <definedName name="reference3" localSheetId="1" hidden="1">{"SourcesUses",#N/A,TRUE,"CFMODEL";"TransOverview",#N/A,TRUE,"CFMODEL"}</definedName>
    <definedName name="reference3" localSheetId="2" hidden="1">{"SourcesUses",#N/A,TRUE,"CFMODEL";"TransOverview",#N/A,TRUE,"CFMODEL"}</definedName>
    <definedName name="reference3" localSheetId="3" hidden="1">{"SourcesUses",#N/A,TRUE,"CFMODEL";"TransOverview",#N/A,TRUE,"CFMODEL"}</definedName>
    <definedName name="reference3" localSheetId="4" hidden="1">{"SourcesUses",#N/A,TRUE,"CFMODEL";"TransOverview",#N/A,TRUE,"CFMODEL"}</definedName>
    <definedName name="reference3" localSheetId="6" hidden="1">{"SourcesUses",#N/A,TRUE,"CFMODEL";"TransOverview",#N/A,TRUE,"CFMODEL"}</definedName>
    <definedName name="reference3" localSheetId="10" hidden="1">{"SourcesUses",#N/A,TRUE,"CFMODEL";"TransOverview",#N/A,TRUE,"CFMODEL"}</definedName>
    <definedName name="reference3" localSheetId="11" hidden="1">{"SourcesUses",#N/A,TRUE,"CFMODEL";"TransOverview",#N/A,TRUE,"CFMODEL"}</definedName>
    <definedName name="reference3" localSheetId="7" hidden="1">{"SourcesUses",#N/A,TRUE,"CFMODEL";"TransOverview",#N/A,TRUE,"CFMODEL"}</definedName>
    <definedName name="reference3" localSheetId="8" hidden="1">{"SourcesUses",#N/A,TRUE,"CFMODEL";"TransOverview",#N/A,TRUE,"CFMODEL"}</definedName>
    <definedName name="reference3" hidden="1">{"SourcesUses",#N/A,TRUE,"CFMODEL";"TransOverview",#N/A,TRUE,"CFMODEL"}</definedName>
    <definedName name="reference3_1" localSheetId="2" hidden="1">{"SourcesUses",#N/A,TRUE,"CFMODEL";"TransOverview",#N/A,TRUE,"CFMODEL"}</definedName>
    <definedName name="reference3_1" localSheetId="3" hidden="1">{"SourcesUses",#N/A,TRUE,"CFMODEL";"TransOverview",#N/A,TRUE,"CFMODEL"}</definedName>
    <definedName name="reference3_1" localSheetId="4" hidden="1">{"SourcesUses",#N/A,TRUE,"CFMODEL";"TransOverview",#N/A,TRUE,"CFMODEL"}</definedName>
    <definedName name="reference3_1" localSheetId="10" hidden="1">{"SourcesUses",#N/A,TRUE,"CFMODEL";"TransOverview",#N/A,TRUE,"CFMODEL"}</definedName>
    <definedName name="reference3_1" localSheetId="7" hidden="1">{"SourcesUses",#N/A,TRUE,"CFMODEL";"TransOverview",#N/A,TRUE,"CFMODEL"}</definedName>
    <definedName name="reference3_1" localSheetId="8" hidden="1">{"SourcesUses",#N/A,TRUE,"CFMODEL";"TransOverview",#N/A,TRUE,"CFMODEL"}</definedName>
    <definedName name="reference3_1" hidden="1">{"SourcesUses",#N/A,TRUE,"CFMODEL";"TransOverview",#N/A,TRUE,"CFMODEL"}</definedName>
    <definedName name="reference3_2" localSheetId="2" hidden="1">{"SourcesUses",#N/A,TRUE,"CFMODEL";"TransOverview",#N/A,TRUE,"CFMODEL"}</definedName>
    <definedName name="reference3_2" localSheetId="3" hidden="1">{"SourcesUses",#N/A,TRUE,"CFMODEL";"TransOverview",#N/A,TRUE,"CFMODEL"}</definedName>
    <definedName name="reference3_2" localSheetId="4" hidden="1">{"SourcesUses",#N/A,TRUE,"CFMODEL";"TransOverview",#N/A,TRUE,"CFMODEL"}</definedName>
    <definedName name="reference3_2" localSheetId="10" hidden="1">{"SourcesUses",#N/A,TRUE,"CFMODEL";"TransOverview",#N/A,TRUE,"CFMODEL"}</definedName>
    <definedName name="reference3_2" localSheetId="7" hidden="1">{"SourcesUses",#N/A,TRUE,"CFMODEL";"TransOverview",#N/A,TRUE,"CFMODEL"}</definedName>
    <definedName name="reference3_2" localSheetId="8" hidden="1">{"SourcesUses",#N/A,TRUE,"CFMODEL";"TransOverview",#N/A,TRUE,"CFMODEL"}</definedName>
    <definedName name="reference3_2" hidden="1">{"SourcesUses",#N/A,TRUE,"CFMODEL";"TransOverview",#N/A,TRUE,"CFMODEL"}</definedName>
    <definedName name="reference32" localSheetId="1" hidden="1">{"SourcesUses",#N/A,TRUE,"CFMODEL";"TransOverview",#N/A,TRUE,"CFMODEL"}</definedName>
    <definedName name="reference32" localSheetId="2" hidden="1">{"SourcesUses",#N/A,TRUE,"CFMODEL";"TransOverview",#N/A,TRUE,"CFMODEL"}</definedName>
    <definedName name="reference32" localSheetId="3" hidden="1">{"SourcesUses",#N/A,TRUE,"CFMODEL";"TransOverview",#N/A,TRUE,"CFMODEL"}</definedName>
    <definedName name="reference32" localSheetId="4" hidden="1">{"SourcesUses",#N/A,TRUE,"CFMODEL";"TransOverview",#N/A,TRUE,"CFMODEL"}</definedName>
    <definedName name="reference32" localSheetId="6" hidden="1">{"SourcesUses",#N/A,TRUE,"CFMODEL";"TransOverview",#N/A,TRUE,"CFMODEL"}</definedName>
    <definedName name="reference32" localSheetId="10" hidden="1">{"SourcesUses",#N/A,TRUE,"CFMODEL";"TransOverview",#N/A,TRUE,"CFMODEL"}</definedName>
    <definedName name="reference32" localSheetId="11" hidden="1">{"SourcesUses",#N/A,TRUE,"CFMODEL";"TransOverview",#N/A,TRUE,"CFMODEL"}</definedName>
    <definedName name="reference32" localSheetId="7" hidden="1">{"SourcesUses",#N/A,TRUE,"CFMODEL";"TransOverview",#N/A,TRUE,"CFMODEL"}</definedName>
    <definedName name="reference32" localSheetId="8" hidden="1">{"SourcesUses",#N/A,TRUE,"CFMODEL";"TransOverview",#N/A,TRUE,"CFMODEL"}</definedName>
    <definedName name="reference32" hidden="1">{"SourcesUses",#N/A,TRUE,"CFMODEL";"TransOverview",#N/A,TRUE,"CFMODEL"}</definedName>
    <definedName name="reference32_1" localSheetId="2" hidden="1">{"SourcesUses",#N/A,TRUE,"CFMODEL";"TransOverview",#N/A,TRUE,"CFMODEL"}</definedName>
    <definedName name="reference32_1" localSheetId="3" hidden="1">{"SourcesUses",#N/A,TRUE,"CFMODEL";"TransOverview",#N/A,TRUE,"CFMODEL"}</definedName>
    <definedName name="reference32_1" localSheetId="4" hidden="1">{"SourcesUses",#N/A,TRUE,"CFMODEL";"TransOverview",#N/A,TRUE,"CFMODEL"}</definedName>
    <definedName name="reference32_1" localSheetId="10" hidden="1">{"SourcesUses",#N/A,TRUE,"CFMODEL";"TransOverview",#N/A,TRUE,"CFMODEL"}</definedName>
    <definedName name="reference32_1" localSheetId="7" hidden="1">{"SourcesUses",#N/A,TRUE,"CFMODEL";"TransOverview",#N/A,TRUE,"CFMODEL"}</definedName>
    <definedName name="reference32_1" localSheetId="8" hidden="1">{"SourcesUses",#N/A,TRUE,"CFMODEL";"TransOverview",#N/A,TRUE,"CFMODEL"}</definedName>
    <definedName name="reference32_1" hidden="1">{"SourcesUses",#N/A,TRUE,"CFMODEL";"TransOverview",#N/A,TRUE,"CFMODEL"}</definedName>
    <definedName name="reference32_2" localSheetId="2" hidden="1">{"SourcesUses",#N/A,TRUE,"CFMODEL";"TransOverview",#N/A,TRUE,"CFMODEL"}</definedName>
    <definedName name="reference32_2" localSheetId="3" hidden="1">{"SourcesUses",#N/A,TRUE,"CFMODEL";"TransOverview",#N/A,TRUE,"CFMODEL"}</definedName>
    <definedName name="reference32_2" localSheetId="4" hidden="1">{"SourcesUses",#N/A,TRUE,"CFMODEL";"TransOverview",#N/A,TRUE,"CFMODEL"}</definedName>
    <definedName name="reference32_2" localSheetId="10" hidden="1">{"SourcesUses",#N/A,TRUE,"CFMODEL";"TransOverview",#N/A,TRUE,"CFMODEL"}</definedName>
    <definedName name="reference32_2" localSheetId="7" hidden="1">{"SourcesUses",#N/A,TRUE,"CFMODEL";"TransOverview",#N/A,TRUE,"CFMODEL"}</definedName>
    <definedName name="reference32_2" localSheetId="8" hidden="1">{"SourcesUses",#N/A,TRUE,"CFMODEL";"TransOverview",#N/A,TRUE,"CFMODEL"}</definedName>
    <definedName name="reference32_2" hidden="1">{"SourcesUses",#N/A,TRUE,"CFMODEL";"TransOverview",#N/A,TRUE,"CFMODEL"}</definedName>
    <definedName name="refrigerator" localSheetId="10">#REF!</definedName>
    <definedName name="refrigerator">#REF!</definedName>
    <definedName name="REG_ACCT" localSheetId="10">#REF!</definedName>
    <definedName name="REG_ACCT">#REF!</definedName>
    <definedName name="REG_ACCT86">#REF!</definedName>
    <definedName name="REG_FEE">#REF!</definedName>
    <definedName name="Regulated_Export">#REF!</definedName>
    <definedName name="report01">#REF!</definedName>
    <definedName name="report02">#REF!</definedName>
    <definedName name="report04">#REF!</definedName>
    <definedName name="report05">#REF!</definedName>
    <definedName name="report06">#REF!</definedName>
    <definedName name="report07">#REF!</definedName>
    <definedName name="report08">#REF!</definedName>
    <definedName name="report09">#REF!</definedName>
    <definedName name="report10">#REF!</definedName>
    <definedName name="report11">#REF!</definedName>
    <definedName name="report12">#REF!</definedName>
    <definedName name="Request">#REF!</definedName>
    <definedName name="RequestType" localSheetId="10">#REF!</definedName>
    <definedName name="RequestType">#REF!</definedName>
    <definedName name="rert" localSheetId="1" hidden="1">{"'Attachment'!$A$1:$L$49"}</definedName>
    <definedName name="rert" localSheetId="2" hidden="1">{"'Attachment'!$A$1:$L$49"}</definedName>
    <definedName name="rert" localSheetId="3" hidden="1">{"'Attachment'!$A$1:$L$49"}</definedName>
    <definedName name="rert" localSheetId="4" hidden="1">{"'Attachment'!$A$1:$L$49"}</definedName>
    <definedName name="rert" localSheetId="6" hidden="1">{"'Attachment'!$A$1:$L$49"}</definedName>
    <definedName name="rert" localSheetId="10" hidden="1">{"'Attachment'!$A$1:$L$49"}</definedName>
    <definedName name="rert" localSheetId="11" hidden="1">{"'Attachment'!$A$1:$L$49"}</definedName>
    <definedName name="rert" localSheetId="7" hidden="1">{"'Attachment'!$A$1:$L$49"}</definedName>
    <definedName name="rert" localSheetId="8" hidden="1">{"'Attachment'!$A$1:$L$49"}</definedName>
    <definedName name="rert" hidden="1">{"'Attachment'!$A$1:$L$49"}</definedName>
    <definedName name="rert_1" localSheetId="2" hidden="1">{"'Attachment'!$A$1:$L$49"}</definedName>
    <definedName name="rert_1" localSheetId="3" hidden="1">{"'Attachment'!$A$1:$L$49"}</definedName>
    <definedName name="rert_1" localSheetId="4" hidden="1">{"'Attachment'!$A$1:$L$49"}</definedName>
    <definedName name="rert_1" localSheetId="10" hidden="1">{"'Attachment'!$A$1:$L$49"}</definedName>
    <definedName name="rert_1" localSheetId="7" hidden="1">{"'Attachment'!$A$1:$L$49"}</definedName>
    <definedName name="rert_1" localSheetId="8" hidden="1">{"'Attachment'!$A$1:$L$49"}</definedName>
    <definedName name="rert_1" hidden="1">{"'Attachment'!$A$1:$L$49"}</definedName>
    <definedName name="rert_2" localSheetId="2" hidden="1">{"'Attachment'!$A$1:$L$49"}</definedName>
    <definedName name="rert_2" localSheetId="3" hidden="1">{"'Attachment'!$A$1:$L$49"}</definedName>
    <definedName name="rert_2" localSheetId="4" hidden="1">{"'Attachment'!$A$1:$L$49"}</definedName>
    <definedName name="rert_2" localSheetId="10" hidden="1">{"'Attachment'!$A$1:$L$49"}</definedName>
    <definedName name="rert_2" localSheetId="7" hidden="1">{"'Attachment'!$A$1:$L$49"}</definedName>
    <definedName name="rert_2" localSheetId="8" hidden="1">{"'Attachment'!$A$1:$L$49"}</definedName>
    <definedName name="rert_2" hidden="1">{"'Attachment'!$A$1:$L$49"}</definedName>
    <definedName name="RES_MTR">1.8</definedName>
    <definedName name="RESDGE" localSheetId="1" hidden="1">{#N/A,#N/A,FALSE,"Jul";#N/A,#N/A,FALSE,"August";#N/A,#N/A,FALSE,"Sep-YTD"}</definedName>
    <definedName name="RESDGE" localSheetId="2" hidden="1">{#N/A,#N/A,FALSE,"Jul";#N/A,#N/A,FALSE,"August";#N/A,#N/A,FALSE,"Sep-YTD"}</definedName>
    <definedName name="RESDGE" localSheetId="3" hidden="1">{#N/A,#N/A,FALSE,"Jul";#N/A,#N/A,FALSE,"August";#N/A,#N/A,FALSE,"Sep-YTD"}</definedName>
    <definedName name="RESDGE" localSheetId="4" hidden="1">{#N/A,#N/A,FALSE,"Jul";#N/A,#N/A,FALSE,"August";#N/A,#N/A,FALSE,"Sep-YTD"}</definedName>
    <definedName name="RESDGE" localSheetId="6" hidden="1">{#N/A,#N/A,FALSE,"Jul";#N/A,#N/A,FALSE,"August";#N/A,#N/A,FALSE,"Sep-YTD"}</definedName>
    <definedName name="RESDGE" localSheetId="10" hidden="1">{#N/A,#N/A,FALSE,"Jul";#N/A,#N/A,FALSE,"August";#N/A,#N/A,FALSE,"Sep-YTD"}</definedName>
    <definedName name="RESDGE" localSheetId="11" hidden="1">{#N/A,#N/A,FALSE,"Jul";#N/A,#N/A,FALSE,"August";#N/A,#N/A,FALSE,"Sep-YTD"}</definedName>
    <definedName name="RESDGE" localSheetId="7" hidden="1">{#N/A,#N/A,FALSE,"Jul";#N/A,#N/A,FALSE,"August";#N/A,#N/A,FALSE,"Sep-YTD"}</definedName>
    <definedName name="RESDGE" localSheetId="8" hidden="1">{#N/A,#N/A,FALSE,"Jul";#N/A,#N/A,FALSE,"August";#N/A,#N/A,FALSE,"Sep-YTD"}</definedName>
    <definedName name="RESDGE" hidden="1">{#N/A,#N/A,FALSE,"Jul";#N/A,#N/A,FALSE,"August";#N/A,#N/A,FALSE,"Sep-YTD"}</definedName>
    <definedName name="RESDGE_1" localSheetId="2" hidden="1">{#N/A,#N/A,FALSE,"Jul";#N/A,#N/A,FALSE,"August";#N/A,#N/A,FALSE,"Sep-YTD"}</definedName>
    <definedName name="RESDGE_1" localSheetId="3" hidden="1">{#N/A,#N/A,FALSE,"Jul";#N/A,#N/A,FALSE,"August";#N/A,#N/A,FALSE,"Sep-YTD"}</definedName>
    <definedName name="RESDGE_1" localSheetId="4" hidden="1">{#N/A,#N/A,FALSE,"Jul";#N/A,#N/A,FALSE,"August";#N/A,#N/A,FALSE,"Sep-YTD"}</definedName>
    <definedName name="RESDGE_1" localSheetId="10" hidden="1">{#N/A,#N/A,FALSE,"Jul";#N/A,#N/A,FALSE,"August";#N/A,#N/A,FALSE,"Sep-YTD"}</definedName>
    <definedName name="RESDGE_1" localSheetId="7" hidden="1">{#N/A,#N/A,FALSE,"Jul";#N/A,#N/A,FALSE,"August";#N/A,#N/A,FALSE,"Sep-YTD"}</definedName>
    <definedName name="RESDGE_1" localSheetId="8" hidden="1">{#N/A,#N/A,FALSE,"Jul";#N/A,#N/A,FALSE,"August";#N/A,#N/A,FALSE,"Sep-YTD"}</definedName>
    <definedName name="RESDGE_1" hidden="1">{#N/A,#N/A,FALSE,"Jul";#N/A,#N/A,FALSE,"August";#N/A,#N/A,FALSE,"Sep-YTD"}</definedName>
    <definedName name="RESDGE_2" localSheetId="2" hidden="1">{#N/A,#N/A,FALSE,"Jul";#N/A,#N/A,FALSE,"August";#N/A,#N/A,FALSE,"Sep-YTD"}</definedName>
    <definedName name="RESDGE_2" localSheetId="3" hidden="1">{#N/A,#N/A,FALSE,"Jul";#N/A,#N/A,FALSE,"August";#N/A,#N/A,FALSE,"Sep-YTD"}</definedName>
    <definedName name="RESDGE_2" localSheetId="4" hidden="1">{#N/A,#N/A,FALSE,"Jul";#N/A,#N/A,FALSE,"August";#N/A,#N/A,FALSE,"Sep-YTD"}</definedName>
    <definedName name="RESDGE_2" localSheetId="10" hidden="1">{#N/A,#N/A,FALSE,"Jul";#N/A,#N/A,FALSE,"August";#N/A,#N/A,FALSE,"Sep-YTD"}</definedName>
    <definedName name="RESDGE_2" localSheetId="7" hidden="1">{#N/A,#N/A,FALSE,"Jul";#N/A,#N/A,FALSE,"August";#N/A,#N/A,FALSE,"Sep-YTD"}</definedName>
    <definedName name="RESDGE_2" localSheetId="8" hidden="1">{#N/A,#N/A,FALSE,"Jul";#N/A,#N/A,FALSE,"August";#N/A,#N/A,FALSE,"Sep-YTD"}</definedName>
    <definedName name="RESDGE_2" hidden="1">{#N/A,#N/A,FALSE,"Jul";#N/A,#N/A,FALSE,"August";#N/A,#N/A,FALSE,"Sep-YTD"}</definedName>
    <definedName name="RESDGE1" localSheetId="1" hidden="1">{#N/A,#N/A,FALSE,"Jul";#N/A,#N/A,FALSE,"August";#N/A,#N/A,FALSE,"Sep-YTD"}</definedName>
    <definedName name="RESDGE1" localSheetId="2" hidden="1">{#N/A,#N/A,FALSE,"Jul";#N/A,#N/A,FALSE,"August";#N/A,#N/A,FALSE,"Sep-YTD"}</definedName>
    <definedName name="RESDGE1" localSheetId="3" hidden="1">{#N/A,#N/A,FALSE,"Jul";#N/A,#N/A,FALSE,"August";#N/A,#N/A,FALSE,"Sep-YTD"}</definedName>
    <definedName name="RESDGE1" localSheetId="4" hidden="1">{#N/A,#N/A,FALSE,"Jul";#N/A,#N/A,FALSE,"August";#N/A,#N/A,FALSE,"Sep-YTD"}</definedName>
    <definedName name="RESDGE1" localSheetId="6" hidden="1">{#N/A,#N/A,FALSE,"Jul";#N/A,#N/A,FALSE,"August";#N/A,#N/A,FALSE,"Sep-YTD"}</definedName>
    <definedName name="RESDGE1" localSheetId="10" hidden="1">{#N/A,#N/A,FALSE,"Jul";#N/A,#N/A,FALSE,"August";#N/A,#N/A,FALSE,"Sep-YTD"}</definedName>
    <definedName name="RESDGE1" localSheetId="11" hidden="1">{#N/A,#N/A,FALSE,"Jul";#N/A,#N/A,FALSE,"August";#N/A,#N/A,FALSE,"Sep-YTD"}</definedName>
    <definedName name="RESDGE1" localSheetId="7" hidden="1">{#N/A,#N/A,FALSE,"Jul";#N/A,#N/A,FALSE,"August";#N/A,#N/A,FALSE,"Sep-YTD"}</definedName>
    <definedName name="RESDGE1" localSheetId="8" hidden="1">{#N/A,#N/A,FALSE,"Jul";#N/A,#N/A,FALSE,"August";#N/A,#N/A,FALSE,"Sep-YTD"}</definedName>
    <definedName name="RESDGE1" hidden="1">{#N/A,#N/A,FALSE,"Jul";#N/A,#N/A,FALSE,"August";#N/A,#N/A,FALSE,"Sep-YTD"}</definedName>
    <definedName name="RESDGE1_1" localSheetId="2" hidden="1">{#N/A,#N/A,FALSE,"Jul";#N/A,#N/A,FALSE,"August";#N/A,#N/A,FALSE,"Sep-YTD"}</definedName>
    <definedName name="RESDGE1_1" localSheetId="3" hidden="1">{#N/A,#N/A,FALSE,"Jul";#N/A,#N/A,FALSE,"August";#N/A,#N/A,FALSE,"Sep-YTD"}</definedName>
    <definedName name="RESDGE1_1" localSheetId="4" hidden="1">{#N/A,#N/A,FALSE,"Jul";#N/A,#N/A,FALSE,"August";#N/A,#N/A,FALSE,"Sep-YTD"}</definedName>
    <definedName name="RESDGE1_1" localSheetId="10" hidden="1">{#N/A,#N/A,FALSE,"Jul";#N/A,#N/A,FALSE,"August";#N/A,#N/A,FALSE,"Sep-YTD"}</definedName>
    <definedName name="RESDGE1_1" localSheetId="7" hidden="1">{#N/A,#N/A,FALSE,"Jul";#N/A,#N/A,FALSE,"August";#N/A,#N/A,FALSE,"Sep-YTD"}</definedName>
    <definedName name="RESDGE1_1" localSheetId="8" hidden="1">{#N/A,#N/A,FALSE,"Jul";#N/A,#N/A,FALSE,"August";#N/A,#N/A,FALSE,"Sep-YTD"}</definedName>
    <definedName name="RESDGE1_1" hidden="1">{#N/A,#N/A,FALSE,"Jul";#N/A,#N/A,FALSE,"August";#N/A,#N/A,FALSE,"Sep-YTD"}</definedName>
    <definedName name="RESDGE1_2" localSheetId="2" hidden="1">{#N/A,#N/A,FALSE,"Jul";#N/A,#N/A,FALSE,"August";#N/A,#N/A,FALSE,"Sep-YTD"}</definedName>
    <definedName name="RESDGE1_2" localSheetId="3" hidden="1">{#N/A,#N/A,FALSE,"Jul";#N/A,#N/A,FALSE,"August";#N/A,#N/A,FALSE,"Sep-YTD"}</definedName>
    <definedName name="RESDGE1_2" localSheetId="4" hidden="1">{#N/A,#N/A,FALSE,"Jul";#N/A,#N/A,FALSE,"August";#N/A,#N/A,FALSE,"Sep-YTD"}</definedName>
    <definedName name="RESDGE1_2" localSheetId="10" hidden="1">{#N/A,#N/A,FALSE,"Jul";#N/A,#N/A,FALSE,"August";#N/A,#N/A,FALSE,"Sep-YTD"}</definedName>
    <definedName name="RESDGE1_2" localSheetId="7" hidden="1">{#N/A,#N/A,FALSE,"Jul";#N/A,#N/A,FALSE,"August";#N/A,#N/A,FALSE,"Sep-YTD"}</definedName>
    <definedName name="RESDGE1_2" localSheetId="8" hidden="1">{#N/A,#N/A,FALSE,"Jul";#N/A,#N/A,FALSE,"August";#N/A,#N/A,FALSE,"Sep-YTD"}</definedName>
    <definedName name="RESDGE1_2" hidden="1">{#N/A,#N/A,FALSE,"Jul";#N/A,#N/A,FALSE,"August";#N/A,#N/A,FALSE,"Sep-YTD"}</definedName>
    <definedName name="ResidentialBenefit">#REF!</definedName>
    <definedName name="ResMtrCnt">#REF!</definedName>
    <definedName name="RetailRate2013">#REF!</definedName>
    <definedName name="RetailRateEsc">#REF!</definedName>
    <definedName name="RetailUsageEsc">#REF!</definedName>
    <definedName name="RETURN">#REF!</definedName>
    <definedName name="RiskAfterRecalcMacro" localSheetId="10" hidden="1">""</definedName>
    <definedName name="RiskAfterRecalcMacro" localSheetId="8" hidden="1">""</definedName>
    <definedName name="RiskAfterRecalcMacro" hidden="1">"'10 Year Model.xls'!RiskSim"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localSheetId="10" hidden="1">TRUE</definedName>
    <definedName name="RiskMultipleCPUSupportEnabled" localSheetId="8" hidden="1">TRUE</definedName>
    <definedName name="RiskMultipleCPUSupportEnabled" hidden="1">FALSE</definedName>
    <definedName name="RiskNumIterations" localSheetId="10" hidden="1">5000</definedName>
    <definedName name="RiskNumIterations" localSheetId="8" hidden="1">5000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localSheetId="10" hidden="1">FALSE</definedName>
    <definedName name="RiskRunAfterRecalcMacro" localSheetId="8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localSheetId="10" hidden="1">FALSE</definedName>
    <definedName name="RiskUpdateDisplay" localSheetId="8" hidden="1">FALSE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localSheetId="10" hidden="1">TRUE</definedName>
    <definedName name="RiskUseMultipleCPUs" localSheetId="8" hidden="1">TRUE</definedName>
    <definedName name="RiskUseMultipleCPUs" hidden="1">FALSE</definedName>
    <definedName name="riskvlook">#REF!</definedName>
    <definedName name="rng_list_Area_of_Responsibility" localSheetId="3">#REF!</definedName>
    <definedName name="rng_list_Area_of_Responsibility" localSheetId="6">#REF!</definedName>
    <definedName name="rng_list_Area_of_Responsibility">#REF!</definedName>
    <definedName name="rng_list_Business_Planner">#REF!</definedName>
    <definedName name="rng_list_CapEx_Type">#REF!</definedName>
    <definedName name="rng_list_Category" localSheetId="3">#REF!</definedName>
    <definedName name="rng_list_Category" localSheetId="6">#REF!</definedName>
    <definedName name="rng_list_Category">#REF!</definedName>
    <definedName name="rng_list_Comparison">#REF!</definedName>
    <definedName name="rng_list_Director">#REF!</definedName>
    <definedName name="rng_list_Driver">#REF!</definedName>
    <definedName name="rng_list_EFC_Category">#REF!</definedName>
    <definedName name="rng_list_Functional_Area">#REF!</definedName>
    <definedName name="rng_List_ISD">#REF!</definedName>
    <definedName name="rng_list_Jurisdiction">#REF!</definedName>
    <definedName name="rng_list_Outlook">#REF!</definedName>
    <definedName name="rng_list_Project_Manager">#REF!</definedName>
    <definedName name="rng_list_Spokesperson">#REF!</definedName>
    <definedName name="rng_list_Vice_President">#REF!</definedName>
    <definedName name="rngCFM">#REF!</definedName>
    <definedName name="rngCFMMonth">#REF!</definedName>
    <definedName name="rngChange1">#REF!</definedName>
    <definedName name="rngChange10">#REF!</definedName>
    <definedName name="rngChange11">#REF!</definedName>
    <definedName name="rngChange2">#REF!</definedName>
    <definedName name="rngChange3">#REF!</definedName>
    <definedName name="rngChange4">#REF!</definedName>
    <definedName name="rngChange5">#REF!</definedName>
    <definedName name="rngChange6">#REF!</definedName>
    <definedName name="rngChange7">#REF!</definedName>
    <definedName name="rngChange8">#REF!</definedName>
    <definedName name="rngChange9">#REF!</definedName>
    <definedName name="rngColumnSet1">#REF!</definedName>
    <definedName name="rngColumnSet2">#REF!</definedName>
    <definedName name="rngColumnSet3">#REF!</definedName>
    <definedName name="rngComp">#REF!</definedName>
    <definedName name="rngCompany">#REF!</definedName>
    <definedName name="rngCoreMDX">#REF!</definedName>
    <definedName name="rngCorpOutlook">#REF!</definedName>
    <definedName name="rngCubAttributes">#REF!</definedName>
    <definedName name="rngCubeJurAttribute">#REF!</definedName>
    <definedName name="rngCubeJurVers">#REF!</definedName>
    <definedName name="rngCurrentCorpOutlook">#REF!</definedName>
    <definedName name="rngDatasheet" localSheetId="10">#REF!</definedName>
    <definedName name="rngDatasheet">#REF!</definedName>
    <definedName name="rngEFC">#REF!</definedName>
    <definedName name="rngEFCMDX">#REF!</definedName>
    <definedName name="rngEFCMDXAll">#REF!</definedName>
    <definedName name="rngEscalated">#REF!</definedName>
    <definedName name="rngETElecCap">#REF!</definedName>
    <definedName name="rngETElecOM">#REF!</definedName>
    <definedName name="rngFactors">#REF!</definedName>
    <definedName name="rngFactorsByCCWKGRP">#REF!</definedName>
    <definedName name="rngFinalFilter">#REF!</definedName>
    <definedName name="rngForecast">#REF!</definedName>
    <definedName name="rngfrmAdjustmentsSource">#REF!</definedName>
    <definedName name="rngfrmAdjustmentsTarget">#REF!</definedName>
    <definedName name="rngJurisdiction">#REF!</definedName>
    <definedName name="rngJurMDX">#REF!</definedName>
    <definedName name="rngJurMDXAll">#REF!</definedName>
    <definedName name="rngLAM">#REF!</definedName>
    <definedName name="rngLAP">#REF!</definedName>
    <definedName name="rngLevel">#REF!</definedName>
    <definedName name="rngLookupAdjustmentData">#REF!</definedName>
    <definedName name="rngLookupEscalation">#REF!</definedName>
    <definedName name="rngMeas">#REF!</definedName>
    <definedName name="rngOutlook">#REF!</definedName>
    <definedName name="rngPFMonth">#REF!</definedName>
    <definedName name="rngPlan">#REF!</definedName>
    <definedName name="rngprioroutlook">#REF!</definedName>
    <definedName name="rngProjAttrCube">#REF!</definedName>
    <definedName name="rngProject">#REF!</definedName>
    <definedName name="rngProjectDim">#REF!</definedName>
    <definedName name="rngProjMDX">#REF!</definedName>
    <definedName name="rngReassignmentElec">#REF!</definedName>
    <definedName name="rngReassignmentGas">#REF!</definedName>
    <definedName name="rngREM">#REF!</definedName>
    <definedName name="rngResp">#REF!</definedName>
    <definedName name="rngSegmentation" localSheetId="3">#REF!</definedName>
    <definedName name="rngSegmentation" localSheetId="6">#REF!</definedName>
    <definedName name="rngSegmentation">#REF!</definedName>
    <definedName name="rngServer">#REF!</definedName>
    <definedName name="rngSpokesperson">#REF!</definedName>
    <definedName name="rngTimeDim">#REF!</definedName>
    <definedName name="rngVarTab">#REF!</definedName>
    <definedName name="rngVers">#REF!</definedName>
    <definedName name="rngVersDim">#REF!</definedName>
    <definedName name="rngVersion">#REF!</definedName>
    <definedName name="rngVersMDX">#REF!</definedName>
    <definedName name="rngYear">#REF!</definedName>
    <definedName name="rngYear2">#REF!</definedName>
    <definedName name="rngYear3">#REF!</definedName>
    <definedName name="rngYear4">#REF!</definedName>
    <definedName name="rngYear5">#REF!</definedName>
    <definedName name="rngYear6">#REF!</definedName>
    <definedName name="rngYTD">#REF!</definedName>
    <definedName name="Robert_Resley">"print_titles"</definedName>
    <definedName name="ROEIncentive">#REF!</definedName>
    <definedName name="rough" localSheetId="1">IF('2019-2022 CapEx_Track 2 ALJ DR'!Values_Entered,Header_Row+'2019-2022 CapEx_Track 2 ALJ DR'!Number_of_Payments,Header_Row)</definedName>
    <definedName name="rough" localSheetId="2">IF('2019-2022 O&amp;M_Track 2 ALJ DR'!Values_Entered,Header_Row+'2019-2022 O&amp;M_Track 2 ALJ DR'!Number_of_Payments,Header_Row)</definedName>
    <definedName name="rough" localSheetId="3">IF('2023 CapEx_Track 3'!Values_Entered,Header_Row+'2023 CapEx_Track 3'!Number_of_Payments,Header_Row)</definedName>
    <definedName name="rough" localSheetId="4">IF('2023 O&amp;M_Track 3'!Values_Entered,Header_Row+'2023 O&amp;M_Track 3'!Number_of_Payments,Header_Row)</definedName>
    <definedName name="rough" localSheetId="6">IF('2024 ARC'!Values_Entered,Header_Row+'2024 ARC'!Number_of_Payments,Header_Row)</definedName>
    <definedName name="rough" localSheetId="10">IF('2024-2027 Auth CapEx'!Values_Entered,Header_Row+'2024-2027 Auth CapEx'!Number_of_Payments,Header_Row)</definedName>
    <definedName name="rough" localSheetId="7">IF('2025 PTA FD'!Values_Entered,Header_Row+'2025 PTA FD'!Number_of_Payments,Header_Row)</definedName>
    <definedName name="rough" localSheetId="8">IF('2026-2028 Base WMP'!Values_Entered,Header_Row+'2026-2028 Base WMP'!Number_of_Payments,Header_Row)</definedName>
    <definedName name="rough">IF(Values_Entered,Header_Row+Number_of_Payments,Header_Row)</definedName>
    <definedName name="ROUNDED" localSheetId="3">#REF!</definedName>
    <definedName name="ROUNDED" localSheetId="6">#REF!</definedName>
    <definedName name="ROUNDED">#REF!</definedName>
    <definedName name="RowRanges.R1">#REF!</definedName>
    <definedName name="RowRanges.R1Total">#REF!</definedName>
    <definedName name="RowRanges.R2">#REF!</definedName>
    <definedName name="RowRanges.R2a">#REF!</definedName>
    <definedName name="RowRanges.R3">#REF!</definedName>
    <definedName name="RowRanges.R3a">#REF!</definedName>
    <definedName name="RowRanges.R4">#REF!</definedName>
    <definedName name="RowRanges.R4Total">#REF!</definedName>
    <definedName name="RowRanges.R5">#REF!</definedName>
    <definedName name="RowRanges.R6">#REF!</definedName>
    <definedName name="RowRanges.RColumnHeading">#REF!</definedName>
    <definedName name="RowRanges.RMeta">#REF!</definedName>
    <definedName name="RowRanges.RPageMeta">#REF!</definedName>
    <definedName name="RPTCOL">#REF!</definedName>
    <definedName name="RPTROW">#REF!</definedName>
    <definedName name="rr" localSheetId="1" hidden="1">{"EPS and CF",#N/A,FALSE;"Ops and Stats",#N/A,FALSE}</definedName>
    <definedName name="rr" localSheetId="2" hidden="1">{"EPS and CF",#N/A,FALSE;"Ops and Stats",#N/A,FALSE}</definedName>
    <definedName name="rr" localSheetId="3" hidden="1">{"EPS and CF",#N/A,FALSE;"Ops and Stats",#N/A,FALSE}</definedName>
    <definedName name="rr" localSheetId="4" hidden="1">{"EPS and CF",#N/A,FALSE;"Ops and Stats",#N/A,FALSE}</definedName>
    <definedName name="rr" localSheetId="6" hidden="1">{"EPS and CF",#N/A,FALSE;"Ops and Stats",#N/A,FALSE}</definedName>
    <definedName name="rr" localSheetId="10" hidden="1">{"EPS and CF",#N/A,FALSE;"Ops and Stats",#N/A,FALSE}</definedName>
    <definedName name="rr" localSheetId="7" hidden="1">{"EPS and CF",#N/A,FALSE;"Ops and Stats",#N/A,FALSE}</definedName>
    <definedName name="rr" localSheetId="8" hidden="1">{"EPS and CF",#N/A,FALSE;"Ops and Stats",#N/A,FALSE}</definedName>
    <definedName name="rr" hidden="1">{"EPS and CF",#N/A,FALSE;"Ops and Stats",#N/A,FALSE}</definedName>
    <definedName name="rrrrr" localSheetId="1" hidden="1">{"SourcesUses",#N/A,TRUE,#N/A;"TransOverview",#N/A,TRUE,"CFMODEL"}</definedName>
    <definedName name="rrrrr" localSheetId="2" hidden="1">{"SourcesUses",#N/A,TRUE,#N/A;"TransOverview",#N/A,TRUE,"CFMODEL"}</definedName>
    <definedName name="rrrrr" localSheetId="3" hidden="1">{"SourcesUses",#N/A,TRUE,#N/A;"TransOverview",#N/A,TRUE,"CFMODEL"}</definedName>
    <definedName name="rrrrr" localSheetId="4" hidden="1">{"SourcesUses",#N/A,TRUE,#N/A;"TransOverview",#N/A,TRUE,"CFMODEL"}</definedName>
    <definedName name="rrrrr" localSheetId="6" hidden="1">{"SourcesUses",#N/A,TRUE,#N/A;"TransOverview",#N/A,TRUE,"CFMODEL"}</definedName>
    <definedName name="rrrrr" localSheetId="10" hidden="1">{"SourcesUses",#N/A,TRUE,#N/A;"TransOverview",#N/A,TRUE,"CFMODEL"}</definedName>
    <definedName name="rrrrr" localSheetId="11" hidden="1">{"SourcesUses",#N/A,TRUE,#N/A;"TransOverview",#N/A,TRUE,"CFMODEL"}</definedName>
    <definedName name="rrrrr" localSheetId="7" hidden="1">{"SourcesUses",#N/A,TRUE,#N/A;"TransOverview",#N/A,TRUE,"CFMODEL"}</definedName>
    <definedName name="rrrrr" localSheetId="8" hidden="1">{"SourcesUses",#N/A,TRUE,#N/A;"TransOverview",#N/A,TRUE,"CFMODEL"}</definedName>
    <definedName name="rrrrr" hidden="1">{"SourcesUses",#N/A,TRUE,#N/A;"TransOverview",#N/A,TRUE,"CFMODEL"}</definedName>
    <definedName name="rrrrr_1" localSheetId="2" hidden="1">{"SourcesUses",#N/A,TRUE,#N/A;"TransOverview",#N/A,TRUE,"CFMODEL"}</definedName>
    <definedName name="rrrrr_1" localSheetId="3" hidden="1">{"SourcesUses",#N/A,TRUE,#N/A;"TransOverview",#N/A,TRUE,"CFMODEL"}</definedName>
    <definedName name="rrrrr_1" localSheetId="4" hidden="1">{"SourcesUses",#N/A,TRUE,#N/A;"TransOverview",#N/A,TRUE,"CFMODEL"}</definedName>
    <definedName name="rrrrr_1" localSheetId="10" hidden="1">{"SourcesUses",#N/A,TRUE,#N/A;"TransOverview",#N/A,TRUE,"CFMODEL"}</definedName>
    <definedName name="rrrrr_1" localSheetId="7" hidden="1">{"SourcesUses",#N/A,TRUE,#N/A;"TransOverview",#N/A,TRUE,"CFMODEL"}</definedName>
    <definedName name="rrrrr_1" localSheetId="8" hidden="1">{"SourcesUses",#N/A,TRUE,#N/A;"TransOverview",#N/A,TRUE,"CFMODEL"}</definedName>
    <definedName name="rrrrr_1" hidden="1">{"SourcesUses",#N/A,TRUE,#N/A;"TransOverview",#N/A,TRUE,"CFMODEL"}</definedName>
    <definedName name="rrrrr_2" localSheetId="2" hidden="1">{"SourcesUses",#N/A,TRUE,#N/A;"TransOverview",#N/A,TRUE,"CFMODEL"}</definedName>
    <definedName name="rrrrr_2" localSheetId="3" hidden="1">{"SourcesUses",#N/A,TRUE,#N/A;"TransOverview",#N/A,TRUE,"CFMODEL"}</definedName>
    <definedName name="rrrrr_2" localSheetId="4" hidden="1">{"SourcesUses",#N/A,TRUE,#N/A;"TransOverview",#N/A,TRUE,"CFMODEL"}</definedName>
    <definedName name="rrrrr_2" localSheetId="10" hidden="1">{"SourcesUses",#N/A,TRUE,#N/A;"TransOverview",#N/A,TRUE,"CFMODEL"}</definedName>
    <definedName name="rrrrr_2" localSheetId="7" hidden="1">{"SourcesUses",#N/A,TRUE,#N/A;"TransOverview",#N/A,TRUE,"CFMODEL"}</definedName>
    <definedName name="rrrrr_2" localSheetId="8" hidden="1">{"SourcesUses",#N/A,TRUE,#N/A;"TransOverview",#N/A,TRUE,"CFMODEL"}</definedName>
    <definedName name="rrrrr_2" hidden="1">{"SourcesUses",#N/A,TRUE,#N/A;"TransOverview",#N/A,TRUE,"CFMODEL"}</definedName>
    <definedName name="rrrrrr" localSheetId="1" hidden="1">{"SourcesUses",#N/A,TRUE,"FundsFlow";"TransOverview",#N/A,TRUE,"FundsFlow"}</definedName>
    <definedName name="rrrrrr" localSheetId="2" hidden="1">{"SourcesUses",#N/A,TRUE,"FundsFlow";"TransOverview",#N/A,TRUE,"FundsFlow"}</definedName>
    <definedName name="rrrrrr" localSheetId="3" hidden="1">{"SourcesUses",#N/A,TRUE,"FundsFlow";"TransOverview",#N/A,TRUE,"FundsFlow"}</definedName>
    <definedName name="rrrrrr" localSheetId="4" hidden="1">{"SourcesUses",#N/A,TRUE,"FundsFlow";"TransOverview",#N/A,TRUE,"FundsFlow"}</definedName>
    <definedName name="rrrrrr" localSheetId="6" hidden="1">{"SourcesUses",#N/A,TRUE,"FundsFlow";"TransOverview",#N/A,TRUE,"FundsFlow"}</definedName>
    <definedName name="rrrrrr" localSheetId="10" hidden="1">{"SourcesUses",#N/A,TRUE,"FundsFlow";"TransOverview",#N/A,TRUE,"FundsFlow"}</definedName>
    <definedName name="rrrrrr" localSheetId="11" hidden="1">{"SourcesUses",#N/A,TRUE,"FundsFlow";"TransOverview",#N/A,TRUE,"FundsFlow"}</definedName>
    <definedName name="rrrrrr" localSheetId="7" hidden="1">{"SourcesUses",#N/A,TRUE,"FundsFlow";"TransOverview",#N/A,TRUE,"FundsFlow"}</definedName>
    <definedName name="rrrrrr" localSheetId="8" hidden="1">{"SourcesUses",#N/A,TRUE,"FundsFlow";"TransOverview",#N/A,TRUE,"FundsFlow"}</definedName>
    <definedName name="rrrrrr" hidden="1">{"SourcesUses",#N/A,TRUE,"FundsFlow";"TransOverview",#N/A,TRUE,"FundsFlow"}</definedName>
    <definedName name="rrrrrr_1" localSheetId="2" hidden="1">{"SourcesUses",#N/A,TRUE,"FundsFlow";"TransOverview",#N/A,TRUE,"FundsFlow"}</definedName>
    <definedName name="rrrrrr_1" localSheetId="3" hidden="1">{"SourcesUses",#N/A,TRUE,"FundsFlow";"TransOverview",#N/A,TRUE,"FundsFlow"}</definedName>
    <definedName name="rrrrrr_1" localSheetId="4" hidden="1">{"SourcesUses",#N/A,TRUE,"FundsFlow";"TransOverview",#N/A,TRUE,"FundsFlow"}</definedName>
    <definedName name="rrrrrr_1" localSheetId="10" hidden="1">{"SourcesUses",#N/A,TRUE,"FundsFlow";"TransOverview",#N/A,TRUE,"FundsFlow"}</definedName>
    <definedName name="rrrrrr_1" localSheetId="7" hidden="1">{"SourcesUses",#N/A,TRUE,"FundsFlow";"TransOverview",#N/A,TRUE,"FundsFlow"}</definedName>
    <definedName name="rrrrrr_1" localSheetId="8" hidden="1">{"SourcesUses",#N/A,TRUE,"FundsFlow";"TransOverview",#N/A,TRUE,"FundsFlow"}</definedName>
    <definedName name="rrrrrr_1" hidden="1">{"SourcesUses",#N/A,TRUE,"FundsFlow";"TransOverview",#N/A,TRUE,"FundsFlow"}</definedName>
    <definedName name="rrrrrr_2" localSheetId="2" hidden="1">{"SourcesUses",#N/A,TRUE,"FundsFlow";"TransOverview",#N/A,TRUE,"FundsFlow"}</definedName>
    <definedName name="rrrrrr_2" localSheetId="3" hidden="1">{"SourcesUses",#N/A,TRUE,"FundsFlow";"TransOverview",#N/A,TRUE,"FundsFlow"}</definedName>
    <definedName name="rrrrrr_2" localSheetId="4" hidden="1">{"SourcesUses",#N/A,TRUE,"FundsFlow";"TransOverview",#N/A,TRUE,"FundsFlow"}</definedName>
    <definedName name="rrrrrr_2" localSheetId="10" hidden="1">{"SourcesUses",#N/A,TRUE,"FundsFlow";"TransOverview",#N/A,TRUE,"FundsFlow"}</definedName>
    <definedName name="rrrrrr_2" localSheetId="7" hidden="1">{"SourcesUses",#N/A,TRUE,"FundsFlow";"TransOverview",#N/A,TRUE,"FundsFlow"}</definedName>
    <definedName name="rrrrrr_2" localSheetId="8" hidden="1">{"SourcesUses",#N/A,TRUE,"FundsFlow";"TransOverview",#N/A,TRUE,"FundsFlow"}</definedName>
    <definedName name="rrrrrr_2" hidden="1">{"SourcesUses",#N/A,TRUE,"FundsFlow";"TransOverview",#N/A,TRUE,"FundsFlow"}</definedName>
    <definedName name="rrrrrr2" localSheetId="1" hidden="1">{"SourcesUses",#N/A,TRUE,"FundsFlow";"TransOverview",#N/A,TRUE,"FundsFlow"}</definedName>
    <definedName name="rrrrrr2" localSheetId="2" hidden="1">{"SourcesUses",#N/A,TRUE,"FundsFlow";"TransOverview",#N/A,TRUE,"FundsFlow"}</definedName>
    <definedName name="rrrrrr2" localSheetId="3" hidden="1">{"SourcesUses",#N/A,TRUE,"FundsFlow";"TransOverview",#N/A,TRUE,"FundsFlow"}</definedName>
    <definedName name="rrrrrr2" localSheetId="4" hidden="1">{"SourcesUses",#N/A,TRUE,"FundsFlow";"TransOverview",#N/A,TRUE,"FundsFlow"}</definedName>
    <definedName name="rrrrrr2" localSheetId="6" hidden="1">{"SourcesUses",#N/A,TRUE,"FundsFlow";"TransOverview",#N/A,TRUE,"FundsFlow"}</definedName>
    <definedName name="rrrrrr2" localSheetId="10" hidden="1">{"SourcesUses",#N/A,TRUE,"FundsFlow";"TransOverview",#N/A,TRUE,"FundsFlow"}</definedName>
    <definedName name="rrrrrr2" localSheetId="11" hidden="1">{"SourcesUses",#N/A,TRUE,"FundsFlow";"TransOverview",#N/A,TRUE,"FundsFlow"}</definedName>
    <definedName name="rrrrrr2" localSheetId="7" hidden="1">{"SourcesUses",#N/A,TRUE,"FundsFlow";"TransOverview",#N/A,TRUE,"FundsFlow"}</definedName>
    <definedName name="rrrrrr2" localSheetId="8" hidden="1">{"SourcesUses",#N/A,TRUE,"FundsFlow";"TransOverview",#N/A,TRUE,"FundsFlow"}</definedName>
    <definedName name="rrrrrr2" hidden="1">{"SourcesUses",#N/A,TRUE,"FundsFlow";"TransOverview",#N/A,TRUE,"FundsFlow"}</definedName>
    <definedName name="rrrrrr2_1" localSheetId="2" hidden="1">{"SourcesUses",#N/A,TRUE,"FundsFlow";"TransOverview",#N/A,TRUE,"FundsFlow"}</definedName>
    <definedName name="rrrrrr2_1" localSheetId="3" hidden="1">{"SourcesUses",#N/A,TRUE,"FundsFlow";"TransOverview",#N/A,TRUE,"FundsFlow"}</definedName>
    <definedName name="rrrrrr2_1" localSheetId="4" hidden="1">{"SourcesUses",#N/A,TRUE,"FundsFlow";"TransOverview",#N/A,TRUE,"FundsFlow"}</definedName>
    <definedName name="rrrrrr2_1" localSheetId="10" hidden="1">{"SourcesUses",#N/A,TRUE,"FundsFlow";"TransOverview",#N/A,TRUE,"FundsFlow"}</definedName>
    <definedName name="rrrrrr2_1" localSheetId="7" hidden="1">{"SourcesUses",#N/A,TRUE,"FundsFlow";"TransOverview",#N/A,TRUE,"FundsFlow"}</definedName>
    <definedName name="rrrrrr2_1" localSheetId="8" hidden="1">{"SourcesUses",#N/A,TRUE,"FundsFlow";"TransOverview",#N/A,TRUE,"FundsFlow"}</definedName>
    <definedName name="rrrrrr2_1" hidden="1">{"SourcesUses",#N/A,TRUE,"FundsFlow";"TransOverview",#N/A,TRUE,"FundsFlow"}</definedName>
    <definedName name="rrrrrr2_2" localSheetId="2" hidden="1">{"SourcesUses",#N/A,TRUE,"FundsFlow";"TransOverview",#N/A,TRUE,"FundsFlow"}</definedName>
    <definedName name="rrrrrr2_2" localSheetId="3" hidden="1">{"SourcesUses",#N/A,TRUE,"FundsFlow";"TransOverview",#N/A,TRUE,"FundsFlow"}</definedName>
    <definedName name="rrrrrr2_2" localSheetId="4" hidden="1">{"SourcesUses",#N/A,TRUE,"FundsFlow";"TransOverview",#N/A,TRUE,"FundsFlow"}</definedName>
    <definedName name="rrrrrr2_2" localSheetId="10" hidden="1">{"SourcesUses",#N/A,TRUE,"FundsFlow";"TransOverview",#N/A,TRUE,"FundsFlow"}</definedName>
    <definedName name="rrrrrr2_2" localSheetId="7" hidden="1">{"SourcesUses",#N/A,TRUE,"FundsFlow";"TransOverview",#N/A,TRUE,"FundsFlow"}</definedName>
    <definedName name="rrrrrr2_2" localSheetId="8" hidden="1">{"SourcesUses",#N/A,TRUE,"FundsFlow";"TransOverview",#N/A,TRUE,"FundsFlow"}</definedName>
    <definedName name="rrrrrr2_2" hidden="1">{"SourcesUses",#N/A,TRUE,"FundsFlow";"TransOverview",#N/A,TRUE,"FundsFlow"}</definedName>
    <definedName name="s" localSheetId="1" hidden="1">{#N/A,#N/A,FALSE,"Jul";#N/A,#N/A,FALSE,"August";#N/A,#N/A,FALSE,"Sep-YTD"}</definedName>
    <definedName name="s" localSheetId="2" hidden="1">{#N/A,#N/A,FALSE,"Jul";#N/A,#N/A,FALSE,"August";#N/A,#N/A,FALSE,"Sep-YTD"}</definedName>
    <definedName name="s" localSheetId="3" hidden="1">{#N/A,#N/A,FALSE,"Jul";#N/A,#N/A,FALSE,"August";#N/A,#N/A,FALSE,"Sep-YTD"}</definedName>
    <definedName name="s" localSheetId="4" hidden="1">{#N/A,#N/A,FALSE,"Jul";#N/A,#N/A,FALSE,"August";#N/A,#N/A,FALSE,"Sep-YTD"}</definedName>
    <definedName name="s" localSheetId="6" hidden="1">{#N/A,#N/A,FALSE,"Jul";#N/A,#N/A,FALSE,"August";#N/A,#N/A,FALSE,"Sep-YTD"}</definedName>
    <definedName name="s" localSheetId="10" hidden="1">{#N/A,#N/A,FALSE,"Jul";#N/A,#N/A,FALSE,"August";#N/A,#N/A,FALSE,"Sep-YTD"}</definedName>
    <definedName name="s" localSheetId="11" hidden="1">{#N/A,#N/A,FALSE,"Jul";#N/A,#N/A,FALSE,"August";#N/A,#N/A,FALSE,"Sep-YTD"}</definedName>
    <definedName name="s" localSheetId="7" hidden="1">{#N/A,#N/A,FALSE,"Jul";#N/A,#N/A,FALSE,"August";#N/A,#N/A,FALSE,"Sep-YTD"}</definedName>
    <definedName name="s" localSheetId="8" hidden="1">{#N/A,#N/A,FALSE,"Jul";#N/A,#N/A,FALSE,"August";#N/A,#N/A,FALSE,"Sep-YTD"}</definedName>
    <definedName name="s" hidden="1">{#N/A,#N/A,FALSE,"Jul";#N/A,#N/A,FALSE,"August";#N/A,#N/A,FALSE,"Sep-YTD"}</definedName>
    <definedName name="s_1" localSheetId="2" hidden="1">{#N/A,#N/A,FALSE,"Jul";#N/A,#N/A,FALSE,"August";#N/A,#N/A,FALSE,"Sep-YTD"}</definedName>
    <definedName name="s_1" localSheetId="3" hidden="1">{#N/A,#N/A,FALSE,"Jul";#N/A,#N/A,FALSE,"August";#N/A,#N/A,FALSE,"Sep-YTD"}</definedName>
    <definedName name="s_1" localSheetId="4" hidden="1">{#N/A,#N/A,FALSE,"Jul";#N/A,#N/A,FALSE,"August";#N/A,#N/A,FALSE,"Sep-YTD"}</definedName>
    <definedName name="s_1" localSheetId="10" hidden="1">{#N/A,#N/A,FALSE,"Jul";#N/A,#N/A,FALSE,"August";#N/A,#N/A,FALSE,"Sep-YTD"}</definedName>
    <definedName name="s_1" localSheetId="7" hidden="1">{#N/A,#N/A,FALSE,"Jul";#N/A,#N/A,FALSE,"August";#N/A,#N/A,FALSE,"Sep-YTD"}</definedName>
    <definedName name="s_1" localSheetId="8" hidden="1">{#N/A,#N/A,FALSE,"Jul";#N/A,#N/A,FALSE,"August";#N/A,#N/A,FALSE,"Sep-YTD"}</definedName>
    <definedName name="s_1" hidden="1">{#N/A,#N/A,FALSE,"Jul";#N/A,#N/A,FALSE,"August";#N/A,#N/A,FALSE,"Sep-YTD"}</definedName>
    <definedName name="s_2" localSheetId="2" hidden="1">{#N/A,#N/A,FALSE,"Jul";#N/A,#N/A,FALSE,"August";#N/A,#N/A,FALSE,"Sep-YTD"}</definedName>
    <definedName name="s_2" localSheetId="3" hidden="1">{#N/A,#N/A,FALSE,"Jul";#N/A,#N/A,FALSE,"August";#N/A,#N/A,FALSE,"Sep-YTD"}</definedName>
    <definedName name="s_2" localSheetId="4" hidden="1">{#N/A,#N/A,FALSE,"Jul";#N/A,#N/A,FALSE,"August";#N/A,#N/A,FALSE,"Sep-YTD"}</definedName>
    <definedName name="s_2" localSheetId="10" hidden="1">{#N/A,#N/A,FALSE,"Jul";#N/A,#N/A,FALSE,"August";#N/A,#N/A,FALSE,"Sep-YTD"}</definedName>
    <definedName name="s_2" localSheetId="7" hidden="1">{#N/A,#N/A,FALSE,"Jul";#N/A,#N/A,FALSE,"August";#N/A,#N/A,FALSE,"Sep-YTD"}</definedName>
    <definedName name="s_2" localSheetId="8" hidden="1">{#N/A,#N/A,FALSE,"Jul";#N/A,#N/A,FALSE,"August";#N/A,#N/A,FALSE,"Sep-YTD"}</definedName>
    <definedName name="s_2" hidden="1">{#N/A,#N/A,FALSE,"Jul";#N/A,#N/A,FALSE,"August";#N/A,#N/A,FALSE,"Sep-YTD"}</definedName>
    <definedName name="sagd" hidden="1">#REF!</definedName>
    <definedName name="SalesTax">#REF!</definedName>
    <definedName name="salvage" localSheetId="3">#REF!</definedName>
    <definedName name="salvage" localSheetId="6">#REF!</definedName>
    <definedName name="salvage" localSheetId="10">#REF!</definedName>
    <definedName name="salvage">#REF!</definedName>
    <definedName name="salvagetreatment" localSheetId="3">#REF!</definedName>
    <definedName name="salvagetreatment" localSheetId="6">#REF!</definedName>
    <definedName name="salvagetreatment" localSheetId="10">#REF!</definedName>
    <definedName name="salvagetreatment">#REF!</definedName>
    <definedName name="SAPBEXhrIndnt" hidden="1">"Wide"</definedName>
    <definedName name="SAPBEXrevision" hidden="1">1</definedName>
    <definedName name="SAPBEXsysID" hidden="1">"BWP"</definedName>
    <definedName name="SAPBEXwbID" localSheetId="10" hidden="1">"3SKMQ2AXBPPD5P178Y2DPKS2J"</definedName>
    <definedName name="SAPBEXwbID" localSheetId="11" hidden="1">"3SKMQ2AXBPPD5P178Y2DPKS2J"</definedName>
    <definedName name="SAPBEXwbID" localSheetId="8" hidden="1">"3PP89K8G9ZELPCQONN0US6VJB"</definedName>
    <definedName name="SAPBEXwbID" hidden="1">"3SKMQ2AXBPPD5P178Y2DPKS2J"</definedName>
    <definedName name="SAPCrosstab1">#REF!</definedName>
    <definedName name="SAPCrosstab10">#REF!</definedName>
    <definedName name="SAPCrosstab11">#REF!</definedName>
    <definedName name="SAPCrosstab12">#REF!</definedName>
    <definedName name="SAPCrosstab13">#REF!</definedName>
    <definedName name="SAPCrosstab14">#REF!</definedName>
    <definedName name="SAPCrosstab15">#REF!</definedName>
    <definedName name="SAPCrosstab16">#REF!</definedName>
    <definedName name="SAPCrosstab17">#REF!</definedName>
    <definedName name="SAPCrosstab18">#REF!</definedName>
    <definedName name="SAPCrosstab19">#REF!</definedName>
    <definedName name="SAPCrosstab2">#REF!</definedName>
    <definedName name="SAPCrosstab20">#REF!</definedName>
    <definedName name="SAPCrosstab21">#REF!</definedName>
    <definedName name="SAPCrosstab22">#REF!</definedName>
    <definedName name="SAPCrosstab23">#REF!</definedName>
    <definedName name="SAPCrosstab24">#REF!</definedName>
    <definedName name="SAPCrosstab25">#REF!</definedName>
    <definedName name="SAPCrosstab26">#REF!</definedName>
    <definedName name="SAPCrosstab27">#REF!</definedName>
    <definedName name="SAPCrosstab28">#REF!</definedName>
    <definedName name="SAPCrosstab29">#REF!</definedName>
    <definedName name="SAPCrosstab3">#REF!</definedName>
    <definedName name="SAPCrosstab30">#REF!</definedName>
    <definedName name="SAPCrosstab31">#REF!</definedName>
    <definedName name="SAPCrosstab32">#REF!</definedName>
    <definedName name="SAPCrosstab33">#REF!</definedName>
    <definedName name="SAPCrosstab34">#REF!</definedName>
    <definedName name="SAPCrosstab35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sysID" hidden="1">"708C5W7SBKP804JT78WJ0JNKI"</definedName>
    <definedName name="SAPwbID" hidden="1">"ARS"</definedName>
    <definedName name="Scale" localSheetId="3">#REF!</definedName>
    <definedName name="Scale" localSheetId="6">#REF!</definedName>
    <definedName name="Scale" localSheetId="10">#REF!</definedName>
    <definedName name="Scale">#REF!</definedName>
    <definedName name="ScaleOption">#REF!</definedName>
    <definedName name="SCBudCode">#REF!</definedName>
    <definedName name="SCCapvlook">#REF!</definedName>
    <definedName name="Scenario_Options">#REF!</definedName>
    <definedName name="Scenario_Title" localSheetId="10">#REF!</definedName>
    <definedName name="Scenario_Title">#REF!</definedName>
    <definedName name="SCG_Table_D4">#REF!</definedName>
    <definedName name="scgbs">#REF!</definedName>
    <definedName name="SCGCap">#REF!</definedName>
    <definedName name="scgpl">#REF!</definedName>
    <definedName name="SCGRCArea">#REF!</definedName>
    <definedName name="Sched_Pay">#REF!</definedName>
    <definedName name="Scheduled_Extra_Payments">#REF!</definedName>
    <definedName name="Scheduled_Monthly_Payment">#REF!</definedName>
    <definedName name="SCWitness">#REF!</definedName>
    <definedName name="sdafsadf" localSheetId="1" hidden="1">{#N/A,#N/A,FALSE,"Aging Summary";#N/A,#N/A,FALSE,"Ratio Analysis";#N/A,#N/A,FALSE,"Test 120 Day Accts";#N/A,#N/A,FALSE,"Tickmarks"}</definedName>
    <definedName name="sdafsadf" localSheetId="2" hidden="1">{#N/A,#N/A,FALSE,"Aging Summary";#N/A,#N/A,FALSE,"Ratio Analysis";#N/A,#N/A,FALSE,"Test 120 Day Accts";#N/A,#N/A,FALSE,"Tickmarks"}</definedName>
    <definedName name="sdafsadf" localSheetId="3" hidden="1">{#N/A,#N/A,FALSE,"Aging Summary";#N/A,#N/A,FALSE,"Ratio Analysis";#N/A,#N/A,FALSE,"Test 120 Day Accts";#N/A,#N/A,FALSE,"Tickmarks"}</definedName>
    <definedName name="sdafsadf" localSheetId="4" hidden="1">{#N/A,#N/A,FALSE,"Aging Summary";#N/A,#N/A,FALSE,"Ratio Analysis";#N/A,#N/A,FALSE,"Test 120 Day Accts";#N/A,#N/A,FALSE,"Tickmarks"}</definedName>
    <definedName name="sdafsadf" localSheetId="6" hidden="1">{#N/A,#N/A,FALSE,"Aging Summary";#N/A,#N/A,FALSE,"Ratio Analysis";#N/A,#N/A,FALSE,"Test 120 Day Accts";#N/A,#N/A,FALSE,"Tickmarks"}</definedName>
    <definedName name="sdafsadf" localSheetId="10" hidden="1">{#N/A,#N/A,FALSE,"Aging Summary";#N/A,#N/A,FALSE,"Ratio Analysis";#N/A,#N/A,FALSE,"Test 120 Day Accts";#N/A,#N/A,FALSE,"Tickmarks"}</definedName>
    <definedName name="sdafsadf" localSheetId="11" hidden="1">{#N/A,#N/A,FALSE,"Aging Summary";#N/A,#N/A,FALSE,"Ratio Analysis";#N/A,#N/A,FALSE,"Test 120 Day Accts";#N/A,#N/A,FALSE,"Tickmarks"}</definedName>
    <definedName name="sdafsadf" localSheetId="7" hidden="1">{#N/A,#N/A,FALSE,"Aging Summary";#N/A,#N/A,FALSE,"Ratio Analysis";#N/A,#N/A,FALSE,"Test 120 Day Accts";#N/A,#N/A,FALSE,"Tickmarks"}</definedName>
    <definedName name="sdafsadf" localSheetId="8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afsadf_1" localSheetId="2" hidden="1">{#N/A,#N/A,FALSE,"Aging Summary";#N/A,#N/A,FALSE,"Ratio Analysis";#N/A,#N/A,FALSE,"Test 120 Day Accts";#N/A,#N/A,FALSE,"Tickmarks"}</definedName>
    <definedName name="sdafsadf_1" localSheetId="3" hidden="1">{#N/A,#N/A,FALSE,"Aging Summary";#N/A,#N/A,FALSE,"Ratio Analysis";#N/A,#N/A,FALSE,"Test 120 Day Accts";#N/A,#N/A,FALSE,"Tickmarks"}</definedName>
    <definedName name="sdafsadf_1" localSheetId="4" hidden="1">{#N/A,#N/A,FALSE,"Aging Summary";#N/A,#N/A,FALSE,"Ratio Analysis";#N/A,#N/A,FALSE,"Test 120 Day Accts";#N/A,#N/A,FALSE,"Tickmarks"}</definedName>
    <definedName name="sdafsadf_1" localSheetId="10" hidden="1">{#N/A,#N/A,FALSE,"Aging Summary";#N/A,#N/A,FALSE,"Ratio Analysis";#N/A,#N/A,FALSE,"Test 120 Day Accts";#N/A,#N/A,FALSE,"Tickmarks"}</definedName>
    <definedName name="sdafsadf_1" localSheetId="7" hidden="1">{#N/A,#N/A,FALSE,"Aging Summary";#N/A,#N/A,FALSE,"Ratio Analysis";#N/A,#N/A,FALSE,"Test 120 Day Accts";#N/A,#N/A,FALSE,"Tickmarks"}</definedName>
    <definedName name="sdafsadf_1" localSheetId="8" hidden="1">{#N/A,#N/A,FALSE,"Aging Summary";#N/A,#N/A,FALSE,"Ratio Analysis";#N/A,#N/A,FALSE,"Test 120 Day Accts";#N/A,#N/A,FALSE,"Tickmarks"}</definedName>
    <definedName name="sdafsadf_1" hidden="1">{#N/A,#N/A,FALSE,"Aging Summary";#N/A,#N/A,FALSE,"Ratio Analysis";#N/A,#N/A,FALSE,"Test 120 Day Accts";#N/A,#N/A,FALSE,"Tickmarks"}</definedName>
    <definedName name="sdafsadf_2" localSheetId="2" hidden="1">{#N/A,#N/A,FALSE,"Aging Summary";#N/A,#N/A,FALSE,"Ratio Analysis";#N/A,#N/A,FALSE,"Test 120 Day Accts";#N/A,#N/A,FALSE,"Tickmarks"}</definedName>
    <definedName name="sdafsadf_2" localSheetId="3" hidden="1">{#N/A,#N/A,FALSE,"Aging Summary";#N/A,#N/A,FALSE,"Ratio Analysis";#N/A,#N/A,FALSE,"Test 120 Day Accts";#N/A,#N/A,FALSE,"Tickmarks"}</definedName>
    <definedName name="sdafsadf_2" localSheetId="4" hidden="1">{#N/A,#N/A,FALSE,"Aging Summary";#N/A,#N/A,FALSE,"Ratio Analysis";#N/A,#N/A,FALSE,"Test 120 Day Accts";#N/A,#N/A,FALSE,"Tickmarks"}</definedName>
    <definedName name="sdafsadf_2" localSheetId="10" hidden="1">{#N/A,#N/A,FALSE,"Aging Summary";#N/A,#N/A,FALSE,"Ratio Analysis";#N/A,#N/A,FALSE,"Test 120 Day Accts";#N/A,#N/A,FALSE,"Tickmarks"}</definedName>
    <definedName name="sdafsadf_2" localSheetId="7" hidden="1">{#N/A,#N/A,FALSE,"Aging Summary";#N/A,#N/A,FALSE,"Ratio Analysis";#N/A,#N/A,FALSE,"Test 120 Day Accts";#N/A,#N/A,FALSE,"Tickmarks"}</definedName>
    <definedName name="sdafsadf_2" localSheetId="8" hidden="1">{#N/A,#N/A,FALSE,"Aging Summary";#N/A,#N/A,FALSE,"Ratio Analysis";#N/A,#N/A,FALSE,"Test 120 Day Accts";#N/A,#N/A,FALSE,"Tickmarks"}</definedName>
    <definedName name="sdafsadf_2" hidden="1">{#N/A,#N/A,FALSE,"Aging Summary";#N/A,#N/A,FALSE,"Ratio Analysis";#N/A,#N/A,FALSE,"Test 120 Day Accts";#N/A,#N/A,FALSE,"Tickmarks"}</definedName>
    <definedName name="sdas" localSheetId="1" hidden="1">{"Total",#N/A,FALSE,"Six Fields";"PDP",#N/A,FALSE,"Six Fields";"PNP",#N/A,FALSE,"Six Fields";"PUD",#N/A,FALSE,"Six Fields";"Prob",#N/A,FALSE,"Six Fields"}</definedName>
    <definedName name="sdas" localSheetId="2" hidden="1">{"Total",#N/A,FALSE,"Six Fields";"PDP",#N/A,FALSE,"Six Fields";"PNP",#N/A,FALSE,"Six Fields";"PUD",#N/A,FALSE,"Six Fields";"Prob",#N/A,FALSE,"Six Fields"}</definedName>
    <definedName name="sdas" localSheetId="3" hidden="1">{"Total",#N/A,FALSE,"Six Fields";"PDP",#N/A,FALSE,"Six Fields";"PNP",#N/A,FALSE,"Six Fields";"PUD",#N/A,FALSE,"Six Fields";"Prob",#N/A,FALSE,"Six Fields"}</definedName>
    <definedName name="sdas" localSheetId="4" hidden="1">{"Total",#N/A,FALSE,"Six Fields";"PDP",#N/A,FALSE,"Six Fields";"PNP",#N/A,FALSE,"Six Fields";"PUD",#N/A,FALSE,"Six Fields";"Prob",#N/A,FALSE,"Six Fields"}</definedName>
    <definedName name="sdas" localSheetId="6" hidden="1">{"Total",#N/A,FALSE,"Six Fields";"PDP",#N/A,FALSE,"Six Fields";"PNP",#N/A,FALSE,"Six Fields";"PUD",#N/A,FALSE,"Six Fields";"Prob",#N/A,FALSE,"Six Fields"}</definedName>
    <definedName name="sdas" localSheetId="10" hidden="1">{"Total",#N/A,FALSE,"Six Fields";"PDP",#N/A,FALSE,"Six Fields";"PNP",#N/A,FALSE,"Six Fields";"PUD",#N/A,FALSE,"Six Fields";"Prob",#N/A,FALSE,"Six Fields"}</definedName>
    <definedName name="sdas" localSheetId="7" hidden="1">{"Total",#N/A,FALSE,"Six Fields";"PDP",#N/A,FALSE,"Six Fields";"PNP",#N/A,FALSE,"Six Fields";"PUD",#N/A,FALSE,"Six Fields";"Prob",#N/A,FALSE,"Six Fields"}</definedName>
    <definedName name="sdas" localSheetId="8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BudCode">#REF!</definedName>
    <definedName name="SDFFD">#REF!</definedName>
    <definedName name="sdffsasadf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ge" hidden="1">12</definedName>
    <definedName name="SDGECap">#REF!</definedName>
    <definedName name="SDGRCArea">#REF!</definedName>
    <definedName name="SDHRS" localSheetId="3">#REF!</definedName>
    <definedName name="SDHRS" localSheetId="6">#REF!</definedName>
    <definedName name="SDHRS">#REF!</definedName>
    <definedName name="sdrdf" localSheetId="1" hidden="1">{#N/A,#N/A,FALSE,"Title Page"}</definedName>
    <definedName name="sdrdf" localSheetId="2" hidden="1">{#N/A,#N/A,FALSE,"Title Page"}</definedName>
    <definedName name="sdrdf" localSheetId="3" hidden="1">{#N/A,#N/A,FALSE,"Title Page"}</definedName>
    <definedName name="sdrdf" localSheetId="4" hidden="1">{#N/A,#N/A,FALSE,"Title Page"}</definedName>
    <definedName name="sdrdf" localSheetId="6" hidden="1">{#N/A,#N/A,FALSE,"Title Page"}</definedName>
    <definedName name="sdrdf" localSheetId="10" hidden="1">{#N/A,#N/A,FALSE,"Title Page"}</definedName>
    <definedName name="sdrdf" localSheetId="7" hidden="1">{#N/A,#N/A,FALSE,"Title Page"}</definedName>
    <definedName name="sdrdf" localSheetId="8" hidden="1">{#N/A,#N/A,FALSE,"Title Page"}</definedName>
    <definedName name="sdrdf" hidden="1">{#N/A,#N/A,FALSE,"Title Page"}</definedName>
    <definedName name="sdrdf_2" localSheetId="1" hidden="1">{#N/A,#N/A,FALSE,"Title Page"}</definedName>
    <definedName name="sdrdf_2" localSheetId="2" hidden="1">{#N/A,#N/A,FALSE,"Title Page"}</definedName>
    <definedName name="sdrdf_2" localSheetId="3" hidden="1">{#N/A,#N/A,FALSE,"Title Page"}</definedName>
    <definedName name="sdrdf_2" localSheetId="4" hidden="1">{#N/A,#N/A,FALSE,"Title Page"}</definedName>
    <definedName name="sdrdf_2" localSheetId="6" hidden="1">{#N/A,#N/A,FALSE,"Title Page"}</definedName>
    <definedName name="sdrdf_2" localSheetId="10" hidden="1">{#N/A,#N/A,FALSE,"Title Page"}</definedName>
    <definedName name="sdrdf_2" localSheetId="7" hidden="1">{#N/A,#N/A,FALSE,"Title Page"}</definedName>
    <definedName name="sdrdf_2" localSheetId="8" hidden="1">{#N/A,#N/A,FALSE,"Title Page"}</definedName>
    <definedName name="sdrdf_2" hidden="1">{#N/A,#N/A,FALSE,"Title Page"}</definedName>
    <definedName name="SDWitness">#REF!</definedName>
    <definedName name="sdzg" localSheetId="1" hidden="1">{#N/A,#N/A,FALSE,"balance";#N/A,#N/A,FALSE,"income";#N/A,#N/A,FALSE,"cashflow";#N/A,#N/A,FALSE,"cashwork"}</definedName>
    <definedName name="sdzg" localSheetId="2" hidden="1">{#N/A,#N/A,FALSE,"balance";#N/A,#N/A,FALSE,"income";#N/A,#N/A,FALSE,"cashflow";#N/A,#N/A,FALSE,"cashwork"}</definedName>
    <definedName name="sdzg" localSheetId="3" hidden="1">{#N/A,#N/A,FALSE,"balance";#N/A,#N/A,FALSE,"income";#N/A,#N/A,FALSE,"cashflow";#N/A,#N/A,FALSE,"cashwork"}</definedName>
    <definedName name="sdzg" localSheetId="4" hidden="1">{#N/A,#N/A,FALSE,"balance";#N/A,#N/A,FALSE,"income";#N/A,#N/A,FALSE,"cashflow";#N/A,#N/A,FALSE,"cashwork"}</definedName>
    <definedName name="sdzg" localSheetId="6" hidden="1">{#N/A,#N/A,FALSE,"balance";#N/A,#N/A,FALSE,"income";#N/A,#N/A,FALSE,"cashflow";#N/A,#N/A,FALSE,"cashwork"}</definedName>
    <definedName name="sdzg" localSheetId="10" hidden="1">{#N/A,#N/A,FALSE,"balance";#N/A,#N/A,FALSE,"income";#N/A,#N/A,FALSE,"cashflow";#N/A,#N/A,FALSE,"cashwork"}</definedName>
    <definedName name="sdzg" localSheetId="7" hidden="1">{#N/A,#N/A,FALSE,"balance";#N/A,#N/A,FALSE,"income";#N/A,#N/A,FALSE,"cashflow";#N/A,#N/A,FALSE,"cashwork"}</definedName>
    <definedName name="sdzg" localSheetId="8" hidden="1">{#N/A,#N/A,FALSE,"balance";#N/A,#N/A,FALSE,"income";#N/A,#N/A,FALSE,"cashflow";#N/A,#N/A,FALSE,"cashwork"}</definedName>
    <definedName name="sdzg" hidden="1">{#N/A,#N/A,FALSE,"balance";#N/A,#N/A,FALSE,"income";#N/A,#N/A,FALSE,"cashflow";#N/A,#N/A,FALSE,"cashwork"}</definedName>
    <definedName name="selectRoRandTax" localSheetId="3">#REF!</definedName>
    <definedName name="selectRoRandTax" localSheetId="6">#REF!</definedName>
    <definedName name="selectRoRandTax">#REF!</definedName>
    <definedName name="Sempra_S">#REF!</definedName>
    <definedName name="sencount" hidden="1">1</definedName>
    <definedName name="SenOMLabor">#REF!</definedName>
    <definedName name="SensCap">#REF!</definedName>
    <definedName name="SensCapLabor">#REF!</definedName>
    <definedName name="sensitivityexpenses?" localSheetId="3">#REF!</definedName>
    <definedName name="sensitivityexpenses?" localSheetId="6">#REF!</definedName>
    <definedName name="sensitivityexpenses?" localSheetId="10">#REF!</definedName>
    <definedName name="sensitivityexpenses?">#REF!</definedName>
    <definedName name="sensitivityinvest?" localSheetId="3">#REF!</definedName>
    <definedName name="sensitivityinvest?" localSheetId="6">#REF!</definedName>
    <definedName name="sensitivityinvest?" localSheetId="10">#REF!</definedName>
    <definedName name="sensitivityinvest?">#REF!</definedName>
    <definedName name="sensitivityrevenues?" localSheetId="3">#REF!</definedName>
    <definedName name="sensitivityrevenues?" localSheetId="6">#REF!</definedName>
    <definedName name="sensitivityrevenues?" localSheetId="10">#REF!</definedName>
    <definedName name="sensitivityrevenues?">#REF!</definedName>
    <definedName name="SensOM">#REF!</definedName>
    <definedName name="Server">#REF!</definedName>
    <definedName name="SESN_RATE">#REF!</definedName>
    <definedName name="setbackthermostat" localSheetId="10">#REF!</definedName>
    <definedName name="setbackthermostat">#REF!</definedName>
    <definedName name="SFAColumn">#REF!</definedName>
    <definedName name="SFAStart">#REF!</definedName>
    <definedName name="sheet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B1" localSheetId="3">#REF!</definedName>
    <definedName name="SHEET_B1" localSheetId="6">#REF!</definedName>
    <definedName name="SHEET_B1" localSheetId="10">#REF!</definedName>
    <definedName name="SHEET_B1">#REF!</definedName>
    <definedName name="SI_01" localSheetId="10">#REF!</definedName>
    <definedName name="SI_01">#REF!</definedName>
    <definedName name="SI_02" localSheetId="10">#REF!</definedName>
    <definedName name="SI_02">#REF!</definedName>
    <definedName name="SIFAR_01">#REF!</definedName>
    <definedName name="SIFAR_02">#REF!</definedName>
    <definedName name="SIFAR_03">#REF!</definedName>
    <definedName name="SIFAR_04">#REF!</definedName>
    <definedName name="SIFAR_05">#REF!</definedName>
    <definedName name="SIFAR_06">#REF!</definedName>
    <definedName name="SIFAR_07">#REF!</definedName>
    <definedName name="SIFAR_08">#REF!</definedName>
    <definedName name="SIFAR_09">#REF!</definedName>
    <definedName name="SIFAROFF_01" localSheetId="10">#REF!</definedName>
    <definedName name="SIFAROFF_01">#REF!</definedName>
    <definedName name="SIFAROFF_02" localSheetId="10">#REF!</definedName>
    <definedName name="SIFAROFF_02">#REF!</definedName>
    <definedName name="SIFAROFF_03" localSheetId="10">#REF!</definedName>
    <definedName name="SIFAROFF_03">#REF!</definedName>
    <definedName name="SIFAROFF_04">#REF!</definedName>
    <definedName name="SIFAROFF_05" localSheetId="10">#REF!</definedName>
    <definedName name="SIFAROFF_05">#REF!</definedName>
    <definedName name="SIFAROFF_06">#REF!</definedName>
    <definedName name="SIFAROFF_07">#REF!</definedName>
    <definedName name="SIFAROFF_08">#REF!</definedName>
    <definedName name="SIFAROFF_09">#REF!</definedName>
    <definedName name="Small_C_I_Benefit">#REF!</definedName>
    <definedName name="SmallCIMeterCnt">#REF!</definedName>
    <definedName name="smll_mtr">1.85</definedName>
    <definedName name="snapshot">OFFSET(#REF!,0,0,#REF!,1)</definedName>
    <definedName name="SoCal_Gas">#REF!</definedName>
    <definedName name="SOEColumn">#REF!</definedName>
    <definedName name="SOEStart">#REF!</definedName>
    <definedName name="something" localSheetId="1" hidden="1">{#N/A,#N/A,FALSE,"Jul";#N/A,#N/A,FALSE,"August";#N/A,#N/A,FALSE,"Sep-YTD"}</definedName>
    <definedName name="something" localSheetId="2" hidden="1">{#N/A,#N/A,FALSE,"Jul";#N/A,#N/A,FALSE,"August";#N/A,#N/A,FALSE,"Sep-YTD"}</definedName>
    <definedName name="something" localSheetId="3" hidden="1">{#N/A,#N/A,FALSE,"Jul";#N/A,#N/A,FALSE,"August";#N/A,#N/A,FALSE,"Sep-YTD"}</definedName>
    <definedName name="something" localSheetId="4" hidden="1">{#N/A,#N/A,FALSE,"Jul";#N/A,#N/A,FALSE,"August";#N/A,#N/A,FALSE,"Sep-YTD"}</definedName>
    <definedName name="something" localSheetId="6" hidden="1">{#N/A,#N/A,FALSE,"Jul";#N/A,#N/A,FALSE,"August";#N/A,#N/A,FALSE,"Sep-YTD"}</definedName>
    <definedName name="something" localSheetId="10" hidden="1">{#N/A,#N/A,FALSE,"Jul";#N/A,#N/A,FALSE,"August";#N/A,#N/A,FALSE,"Sep-YTD"}</definedName>
    <definedName name="something" localSheetId="11" hidden="1">{#N/A,#N/A,FALSE,"Jul";#N/A,#N/A,FALSE,"August";#N/A,#N/A,FALSE,"Sep-YTD"}</definedName>
    <definedName name="something" localSheetId="7" hidden="1">{#N/A,#N/A,FALSE,"Jul";#N/A,#N/A,FALSE,"August";#N/A,#N/A,FALSE,"Sep-YTD"}</definedName>
    <definedName name="something" localSheetId="8" hidden="1">{#N/A,#N/A,FALSE,"Jul";#N/A,#N/A,FALSE,"August";#N/A,#N/A,FALSE,"Sep-YTD"}</definedName>
    <definedName name="something" hidden="1">{#N/A,#N/A,FALSE,"Jul";#N/A,#N/A,FALSE,"August";#N/A,#N/A,FALSE,"Sep-YTD"}</definedName>
    <definedName name="something_1" localSheetId="2" hidden="1">{#N/A,#N/A,FALSE,"Jul";#N/A,#N/A,FALSE,"August";#N/A,#N/A,FALSE,"Sep-YTD"}</definedName>
    <definedName name="something_1" localSheetId="3" hidden="1">{#N/A,#N/A,FALSE,"Jul";#N/A,#N/A,FALSE,"August";#N/A,#N/A,FALSE,"Sep-YTD"}</definedName>
    <definedName name="something_1" localSheetId="4" hidden="1">{#N/A,#N/A,FALSE,"Jul";#N/A,#N/A,FALSE,"August";#N/A,#N/A,FALSE,"Sep-YTD"}</definedName>
    <definedName name="something_1" localSheetId="10" hidden="1">{#N/A,#N/A,FALSE,"Jul";#N/A,#N/A,FALSE,"August";#N/A,#N/A,FALSE,"Sep-YTD"}</definedName>
    <definedName name="something_1" localSheetId="7" hidden="1">{#N/A,#N/A,FALSE,"Jul";#N/A,#N/A,FALSE,"August";#N/A,#N/A,FALSE,"Sep-YTD"}</definedName>
    <definedName name="something_1" localSheetId="8" hidden="1">{#N/A,#N/A,FALSE,"Jul";#N/A,#N/A,FALSE,"August";#N/A,#N/A,FALSE,"Sep-YTD"}</definedName>
    <definedName name="something_1" hidden="1">{#N/A,#N/A,FALSE,"Jul";#N/A,#N/A,FALSE,"August";#N/A,#N/A,FALSE,"Sep-YTD"}</definedName>
    <definedName name="something_2" localSheetId="2" hidden="1">{#N/A,#N/A,FALSE,"Jul";#N/A,#N/A,FALSE,"August";#N/A,#N/A,FALSE,"Sep-YTD"}</definedName>
    <definedName name="something_2" localSheetId="3" hidden="1">{#N/A,#N/A,FALSE,"Jul";#N/A,#N/A,FALSE,"August";#N/A,#N/A,FALSE,"Sep-YTD"}</definedName>
    <definedName name="something_2" localSheetId="4" hidden="1">{#N/A,#N/A,FALSE,"Jul";#N/A,#N/A,FALSE,"August";#N/A,#N/A,FALSE,"Sep-YTD"}</definedName>
    <definedName name="something_2" localSheetId="10" hidden="1">{#N/A,#N/A,FALSE,"Jul";#N/A,#N/A,FALSE,"August";#N/A,#N/A,FALSE,"Sep-YTD"}</definedName>
    <definedName name="something_2" localSheetId="7" hidden="1">{#N/A,#N/A,FALSE,"Jul";#N/A,#N/A,FALSE,"August";#N/A,#N/A,FALSE,"Sep-YTD"}</definedName>
    <definedName name="something_2" localSheetId="8" hidden="1">{#N/A,#N/A,FALSE,"Jul";#N/A,#N/A,FALSE,"August";#N/A,#N/A,FALSE,"Sep-YTD"}</definedName>
    <definedName name="something_2" hidden="1">{#N/A,#N/A,FALSE,"Jul";#N/A,#N/A,FALSE,"August";#N/A,#N/A,FALSE,"Sep-YTD"}</definedName>
    <definedName name="SPLIT">#REF!</definedName>
    <definedName name="Spot_AECO" localSheetId="10">#REF!</definedName>
    <definedName name="Spot_AECO">#REF!</definedName>
    <definedName name="Spot_Permian" localSheetId="10">#REF!</definedName>
    <definedName name="Spot_Permian">#REF!</definedName>
    <definedName name="Spot_SanJuan" localSheetId="10">#REF!</definedName>
    <definedName name="Spot_SanJuan">#REF!</definedName>
    <definedName name="SS" localSheetId="1" hidden="1">{#N/A,#N/A,FALSE,"Jul";#N/A,#N/A,FALSE,"August";#N/A,#N/A,FALSE,"Sep-YTD"}</definedName>
    <definedName name="SS" localSheetId="2" hidden="1">{#N/A,#N/A,FALSE,"Jul";#N/A,#N/A,FALSE,"August";#N/A,#N/A,FALSE,"Sep-YTD"}</definedName>
    <definedName name="SS" localSheetId="3" hidden="1">{#N/A,#N/A,FALSE,"Jul";#N/A,#N/A,FALSE,"August";#N/A,#N/A,FALSE,"Sep-YTD"}</definedName>
    <definedName name="SS" localSheetId="4" hidden="1">{#N/A,#N/A,FALSE,"Jul";#N/A,#N/A,FALSE,"August";#N/A,#N/A,FALSE,"Sep-YTD"}</definedName>
    <definedName name="SS" localSheetId="6" hidden="1">{#N/A,#N/A,FALSE,"Jul";#N/A,#N/A,FALSE,"August";#N/A,#N/A,FALSE,"Sep-YTD"}</definedName>
    <definedName name="SS" localSheetId="10" hidden="1">{#N/A,#N/A,FALSE,"Jul";#N/A,#N/A,FALSE,"August";#N/A,#N/A,FALSE,"Sep-YTD"}</definedName>
    <definedName name="SS" localSheetId="11" hidden="1">{#N/A,#N/A,FALSE,"Jul";#N/A,#N/A,FALSE,"August";#N/A,#N/A,FALSE,"Sep-YTD"}</definedName>
    <definedName name="SS" localSheetId="7" hidden="1">{#N/A,#N/A,FALSE,"Jul";#N/A,#N/A,FALSE,"August";#N/A,#N/A,FALSE,"Sep-YTD"}</definedName>
    <definedName name="SS" localSheetId="8" hidden="1">{#N/A,#N/A,FALSE,"Jul";#N/A,#N/A,FALSE,"August";#N/A,#N/A,FALSE,"Sep-YTD"}</definedName>
    <definedName name="SS" hidden="1">{#N/A,#N/A,FALSE,"Jul";#N/A,#N/A,FALSE,"August";#N/A,#N/A,FALSE,"Sep-YTD"}</definedName>
    <definedName name="SS_1" localSheetId="2" hidden="1">{#N/A,#N/A,FALSE,"Jul";#N/A,#N/A,FALSE,"August";#N/A,#N/A,FALSE,"Sep-YTD"}</definedName>
    <definedName name="SS_1" localSheetId="3" hidden="1">{#N/A,#N/A,FALSE,"Jul";#N/A,#N/A,FALSE,"August";#N/A,#N/A,FALSE,"Sep-YTD"}</definedName>
    <definedName name="SS_1" localSheetId="4" hidden="1">{#N/A,#N/A,FALSE,"Jul";#N/A,#N/A,FALSE,"August";#N/A,#N/A,FALSE,"Sep-YTD"}</definedName>
    <definedName name="SS_1" localSheetId="10" hidden="1">{#N/A,#N/A,FALSE,"Jul";#N/A,#N/A,FALSE,"August";#N/A,#N/A,FALSE,"Sep-YTD"}</definedName>
    <definedName name="SS_1" localSheetId="7" hidden="1">{#N/A,#N/A,FALSE,"Jul";#N/A,#N/A,FALSE,"August";#N/A,#N/A,FALSE,"Sep-YTD"}</definedName>
    <definedName name="SS_1" localSheetId="8" hidden="1">{#N/A,#N/A,FALSE,"Jul";#N/A,#N/A,FALSE,"August";#N/A,#N/A,FALSE,"Sep-YTD"}</definedName>
    <definedName name="SS_1" hidden="1">{#N/A,#N/A,FALSE,"Jul";#N/A,#N/A,FALSE,"August";#N/A,#N/A,FALSE,"Sep-YTD"}</definedName>
    <definedName name="SS_2" localSheetId="2" hidden="1">{#N/A,#N/A,FALSE,"Jul";#N/A,#N/A,FALSE,"August";#N/A,#N/A,FALSE,"Sep-YTD"}</definedName>
    <definedName name="SS_2" localSheetId="3" hidden="1">{#N/A,#N/A,FALSE,"Jul";#N/A,#N/A,FALSE,"August";#N/A,#N/A,FALSE,"Sep-YTD"}</definedName>
    <definedName name="SS_2" localSheetId="4" hidden="1">{#N/A,#N/A,FALSE,"Jul";#N/A,#N/A,FALSE,"August";#N/A,#N/A,FALSE,"Sep-YTD"}</definedName>
    <definedName name="SS_2" localSheetId="10" hidden="1">{#N/A,#N/A,FALSE,"Jul";#N/A,#N/A,FALSE,"August";#N/A,#N/A,FALSE,"Sep-YTD"}</definedName>
    <definedName name="SS_2" localSheetId="7" hidden="1">{#N/A,#N/A,FALSE,"Jul";#N/A,#N/A,FALSE,"August";#N/A,#N/A,FALSE,"Sep-YTD"}</definedName>
    <definedName name="SS_2" localSheetId="8" hidden="1">{#N/A,#N/A,FALSE,"Jul";#N/A,#N/A,FALSE,"August";#N/A,#N/A,FALSE,"Sep-YTD"}</definedName>
    <definedName name="SS_2" hidden="1">{#N/A,#N/A,FALSE,"Jul";#N/A,#N/A,FALSE,"August";#N/A,#N/A,FALSE,"Sep-YTD"}</definedName>
    <definedName name="sss" localSheetId="1" hidden="1">{"SourcesUses",#N/A,TRUE,#N/A;"TransOverview",#N/A,TRUE,"CFMODEL"}</definedName>
    <definedName name="sss" localSheetId="2" hidden="1">{"SourcesUses",#N/A,TRUE,#N/A;"TransOverview",#N/A,TRUE,"CFMODEL"}</definedName>
    <definedName name="sss" localSheetId="3" hidden="1">{"SourcesUses",#N/A,TRUE,#N/A;"TransOverview",#N/A,TRUE,"CFMODEL"}</definedName>
    <definedName name="sss" localSheetId="4" hidden="1">{"SourcesUses",#N/A,TRUE,#N/A;"TransOverview",#N/A,TRUE,"CFMODEL"}</definedName>
    <definedName name="sss" localSheetId="6" hidden="1">{"SourcesUses",#N/A,TRUE,#N/A;"TransOverview",#N/A,TRUE,"CFMODEL"}</definedName>
    <definedName name="sss" localSheetId="10" hidden="1">{"SourcesUses",#N/A,TRUE,#N/A;"TransOverview",#N/A,TRUE,"CFMODEL"}</definedName>
    <definedName name="sss" localSheetId="11" hidden="1">{"SourcesUses",#N/A,TRUE,#N/A;"TransOverview",#N/A,TRUE,"CFMODEL"}</definedName>
    <definedName name="sss" localSheetId="7" hidden="1">{"SourcesUses",#N/A,TRUE,#N/A;"TransOverview",#N/A,TRUE,"CFMODEL"}</definedName>
    <definedName name="sss" localSheetId="8" hidden="1">{"SourcesUses",#N/A,TRUE,#N/A;"TransOverview",#N/A,TRUE,"CFMODEL"}</definedName>
    <definedName name="sss" hidden="1">{"SourcesUses",#N/A,TRUE,#N/A;"TransOverview",#N/A,TRUE,"CFMODEL"}</definedName>
    <definedName name="sss_1" localSheetId="2" hidden="1">{"SourcesUses",#N/A,TRUE,#N/A;"TransOverview",#N/A,TRUE,"CFMODEL"}</definedName>
    <definedName name="sss_1" localSheetId="3" hidden="1">{"SourcesUses",#N/A,TRUE,#N/A;"TransOverview",#N/A,TRUE,"CFMODEL"}</definedName>
    <definedName name="sss_1" localSheetId="4" hidden="1">{"SourcesUses",#N/A,TRUE,#N/A;"TransOverview",#N/A,TRUE,"CFMODEL"}</definedName>
    <definedName name="sss_1" localSheetId="10" hidden="1">{"SourcesUses",#N/A,TRUE,#N/A;"TransOverview",#N/A,TRUE,"CFMODEL"}</definedName>
    <definedName name="sss_1" localSheetId="7" hidden="1">{"SourcesUses",#N/A,TRUE,#N/A;"TransOverview",#N/A,TRUE,"CFMODEL"}</definedName>
    <definedName name="sss_1" localSheetId="8" hidden="1">{"SourcesUses",#N/A,TRUE,#N/A;"TransOverview",#N/A,TRUE,"CFMODEL"}</definedName>
    <definedName name="sss_1" hidden="1">{"SourcesUses",#N/A,TRUE,#N/A;"TransOverview",#N/A,TRUE,"CFMODEL"}</definedName>
    <definedName name="sss_2" localSheetId="2" hidden="1">{"SourcesUses",#N/A,TRUE,#N/A;"TransOverview",#N/A,TRUE,"CFMODEL"}</definedName>
    <definedName name="sss_2" localSheetId="3" hidden="1">{"SourcesUses",#N/A,TRUE,#N/A;"TransOverview",#N/A,TRUE,"CFMODEL"}</definedName>
    <definedName name="sss_2" localSheetId="4" hidden="1">{"SourcesUses",#N/A,TRUE,#N/A;"TransOverview",#N/A,TRUE,"CFMODEL"}</definedName>
    <definedName name="sss_2" localSheetId="10" hidden="1">{"SourcesUses",#N/A,TRUE,#N/A;"TransOverview",#N/A,TRUE,"CFMODEL"}</definedName>
    <definedName name="sss_2" localSheetId="7" hidden="1">{"SourcesUses",#N/A,TRUE,#N/A;"TransOverview",#N/A,TRUE,"CFMODEL"}</definedName>
    <definedName name="sss_2" localSheetId="8" hidden="1">{"SourcesUses",#N/A,TRUE,#N/A;"TransOverview",#N/A,TRUE,"CFMODEL"}</definedName>
    <definedName name="sss_2" hidden="1">{"SourcesUses",#N/A,TRUE,#N/A;"TransOverview",#N/A,TRUE,"CFMODEL"}</definedName>
    <definedName name="sssssssssssssssss" localSheetId="1" hidden="1">{"Income Statement",#N/A,FALSE,"CFMODEL";"Balance Sheet",#N/A,FALSE,"CFMODEL"}</definedName>
    <definedName name="sssssssssssssssss" localSheetId="2" hidden="1">{"Income Statement",#N/A,FALSE,"CFMODEL";"Balance Sheet",#N/A,FALSE,"CFMODEL"}</definedName>
    <definedName name="sssssssssssssssss" localSheetId="3" hidden="1">{"Income Statement",#N/A,FALSE,"CFMODEL";"Balance Sheet",#N/A,FALSE,"CFMODEL"}</definedName>
    <definedName name="sssssssssssssssss" localSheetId="4" hidden="1">{"Income Statement",#N/A,FALSE,"CFMODEL";"Balance Sheet",#N/A,FALSE,"CFMODEL"}</definedName>
    <definedName name="sssssssssssssssss" localSheetId="6" hidden="1">{"Income Statement",#N/A,FALSE,"CFMODEL";"Balance Sheet",#N/A,FALSE,"CFMODEL"}</definedName>
    <definedName name="sssssssssssssssss" localSheetId="10" hidden="1">{"Income Statement",#N/A,FALSE,"CFMODEL";"Balance Sheet",#N/A,FALSE,"CFMODEL"}</definedName>
    <definedName name="sssssssssssssssss" localSheetId="11" hidden="1">{"Income Statement",#N/A,FALSE,"CFMODEL";"Balance Sheet",#N/A,FALSE,"CFMODEL"}</definedName>
    <definedName name="sssssssssssssssss" localSheetId="7" hidden="1">{"Income Statement",#N/A,FALSE,"CFMODEL";"Balance Sheet",#N/A,FALSE,"CFMODEL"}</definedName>
    <definedName name="sssssssssssssssss" localSheetId="8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_1" localSheetId="2" hidden="1">{"Income Statement",#N/A,FALSE,"CFMODEL";"Balance Sheet",#N/A,FALSE,"CFMODEL"}</definedName>
    <definedName name="sssssssssssssssss_1" localSheetId="3" hidden="1">{"Income Statement",#N/A,FALSE,"CFMODEL";"Balance Sheet",#N/A,FALSE,"CFMODEL"}</definedName>
    <definedName name="sssssssssssssssss_1" localSheetId="4" hidden="1">{"Income Statement",#N/A,FALSE,"CFMODEL";"Balance Sheet",#N/A,FALSE,"CFMODEL"}</definedName>
    <definedName name="sssssssssssssssss_1" localSheetId="10" hidden="1">{"Income Statement",#N/A,FALSE,"CFMODEL";"Balance Sheet",#N/A,FALSE,"CFMODEL"}</definedName>
    <definedName name="sssssssssssssssss_1" localSheetId="7" hidden="1">{"Income Statement",#N/A,FALSE,"CFMODEL";"Balance Sheet",#N/A,FALSE,"CFMODEL"}</definedName>
    <definedName name="sssssssssssssssss_1" localSheetId="8" hidden="1">{"Income Statement",#N/A,FALSE,"CFMODEL";"Balance Sheet",#N/A,FALSE,"CFMODEL"}</definedName>
    <definedName name="sssssssssssssssss_1" hidden="1">{"Income Statement",#N/A,FALSE,"CFMODEL";"Balance Sheet",#N/A,FALSE,"CFMODEL"}</definedName>
    <definedName name="sssssssssssssssss_2" localSheetId="2" hidden="1">{"Income Statement",#N/A,FALSE,"CFMODEL";"Balance Sheet",#N/A,FALSE,"CFMODEL"}</definedName>
    <definedName name="sssssssssssssssss_2" localSheetId="3" hidden="1">{"Income Statement",#N/A,FALSE,"CFMODEL";"Balance Sheet",#N/A,FALSE,"CFMODEL"}</definedName>
    <definedName name="sssssssssssssssss_2" localSheetId="4" hidden="1">{"Income Statement",#N/A,FALSE,"CFMODEL";"Balance Sheet",#N/A,FALSE,"CFMODEL"}</definedName>
    <definedName name="sssssssssssssssss_2" localSheetId="10" hidden="1">{"Income Statement",#N/A,FALSE,"CFMODEL";"Balance Sheet",#N/A,FALSE,"CFMODEL"}</definedName>
    <definedName name="sssssssssssssssss_2" localSheetId="7" hidden="1">{"Income Statement",#N/A,FALSE,"CFMODEL";"Balance Sheet",#N/A,FALSE,"CFMODEL"}</definedName>
    <definedName name="sssssssssssssssss_2" localSheetId="8" hidden="1">{"Income Statement",#N/A,FALSE,"CFMODEL";"Balance Sheet",#N/A,FALSE,"CFMODEL"}</definedName>
    <definedName name="sssssssssssssssss_2" hidden="1">{"Income Statement",#N/A,FALSE,"CFMODEL";"Balance Sheet",#N/A,FALSE,"CFMODEL"}</definedName>
    <definedName name="sssssssssssssssssss" localSheetId="1" hidden="1">{"Income Statement",#N/A,FALSE,"CFMODEL";"Balance Sheet",#N/A,FALSE,"CFMODEL"}</definedName>
    <definedName name="sssssssssssssssssss" localSheetId="2" hidden="1">{"Income Statement",#N/A,FALSE,"CFMODEL";"Balance Sheet",#N/A,FALSE,"CFMODEL"}</definedName>
    <definedName name="sssssssssssssssssss" localSheetId="3" hidden="1">{"Income Statement",#N/A,FALSE,"CFMODEL";"Balance Sheet",#N/A,FALSE,"CFMODEL"}</definedName>
    <definedName name="sssssssssssssssssss" localSheetId="4" hidden="1">{"Income Statement",#N/A,FALSE,"CFMODEL";"Balance Sheet",#N/A,FALSE,"CFMODEL"}</definedName>
    <definedName name="sssssssssssssssssss" localSheetId="6" hidden="1">{"Income Statement",#N/A,FALSE,"CFMODEL";"Balance Sheet",#N/A,FALSE,"CFMODEL"}</definedName>
    <definedName name="sssssssssssssssssss" localSheetId="10" hidden="1">{"Income Statement",#N/A,FALSE,"CFMODEL";"Balance Sheet",#N/A,FALSE,"CFMODEL"}</definedName>
    <definedName name="sssssssssssssssssss" localSheetId="11" hidden="1">{"Income Statement",#N/A,FALSE,"CFMODEL";"Balance Sheet",#N/A,FALSE,"CFMODEL"}</definedName>
    <definedName name="sssssssssssssssssss" localSheetId="7" hidden="1">{"Income Statement",#N/A,FALSE,"CFMODEL";"Balance Sheet",#N/A,FALSE,"CFMODEL"}</definedName>
    <definedName name="sssssssssssssssssss" localSheetId="8" hidden="1">{"Income Statement",#N/A,FALSE,"CFMODEL";"Balance Sheet",#N/A,FALSE,"CFMODEL"}</definedName>
    <definedName name="sssssssssssssssssss" hidden="1">{"Income Statement",#N/A,FALSE,"CFMODEL";"Balance Sheet",#N/A,FALSE,"CFMODEL"}</definedName>
    <definedName name="sssssssssssssssssss_1" localSheetId="2" hidden="1">{"Income Statement",#N/A,FALSE,"CFMODEL";"Balance Sheet",#N/A,FALSE,"CFMODEL"}</definedName>
    <definedName name="sssssssssssssssssss_1" localSheetId="3" hidden="1">{"Income Statement",#N/A,FALSE,"CFMODEL";"Balance Sheet",#N/A,FALSE,"CFMODEL"}</definedName>
    <definedName name="sssssssssssssssssss_1" localSheetId="4" hidden="1">{"Income Statement",#N/A,FALSE,"CFMODEL";"Balance Sheet",#N/A,FALSE,"CFMODEL"}</definedName>
    <definedName name="sssssssssssssssssss_1" localSheetId="10" hidden="1">{"Income Statement",#N/A,FALSE,"CFMODEL";"Balance Sheet",#N/A,FALSE,"CFMODEL"}</definedName>
    <definedName name="sssssssssssssssssss_1" localSheetId="7" hidden="1">{"Income Statement",#N/A,FALSE,"CFMODEL";"Balance Sheet",#N/A,FALSE,"CFMODEL"}</definedName>
    <definedName name="sssssssssssssssssss_1" localSheetId="8" hidden="1">{"Income Statement",#N/A,FALSE,"CFMODEL";"Balance Sheet",#N/A,FALSE,"CFMODEL"}</definedName>
    <definedName name="sssssssssssssssssss_1" hidden="1">{"Income Statement",#N/A,FALSE,"CFMODEL";"Balance Sheet",#N/A,FALSE,"CFMODEL"}</definedName>
    <definedName name="sssssssssssssssssss_2" localSheetId="2" hidden="1">{"Income Statement",#N/A,FALSE,"CFMODEL";"Balance Sheet",#N/A,FALSE,"CFMODEL"}</definedName>
    <definedName name="sssssssssssssssssss_2" localSheetId="3" hidden="1">{"Income Statement",#N/A,FALSE,"CFMODEL";"Balance Sheet",#N/A,FALSE,"CFMODEL"}</definedName>
    <definedName name="sssssssssssssssssss_2" localSheetId="4" hidden="1">{"Income Statement",#N/A,FALSE,"CFMODEL";"Balance Sheet",#N/A,FALSE,"CFMODEL"}</definedName>
    <definedName name="sssssssssssssssssss_2" localSheetId="10" hidden="1">{"Income Statement",#N/A,FALSE,"CFMODEL";"Balance Sheet",#N/A,FALSE,"CFMODEL"}</definedName>
    <definedName name="sssssssssssssssssss_2" localSheetId="7" hidden="1">{"Income Statement",#N/A,FALSE,"CFMODEL";"Balance Sheet",#N/A,FALSE,"CFMODEL"}</definedName>
    <definedName name="sssssssssssssssssss_2" localSheetId="8" hidden="1">{"Income Statement",#N/A,FALSE,"CFMODEL";"Balance Sheet",#N/A,FALSE,"CFMODEL"}</definedName>
    <definedName name="sssssssssssssssssss_2" hidden="1">{"Income Statement",#N/A,FALSE,"CFMODEL";"Balance Sheet",#N/A,FALSE,"CFMODEL"}</definedName>
    <definedName name="ST">#REF!</definedName>
    <definedName name="START">#REF!</definedName>
    <definedName name="START2">#REF!</definedName>
    <definedName name="START3">#REF!</definedName>
    <definedName name="StartYear">#REF!</definedName>
    <definedName name="STATEDEP">#REF!</definedName>
    <definedName name="StateLife">#REF!</definedName>
    <definedName name="StateNormal">#REF!</definedName>
    <definedName name="StateTaxRate" localSheetId="3">#REF!</definedName>
    <definedName name="StateTaxRate" localSheetId="6">#REF!</definedName>
    <definedName name="StateTaxRate" localSheetId="10">#REF!</definedName>
    <definedName name="StateTaxRate">#REF!</definedName>
    <definedName name="StateType">#REF!</definedName>
    <definedName name="station">#REF!</definedName>
    <definedName name="STORGCOSTS99">#REF!</definedName>
    <definedName name="STORGPLAN99">#REF!</definedName>
    <definedName name="structure">#REF!</definedName>
    <definedName name="sum">#REF!</definedName>
    <definedName name="summary">#REF!</definedName>
    <definedName name="Summary_2" localSheetId="1" hidden="1">{#N/A,#N/A,FALSE,"Title Page"}</definedName>
    <definedName name="Summary_2" localSheetId="2" hidden="1">{#N/A,#N/A,FALSE,"Title Page"}</definedName>
    <definedName name="Summary_2" localSheetId="3" hidden="1">{#N/A,#N/A,FALSE,"Title Page"}</definedName>
    <definedName name="Summary_2" localSheetId="4" hidden="1">{#N/A,#N/A,FALSE,"Title Page"}</definedName>
    <definedName name="Summary_2" localSheetId="6" hidden="1">{#N/A,#N/A,FALSE,"Title Page"}</definedName>
    <definedName name="Summary_2" localSheetId="10" hidden="1">{#N/A,#N/A,FALSE,"Title Page"}</definedName>
    <definedName name="Summary_2" localSheetId="7" hidden="1">{#N/A,#N/A,FALSE,"Title Page"}</definedName>
    <definedName name="Summary_2" localSheetId="8" hidden="1">{#N/A,#N/A,FALSE,"Title Page"}</definedName>
    <definedName name="Summary_2" hidden="1">{#N/A,#N/A,FALSE,"Title Page"}</definedName>
    <definedName name="summary1" localSheetId="1" hidden="1">{#N/A,#N/A,FALSE,"Title Page"}</definedName>
    <definedName name="summary1" localSheetId="2" hidden="1">{#N/A,#N/A,FALSE,"Title Page"}</definedName>
    <definedName name="summary1" localSheetId="3" hidden="1">{#N/A,#N/A,FALSE,"Title Page"}</definedName>
    <definedName name="summary1" localSheetId="4" hidden="1">{#N/A,#N/A,FALSE,"Title Page"}</definedName>
    <definedName name="summary1" localSheetId="6" hidden="1">{#N/A,#N/A,FALSE,"Title Page"}</definedName>
    <definedName name="summary1" localSheetId="10" hidden="1">{#N/A,#N/A,FALSE,"Title Page"}</definedName>
    <definedName name="summary1" localSheetId="7" hidden="1">{#N/A,#N/A,FALSE,"Title Page"}</definedName>
    <definedName name="summary1" localSheetId="8" hidden="1">{#N/A,#N/A,FALSE,"Title Page"}</definedName>
    <definedName name="summary1" hidden="1">{#N/A,#N/A,FALSE,"Title Page"}</definedName>
    <definedName name="summary1_2" localSheetId="1" hidden="1">{#N/A,#N/A,FALSE,"Title Page"}</definedName>
    <definedName name="summary1_2" localSheetId="2" hidden="1">{#N/A,#N/A,FALSE,"Title Page"}</definedName>
    <definedName name="summary1_2" localSheetId="3" hidden="1">{#N/A,#N/A,FALSE,"Title Page"}</definedName>
    <definedName name="summary1_2" localSheetId="4" hidden="1">{#N/A,#N/A,FALSE,"Title Page"}</definedName>
    <definedName name="summary1_2" localSheetId="6" hidden="1">{#N/A,#N/A,FALSE,"Title Page"}</definedName>
    <definedName name="summary1_2" localSheetId="10" hidden="1">{#N/A,#N/A,FALSE,"Title Page"}</definedName>
    <definedName name="summary1_2" localSheetId="7" hidden="1">{#N/A,#N/A,FALSE,"Title Page"}</definedName>
    <definedName name="summary1_2" localSheetId="8" hidden="1">{#N/A,#N/A,FALSE,"Title Page"}</definedName>
    <definedName name="summary1_2" hidden="1">{#N/A,#N/A,FALSE,"Title Page"}</definedName>
    <definedName name="summaryBU">#REF!</definedName>
    <definedName name="Support">#REF!</definedName>
    <definedName name="Suppression.Suppress0.DataMap.SearchOn">#REF!</definedName>
    <definedName name="SWEG" localSheetId="10">#REF!</definedName>
    <definedName name="SWEG">#REF!</definedName>
    <definedName name="SWEG_AMTS">#REF!</definedName>
    <definedName name="SysParCube">#REF!</definedName>
    <definedName name="SystemPeakDemand">#REF!</definedName>
    <definedName name="t" localSheetId="10">#REF!</definedName>
    <definedName name="t">#REF!</definedName>
    <definedName name="T_CREDIT">0.00017</definedName>
    <definedName name="table" localSheetId="10">#REF!</definedName>
    <definedName name="table">#REF!</definedName>
    <definedName name="TABLE_C7">#REF!</definedName>
    <definedName name="Table_PPP1">#REF!</definedName>
    <definedName name="Table_PPP2">#REF!</definedName>
    <definedName name="Table_PPP3">#REF!</definedName>
    <definedName name="Table_SCG01">#REF!</definedName>
    <definedName name="Table_SCG02">#REF!</definedName>
    <definedName name="Table_SCG03">#REF!</definedName>
    <definedName name="Table_SCG04">#REF!</definedName>
    <definedName name="Table_SCG05">#REF!</definedName>
    <definedName name="Table_SCG06">#REF!</definedName>
    <definedName name="Table_SCG07">#REF!</definedName>
    <definedName name="Table_SCG17">#REF!</definedName>
    <definedName name="Table_SCG18">#REF!</definedName>
    <definedName name="Table_SCG19">#REF!</definedName>
    <definedName name="Table_SCG20">#REF!</definedName>
    <definedName name="Table_UCR8a">#REF!</definedName>
    <definedName name="Table_UCR8b">#REF!</definedName>
    <definedName name="Table_UCR8c">#REF!</definedName>
    <definedName name="Table_UCR8d">#REF!</definedName>
    <definedName name="Table_UCR9">#REF!</definedName>
    <definedName name="Table1">#REF!</definedName>
    <definedName name="TableLoaders">#REF!</definedName>
    <definedName name="TableReturn" localSheetId="3">#REF!</definedName>
    <definedName name="TableReturn" localSheetId="6">#REF!</definedName>
    <definedName name="TableReturn">#REF!</definedName>
    <definedName name="Tax_Info">#REF!</definedName>
    <definedName name="TAXEXPENSE">#REF!</definedName>
    <definedName name="TaxK" localSheetId="10">#REF!</definedName>
    <definedName name="TaxK">#REF!</definedName>
    <definedName name="TAXPAID">#REF!</definedName>
    <definedName name="TaxRateFed">#REF!</definedName>
    <definedName name="TaxRateProp">#REF!</definedName>
    <definedName name="TaxRateState">#REF!</definedName>
    <definedName name="TaxReturn1992">#REF!</definedName>
    <definedName name="TaxReturn1993">#REF!</definedName>
    <definedName name="TaxType">#REF!</definedName>
    <definedName name="TB">#REF!</definedName>
    <definedName name="TB_1999" localSheetId="3">#REF!</definedName>
    <definedName name="TB_1999" localSheetId="6">#REF!</definedName>
    <definedName name="TB_1999" localSheetId="10">#REF!</definedName>
    <definedName name="TB_1999">#REF!</definedName>
    <definedName name="TB_2000" localSheetId="3">#REF!</definedName>
    <definedName name="TB_2000" localSheetId="6">#REF!</definedName>
    <definedName name="TB_2000" localSheetId="10">#REF!</definedName>
    <definedName name="TB_2000">#REF!</definedName>
    <definedName name="TB_2001" localSheetId="3">#REF!</definedName>
    <definedName name="TB_2001" localSheetId="6">#REF!</definedName>
    <definedName name="TB_2001" localSheetId="10">#REF!</definedName>
    <definedName name="TB_2001">#REF!</definedName>
    <definedName name="TB_2002">#REF!</definedName>
    <definedName name="TB_Rollup" localSheetId="1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2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3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4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6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10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7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localSheetId="8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al">#REF!</definedName>
    <definedName name="tbale" localSheetId="10">#REF!</definedName>
    <definedName name="tbale">#REF!</definedName>
    <definedName name="tblChgCodes">#REF!</definedName>
    <definedName name="tblRates">#REF!</definedName>
    <definedName name="TDM" localSheetId="1" hidden="1">{#N/A,#N/A,FALSE,"Aging Summary";#N/A,#N/A,FALSE,"Ratio Analysis";#N/A,#N/A,FALSE,"Test 120 Day Accts";#N/A,#N/A,FALSE,"Tickmarks"}</definedName>
    <definedName name="TDM" localSheetId="2" hidden="1">{#N/A,#N/A,FALSE,"Aging Summary";#N/A,#N/A,FALSE,"Ratio Analysis";#N/A,#N/A,FALSE,"Test 120 Day Accts";#N/A,#N/A,FALSE,"Tickmarks"}</definedName>
    <definedName name="TDM" localSheetId="3" hidden="1">{#N/A,#N/A,FALSE,"Aging Summary";#N/A,#N/A,FALSE,"Ratio Analysis";#N/A,#N/A,FALSE,"Test 120 Day Accts";#N/A,#N/A,FALSE,"Tickmarks"}</definedName>
    <definedName name="TDM" localSheetId="4" hidden="1">{#N/A,#N/A,FALSE,"Aging Summary";#N/A,#N/A,FALSE,"Ratio Analysis";#N/A,#N/A,FALSE,"Test 120 Day Accts";#N/A,#N/A,FALSE,"Tickmarks"}</definedName>
    <definedName name="TDM" localSheetId="6" hidden="1">{#N/A,#N/A,FALSE,"Aging Summary";#N/A,#N/A,FALSE,"Ratio Analysis";#N/A,#N/A,FALSE,"Test 120 Day Accts";#N/A,#N/A,FALSE,"Tickmarks"}</definedName>
    <definedName name="TDM" localSheetId="10" hidden="1">{#N/A,#N/A,FALSE,"Aging Summary";#N/A,#N/A,FALSE,"Ratio Analysis";#N/A,#N/A,FALSE,"Test 120 Day Accts";#N/A,#N/A,FALSE,"Tickmarks"}</definedName>
    <definedName name="TDM" localSheetId="11" hidden="1">{#N/A,#N/A,FALSE,"Aging Summary";#N/A,#N/A,FALSE,"Ratio Analysis";#N/A,#N/A,FALSE,"Test 120 Day Accts";#N/A,#N/A,FALSE,"Tickmarks"}</definedName>
    <definedName name="TDM" localSheetId="7" hidden="1">{#N/A,#N/A,FALSE,"Aging Summary";#N/A,#N/A,FALSE,"Ratio Analysis";#N/A,#N/A,FALSE,"Test 120 Day Accts";#N/A,#N/A,FALSE,"Tickmarks"}</definedName>
    <definedName name="TDM" localSheetId="8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DM_1" localSheetId="2" hidden="1">{#N/A,#N/A,FALSE,"Aging Summary";#N/A,#N/A,FALSE,"Ratio Analysis";#N/A,#N/A,FALSE,"Test 120 Day Accts";#N/A,#N/A,FALSE,"Tickmarks"}</definedName>
    <definedName name="TDM_1" localSheetId="3" hidden="1">{#N/A,#N/A,FALSE,"Aging Summary";#N/A,#N/A,FALSE,"Ratio Analysis";#N/A,#N/A,FALSE,"Test 120 Day Accts";#N/A,#N/A,FALSE,"Tickmarks"}</definedName>
    <definedName name="TDM_1" localSheetId="4" hidden="1">{#N/A,#N/A,FALSE,"Aging Summary";#N/A,#N/A,FALSE,"Ratio Analysis";#N/A,#N/A,FALSE,"Test 120 Day Accts";#N/A,#N/A,FALSE,"Tickmarks"}</definedName>
    <definedName name="TDM_1" localSheetId="10" hidden="1">{#N/A,#N/A,FALSE,"Aging Summary";#N/A,#N/A,FALSE,"Ratio Analysis";#N/A,#N/A,FALSE,"Test 120 Day Accts";#N/A,#N/A,FALSE,"Tickmarks"}</definedName>
    <definedName name="TDM_1" localSheetId="7" hidden="1">{#N/A,#N/A,FALSE,"Aging Summary";#N/A,#N/A,FALSE,"Ratio Analysis";#N/A,#N/A,FALSE,"Test 120 Day Accts";#N/A,#N/A,FALSE,"Tickmarks"}</definedName>
    <definedName name="TDM_1" localSheetId="8" hidden="1">{#N/A,#N/A,FALSE,"Aging Summary";#N/A,#N/A,FALSE,"Ratio Analysis";#N/A,#N/A,FALSE,"Test 120 Day Accts";#N/A,#N/A,FALSE,"Tickmarks"}</definedName>
    <definedName name="TDM_1" hidden="1">{#N/A,#N/A,FALSE,"Aging Summary";#N/A,#N/A,FALSE,"Ratio Analysis";#N/A,#N/A,FALSE,"Test 120 Day Accts";#N/A,#N/A,FALSE,"Tickmarks"}</definedName>
    <definedName name="TDM_2" localSheetId="2" hidden="1">{#N/A,#N/A,FALSE,"Aging Summary";#N/A,#N/A,FALSE,"Ratio Analysis";#N/A,#N/A,FALSE,"Test 120 Day Accts";#N/A,#N/A,FALSE,"Tickmarks"}</definedName>
    <definedName name="TDM_2" localSheetId="3" hidden="1">{#N/A,#N/A,FALSE,"Aging Summary";#N/A,#N/A,FALSE,"Ratio Analysis";#N/A,#N/A,FALSE,"Test 120 Day Accts";#N/A,#N/A,FALSE,"Tickmarks"}</definedName>
    <definedName name="TDM_2" localSheetId="4" hidden="1">{#N/A,#N/A,FALSE,"Aging Summary";#N/A,#N/A,FALSE,"Ratio Analysis";#N/A,#N/A,FALSE,"Test 120 Day Accts";#N/A,#N/A,FALSE,"Tickmarks"}</definedName>
    <definedName name="TDM_2" localSheetId="10" hidden="1">{#N/A,#N/A,FALSE,"Aging Summary";#N/A,#N/A,FALSE,"Ratio Analysis";#N/A,#N/A,FALSE,"Test 120 Day Accts";#N/A,#N/A,FALSE,"Tickmarks"}</definedName>
    <definedName name="TDM_2" localSheetId="7" hidden="1">{#N/A,#N/A,FALSE,"Aging Summary";#N/A,#N/A,FALSE,"Ratio Analysis";#N/A,#N/A,FALSE,"Test 120 Day Accts";#N/A,#N/A,FALSE,"Tickmarks"}</definedName>
    <definedName name="TDM_2" localSheetId="8" hidden="1">{#N/A,#N/A,FALSE,"Aging Summary";#N/A,#N/A,FALSE,"Ratio Analysis";#N/A,#N/A,FALSE,"Test 120 Day Accts";#N/A,#N/A,FALSE,"Tickmarks"}</definedName>
    <definedName name="TDM_2" hidden="1">{#N/A,#N/A,FALSE,"Aging Summary";#N/A,#N/A,FALSE,"Ratio Analysis";#N/A,#N/A,FALSE,"Test 120 Day Accts";#N/A,#N/A,FALSE,"Tickmarks"}</definedName>
    <definedName name="TEMP">#REF!</definedName>
    <definedName name="Template.Build.End">42401.6074112732</definedName>
    <definedName name="Template.Build.Start">42401.6074051157</definedName>
    <definedName name="Template.LastSaveTime">""</definedName>
    <definedName name="Template.LastSaveUser">""</definedName>
    <definedName name="Template.Name">"RC12"</definedName>
    <definedName name="Template.SaveAll">"false"</definedName>
    <definedName name="template2" localSheetId="1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2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3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4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10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11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7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8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mplate2_1" localSheetId="2" hidden="1">{"by_month",#N/A,TRUE,"template";"destec_month",#N/A,TRUE,"template";"by_quarter",#N/A,TRUE,"template";"destec_quarter",#N/A,TRUE,"template";"by_year",#N/A,TRUE,"template";"destec_annual",#N/A,TRUE,"template"}</definedName>
    <definedName name="template2_1" localSheetId="3" hidden="1">{"by_month",#N/A,TRUE,"template";"destec_month",#N/A,TRUE,"template";"by_quarter",#N/A,TRUE,"template";"destec_quarter",#N/A,TRUE,"template";"by_year",#N/A,TRUE,"template";"destec_annual",#N/A,TRUE,"template"}</definedName>
    <definedName name="template2_1" localSheetId="4" hidden="1">{"by_month",#N/A,TRUE,"template";"destec_month",#N/A,TRUE,"template";"by_quarter",#N/A,TRUE,"template";"destec_quarter",#N/A,TRUE,"template";"by_year",#N/A,TRUE,"template";"destec_annual",#N/A,TRUE,"template"}</definedName>
    <definedName name="template2_1" localSheetId="10" hidden="1">{"by_month",#N/A,TRUE,"template";"destec_month",#N/A,TRUE,"template";"by_quarter",#N/A,TRUE,"template";"destec_quarter",#N/A,TRUE,"template";"by_year",#N/A,TRUE,"template";"destec_annual",#N/A,TRUE,"template"}</definedName>
    <definedName name="template2_1" localSheetId="7" hidden="1">{"by_month",#N/A,TRUE,"template";"destec_month",#N/A,TRUE,"template";"by_quarter",#N/A,TRUE,"template";"destec_quarter",#N/A,TRUE,"template";"by_year",#N/A,TRUE,"template";"destec_annual",#N/A,TRUE,"template"}</definedName>
    <definedName name="template2_1" localSheetId="8" hidden="1">{"by_month",#N/A,TRUE,"template";"destec_month",#N/A,TRUE,"template";"by_quarter",#N/A,TRUE,"template";"destec_quarter",#N/A,TRUE,"template";"by_year",#N/A,TRUE,"template";"destec_annual",#N/A,TRUE,"template"}</definedName>
    <definedName name="template2_1" hidden="1">{"by_month",#N/A,TRUE,"template";"destec_month",#N/A,TRUE,"template";"by_quarter",#N/A,TRUE,"template";"destec_quarter",#N/A,TRUE,"template";"by_year",#N/A,TRUE,"template";"destec_annual",#N/A,TRUE,"template"}</definedName>
    <definedName name="template2_2" localSheetId="2" hidden="1">{"by_month",#N/A,TRUE,"template";"destec_month",#N/A,TRUE,"template";"by_quarter",#N/A,TRUE,"template";"destec_quarter",#N/A,TRUE,"template";"by_year",#N/A,TRUE,"template";"destec_annual",#N/A,TRUE,"template"}</definedName>
    <definedName name="template2_2" localSheetId="3" hidden="1">{"by_month",#N/A,TRUE,"template";"destec_month",#N/A,TRUE,"template";"by_quarter",#N/A,TRUE,"template";"destec_quarter",#N/A,TRUE,"template";"by_year",#N/A,TRUE,"template";"destec_annual",#N/A,TRUE,"template"}</definedName>
    <definedName name="template2_2" localSheetId="4" hidden="1">{"by_month",#N/A,TRUE,"template";"destec_month",#N/A,TRUE,"template";"by_quarter",#N/A,TRUE,"template";"destec_quarter",#N/A,TRUE,"template";"by_year",#N/A,TRUE,"template";"destec_annual",#N/A,TRUE,"template"}</definedName>
    <definedName name="template2_2" localSheetId="10" hidden="1">{"by_month",#N/A,TRUE,"template";"destec_month",#N/A,TRUE,"template";"by_quarter",#N/A,TRUE,"template";"destec_quarter",#N/A,TRUE,"template";"by_year",#N/A,TRUE,"template";"destec_annual",#N/A,TRUE,"template"}</definedName>
    <definedName name="template2_2" localSheetId="7" hidden="1">{"by_month",#N/A,TRUE,"template";"destec_month",#N/A,TRUE,"template";"by_quarter",#N/A,TRUE,"template";"destec_quarter",#N/A,TRUE,"template";"by_year",#N/A,TRUE,"template";"destec_annual",#N/A,TRUE,"template"}</definedName>
    <definedName name="template2_2" localSheetId="8" hidden="1">{"by_month",#N/A,TRUE,"template";"destec_month",#N/A,TRUE,"template";"by_quarter",#N/A,TRUE,"template";"destec_quarter",#N/A,TRUE,"template";"by_year",#N/A,TRUE,"template";"destec_annual",#N/A,TRUE,"template"}</definedName>
    <definedName name="template2_2" hidden="1">{"by_month",#N/A,TRUE,"template";"destec_month",#N/A,TRUE,"template";"by_quarter",#N/A,TRUE,"template";"destec_quarter",#N/A,TRUE,"template";"by_year",#N/A,TRUE,"template";"destec_annual",#N/A,TRUE,"template"}</definedName>
    <definedName name="terst2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1" hidden="1">{"Control_DataContact",#N/A,FALSE,"Control"}</definedName>
    <definedName name="test" localSheetId="2" hidden="1">{"Control_DataContact",#N/A,FALSE,"Control"}</definedName>
    <definedName name="test" localSheetId="3" hidden="1">{"Control_DataContact",#N/A,FALSE,"Control"}</definedName>
    <definedName name="test" localSheetId="4" hidden="1">{"Control_DataContact",#N/A,FALSE,"Control"}</definedName>
    <definedName name="test" localSheetId="6" hidden="1">{"Control_DataContact",#N/A,FALSE,"Control"}</definedName>
    <definedName name="test" localSheetId="10" hidden="1">{"Control_DataContact",#N/A,FALSE,"Control"}</definedName>
    <definedName name="test" localSheetId="11" hidden="1">{"Control_DataContact",#N/A,FALSE,"Control"}</definedName>
    <definedName name="test" localSheetId="7" hidden="1">{"Control_DataContact",#N/A,FALSE,"Control"}</definedName>
    <definedName name="test" localSheetId="8" hidden="1">{"Control_DataContact",#N/A,FALSE,"Control"}</definedName>
    <definedName name="test" hidden="1">{"Control_DataContact",#N/A,FALSE,"Control"}</definedName>
    <definedName name="test_1" localSheetId="2" hidden="1">{"Control_DataContact",#N/A,FALSE,"Control"}</definedName>
    <definedName name="test_1" localSheetId="3" hidden="1">{"Control_DataContact",#N/A,FALSE,"Control"}</definedName>
    <definedName name="test_1" localSheetId="4" hidden="1">{"Control_DataContact",#N/A,FALSE,"Control"}</definedName>
    <definedName name="test_1" localSheetId="10" hidden="1">{"Control_DataContact",#N/A,FALSE,"Control"}</definedName>
    <definedName name="test_1" localSheetId="7" hidden="1">{"Control_DataContact",#N/A,FALSE,"Control"}</definedName>
    <definedName name="test_1" localSheetId="8" hidden="1">{"Control_DataContact",#N/A,FALSE,"Control"}</definedName>
    <definedName name="test_1" hidden="1">{"Control_DataContact",#N/A,FALSE,"Control"}</definedName>
    <definedName name="test_2" localSheetId="2" hidden="1">{"Control_DataContact",#N/A,FALSE,"Control"}</definedName>
    <definedName name="test_2" localSheetId="3" hidden="1">{"Control_DataContact",#N/A,FALSE,"Control"}</definedName>
    <definedName name="test_2" localSheetId="4" hidden="1">{"Control_DataContact",#N/A,FALSE,"Control"}</definedName>
    <definedName name="test_2" localSheetId="10" hidden="1">{"Control_DataContact",#N/A,FALSE,"Control"}</definedName>
    <definedName name="test_2" localSheetId="7" hidden="1">{"Control_DataContact",#N/A,FALSE,"Control"}</definedName>
    <definedName name="test_2" localSheetId="8" hidden="1">{"Control_DataContact",#N/A,FALSE,"Control"}</definedName>
    <definedName name="test_2" hidden="1">{"Control_DataContact",#N/A,FALSE,"Control"}</definedName>
    <definedName name="TEST0">#REF!</definedName>
    <definedName name="test1" localSheetId="1" hidden="1">{"Sch.D_P_1Gas",#N/A,FALSE,"Sch.D";"Sch.D_P_2Elec",#N/A,FALSE,"Sch.D"}</definedName>
    <definedName name="test1" localSheetId="2" hidden="1">{"Sch.D_P_1Gas",#N/A,FALSE,"Sch.D";"Sch.D_P_2Elec",#N/A,FALSE,"Sch.D"}</definedName>
    <definedName name="test1" localSheetId="3" hidden="1">{"Sch.D_P_1Gas",#N/A,FALSE,"Sch.D";"Sch.D_P_2Elec",#N/A,FALSE,"Sch.D"}</definedName>
    <definedName name="test1" localSheetId="4" hidden="1">{"Sch.D_P_1Gas",#N/A,FALSE,"Sch.D";"Sch.D_P_2Elec",#N/A,FALSE,"Sch.D"}</definedName>
    <definedName name="test1" localSheetId="6" hidden="1">{"Sch.D_P_1Gas",#N/A,FALSE,"Sch.D";"Sch.D_P_2Elec",#N/A,FALSE,"Sch.D"}</definedName>
    <definedName name="test1" localSheetId="10" hidden="1">{"Sch.D_P_1Gas",#N/A,FALSE,"Sch.D";"Sch.D_P_2Elec",#N/A,FALSE,"Sch.D"}</definedName>
    <definedName name="test1" localSheetId="11" hidden="1">{"Sch.D_P_1Gas",#N/A,FALSE,"Sch.D";"Sch.D_P_2Elec",#N/A,FALSE,"Sch.D"}</definedName>
    <definedName name="test1" localSheetId="7" hidden="1">{"Sch.D_P_1Gas",#N/A,FALSE,"Sch.D";"Sch.D_P_2Elec",#N/A,FALSE,"Sch.D"}</definedName>
    <definedName name="test1" localSheetId="8" hidden="1">{"Sch.D_P_1Gas",#N/A,FALSE,"Sch.D";"Sch.D_P_2Elec",#N/A,FALSE,"Sch.D"}</definedName>
    <definedName name="test1" hidden="1">{"Sch.D_P_1Gas",#N/A,FALSE,"Sch.D";"Sch.D_P_2Elec",#N/A,FALSE,"Sch.D"}</definedName>
    <definedName name="test1_1" localSheetId="2" hidden="1">{"Sch.D_P_1Gas",#N/A,FALSE,"Sch.D";"Sch.D_P_2Elec",#N/A,FALSE,"Sch.D"}</definedName>
    <definedName name="test1_1" localSheetId="3" hidden="1">{"Sch.D_P_1Gas",#N/A,FALSE,"Sch.D";"Sch.D_P_2Elec",#N/A,FALSE,"Sch.D"}</definedName>
    <definedName name="test1_1" localSheetId="4" hidden="1">{"Sch.D_P_1Gas",#N/A,FALSE,"Sch.D";"Sch.D_P_2Elec",#N/A,FALSE,"Sch.D"}</definedName>
    <definedName name="test1_1" localSheetId="10" hidden="1">{"Sch.D_P_1Gas",#N/A,FALSE,"Sch.D";"Sch.D_P_2Elec",#N/A,FALSE,"Sch.D"}</definedName>
    <definedName name="test1_1" localSheetId="7" hidden="1">{"Sch.D_P_1Gas",#N/A,FALSE,"Sch.D";"Sch.D_P_2Elec",#N/A,FALSE,"Sch.D"}</definedName>
    <definedName name="test1_1" localSheetId="8" hidden="1">{"Sch.D_P_1Gas",#N/A,FALSE,"Sch.D";"Sch.D_P_2Elec",#N/A,FALSE,"Sch.D"}</definedName>
    <definedName name="test1_1" hidden="1">{"Sch.D_P_1Gas",#N/A,FALSE,"Sch.D";"Sch.D_P_2Elec",#N/A,FALSE,"Sch.D"}</definedName>
    <definedName name="test1_2" localSheetId="2" hidden="1">{"Sch.D_P_1Gas",#N/A,FALSE,"Sch.D";"Sch.D_P_2Elec",#N/A,FALSE,"Sch.D"}</definedName>
    <definedName name="test1_2" localSheetId="3" hidden="1">{"Sch.D_P_1Gas",#N/A,FALSE,"Sch.D";"Sch.D_P_2Elec",#N/A,FALSE,"Sch.D"}</definedName>
    <definedName name="test1_2" localSheetId="4" hidden="1">{"Sch.D_P_1Gas",#N/A,FALSE,"Sch.D";"Sch.D_P_2Elec",#N/A,FALSE,"Sch.D"}</definedName>
    <definedName name="test1_2" localSheetId="10" hidden="1">{"Sch.D_P_1Gas",#N/A,FALSE,"Sch.D";"Sch.D_P_2Elec",#N/A,FALSE,"Sch.D"}</definedName>
    <definedName name="test1_2" localSheetId="7" hidden="1">{"Sch.D_P_1Gas",#N/A,FALSE,"Sch.D";"Sch.D_P_2Elec",#N/A,FALSE,"Sch.D"}</definedName>
    <definedName name="test1_2" localSheetId="8" hidden="1">{"Sch.D_P_1Gas",#N/A,FALSE,"Sch.D";"Sch.D_P_2Elec",#N/A,FALSE,"Sch.D"}</definedName>
    <definedName name="test1_2" hidden="1">{"Sch.D_P_1Gas",#N/A,FALSE,"Sch.D";"Sch.D_P_2Elec",#N/A,FALSE,"Sch.D"}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localSheetId="1" hidden="1">{"Sch.D_P_1Gas",#N/A,FALSE,"Sch.D";"Sch.D_P_2Elec",#N/A,FALSE,"Sch.D"}</definedName>
    <definedName name="test2" localSheetId="2" hidden="1">{"Sch.D_P_1Gas",#N/A,FALSE,"Sch.D";"Sch.D_P_2Elec",#N/A,FALSE,"Sch.D"}</definedName>
    <definedName name="test2" localSheetId="3" hidden="1">{"Sch.D_P_1Gas",#N/A,FALSE,"Sch.D";"Sch.D_P_2Elec",#N/A,FALSE,"Sch.D"}</definedName>
    <definedName name="test2" localSheetId="4" hidden="1">{"Sch.D_P_1Gas",#N/A,FALSE,"Sch.D";"Sch.D_P_2Elec",#N/A,FALSE,"Sch.D"}</definedName>
    <definedName name="test2" localSheetId="6" hidden="1">{"Sch.D_P_1Gas",#N/A,FALSE,"Sch.D";"Sch.D_P_2Elec",#N/A,FALSE,"Sch.D"}</definedName>
    <definedName name="test2" localSheetId="10" hidden="1">{"Sch.D_P_1Gas",#N/A,FALSE,"Sch.D";"Sch.D_P_2Elec",#N/A,FALSE,"Sch.D"}</definedName>
    <definedName name="test2" localSheetId="11" hidden="1">{"Sch.D_P_1Gas",#N/A,FALSE,"Sch.D";"Sch.D_P_2Elec",#N/A,FALSE,"Sch.D"}</definedName>
    <definedName name="test2" localSheetId="7" hidden="1">{"Sch.D_P_1Gas",#N/A,FALSE,"Sch.D";"Sch.D_P_2Elec",#N/A,FALSE,"Sch.D"}</definedName>
    <definedName name="test2" localSheetId="8" hidden="1">{"Sch.D_P_1Gas",#N/A,FALSE,"Sch.D";"Sch.D_P_2Elec",#N/A,FALSE,"Sch.D"}</definedName>
    <definedName name="test2" hidden="1">{"Sch.D_P_1Gas",#N/A,FALSE,"Sch.D";"Sch.D_P_2Elec",#N/A,FALSE,"Sch.D"}</definedName>
    <definedName name="test2_1" localSheetId="2" hidden="1">{"Sch.D_P_1Gas",#N/A,FALSE,"Sch.D";"Sch.D_P_2Elec",#N/A,FALSE,"Sch.D"}</definedName>
    <definedName name="test2_1" localSheetId="3" hidden="1">{"Sch.D_P_1Gas",#N/A,FALSE,"Sch.D";"Sch.D_P_2Elec",#N/A,FALSE,"Sch.D"}</definedName>
    <definedName name="test2_1" localSheetId="4" hidden="1">{"Sch.D_P_1Gas",#N/A,FALSE,"Sch.D";"Sch.D_P_2Elec",#N/A,FALSE,"Sch.D"}</definedName>
    <definedName name="test2_1" localSheetId="10" hidden="1">{"Sch.D_P_1Gas",#N/A,FALSE,"Sch.D";"Sch.D_P_2Elec",#N/A,FALSE,"Sch.D"}</definedName>
    <definedName name="test2_1" localSheetId="7" hidden="1">{"Sch.D_P_1Gas",#N/A,FALSE,"Sch.D";"Sch.D_P_2Elec",#N/A,FALSE,"Sch.D"}</definedName>
    <definedName name="test2_1" localSheetId="8" hidden="1">{"Sch.D_P_1Gas",#N/A,FALSE,"Sch.D";"Sch.D_P_2Elec",#N/A,FALSE,"Sch.D"}</definedName>
    <definedName name="test2_1" hidden="1">{"Sch.D_P_1Gas",#N/A,FALSE,"Sch.D";"Sch.D_P_2Elec",#N/A,FALSE,"Sch.D"}</definedName>
    <definedName name="test2_2" localSheetId="2" hidden="1">{"Sch.D_P_1Gas",#N/A,FALSE,"Sch.D";"Sch.D_P_2Elec",#N/A,FALSE,"Sch.D"}</definedName>
    <definedName name="test2_2" localSheetId="3" hidden="1">{"Sch.D_P_1Gas",#N/A,FALSE,"Sch.D";"Sch.D_P_2Elec",#N/A,FALSE,"Sch.D"}</definedName>
    <definedName name="test2_2" localSheetId="4" hidden="1">{"Sch.D_P_1Gas",#N/A,FALSE,"Sch.D";"Sch.D_P_2Elec",#N/A,FALSE,"Sch.D"}</definedName>
    <definedName name="test2_2" localSheetId="10" hidden="1">{"Sch.D_P_1Gas",#N/A,FALSE,"Sch.D";"Sch.D_P_2Elec",#N/A,FALSE,"Sch.D"}</definedName>
    <definedName name="test2_2" localSheetId="7" hidden="1">{"Sch.D_P_1Gas",#N/A,FALSE,"Sch.D";"Sch.D_P_2Elec",#N/A,FALSE,"Sch.D"}</definedName>
    <definedName name="test2_2" localSheetId="8" hidden="1">{"Sch.D_P_1Gas",#N/A,FALSE,"Sch.D";"Sch.D_P_2Elec",#N/A,FALSE,"Sch.D"}</definedName>
    <definedName name="test2_2" hidden="1">{"Sch.D_P_1Gas",#N/A,FALSE,"Sch.D";"Sch.D_P_2Elec",#N/A,FALSE,"Sch.D"}</definedName>
    <definedName name="TEST20">#REF!</definedName>
    <definedName name="test2006" localSheetId="1" hidden="1">{"SourcesUses",#N/A,TRUE,#N/A;"TransOverview",#N/A,TRUE,"CFMODEL"}</definedName>
    <definedName name="test2006" localSheetId="2" hidden="1">{"SourcesUses",#N/A,TRUE,#N/A;"TransOverview",#N/A,TRUE,"CFMODEL"}</definedName>
    <definedName name="test2006" localSheetId="3" hidden="1">{"SourcesUses",#N/A,TRUE,#N/A;"TransOverview",#N/A,TRUE,"CFMODEL"}</definedName>
    <definedName name="test2006" localSheetId="4" hidden="1">{"SourcesUses",#N/A,TRUE,#N/A;"TransOverview",#N/A,TRUE,"CFMODEL"}</definedName>
    <definedName name="test2006" localSheetId="6" hidden="1">{"SourcesUses",#N/A,TRUE,#N/A;"TransOverview",#N/A,TRUE,"CFMODEL"}</definedName>
    <definedName name="test2006" localSheetId="10" hidden="1">{"SourcesUses",#N/A,TRUE,#N/A;"TransOverview",#N/A,TRUE,"CFMODEL"}</definedName>
    <definedName name="test2006" localSheetId="11" hidden="1">{"SourcesUses",#N/A,TRUE,#N/A;"TransOverview",#N/A,TRUE,"CFMODEL"}</definedName>
    <definedName name="test2006" localSheetId="7" hidden="1">{"SourcesUses",#N/A,TRUE,#N/A;"TransOverview",#N/A,TRUE,"CFMODEL"}</definedName>
    <definedName name="test2006" localSheetId="8" hidden="1">{"SourcesUses",#N/A,TRUE,#N/A;"TransOverview",#N/A,TRUE,"CFMODEL"}</definedName>
    <definedName name="test2006" hidden="1">{"SourcesUses",#N/A,TRUE,#N/A;"TransOverview",#N/A,TRUE,"CFMODEL"}</definedName>
    <definedName name="test2006_1" localSheetId="2" hidden="1">{"SourcesUses",#N/A,TRUE,#N/A;"TransOverview",#N/A,TRUE,"CFMODEL"}</definedName>
    <definedName name="test2006_1" localSheetId="3" hidden="1">{"SourcesUses",#N/A,TRUE,#N/A;"TransOverview",#N/A,TRUE,"CFMODEL"}</definedName>
    <definedName name="test2006_1" localSheetId="4" hidden="1">{"SourcesUses",#N/A,TRUE,#N/A;"TransOverview",#N/A,TRUE,"CFMODEL"}</definedName>
    <definedName name="test2006_1" localSheetId="10" hidden="1">{"SourcesUses",#N/A,TRUE,#N/A;"TransOverview",#N/A,TRUE,"CFMODEL"}</definedName>
    <definedName name="test2006_1" localSheetId="7" hidden="1">{"SourcesUses",#N/A,TRUE,#N/A;"TransOverview",#N/A,TRUE,"CFMODEL"}</definedName>
    <definedName name="test2006_1" localSheetId="8" hidden="1">{"SourcesUses",#N/A,TRUE,#N/A;"TransOverview",#N/A,TRUE,"CFMODEL"}</definedName>
    <definedName name="test2006_1" hidden="1">{"SourcesUses",#N/A,TRUE,#N/A;"TransOverview",#N/A,TRUE,"CFMODEL"}</definedName>
    <definedName name="test2006_2" localSheetId="2" hidden="1">{"SourcesUses",#N/A,TRUE,#N/A;"TransOverview",#N/A,TRUE,"CFMODEL"}</definedName>
    <definedName name="test2006_2" localSheetId="3" hidden="1">{"SourcesUses",#N/A,TRUE,#N/A;"TransOverview",#N/A,TRUE,"CFMODEL"}</definedName>
    <definedName name="test2006_2" localSheetId="4" hidden="1">{"SourcesUses",#N/A,TRUE,#N/A;"TransOverview",#N/A,TRUE,"CFMODEL"}</definedName>
    <definedName name="test2006_2" localSheetId="10" hidden="1">{"SourcesUses",#N/A,TRUE,#N/A;"TransOverview",#N/A,TRUE,"CFMODEL"}</definedName>
    <definedName name="test2006_2" localSheetId="7" hidden="1">{"SourcesUses",#N/A,TRUE,#N/A;"TransOverview",#N/A,TRUE,"CFMODEL"}</definedName>
    <definedName name="test2006_2" localSheetId="8" hidden="1">{"SourcesUses",#N/A,TRUE,#N/A;"TransOverview",#N/A,TRUE,"CFMODEL"}</definedName>
    <definedName name="test2006_2" hidden="1">{"SourcesUses",#N/A,TRUE,#N/A;"TransOverview",#N/A,TRUE,"CFMODEL"}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localSheetId="1" hidden="1">{"Sch.E_PayrollExp",#N/A,TRUE,"Sch.E,F,G,H";"Sch.F_PayrollTaxes",#N/A,TRUE,"Sch.E,F,G,H";"Sch.G_IncentComp",#N/A,TRUE,"Sch.E,F,G,H";"Sch.H_P1_EmplBeneSum",#N/A,TRUE,"Sch.E,F,G,H"}</definedName>
    <definedName name="test3" localSheetId="2" hidden="1">{"Sch.E_PayrollExp",#N/A,TRUE,"Sch.E,F,G,H";"Sch.F_PayrollTaxes",#N/A,TRUE,"Sch.E,F,G,H";"Sch.G_IncentComp",#N/A,TRUE,"Sch.E,F,G,H";"Sch.H_P1_EmplBeneSum",#N/A,TRUE,"Sch.E,F,G,H"}</definedName>
    <definedName name="test3" localSheetId="3" hidden="1">{"Sch.E_PayrollExp",#N/A,TRUE,"Sch.E,F,G,H";"Sch.F_PayrollTaxes",#N/A,TRUE,"Sch.E,F,G,H";"Sch.G_IncentComp",#N/A,TRUE,"Sch.E,F,G,H";"Sch.H_P1_EmplBeneSum",#N/A,TRUE,"Sch.E,F,G,H"}</definedName>
    <definedName name="test3" localSheetId="4" hidden="1">{"Sch.E_PayrollExp",#N/A,TRUE,"Sch.E,F,G,H";"Sch.F_PayrollTaxes",#N/A,TRUE,"Sch.E,F,G,H";"Sch.G_IncentComp",#N/A,TRUE,"Sch.E,F,G,H";"Sch.H_P1_EmplBeneSum",#N/A,TRUE,"Sch.E,F,G,H"}</definedName>
    <definedName name="test3" localSheetId="6" hidden="1">{"Sch.E_PayrollExp",#N/A,TRUE,"Sch.E,F,G,H";"Sch.F_PayrollTaxes",#N/A,TRUE,"Sch.E,F,G,H";"Sch.G_IncentComp",#N/A,TRUE,"Sch.E,F,G,H";"Sch.H_P1_EmplBeneSum",#N/A,TRUE,"Sch.E,F,G,H"}</definedName>
    <definedName name="test3" localSheetId="10" hidden="1">{"Sch.E_PayrollExp",#N/A,TRUE,"Sch.E,F,G,H";"Sch.F_PayrollTaxes",#N/A,TRUE,"Sch.E,F,G,H";"Sch.G_IncentComp",#N/A,TRUE,"Sch.E,F,G,H";"Sch.H_P1_EmplBeneSum",#N/A,TRUE,"Sch.E,F,G,H"}</definedName>
    <definedName name="test3" localSheetId="11" hidden="1">{"Sch.E_PayrollExp",#N/A,TRUE,"Sch.E,F,G,H";"Sch.F_PayrollTaxes",#N/A,TRUE,"Sch.E,F,G,H";"Sch.G_IncentComp",#N/A,TRUE,"Sch.E,F,G,H";"Sch.H_P1_EmplBeneSum",#N/A,TRUE,"Sch.E,F,G,H"}</definedName>
    <definedName name="test3" localSheetId="7" hidden="1">{"Sch.E_PayrollExp",#N/A,TRUE,"Sch.E,F,G,H";"Sch.F_PayrollTaxes",#N/A,TRUE,"Sch.E,F,G,H";"Sch.G_IncentComp",#N/A,TRUE,"Sch.E,F,G,H";"Sch.H_P1_EmplBeneSum",#N/A,TRUE,"Sch.E,F,G,H"}</definedName>
    <definedName name="test3" localSheetId="8" hidden="1">{"Sch.E_PayrollExp",#N/A,TRUE,"Sch.E,F,G,H";"Sch.F_PayrollTaxes",#N/A,TRUE,"Sch.E,F,G,H";"Sch.G_IncentComp",#N/A,TRUE,"Sch.E,F,G,H";"Sch.H_P1_EmplBeneSum",#N/A,TRUE,"Sch.E,F,G,H"}</definedName>
    <definedName name="test3" hidden="1">{"Sch.E_PayrollExp",#N/A,TRUE,"Sch.E,F,G,H";"Sch.F_PayrollTaxes",#N/A,TRUE,"Sch.E,F,G,H";"Sch.G_IncentComp",#N/A,TRUE,"Sch.E,F,G,H";"Sch.H_P1_EmplBeneSum",#N/A,TRUE,"Sch.E,F,G,H"}</definedName>
    <definedName name="test3_1" localSheetId="2" hidden="1">{"Sch.E_PayrollExp",#N/A,TRUE,"Sch.E,F,G,H";"Sch.F_PayrollTaxes",#N/A,TRUE,"Sch.E,F,G,H";"Sch.G_IncentComp",#N/A,TRUE,"Sch.E,F,G,H";"Sch.H_P1_EmplBeneSum",#N/A,TRUE,"Sch.E,F,G,H"}</definedName>
    <definedName name="test3_1" localSheetId="3" hidden="1">{"Sch.E_PayrollExp",#N/A,TRUE,"Sch.E,F,G,H";"Sch.F_PayrollTaxes",#N/A,TRUE,"Sch.E,F,G,H";"Sch.G_IncentComp",#N/A,TRUE,"Sch.E,F,G,H";"Sch.H_P1_EmplBeneSum",#N/A,TRUE,"Sch.E,F,G,H"}</definedName>
    <definedName name="test3_1" localSheetId="4" hidden="1">{"Sch.E_PayrollExp",#N/A,TRUE,"Sch.E,F,G,H";"Sch.F_PayrollTaxes",#N/A,TRUE,"Sch.E,F,G,H";"Sch.G_IncentComp",#N/A,TRUE,"Sch.E,F,G,H";"Sch.H_P1_EmplBeneSum",#N/A,TRUE,"Sch.E,F,G,H"}</definedName>
    <definedName name="test3_1" localSheetId="10" hidden="1">{"Sch.E_PayrollExp",#N/A,TRUE,"Sch.E,F,G,H";"Sch.F_PayrollTaxes",#N/A,TRUE,"Sch.E,F,G,H";"Sch.G_IncentComp",#N/A,TRUE,"Sch.E,F,G,H";"Sch.H_P1_EmplBeneSum",#N/A,TRUE,"Sch.E,F,G,H"}</definedName>
    <definedName name="test3_1" localSheetId="7" hidden="1">{"Sch.E_PayrollExp",#N/A,TRUE,"Sch.E,F,G,H";"Sch.F_PayrollTaxes",#N/A,TRUE,"Sch.E,F,G,H";"Sch.G_IncentComp",#N/A,TRUE,"Sch.E,F,G,H";"Sch.H_P1_EmplBeneSum",#N/A,TRUE,"Sch.E,F,G,H"}</definedName>
    <definedName name="test3_1" localSheetId="8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st3_2" localSheetId="2" hidden="1">{"Sch.E_PayrollExp",#N/A,TRUE,"Sch.E,F,G,H";"Sch.F_PayrollTaxes",#N/A,TRUE,"Sch.E,F,G,H";"Sch.G_IncentComp",#N/A,TRUE,"Sch.E,F,G,H";"Sch.H_P1_EmplBeneSum",#N/A,TRUE,"Sch.E,F,G,H"}</definedName>
    <definedName name="test3_2" localSheetId="3" hidden="1">{"Sch.E_PayrollExp",#N/A,TRUE,"Sch.E,F,G,H";"Sch.F_PayrollTaxes",#N/A,TRUE,"Sch.E,F,G,H";"Sch.G_IncentComp",#N/A,TRUE,"Sch.E,F,G,H";"Sch.H_P1_EmplBeneSum",#N/A,TRUE,"Sch.E,F,G,H"}</definedName>
    <definedName name="test3_2" localSheetId="4" hidden="1">{"Sch.E_PayrollExp",#N/A,TRUE,"Sch.E,F,G,H";"Sch.F_PayrollTaxes",#N/A,TRUE,"Sch.E,F,G,H";"Sch.G_IncentComp",#N/A,TRUE,"Sch.E,F,G,H";"Sch.H_P1_EmplBeneSum",#N/A,TRUE,"Sch.E,F,G,H"}</definedName>
    <definedName name="test3_2" localSheetId="10" hidden="1">{"Sch.E_PayrollExp",#N/A,TRUE,"Sch.E,F,G,H";"Sch.F_PayrollTaxes",#N/A,TRUE,"Sch.E,F,G,H";"Sch.G_IncentComp",#N/A,TRUE,"Sch.E,F,G,H";"Sch.H_P1_EmplBeneSum",#N/A,TRUE,"Sch.E,F,G,H"}</definedName>
    <definedName name="test3_2" localSheetId="7" hidden="1">{"Sch.E_PayrollExp",#N/A,TRUE,"Sch.E,F,G,H";"Sch.F_PayrollTaxes",#N/A,TRUE,"Sch.E,F,G,H";"Sch.G_IncentComp",#N/A,TRUE,"Sch.E,F,G,H";"Sch.H_P1_EmplBeneSum",#N/A,TRUE,"Sch.E,F,G,H"}</definedName>
    <definedName name="test3_2" localSheetId="8" hidden="1">{"Sch.E_PayrollExp",#N/A,TRUE,"Sch.E,F,G,H";"Sch.F_PayrollTaxes",#N/A,TRUE,"Sch.E,F,G,H";"Sch.G_IncentComp",#N/A,TRUE,"Sch.E,F,G,H";"Sch.H_P1_EmplBeneSum",#N/A,TRUE,"Sch.E,F,G,H"}</definedName>
    <definedName name="test3_2" hidden="1">{"Sch.E_PayrollExp",#N/A,TRUE,"Sch.E,F,G,H";"Sch.F_PayrollTaxes",#N/A,TRUE,"Sch.E,F,G,H";"Sch.G_IncentComp",#N/A,TRUE,"Sch.E,F,G,H";"Sch.H_P1_EmplBeneSum",#N/A,TRUE,"Sch.E,F,G,H"}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 localSheetId="3">#REF!</definedName>
    <definedName name="TEST4" localSheetId="6">#REF!</definedName>
    <definedName name="TEST4" localSheetId="10">#REF!</definedName>
    <definedName name="TEST4">#REF!</definedName>
    <definedName name="TEST40">#REF!</definedName>
    <definedName name="TEST41">#REF!</definedName>
    <definedName name="TEST412">#REF!</definedName>
    <definedName name="TEST413">#REF!</definedName>
    <definedName name="TEST414">#REF!</definedName>
    <definedName name="TEST415">#REF!</definedName>
    <definedName name="TEST416">#REF!</definedName>
    <definedName name="TEST417">#REF!</definedName>
    <definedName name="TEST418">#REF!</definedName>
    <definedName name="TEST419">#REF!</definedName>
    <definedName name="TEST42">#REF!</definedName>
    <definedName name="TEST420">#REF!</definedName>
    <definedName name="TEST421">#REF!</definedName>
    <definedName name="TEST422">#REF!</definedName>
    <definedName name="TEST423">#REF!</definedName>
    <definedName name="TEST424">#REF!</definedName>
    <definedName name="TEST425">#REF!</definedName>
    <definedName name="TEST426">#REF!</definedName>
    <definedName name="TEST427">#REF!</definedName>
    <definedName name="TEST428">#REF!</definedName>
    <definedName name="TEST429">#REF!</definedName>
    <definedName name="TEST43">#REF!</definedName>
    <definedName name="TEST430">#REF!</definedName>
    <definedName name="TEST431">#REF!</definedName>
    <definedName name="TEST432">#REF!</definedName>
    <definedName name="TEST433">#REF!</definedName>
    <definedName name="TEST434">#REF!</definedName>
    <definedName name="TEST435">#REF!</definedName>
    <definedName name="TEST436">#REF!</definedName>
    <definedName name="TEST437">#REF!</definedName>
    <definedName name="TEST438">#REF!</definedName>
    <definedName name="TEST439">#REF!</definedName>
    <definedName name="TEST44">#REF!</definedName>
    <definedName name="TEST440">#REF!</definedName>
    <definedName name="TEST441">#REF!</definedName>
    <definedName name="TEST442">#REF!</definedName>
    <definedName name="TEST443">#REF!</definedName>
    <definedName name="TEST444">#REF!</definedName>
    <definedName name="TEST445">#REF!</definedName>
    <definedName name="TEST446">#REF!</definedName>
    <definedName name="TEST447">#REF!</definedName>
    <definedName name="TEST448">#REF!</definedName>
    <definedName name="TEST449">#REF!</definedName>
    <definedName name="TEST45">#REF!</definedName>
    <definedName name="TEST450">#REF!</definedName>
    <definedName name="TEST451">#REF!</definedName>
    <definedName name="TEST452">#REF!</definedName>
    <definedName name="TEST453">#REF!</definedName>
    <definedName name="TEST454">#REF!</definedName>
    <definedName name="TEST455">#REF!</definedName>
    <definedName name="TEST456">#REF!</definedName>
    <definedName name="TEST457">#REF!</definedName>
    <definedName name="TEST458">#REF!</definedName>
    <definedName name="TEST459">#REF!</definedName>
    <definedName name="TEST46">#REF!</definedName>
    <definedName name="TEST460">#REF!</definedName>
    <definedName name="TEST461">#REF!</definedName>
    <definedName name="TEST462">#REF!</definedName>
    <definedName name="TEST463">#REF!</definedName>
    <definedName name="TEST464">#REF!</definedName>
    <definedName name="TEST465">#REF!</definedName>
    <definedName name="TEST466">#REF!</definedName>
    <definedName name="TEST467">#REF!</definedName>
    <definedName name="TEST468">#REF!</definedName>
    <definedName name="TEST469">#REF!</definedName>
    <definedName name="TEST47">#REF!</definedName>
    <definedName name="TEST470">#REF!</definedName>
    <definedName name="TEST471">#REF!</definedName>
    <definedName name="TEST472">#REF!</definedName>
    <definedName name="TEST473">#REF!</definedName>
    <definedName name="TEST474">#REF!</definedName>
    <definedName name="TEST475">#REF!</definedName>
    <definedName name="TEST476">#REF!</definedName>
    <definedName name="TEST477">#REF!</definedName>
    <definedName name="TEST478">#REF!</definedName>
    <definedName name="TEST479">#REF!</definedName>
    <definedName name="TEST48">#REF!</definedName>
    <definedName name="TEST480">#REF!</definedName>
    <definedName name="TEST481">#REF!</definedName>
    <definedName name="TEST482">#REF!</definedName>
    <definedName name="TEST483">#REF!</definedName>
    <definedName name="TEST484">#REF!</definedName>
    <definedName name="TEST485">#REF!</definedName>
    <definedName name="TEST486">#REF!</definedName>
    <definedName name="TEST487">#REF!</definedName>
    <definedName name="TEST488">#REF!</definedName>
    <definedName name="TEST489">#REF!</definedName>
    <definedName name="TEST49">#REF!</definedName>
    <definedName name="TEST490">#REF!</definedName>
    <definedName name="TEST491">#REF!</definedName>
    <definedName name="TEST492">#REF!</definedName>
    <definedName name="TEST493">#REF!</definedName>
    <definedName name="TEST494">#REF!</definedName>
    <definedName name="TEST495">#REF!</definedName>
    <definedName name="TEST496">#REF!</definedName>
    <definedName name="TEST497">#REF!</definedName>
    <definedName name="TEST498">#REF!</definedName>
    <definedName name="TEST499">#REF!</definedName>
    <definedName name="TEST5" localSheetId="3">#REF!</definedName>
    <definedName name="TEST5" localSheetId="6">#REF!</definedName>
    <definedName name="TEST5" localSheetId="10">#REF!</definedName>
    <definedName name="TEST5">#REF!</definedName>
    <definedName name="TEST50">#REF!</definedName>
    <definedName name="TEST500">#REF!</definedName>
    <definedName name="TEST501">#REF!</definedName>
    <definedName name="TEST502">#REF!</definedName>
    <definedName name="TEST503">#REF!</definedName>
    <definedName name="TEST504">#REF!</definedName>
    <definedName name="TEST505">#REF!</definedName>
    <definedName name="TEST506">#REF!</definedName>
    <definedName name="TEST507">#REF!</definedName>
    <definedName name="TEST508">#REF!</definedName>
    <definedName name="TEST509">#REF!</definedName>
    <definedName name="TEST51">#REF!</definedName>
    <definedName name="TEST510">#REF!</definedName>
    <definedName name="TEST511">#REF!</definedName>
    <definedName name="TEST512">#REF!</definedName>
    <definedName name="TEST513">#REF!</definedName>
    <definedName name="TEST514">#REF!</definedName>
    <definedName name="TEST515">#REF!</definedName>
    <definedName name="TEST516">#REF!</definedName>
    <definedName name="TEST517">#REF!</definedName>
    <definedName name="TEST518">#REF!</definedName>
    <definedName name="TEST519">#REF!</definedName>
    <definedName name="TEST52">#REF!</definedName>
    <definedName name="TEST520">#REF!</definedName>
    <definedName name="TEST521">#REF!</definedName>
    <definedName name="TEST522">#REF!</definedName>
    <definedName name="TEST523">#REF!</definedName>
    <definedName name="TEST524">#REF!</definedName>
    <definedName name="TEST525">#REF!</definedName>
    <definedName name="TEST526">#REF!</definedName>
    <definedName name="TEST527">#REF!</definedName>
    <definedName name="TEST528">#REF!</definedName>
    <definedName name="TEST529">#REF!</definedName>
    <definedName name="TEST53">#REF!</definedName>
    <definedName name="TEST530">#REF!</definedName>
    <definedName name="TEST531">#REF!</definedName>
    <definedName name="TEST532">#REF!</definedName>
    <definedName name="TEST533">#REF!</definedName>
    <definedName name="TEST534">#REF!</definedName>
    <definedName name="TEST535">#REF!</definedName>
    <definedName name="TEST536">#REF!</definedName>
    <definedName name="TEST537">#REF!</definedName>
    <definedName name="TEST538">#REF!</definedName>
    <definedName name="TEST539">#REF!</definedName>
    <definedName name="TEST54">#REF!</definedName>
    <definedName name="TEST540">#REF!</definedName>
    <definedName name="TEST541">#REF!</definedName>
    <definedName name="TEST542">#REF!</definedName>
    <definedName name="TEST543">#REF!</definedName>
    <definedName name="TEST544">#REF!</definedName>
    <definedName name="TEST545">#REF!</definedName>
    <definedName name="TEST546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 localSheetId="3">#REF!</definedName>
    <definedName name="TEST6" localSheetId="6">#REF!</definedName>
    <definedName name="TEST6" localSheetId="10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9">#REF!</definedName>
    <definedName name="testcapital" localSheetId="1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3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4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1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7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localSheetId="8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HKEY">#REF!</definedName>
    <definedName name="TESTKEYS">#REF!</definedName>
    <definedName name="TESTVKEY">#REF!</definedName>
    <definedName name="TextRefCopyRangeCount" hidden="1">39</definedName>
    <definedName name="theFour">#REF!</definedName>
    <definedName name="TheftLosses">#REF!</definedName>
    <definedName name="TheOne">#REF!</definedName>
    <definedName name="Therm" localSheetId="10">#REF!</definedName>
    <definedName name="Therm">#REF!</definedName>
    <definedName name="theThree">#REF!</definedName>
    <definedName name="TheTwo">#REF!</definedName>
    <definedName name="Thrput1">#REF!</definedName>
    <definedName name="tm1\\_0_H">"{ ""server"" : ""https://sempracau.planning-analytics.ibmcloud.com"", ""cube"" : ""{ \""server\"" : \""Elec_Trans\"", \""cube\"" : \""Project_Summary\""}""}"</definedName>
    <definedName name="tm1\\_0_H_1">"{ ""server"" : ""https://sempracau.planning-analytics.ibmcloud.com"", ""cube"" : ""{ \""server\"" : \""Elec_Trans\"", \""cube\"" : \""Project_Summary\""}""}"</definedName>
    <definedName name="tm1\\_1_C">#REF!</definedName>
    <definedName name="tm1\\_1_H">"{ ""server"" : ""https://sempracau.planning-analytics.ibmcloud.com"", ""cube"" : ""{ \""server\"" : \""SEu_Reporting\"", \""cube\"" : \""Reports_FERC\""}""}"</definedName>
    <definedName name="tm1\\_1_L">#REF!</definedName>
    <definedName name="tm1\\_1_R">#REF!</definedName>
    <definedName name="tm1\\_1_S">#REF!</definedName>
    <definedName name="tm1\\_1_T">#REF!</definedName>
    <definedName name="tm1\\_10_H">"{ ""server"" : ""https://sempracau.planning-analytics.ibmcloud.com"", ""cube"" : ""{ \""server\"" : \""Elec_Trans\"", \""cube\"" : \""Project_Summary\""}""}"</definedName>
    <definedName name="tm1\\_11_H">"{ ""server"" : ""https://sempracau.planning-analytics.ibmcloud.com"", ""cube"" : ""{ \""server\"" : \""Elec_Distr\"", \""cube\"" : \""Project_Summary\""}""}"</definedName>
    <definedName name="tm1\\_12_H">"{ ""server"" : ""https://sempracau.planning-analytics.ibmcloud.com"", ""cube"" : ""{ \""server\"" : \""Elec_Distr_2\"", \""cube\"" : \""Project_Summary\""}""}"</definedName>
    <definedName name="tm1\\_13_H">"{ ""server"" : ""https://sempracau.planning-analytics.ibmcloud.com"", ""cube"" : ""{ \""server\"" : \""Elec_Distr_WMP\"", \""cube\"" : \""Project_Summary\""}""}"</definedName>
    <definedName name="tm1\\_14_H">"{ ""server"" : ""https://sempracau.planning-analytics.ibmcloud.com"", ""cube"" : ""{ \""server\"" : \""SEu_Incrementals\"", \""cube\"" : \""Project_Summary\""}""}"</definedName>
    <definedName name="tm1\\_15_H">"{ ""server"" : ""https://sempracau.planning-analytics.ibmcloud.com"", ""cube"" : ""{ \""server\"" : \""SEu_Reporting\"", \""cube\"" : \""Reports_FERC\""}""}"</definedName>
    <definedName name="tm1\\_16_H">"{ ""server"" : ""https://sempracau.planning-analytics.ibmcloud.com"", ""cube"" : ""{ \""server\"" : \""SEu_Reporting\"", \""cube\"" : \""Reports_FERC\""}""}"</definedName>
    <definedName name="tm1\\_17_C">#REF!</definedName>
    <definedName name="tm1\\_17_H">"{ ""server"" : ""https://sempracau.planning-analytics.ibmcloud.com"", ""cube"" : ""{ \""server\"" : \""Elec_Distr_2\"", \""cube\"" : \""Project_Summary\""}""}"</definedName>
    <definedName name="tm1\\_17_L">#REF!</definedName>
    <definedName name="tm1\\_17_R">#REF!</definedName>
    <definedName name="tm1\\_17_S">#REF!</definedName>
    <definedName name="tm1\\_17_T">#REF!</definedName>
    <definedName name="tm1\\_18_H">"{ ""server"" : ""https://sempracau.planning-analytics.ibmcloud.com"", ""cube"" : ""{ \""server\"" : \""SEu_Incrementals\"", \""cube\"" : \""Project_Summary\""}""}"</definedName>
    <definedName name="tm1\\_19_H">"{ ""server"" : ""https://sempracau.planning-analytics.ibmcloud.com"", ""cube"" : ""{ \""server\"" : \""Elec_Distr\"", \""cube\"" : \""Project_Summary\""}""}"</definedName>
    <definedName name="tm1\\_2_C">#REF!</definedName>
    <definedName name="tm1\\_2_H" localSheetId="10">"{ ""server"" : ""https://sempracau.planning-analytics.ibmcloud.com"", ""cube"" : ""{ \""server\"" : \""Elec_Distr_WMP\"", \""cube\"" : \""Project_Summary\""}""}"</definedName>
    <definedName name="tm1\\_2_H">"{ ""server"" : ""https://sempracau.planning-analytics.ibmcloud.com"", ""cube"" : ""{ \""server\"" : \""SEu_Reporting\"", \""cube\"" : \""Reports_EFC\""}""}"</definedName>
    <definedName name="tm1\\_2_L">#REF!</definedName>
    <definedName name="tm1\\_2_R">#REF!</definedName>
    <definedName name="tm1\\_2_S">#REF!</definedName>
    <definedName name="tm1\\_2_T">#REF!</definedName>
    <definedName name="tm1\\_20_H">"{ ""server"" : ""https://sempracau.planning-analytics.ibmcloud.com"", ""cube"" : ""{ \""server\"" : \""Elec_Distr_2\"", \""cube\"" : \""Project_Summary\""}""}"</definedName>
    <definedName name="tm1\\_3_C">#REF!</definedName>
    <definedName name="tm1\\_3_H" localSheetId="10">"{ ""server"" : ""https://sempracau.planning-analytics.ibmcloud.com"", ""cube"" : ""{ \""server\"" : \""Elec_Trans\"", \""cube\"" : \""Project_Summary\""}""}"</definedName>
    <definedName name="tm1\\_3_H">"{ ""server"" : ""https://sempracau.planning-analytics.ibmcloud.com"", ""cube"" : ""{ \""server\"" : \""SEu_Incrementals\"", \""cube\"" : \""Project_Summary\""}""}"</definedName>
    <definedName name="tm1\\_3_L">#REF!</definedName>
    <definedName name="tm1\\_3_R">#REF!</definedName>
    <definedName name="tm1\\_3_S">#REF!</definedName>
    <definedName name="tm1\\_3_T">#REF!</definedName>
    <definedName name="tm1\\_4_C">#REF!</definedName>
    <definedName name="tm1\\_4_H" localSheetId="1">"{ ""server"" : ""https://sempracau.planning-analytics.ibmcloud.com"", ""cube"" : ""{ \""server\"" : \""Elec_Distr\"", \""cube\"" : \""Project_Summary\""}""}"</definedName>
    <definedName name="tm1\\_4_H" localSheetId="3">"{ ""server"" : ""https://sempracau.planning-analytics.ibmcloud.com"", ""cube"" : ""{ \""server\"" : \""Elec_Distr\"", \""cube\"" : \""Project_Summary\""}""}"</definedName>
    <definedName name="tm1\\_4_H" localSheetId="10">"{ ""server"" : ""https://sempracau.planning-analytics.ibmcloud.com"", ""cube"" : ""{ \""server\"" : \""SEu_Incrementals\"", \""cube\"" : \""Project_Summary\""}""}"</definedName>
    <definedName name="tm1\\_4_H">"{ ""server"" : ""https://sempracau.planning-analytics.ibmcloud.com"", ""cube"" : ""{ \""server\"" : \""Facilities\"", \""cube\"" : \""Project_Summary\""}""}"</definedName>
    <definedName name="tm1\\_4_L">#REF!</definedName>
    <definedName name="tm1\\_4_R">#REF!</definedName>
    <definedName name="tm1\\_4_S">#REF!</definedName>
    <definedName name="tm1\\_4_T">#REF!</definedName>
    <definedName name="tm1\\_5_C">#REF!</definedName>
    <definedName name="tm1\\_5_H" localSheetId="1">"{ ""server"" : ""https://sempracau.planning-analytics.ibmcloud.com"", ""cube"" : ""{ \""server\"" : \""SEu_Reporting\"", \""cube\"" : \""Reports_FERC\""}""}"</definedName>
    <definedName name="tm1\\_5_H" localSheetId="3">"{ ""server"" : ""https://sempracau.planning-analytics.ibmcloud.com"", ""cube"" : ""{ \""server\"" : \""SEu_Reporting\"", \""cube\"" : \""Reports_FERC\""}""}"</definedName>
    <definedName name="tm1\\_5_H" localSheetId="10">"{ ""server"" : ""https://sempracau.planning-analytics.ibmcloud.com"", ""cube"" : ""{ \""server\"" : \""Facilities\"", \""cube\"" : \""Project_Summary\""}""}"</definedName>
    <definedName name="tm1\\_5_H">"{ ""server"" : ""https://sempracau.planning-analytics.ibmcloud.com"", ""cube"" : ""{ \""server\"" : \""IT\"", \""cube\"" : \""Project_Summary\""}""}"</definedName>
    <definedName name="tm1\\_5_L">#REF!</definedName>
    <definedName name="tm1\\_5_R">#REF!</definedName>
    <definedName name="tm1\\_5_S">#REF!</definedName>
    <definedName name="tm1\\_5_T">#REF!</definedName>
    <definedName name="tm1\\_6_H">"{ ""server"" : ""https://sempracau.planning-analytics.ibmcloud.com"", ""cube"" : ""{ \""server\"" : \""SEu_Reporting\"", \""cube\"" : \""Reports_FERC\""}""}"</definedName>
    <definedName name="tm1\\_7_C">#REF!</definedName>
    <definedName name="tm1\\_7_H">"{ ""server"" : ""https://sempracau.planning-analytics.ibmcloud.com"", ""cube"" : ""{ \""server\"" : \""SEu_Reporting\"", \""cube\"" : \""Reports_FERC\""}""}"</definedName>
    <definedName name="tm1\\_7_L">#REF!</definedName>
    <definedName name="tm1\\_7_R">#REF!</definedName>
    <definedName name="tm1\\_7_S">#REF!</definedName>
    <definedName name="tm1\\_7_T">#REF!</definedName>
    <definedName name="tm1\\_8_C">#REF!</definedName>
    <definedName name="tm1\\_8_H">"{ ""server"" : ""https://sempracau.planning-analytics.ibmcloud.com"", ""cube"" : ""{ \""server\"" : \""SEu_Reporting\"", \""cube\"" : \""Reports_FERC\""}""}"</definedName>
    <definedName name="tm1\\_8_L">#REF!</definedName>
    <definedName name="tm1\\_8_R">#REF!</definedName>
    <definedName name="tm1\\_8_S">#REF!</definedName>
    <definedName name="tm1\\_8_T">#REF!</definedName>
    <definedName name="tm1\\_9_H">"{ ""server"" : ""https://sempracau.planning-analytics.ibmcloud.com"", ""cube"" : ""{ \""server\"" : \""Elec_Distr_WMP\"", \""cube\"" : \""Project_Summary\""}""}"</definedName>
    <definedName name="TM1REBUILDOPTION">1</definedName>
    <definedName name="TM1REBUILDOPTION_1">0</definedName>
    <definedName name="TM1RPTFMTIDCOL2">#REF!</definedName>
    <definedName name="TM1RPTFMTIDCOL3">#REF!</definedName>
    <definedName name="TM1RPTFMTRNG2">#REF!</definedName>
    <definedName name="TM1RPTFMTRNG3">#REF!</definedName>
    <definedName name="Total_Pay">#REF!</definedName>
    <definedName name="TotalEnergyPurchased">#REF!</definedName>
    <definedName name="TotalNoPeriods">#REF!</definedName>
    <definedName name="TOUEnergySavings">#REF!</definedName>
    <definedName name="TOUEventDays">#REF!</definedName>
    <definedName name="TOUOffPeakLMP">#REF!</definedName>
    <definedName name="TOUParticipation">#REF!</definedName>
    <definedName name="TOUPeakLMP">#REF!</definedName>
    <definedName name="TownCode">#REF!</definedName>
    <definedName name="TP_Footer_Path" localSheetId="10" hidden="1">"S:\04048\04RET\Special Projects\Special Plan Transfer\"</definedName>
    <definedName name="TP_Footer_Path" localSheetId="11" hidden="1">"S:\04048\06RET\Vals\Pension Qual\Forecast\11. Rate Case 7.5% disc, 6.0% CB, 5.0% Sx - 6.30.2006\B. CB Redesign\"</definedName>
    <definedName name="TP_Footer_Path" hidden="1">"S:\04048\06RET\Vals\Pension Qual\Forecast\11. Rate Case 7.5% disc, 6.0% CB, 5.0% Sx - 6.30.2006\B. CB Redesign\"</definedName>
    <definedName name="TP_Footer_User" localSheetId="10" hidden="1">"Melvin Williams"</definedName>
    <definedName name="TP_Footer_User" localSheetId="11" hidden="1">"Elvin Tharm"</definedName>
    <definedName name="TP_Footer_User" hidden="1">"Elvin Tharm"</definedName>
    <definedName name="TP_Footer_Version" hidden="1">"v3.00"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ucksPersonnel">#REF!</definedName>
    <definedName name="TrueFalse">#REF!</definedName>
    <definedName name="tst" localSheetId="1" hidden="1">{"Income Statement",#N/A,FALSE,"CFMODEL";"Balance Sheet",#N/A,FALSE,"CFMODEL"}</definedName>
    <definedName name="tst" localSheetId="2" hidden="1">{"Income Statement",#N/A,FALSE,"CFMODEL";"Balance Sheet",#N/A,FALSE,"CFMODEL"}</definedName>
    <definedName name="tst" localSheetId="3" hidden="1">{"Income Statement",#N/A,FALSE,"CFMODEL";"Balance Sheet",#N/A,FALSE,"CFMODEL"}</definedName>
    <definedName name="tst" localSheetId="4" hidden="1">{"Income Statement",#N/A,FALSE,"CFMODEL";"Balance Sheet",#N/A,FALSE,"CFMODEL"}</definedName>
    <definedName name="tst" localSheetId="6" hidden="1">{"Income Statement",#N/A,FALSE,"CFMODEL";"Balance Sheet",#N/A,FALSE,"CFMODEL"}</definedName>
    <definedName name="tst" localSheetId="10" hidden="1">{"Income Statement",#N/A,FALSE,"CFMODEL";"Balance Sheet",#N/A,FALSE,"CFMODEL"}</definedName>
    <definedName name="tst" localSheetId="7" hidden="1">{"Income Statement",#N/A,FALSE,"CFMODEL";"Balance Sheet",#N/A,FALSE,"CFMODEL"}</definedName>
    <definedName name="tst" localSheetId="8" hidden="1">{"Income Statement",#N/A,FALSE,"CFMODEL";"Balance Sheet",#N/A,FALSE,"CFMODEL"}</definedName>
    <definedName name="tst" hidden="1">{"Income Statement",#N/A,FALSE,"CFMODEL";"Balance Sheet",#N/A,FALSE,"CFMODEL"}</definedName>
    <definedName name="TUCU" localSheetId="11" hidden="1">#REF!</definedName>
    <definedName name="TUCU" hidden="1">#REF!</definedName>
    <definedName name="TW">#REF!</definedName>
    <definedName name="Type" localSheetId="3">#REF!</definedName>
    <definedName name="Type" localSheetId="6">#REF!</definedName>
    <definedName name="Type" localSheetId="10">#REF!</definedName>
    <definedName name="Type">#REF!</definedName>
    <definedName name="U23AFUDC" localSheetId="3">#REF!</definedName>
    <definedName name="U23AFUDC" localSheetId="6">#REF!</definedName>
    <definedName name="U23AFUDC" localSheetId="10">#REF!</definedName>
    <definedName name="U23AFUDC">#REF!</definedName>
    <definedName name="UCR_TP01">#REF!</definedName>
    <definedName name="UCR_TP02">#REF!</definedName>
    <definedName name="UCR_TP03">#REF!</definedName>
    <definedName name="UCR_TP04">#REF!</definedName>
    <definedName name="UCR_TP05">#REF!</definedName>
    <definedName name="UCR_TP06">#REF!</definedName>
    <definedName name="UCR_TP07">#REF!</definedName>
    <definedName name="UCR_TP08">#REF!</definedName>
    <definedName name="UCR_TP09">#REF!</definedName>
    <definedName name="UCR_TP10">#REF!</definedName>
    <definedName name="UN_NSBA" localSheetId="10">#REF!</definedName>
    <definedName name="UN_NSBA">#REF!</definedName>
    <definedName name="uncollectrate" localSheetId="3">#REF!</definedName>
    <definedName name="uncollectrate" localSheetId="6">#REF!</definedName>
    <definedName name="uncollectrate" localSheetId="10">#REF!</definedName>
    <definedName name="uncollectrat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S">#REF!</definedName>
    <definedName name="User.Language">"en-US"</definedName>
    <definedName name="User.Name">"gayusuf"</definedName>
    <definedName name="User.Session">"gnoafo450ys2obukemtjjdie"</definedName>
    <definedName name="Utility">#REF!</definedName>
    <definedName name="v" localSheetId="3" hidden="1">#REF!,#REF!,#REF!,#REF!,#REF!,#REF!</definedName>
    <definedName name="v" localSheetId="6" hidden="1">#REF!,#REF!,#REF!,#REF!,#REF!,#REF!</definedName>
    <definedName name="v" hidden="1">#REF!,#REF!,#REF!,#REF!,#REF!,#REF!</definedName>
    <definedName name="ValAccountType">#REF!</definedName>
    <definedName name="ValFuelType">#REF!</definedName>
    <definedName name="Validation">#REF!</definedName>
    <definedName name="ValidationCapitalTypes">#REF!</definedName>
    <definedName name="ValidationCompany">#REF!</definedName>
    <definedName name="ValPlantType">#REF!</definedName>
    <definedName name="Values_Entered" localSheetId="1">IF(Loan_Amount*Interest_Rate*Loan_Years*Loan_Start&gt;0,1,0)</definedName>
    <definedName name="Values_Entered" localSheetId="2">IF(Loan_Amount*Interest_Rate*Loan_Years*Loan_Start&gt;0,1,0)</definedName>
    <definedName name="Values_Entered" localSheetId="3">IF(Loan_Amount*Interest_Rate*Loan_Years*Loan_Start&gt;0,1,0)</definedName>
    <definedName name="Values_Entered" localSheetId="4">IF(Loan_Amount*Interest_Rate*Loan_Years*Loan_Start&gt;0,1,0)</definedName>
    <definedName name="Values_Entered" localSheetId="6">IF(Loan_Amount*Interest_Rate*Loan_Years*Loan_Start&gt;0,1,0)</definedName>
    <definedName name="Values_Entered" localSheetId="10">IF(Loan_Amount*Interest_Rate*Loan_Years*Loan_Start&gt;0,1,0)</definedName>
    <definedName name="Values_Entered" localSheetId="7">IF(Loan_Amount*Interest_Rate*Loan_Years*Loan_Start&gt;0,1,0)</definedName>
    <definedName name="Values_Entered" localSheetId="8">IF(Loan_Amount*Interest_Rate*Loan_Years*Loan_Start&gt;0,1,0)</definedName>
    <definedName name="Values_Entered">IF(Loan_Amount*Interest_Rate*Loan_Years*Loan_Start&gt;0,1,0)</definedName>
    <definedName name="Values_Entered_Pref" localSheetId="1">IF(Loan_Amount_Pref*Interest_Rate_Pref*Loan_Years_Pref*Loan_Start_Pref&gt;0,1,0)</definedName>
    <definedName name="Values_Entered_Pref" localSheetId="2">IF(Loan_Amount_Pref*Interest_Rate_Pref*Loan_Years_Pref*Loan_Start_Pref&gt;0,1,0)</definedName>
    <definedName name="Values_Entered_Pref" localSheetId="3">IF(Loan_Amount_Pref*Interest_Rate_Pref*Loan_Years_Pref*Loan_Start_Pref&gt;0,1,0)</definedName>
    <definedName name="Values_Entered_Pref" localSheetId="4">IF(Loan_Amount_Pref*Interest_Rate_Pref*Loan_Years_Pref*Loan_Start_Pref&gt;0,1,0)</definedName>
    <definedName name="Values_Entered_Pref" localSheetId="6">IF(Loan_Amount_Pref*Interest_Rate_Pref*Loan_Years_Pref*Loan_Start_Pref&gt;0,1,0)</definedName>
    <definedName name="Values_Entered_Pref" localSheetId="10">IF(Loan_Amount_Pref*Interest_Rate_Pref*Loan_Years_Pref*Loan_Start_Pref&gt;0,1,0)</definedName>
    <definedName name="Values_Entered_Pref" localSheetId="7">IF(Loan_Amount_Pref*Interest_Rate_Pref*Loan_Years_Pref*Loan_Start_Pref&gt;0,1,0)</definedName>
    <definedName name="Values_Entered_Pref" localSheetId="8">IF(Loan_Amount_Pref*Interest_Rate_Pref*Loan_Years_Pref*Loan_Start_Pref&gt;0,1,0)</definedName>
    <definedName name="Values_Entered_Pref">IF(Loan_Amount_Pref*Interest_Rate_Pref*Loan_Years_Pref*Loan_Start_Pref&gt;0,1,0)</definedName>
    <definedName name="version">OFFSET(#REF!,0,0,#REF!)</definedName>
    <definedName name="VIEW1">#REF!</definedName>
    <definedName name="w" localSheetId="1" hidden="1">{"SourcesUses",#N/A,TRUE,"CFMODEL";"TransOverview",#N/A,TRUE,"CFMODEL"}</definedName>
    <definedName name="w" localSheetId="2" hidden="1">{"SourcesUses",#N/A,TRUE,"CFMODEL";"TransOverview",#N/A,TRUE,"CFMODEL"}</definedName>
    <definedName name="w" localSheetId="3" hidden="1">{"SourcesUses",#N/A,TRUE,"CFMODEL";"TransOverview",#N/A,TRUE,"CFMODEL"}</definedName>
    <definedName name="w" localSheetId="4" hidden="1">{"SourcesUses",#N/A,TRUE,"CFMODEL";"TransOverview",#N/A,TRUE,"CFMODEL"}</definedName>
    <definedName name="w" localSheetId="6" hidden="1">{"SourcesUses",#N/A,TRUE,"CFMODEL";"TransOverview",#N/A,TRUE,"CFMODEL"}</definedName>
    <definedName name="w" localSheetId="10" hidden="1">{"SourcesUses",#N/A,TRUE,"CFMODEL";"TransOverview",#N/A,TRUE,"CFMODEL"}</definedName>
    <definedName name="w" localSheetId="11" hidden="1">{"SourcesUses",#N/A,TRUE,"CFMODEL";"TransOverview",#N/A,TRUE,"CFMODEL"}</definedName>
    <definedName name="w" localSheetId="7" hidden="1">{"SourcesUses",#N/A,TRUE,"CFMODEL";"TransOverview",#N/A,TRUE,"CFMODEL"}</definedName>
    <definedName name="w" localSheetId="8" hidden="1">{"SourcesUses",#N/A,TRUE,"CFMODEL";"TransOverview",#N/A,TRUE,"CFMODEL"}</definedName>
    <definedName name="w" hidden="1">{"SourcesUses",#N/A,TRUE,"CFMODEL";"TransOverview",#N/A,TRUE,"CFMODEL"}</definedName>
    <definedName name="w_1" localSheetId="2" hidden="1">{"SourcesUses",#N/A,TRUE,"CFMODEL";"TransOverview",#N/A,TRUE,"CFMODEL"}</definedName>
    <definedName name="w_1" localSheetId="3" hidden="1">{"SourcesUses",#N/A,TRUE,"CFMODEL";"TransOverview",#N/A,TRUE,"CFMODEL"}</definedName>
    <definedName name="w_1" localSheetId="4" hidden="1">{"SourcesUses",#N/A,TRUE,"CFMODEL";"TransOverview",#N/A,TRUE,"CFMODEL"}</definedName>
    <definedName name="w_1" localSheetId="10" hidden="1">{"SourcesUses",#N/A,TRUE,"CFMODEL";"TransOverview",#N/A,TRUE,"CFMODEL"}</definedName>
    <definedName name="w_1" localSheetId="7" hidden="1">{"SourcesUses",#N/A,TRUE,"CFMODEL";"TransOverview",#N/A,TRUE,"CFMODEL"}</definedName>
    <definedName name="w_1" localSheetId="8" hidden="1">{"SourcesUses",#N/A,TRUE,"CFMODEL";"TransOverview",#N/A,TRUE,"CFMODEL"}</definedName>
    <definedName name="w_1" hidden="1">{"SourcesUses",#N/A,TRUE,"CFMODEL";"TransOverview",#N/A,TRUE,"CFMODEL"}</definedName>
    <definedName name="w_2" localSheetId="2" hidden="1">{"SourcesUses",#N/A,TRUE,"CFMODEL";"TransOverview",#N/A,TRUE,"CFMODEL"}</definedName>
    <definedName name="w_2" localSheetId="3" hidden="1">{"SourcesUses",#N/A,TRUE,"CFMODEL";"TransOverview",#N/A,TRUE,"CFMODEL"}</definedName>
    <definedName name="w_2" localSheetId="4" hidden="1">{"SourcesUses",#N/A,TRUE,"CFMODEL";"TransOverview",#N/A,TRUE,"CFMODEL"}</definedName>
    <definedName name="w_2" localSheetId="10" hidden="1">{"SourcesUses",#N/A,TRUE,"CFMODEL";"TransOverview",#N/A,TRUE,"CFMODEL"}</definedName>
    <definedName name="w_2" localSheetId="7" hidden="1">{"SourcesUses",#N/A,TRUE,"CFMODEL";"TransOverview",#N/A,TRUE,"CFMODEL"}</definedName>
    <definedName name="w_2" localSheetId="8" hidden="1">{"SourcesUses",#N/A,TRUE,"CFMODEL";"TransOverview",#N/A,TRUE,"CFMODEL"}</definedName>
    <definedName name="w_2" hidden="1">{"SourcesUses",#N/A,TRUE,"CFMODEL";"TransOverview",#N/A,TRUE,"CFMODEL"}</definedName>
    <definedName name="W_NWC_NCashAP">#REF!</definedName>
    <definedName name="W_NWC_NCashAR">#REF!</definedName>
    <definedName name="W_NWC_NCashComNPurch">#REF!</definedName>
    <definedName name="W_NWC_NCashCustDep">#REF!</definedName>
    <definedName name="W_NWC_NCashDivPay">#REF!</definedName>
    <definedName name="W_NWC_NCashEnergyAssets">#REF!</definedName>
    <definedName name="W_NWC_NCashEnergyLiabilities">#REF!</definedName>
    <definedName name="W_NWC_NCashIntPay">#REF!</definedName>
    <definedName name="W_NWC_NCashInventory">#REF!</definedName>
    <definedName name="W_NWC_NCashNP">#REF!</definedName>
    <definedName name="W_NWC_NCashNR">#REF!</definedName>
    <definedName name="W_NWC_NCashOthAssets">#REF!</definedName>
    <definedName name="W_NWC_NCashOthLiabilities">#REF!</definedName>
    <definedName name="W_NWC_NCashRegAssets">#REF!</definedName>
    <definedName name="W_NWC_NCashRegLiabilities">#REF!</definedName>
    <definedName name="W_NWC_NCashRepurchaseObligations">#REF!</definedName>
    <definedName name="W_NWC_NCashResaleAgreements">#REF!</definedName>
    <definedName name="W_NWC_NCashTAX">#REF!</definedName>
    <definedName name="WACCAfterTax">#REF!</definedName>
    <definedName name="WACCPreTax">#REF!</definedName>
    <definedName name="WACOG" localSheetId="10">#REF!</definedName>
    <definedName name="WACOG">#REF!</definedName>
    <definedName name="wah" localSheetId="1" hidden="1">{#N/A,#N/A,FALSE,"EXP97"}</definedName>
    <definedName name="wah" localSheetId="2" hidden="1">{#N/A,#N/A,FALSE,"EXP97"}</definedName>
    <definedName name="wah" localSheetId="3" hidden="1">{#N/A,#N/A,FALSE,"EXP97"}</definedName>
    <definedName name="wah" localSheetId="4" hidden="1">{#N/A,#N/A,FALSE,"EXP97"}</definedName>
    <definedName name="wah" localSheetId="6" hidden="1">{#N/A,#N/A,FALSE,"EXP97"}</definedName>
    <definedName name="wah" localSheetId="10" hidden="1">{#N/A,#N/A,FALSE,"EXP97"}</definedName>
    <definedName name="wah" localSheetId="7" hidden="1">{#N/A,#N/A,FALSE,"EXP97"}</definedName>
    <definedName name="wah" localSheetId="8" hidden="1">{#N/A,#N/A,FALSE,"EXP97"}</definedName>
    <definedName name="wah" hidden="1">{#N/A,#N/A,FALSE,"EXP97"}</definedName>
    <definedName name="wah_1" localSheetId="1" hidden="1">{#N/A,#N/A,FALSE,"EXP97"}</definedName>
    <definedName name="wah_1" localSheetId="2" hidden="1">{#N/A,#N/A,FALSE,"EXP97"}</definedName>
    <definedName name="wah_1" localSheetId="3" hidden="1">{#N/A,#N/A,FALSE,"EXP97"}</definedName>
    <definedName name="wah_1" localSheetId="4" hidden="1">{#N/A,#N/A,FALSE,"EXP97"}</definedName>
    <definedName name="wah_1" localSheetId="6" hidden="1">{#N/A,#N/A,FALSE,"EXP97"}</definedName>
    <definedName name="wah_1" localSheetId="10" hidden="1">{#N/A,#N/A,FALSE,"EXP97"}</definedName>
    <definedName name="wah_1" localSheetId="7" hidden="1">{#N/A,#N/A,FALSE,"EXP97"}</definedName>
    <definedName name="wah_1" localSheetId="8" hidden="1">{#N/A,#N/A,FALSE,"EXP97"}</definedName>
    <definedName name="wah_1" hidden="1">{#N/A,#N/A,FALSE,"EXP97"}</definedName>
    <definedName name="waterheaterblanket" localSheetId="10">#REF!</definedName>
    <definedName name="waterheaterblanket">#REF!</definedName>
    <definedName name="waterheaterpipewrap" localSheetId="10">#REF!</definedName>
    <definedName name="waterheaterpipewrap">#REF!</definedName>
    <definedName name="WaterLosses">#REF!</definedName>
    <definedName name="wbde0">#REF!</definedName>
    <definedName name="wbde1">#REF!</definedName>
    <definedName name="wbde2">#REF!</definedName>
    <definedName name="WC">#REF!</definedName>
    <definedName name="WCTaxFactor">#REF!</definedName>
    <definedName name="WCTaxFactorFirstYear">#REF!</definedName>
    <definedName name="WDebtPreTax">#REF!</definedName>
    <definedName name="WE0" localSheetId="3">#REF!</definedName>
    <definedName name="WE0" localSheetId="6">#REF!</definedName>
    <definedName name="WE0">#REF!</definedName>
    <definedName name="WebDefault" hidden="1">#N/A</definedName>
    <definedName name="weo0" localSheetId="3">#REF!</definedName>
    <definedName name="weo0" localSheetId="6">#REF!</definedName>
    <definedName name="weo0">#REF!</definedName>
    <definedName name="WEquityPreTax">#REF!</definedName>
    <definedName name="were" localSheetId="1" hidden="1">{#N/A,#N/A,FALSE,"EXP97"}</definedName>
    <definedName name="were" localSheetId="2" hidden="1">{#N/A,#N/A,FALSE,"EXP97"}</definedName>
    <definedName name="were" localSheetId="3" hidden="1">{#N/A,#N/A,FALSE,"EXP97"}</definedName>
    <definedName name="were" localSheetId="4" hidden="1">{#N/A,#N/A,FALSE,"EXP97"}</definedName>
    <definedName name="were" localSheetId="6" hidden="1">{#N/A,#N/A,FALSE,"EXP97"}</definedName>
    <definedName name="were" localSheetId="10" hidden="1">{#N/A,#N/A,FALSE,"EXP97"}</definedName>
    <definedName name="were" localSheetId="7" hidden="1">{#N/A,#N/A,FALSE,"EXP97"}</definedName>
    <definedName name="were" localSheetId="8" hidden="1">{#N/A,#N/A,FALSE,"EXP97"}</definedName>
    <definedName name="were" hidden="1">{#N/A,#N/A,FALSE,"EXP97"}</definedName>
    <definedName name="were_1" localSheetId="1" hidden="1">{#N/A,#N/A,FALSE,"EXP97"}</definedName>
    <definedName name="were_1" localSheetId="2" hidden="1">{#N/A,#N/A,FALSE,"EXP97"}</definedName>
    <definedName name="were_1" localSheetId="3" hidden="1">{#N/A,#N/A,FALSE,"EXP97"}</definedName>
    <definedName name="were_1" localSheetId="4" hidden="1">{#N/A,#N/A,FALSE,"EXP97"}</definedName>
    <definedName name="were_1" localSheetId="6" hidden="1">{#N/A,#N/A,FALSE,"EXP97"}</definedName>
    <definedName name="were_1" localSheetId="10" hidden="1">{#N/A,#N/A,FALSE,"EXP97"}</definedName>
    <definedName name="were_1" localSheetId="7" hidden="1">{#N/A,#N/A,FALSE,"EXP97"}</definedName>
    <definedName name="were_1" localSheetId="8" hidden="1">{#N/A,#N/A,FALSE,"EXP97"}</definedName>
    <definedName name="were_1" hidden="1">{#N/A,#N/A,FALSE,"EXP97"}</definedName>
    <definedName name="WFT" localSheetId="1" hidden="1">{"Area1",#N/A,FALSE,"OREWACC";"Area2",#N/A,FALSE,"OREWACC"}</definedName>
    <definedName name="WFT" localSheetId="2" hidden="1">{"Area1",#N/A,FALSE,"OREWACC";"Area2",#N/A,FALSE,"OREWACC"}</definedName>
    <definedName name="WFT" localSheetId="3" hidden="1">{"Area1",#N/A,FALSE,"OREWACC";"Area2",#N/A,FALSE,"OREWACC"}</definedName>
    <definedName name="WFT" localSheetId="4" hidden="1">{"Area1",#N/A,FALSE,"OREWACC";"Area2",#N/A,FALSE,"OREWACC"}</definedName>
    <definedName name="WFT" localSheetId="6" hidden="1">{"Area1",#N/A,FALSE,"OREWACC";"Area2",#N/A,FALSE,"OREWACC"}</definedName>
    <definedName name="WFT" localSheetId="10" hidden="1">{"Area1",#N/A,FALSE,"OREWACC";"Area2",#N/A,FALSE,"OREWACC"}</definedName>
    <definedName name="WFT" localSheetId="7" hidden="1">{"Area1",#N/A,FALSE,"OREWACC";"Area2",#N/A,FALSE,"OREWACC"}</definedName>
    <definedName name="WFT" localSheetId="8" hidden="1">{"Area1",#N/A,FALSE,"OREWACC";"Area2",#N/A,FALSE,"OREWACC"}</definedName>
    <definedName name="WFT" hidden="1">{"Area1",#N/A,FALSE,"OREWACC";"Area2",#N/A,FALSE,"OREWACC"}</definedName>
    <definedName name="what?" localSheetId="1" hidden="1">{"phase 1 ecm table",#N/A,FALSE,"ECM Matrix";"total ecm table",#N/A,FALSE,"ECM Matrix"}</definedName>
    <definedName name="what?" localSheetId="2" hidden="1">{"phase 1 ecm table",#N/A,FALSE,"ECM Matrix";"total ecm table",#N/A,FALSE,"ECM Matrix"}</definedName>
    <definedName name="what?" localSheetId="3" hidden="1">{"phase 1 ecm table",#N/A,FALSE,"ECM Matrix";"total ecm table",#N/A,FALSE,"ECM Matrix"}</definedName>
    <definedName name="what?" localSheetId="4" hidden="1">{"phase 1 ecm table",#N/A,FALSE,"ECM Matrix";"total ecm table",#N/A,FALSE,"ECM Matrix"}</definedName>
    <definedName name="what?" localSheetId="6" hidden="1">{"phase 1 ecm table",#N/A,FALSE,"ECM Matrix";"total ecm table",#N/A,FALSE,"ECM Matrix"}</definedName>
    <definedName name="what?" localSheetId="10" hidden="1">{"phase 1 ecm table",#N/A,FALSE,"ECM Matrix";"total ecm table",#N/A,FALSE,"ECM Matrix"}</definedName>
    <definedName name="what?" localSheetId="11" hidden="1">{"phase 1 ecm table",#N/A,FALSE,"ECM Matrix";"total ecm table",#N/A,FALSE,"ECM Matrix"}</definedName>
    <definedName name="what?" localSheetId="7" hidden="1">{"phase 1 ecm table",#N/A,FALSE,"ECM Matrix";"total ecm table",#N/A,FALSE,"ECM Matrix"}</definedName>
    <definedName name="what?" localSheetId="8" hidden="1">{"phase 1 ecm table",#N/A,FALSE,"ECM Matrix";"total ecm table",#N/A,FALSE,"ECM Matrix"}</definedName>
    <definedName name="what?" hidden="1">{"phase 1 ecm table",#N/A,FALSE,"ECM Matrix";"total ecm table",#N/A,FALSE,"ECM Matrix"}</definedName>
    <definedName name="what??" localSheetId="1" hidden="1">{"okte1",#N/A,FALSE,"OKTE GAS CONV";"okte2",#N/A,FALSE,"OKTE GAS CONV";"okte3",#N/A,FALSE,"OKTE GAS CONV";"okte4",#N/A,FALSE,"OKTE GAS CONV"}</definedName>
    <definedName name="what??" localSheetId="2" hidden="1">{"okte1",#N/A,FALSE,"OKTE GAS CONV";"okte2",#N/A,FALSE,"OKTE GAS CONV";"okte3",#N/A,FALSE,"OKTE GAS CONV";"okte4",#N/A,FALSE,"OKTE GAS CONV"}</definedName>
    <definedName name="what??" localSheetId="3" hidden="1">{"okte1",#N/A,FALSE,"OKTE GAS CONV";"okte2",#N/A,FALSE,"OKTE GAS CONV";"okte3",#N/A,FALSE,"OKTE GAS CONV";"okte4",#N/A,FALSE,"OKTE GAS CONV"}</definedName>
    <definedName name="what??" localSheetId="4" hidden="1">{"okte1",#N/A,FALSE,"OKTE GAS CONV";"okte2",#N/A,FALSE,"OKTE GAS CONV";"okte3",#N/A,FALSE,"OKTE GAS CONV";"okte4",#N/A,FALSE,"OKTE GAS CONV"}</definedName>
    <definedName name="what??" localSheetId="6" hidden="1">{"okte1",#N/A,FALSE,"OKTE GAS CONV";"okte2",#N/A,FALSE,"OKTE GAS CONV";"okte3",#N/A,FALSE,"OKTE GAS CONV";"okte4",#N/A,FALSE,"OKTE GAS CONV"}</definedName>
    <definedName name="what??" localSheetId="10" hidden="1">{"okte1",#N/A,FALSE,"OKTE GAS CONV";"okte2",#N/A,FALSE,"OKTE GAS CONV";"okte3",#N/A,FALSE,"OKTE GAS CONV";"okte4",#N/A,FALSE,"OKTE GAS CONV"}</definedName>
    <definedName name="what??" localSheetId="11" hidden="1">{"okte1",#N/A,FALSE,"OKTE GAS CONV";"okte2",#N/A,FALSE,"OKTE GAS CONV";"okte3",#N/A,FALSE,"OKTE GAS CONV";"okte4",#N/A,FALSE,"OKTE GAS CONV"}</definedName>
    <definedName name="what??" localSheetId="7" hidden="1">{"okte1",#N/A,FALSE,"OKTE GAS CONV";"okte2",#N/A,FALSE,"OKTE GAS CONV";"okte3",#N/A,FALSE,"OKTE GAS CONV";"okte4",#N/A,FALSE,"OKTE GAS CONV"}</definedName>
    <definedName name="what??" localSheetId="8" hidden="1">{"okte1",#N/A,FALSE,"OKTE GAS CONV";"okte2",#N/A,FALSE,"OKTE GAS CONV";"okte3",#N/A,FALSE,"OKTE GAS CONV";"okte4",#N/A,FALSE,"OKTE GAS CONV"}</definedName>
    <definedName name="what??" hidden="1">{"okte1",#N/A,FALSE,"OKTE GAS CONV";"okte2",#N/A,FALSE,"OKTE GAS CONV";"okte3",#N/A,FALSE,"OKTE GAS CONV";"okte4",#N/A,FALSE,"OKTE GAS CONV"}</definedName>
    <definedName name="what???" localSheetId="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3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4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6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10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1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7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8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localSheetId="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localSheetId="3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localSheetId="4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localSheetId="10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localSheetId="7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localSheetId="8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localSheetId="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localSheetId="3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localSheetId="4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localSheetId="10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localSheetId="7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localSheetId="8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3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4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6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10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1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7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8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localSheetId="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localSheetId="3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localSheetId="4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localSheetId="10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localSheetId="7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localSheetId="8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localSheetId="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localSheetId="3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localSheetId="4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localSheetId="10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localSheetId="7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localSheetId="8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2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_1" localSheetId="2" hidden="1">{"okte1",#N/A,FALSE,"OKTE GAS CONV";"okte2",#N/A,FALSE,"OKTE GAS CONV";"okte3",#N/A,FALSE,"OKTE GAS CONV";"okte4",#N/A,FALSE,"OKTE GAS CONV"}</definedName>
    <definedName name="what??_1" localSheetId="3" hidden="1">{"okte1",#N/A,FALSE,"OKTE GAS CONV";"okte2",#N/A,FALSE,"OKTE GAS CONV";"okte3",#N/A,FALSE,"OKTE GAS CONV";"okte4",#N/A,FALSE,"OKTE GAS CONV"}</definedName>
    <definedName name="what??_1" localSheetId="4" hidden="1">{"okte1",#N/A,FALSE,"OKTE GAS CONV";"okte2",#N/A,FALSE,"OKTE GAS CONV";"okte3",#N/A,FALSE,"OKTE GAS CONV";"okte4",#N/A,FALSE,"OKTE GAS CONV"}</definedName>
    <definedName name="what??_1" localSheetId="10" hidden="1">{"okte1",#N/A,FALSE,"OKTE GAS CONV";"okte2",#N/A,FALSE,"OKTE GAS CONV";"okte3",#N/A,FALSE,"OKTE GAS CONV";"okte4",#N/A,FALSE,"OKTE GAS CONV"}</definedName>
    <definedName name="what??_1" localSheetId="7" hidden="1">{"okte1",#N/A,FALSE,"OKTE GAS CONV";"okte2",#N/A,FALSE,"OKTE GAS CONV";"okte3",#N/A,FALSE,"OKTE GAS CONV";"okte4",#N/A,FALSE,"OKTE GAS CONV"}</definedName>
    <definedName name="what??_1" localSheetId="8" hidden="1">{"okte1",#N/A,FALSE,"OKTE GAS CONV";"okte2",#N/A,FALSE,"OKTE GAS CONV";"okte3",#N/A,FALSE,"OKTE GAS CONV";"okte4",#N/A,FALSE,"OKTE GAS CONV"}</definedName>
    <definedName name="what??_1" hidden="1">{"okte1",#N/A,FALSE,"OKTE GAS CONV";"okte2",#N/A,FALSE,"OKTE GAS CONV";"okte3",#N/A,FALSE,"OKTE GAS CONV";"okte4",#N/A,FALSE,"OKTE GAS CONV"}</definedName>
    <definedName name="what??_2" localSheetId="2" hidden="1">{"okte1",#N/A,FALSE,"OKTE GAS CONV";"okte2",#N/A,FALSE,"OKTE GAS CONV";"okte3",#N/A,FALSE,"OKTE GAS CONV";"okte4",#N/A,FALSE,"OKTE GAS CONV"}</definedName>
    <definedName name="what??_2" localSheetId="3" hidden="1">{"okte1",#N/A,FALSE,"OKTE GAS CONV";"okte2",#N/A,FALSE,"OKTE GAS CONV";"okte3",#N/A,FALSE,"OKTE GAS CONV";"okte4",#N/A,FALSE,"OKTE GAS CONV"}</definedName>
    <definedName name="what??_2" localSheetId="4" hidden="1">{"okte1",#N/A,FALSE,"OKTE GAS CONV";"okte2",#N/A,FALSE,"OKTE GAS CONV";"okte3",#N/A,FALSE,"OKTE GAS CONV";"okte4",#N/A,FALSE,"OKTE GAS CONV"}</definedName>
    <definedName name="what??_2" localSheetId="10" hidden="1">{"okte1",#N/A,FALSE,"OKTE GAS CONV";"okte2",#N/A,FALSE,"OKTE GAS CONV";"okte3",#N/A,FALSE,"OKTE GAS CONV";"okte4",#N/A,FALSE,"OKTE GAS CONV"}</definedName>
    <definedName name="what??_2" localSheetId="7" hidden="1">{"okte1",#N/A,FALSE,"OKTE GAS CONV";"okte2",#N/A,FALSE,"OKTE GAS CONV";"okte3",#N/A,FALSE,"OKTE GAS CONV";"okte4",#N/A,FALSE,"OKTE GAS CONV"}</definedName>
    <definedName name="what??_2" localSheetId="8" hidden="1">{"okte1",#N/A,FALSE,"OKTE GAS CONV";"okte2",#N/A,FALSE,"OKTE GAS CONV";"okte3",#N/A,FALSE,"OKTE GAS CONV";"okte4",#N/A,FALSE,"OKTE GAS CONV"}</definedName>
    <definedName name="what??_2" hidden="1">{"okte1",#N/A,FALSE,"OKTE GAS CONV";"okte2",#N/A,FALSE,"OKTE GAS CONV";"okte3",#N/A,FALSE,"OKTE GAS CONV";"okte4",#N/A,FALSE,"OKTE GAS CONV"}</definedName>
    <definedName name="what??1" localSheetId="1" hidden="1">{"okte1",#N/A,FALSE,"OKTE GAS CONV";"okte2",#N/A,FALSE,"OKTE GAS CONV";"okte3",#N/A,FALSE,"OKTE GAS CONV";"okte4",#N/A,FALSE,"OKTE GAS CONV"}</definedName>
    <definedName name="what??1" localSheetId="2" hidden="1">{"okte1",#N/A,FALSE,"OKTE GAS CONV";"okte2",#N/A,FALSE,"OKTE GAS CONV";"okte3",#N/A,FALSE,"OKTE GAS CONV";"okte4",#N/A,FALSE,"OKTE GAS CONV"}</definedName>
    <definedName name="what??1" localSheetId="3" hidden="1">{"okte1",#N/A,FALSE,"OKTE GAS CONV";"okte2",#N/A,FALSE,"OKTE GAS CONV";"okte3",#N/A,FALSE,"OKTE GAS CONV";"okte4",#N/A,FALSE,"OKTE GAS CONV"}</definedName>
    <definedName name="what??1" localSheetId="4" hidden="1">{"okte1",#N/A,FALSE,"OKTE GAS CONV";"okte2",#N/A,FALSE,"OKTE GAS CONV";"okte3",#N/A,FALSE,"OKTE GAS CONV";"okte4",#N/A,FALSE,"OKTE GAS CONV"}</definedName>
    <definedName name="what??1" localSheetId="6" hidden="1">{"okte1",#N/A,FALSE,"OKTE GAS CONV";"okte2",#N/A,FALSE,"OKTE GAS CONV";"okte3",#N/A,FALSE,"OKTE GAS CONV";"okte4",#N/A,FALSE,"OKTE GAS CONV"}</definedName>
    <definedName name="what??1" localSheetId="10" hidden="1">{"okte1",#N/A,FALSE,"OKTE GAS CONV";"okte2",#N/A,FALSE,"OKTE GAS CONV";"okte3",#N/A,FALSE,"OKTE GAS CONV";"okte4",#N/A,FALSE,"OKTE GAS CONV"}</definedName>
    <definedName name="what??1" localSheetId="11" hidden="1">{"okte1",#N/A,FALSE,"OKTE GAS CONV";"okte2",#N/A,FALSE,"OKTE GAS CONV";"okte3",#N/A,FALSE,"OKTE GAS CONV";"okte4",#N/A,FALSE,"OKTE GAS CONV"}</definedName>
    <definedName name="what??1" localSheetId="7" hidden="1">{"okte1",#N/A,FALSE,"OKTE GAS CONV";"okte2",#N/A,FALSE,"OKTE GAS CONV";"okte3",#N/A,FALSE,"OKTE GAS CONV";"okte4",#N/A,FALSE,"OKTE GAS CONV"}</definedName>
    <definedName name="what??1" localSheetId="8" hidden="1">{"okte1",#N/A,FALSE,"OKTE GAS CONV";"okte2",#N/A,FALSE,"OKTE GAS CONV";"okte3",#N/A,FALSE,"OKTE GAS CONV";"okte4",#N/A,FALSE,"OKTE GAS CONV"}</definedName>
    <definedName name="what??1" hidden="1">{"okte1",#N/A,FALSE,"OKTE GAS CONV";"okte2",#N/A,FALSE,"OKTE GAS CONV";"okte3",#N/A,FALSE,"OKTE GAS CONV";"okte4",#N/A,FALSE,"OKTE GAS CONV"}</definedName>
    <definedName name="what??1_1" localSheetId="2" hidden="1">{"okte1",#N/A,FALSE,"OKTE GAS CONV";"okte2",#N/A,FALSE,"OKTE GAS CONV";"okte3",#N/A,FALSE,"OKTE GAS CONV";"okte4",#N/A,FALSE,"OKTE GAS CONV"}</definedName>
    <definedName name="what??1_1" localSheetId="3" hidden="1">{"okte1",#N/A,FALSE,"OKTE GAS CONV";"okte2",#N/A,FALSE,"OKTE GAS CONV";"okte3",#N/A,FALSE,"OKTE GAS CONV";"okte4",#N/A,FALSE,"OKTE GAS CONV"}</definedName>
    <definedName name="what??1_1" localSheetId="4" hidden="1">{"okte1",#N/A,FALSE,"OKTE GAS CONV";"okte2",#N/A,FALSE,"OKTE GAS CONV";"okte3",#N/A,FALSE,"OKTE GAS CONV";"okte4",#N/A,FALSE,"OKTE GAS CONV"}</definedName>
    <definedName name="what??1_1" localSheetId="10" hidden="1">{"okte1",#N/A,FALSE,"OKTE GAS CONV";"okte2",#N/A,FALSE,"OKTE GAS CONV";"okte3",#N/A,FALSE,"OKTE GAS CONV";"okte4",#N/A,FALSE,"OKTE GAS CONV"}</definedName>
    <definedName name="what??1_1" localSheetId="7" hidden="1">{"okte1",#N/A,FALSE,"OKTE GAS CONV";"okte2",#N/A,FALSE,"OKTE GAS CONV";"okte3",#N/A,FALSE,"OKTE GAS CONV";"okte4",#N/A,FALSE,"OKTE GAS CONV"}</definedName>
    <definedName name="what??1_1" localSheetId="8" hidden="1">{"okte1",#N/A,FALSE,"OKTE GAS CONV";"okte2",#N/A,FALSE,"OKTE GAS CONV";"okte3",#N/A,FALSE,"OKTE GAS CONV";"okte4",#N/A,FALSE,"OKTE GAS CONV"}</definedName>
    <definedName name="what??1_1" hidden="1">{"okte1",#N/A,FALSE,"OKTE GAS CONV";"okte2",#N/A,FALSE,"OKTE GAS CONV";"okte3",#N/A,FALSE,"OKTE GAS CONV";"okte4",#N/A,FALSE,"OKTE GAS CONV"}</definedName>
    <definedName name="what??1_2" localSheetId="2" hidden="1">{"okte1",#N/A,FALSE,"OKTE GAS CONV";"okte2",#N/A,FALSE,"OKTE GAS CONV";"okte3",#N/A,FALSE,"OKTE GAS CONV";"okte4",#N/A,FALSE,"OKTE GAS CONV"}</definedName>
    <definedName name="what??1_2" localSheetId="3" hidden="1">{"okte1",#N/A,FALSE,"OKTE GAS CONV";"okte2",#N/A,FALSE,"OKTE GAS CONV";"okte3",#N/A,FALSE,"OKTE GAS CONV";"okte4",#N/A,FALSE,"OKTE GAS CONV"}</definedName>
    <definedName name="what??1_2" localSheetId="4" hidden="1">{"okte1",#N/A,FALSE,"OKTE GAS CONV";"okte2",#N/A,FALSE,"OKTE GAS CONV";"okte3",#N/A,FALSE,"OKTE GAS CONV";"okte4",#N/A,FALSE,"OKTE GAS CONV"}</definedName>
    <definedName name="what??1_2" localSheetId="10" hidden="1">{"okte1",#N/A,FALSE,"OKTE GAS CONV";"okte2",#N/A,FALSE,"OKTE GAS CONV";"okte3",#N/A,FALSE,"OKTE GAS CONV";"okte4",#N/A,FALSE,"OKTE GAS CONV"}</definedName>
    <definedName name="what??1_2" localSheetId="7" hidden="1">{"okte1",#N/A,FALSE,"OKTE GAS CONV";"okte2",#N/A,FALSE,"OKTE GAS CONV";"okte3",#N/A,FALSE,"OKTE GAS CONV";"okte4",#N/A,FALSE,"OKTE GAS CONV"}</definedName>
    <definedName name="what??1_2" localSheetId="8" hidden="1">{"okte1",#N/A,FALSE,"OKTE GAS CONV";"okte2",#N/A,FALSE,"OKTE GAS CONV";"okte3",#N/A,FALSE,"OKTE GAS CONV";"okte4",#N/A,FALSE,"OKTE GAS CONV"}</definedName>
    <definedName name="what??1_2" hidden="1">{"okte1",#N/A,FALSE,"OKTE GAS CONV";"okte2",#N/A,FALSE,"OKTE GAS CONV";"okte3",#N/A,FALSE,"OKTE GAS CONV";"okte4",#N/A,FALSE,"OKTE GAS CONV"}</definedName>
    <definedName name="what?_1" localSheetId="2" hidden="1">{"phase 1 ecm table",#N/A,FALSE,"ECM Matrix";"total ecm table",#N/A,FALSE,"ECM Matrix"}</definedName>
    <definedName name="what?_1" localSheetId="3" hidden="1">{"phase 1 ecm table",#N/A,FALSE,"ECM Matrix";"total ecm table",#N/A,FALSE,"ECM Matrix"}</definedName>
    <definedName name="what?_1" localSheetId="4" hidden="1">{"phase 1 ecm table",#N/A,FALSE,"ECM Matrix";"total ecm table",#N/A,FALSE,"ECM Matrix"}</definedName>
    <definedName name="what?_1" localSheetId="10" hidden="1">{"phase 1 ecm table",#N/A,FALSE,"ECM Matrix";"total ecm table",#N/A,FALSE,"ECM Matrix"}</definedName>
    <definedName name="what?_1" localSheetId="7" hidden="1">{"phase 1 ecm table",#N/A,FALSE,"ECM Matrix";"total ecm table",#N/A,FALSE,"ECM Matrix"}</definedName>
    <definedName name="what?_1" localSheetId="8" hidden="1">{"phase 1 ecm table",#N/A,FALSE,"ECM Matrix";"total ecm table",#N/A,FALSE,"ECM Matrix"}</definedName>
    <definedName name="what?_1" hidden="1">{"phase 1 ecm table",#N/A,FALSE,"ECM Matrix";"total ecm table",#N/A,FALSE,"ECM Matrix"}</definedName>
    <definedName name="what?_2" localSheetId="2" hidden="1">{"phase 1 ecm table",#N/A,FALSE,"ECM Matrix";"total ecm table",#N/A,FALSE,"ECM Matrix"}</definedName>
    <definedName name="what?_2" localSheetId="3" hidden="1">{"phase 1 ecm table",#N/A,FALSE,"ECM Matrix";"total ecm table",#N/A,FALSE,"ECM Matrix"}</definedName>
    <definedName name="what?_2" localSheetId="4" hidden="1">{"phase 1 ecm table",#N/A,FALSE,"ECM Matrix";"total ecm table",#N/A,FALSE,"ECM Matrix"}</definedName>
    <definedName name="what?_2" localSheetId="10" hidden="1">{"phase 1 ecm table",#N/A,FALSE,"ECM Matrix";"total ecm table",#N/A,FALSE,"ECM Matrix"}</definedName>
    <definedName name="what?_2" localSheetId="7" hidden="1">{"phase 1 ecm table",#N/A,FALSE,"ECM Matrix";"total ecm table",#N/A,FALSE,"ECM Matrix"}</definedName>
    <definedName name="what?_2" localSheetId="8" hidden="1">{"phase 1 ecm table",#N/A,FALSE,"ECM Matrix";"total ecm table",#N/A,FALSE,"ECM Matrix"}</definedName>
    <definedName name="what?_2" hidden="1">{"phase 1 ecm table",#N/A,FALSE,"ECM Matrix";"total ecm table",#N/A,FALSE,"ECM Matrix"}</definedName>
    <definedName name="what1" localSheetId="1" hidden="1">{"phase 1 ecm table",#N/A,FALSE,"ECM Matrix";"total ecm table",#N/A,FALSE,"ECM Matrix"}</definedName>
    <definedName name="what1" localSheetId="2" hidden="1">{"phase 1 ecm table",#N/A,FALSE,"ECM Matrix";"total ecm table",#N/A,FALSE,"ECM Matrix"}</definedName>
    <definedName name="what1" localSheetId="3" hidden="1">{"phase 1 ecm table",#N/A,FALSE,"ECM Matrix";"total ecm table",#N/A,FALSE,"ECM Matrix"}</definedName>
    <definedName name="what1" localSheetId="4" hidden="1">{"phase 1 ecm table",#N/A,FALSE,"ECM Matrix";"total ecm table",#N/A,FALSE,"ECM Matrix"}</definedName>
    <definedName name="what1" localSheetId="6" hidden="1">{"phase 1 ecm table",#N/A,FALSE,"ECM Matrix";"total ecm table",#N/A,FALSE,"ECM Matrix"}</definedName>
    <definedName name="what1" localSheetId="10" hidden="1">{"phase 1 ecm table",#N/A,FALSE,"ECM Matrix";"total ecm table",#N/A,FALSE,"ECM Matrix"}</definedName>
    <definedName name="what1" localSheetId="11" hidden="1">{"phase 1 ecm table",#N/A,FALSE,"ECM Matrix";"total ecm table",#N/A,FALSE,"ECM Matrix"}</definedName>
    <definedName name="what1" localSheetId="7" hidden="1">{"phase 1 ecm table",#N/A,FALSE,"ECM Matrix";"total ecm table",#N/A,FALSE,"ECM Matrix"}</definedName>
    <definedName name="what1" localSheetId="8" hidden="1">{"phase 1 ecm table",#N/A,FALSE,"ECM Matrix";"total ecm table",#N/A,FALSE,"ECM Matrix"}</definedName>
    <definedName name="what1" hidden="1">{"phase 1 ecm table",#N/A,FALSE,"ECM Matrix";"total ecm table",#N/A,FALSE,"ECM Matrix"}</definedName>
    <definedName name="what1_1" localSheetId="2" hidden="1">{"phase 1 ecm table",#N/A,FALSE,"ECM Matrix";"total ecm table",#N/A,FALSE,"ECM Matrix"}</definedName>
    <definedName name="what1_1" localSheetId="3" hidden="1">{"phase 1 ecm table",#N/A,FALSE,"ECM Matrix";"total ecm table",#N/A,FALSE,"ECM Matrix"}</definedName>
    <definedName name="what1_1" localSheetId="4" hidden="1">{"phase 1 ecm table",#N/A,FALSE,"ECM Matrix";"total ecm table",#N/A,FALSE,"ECM Matrix"}</definedName>
    <definedName name="what1_1" localSheetId="10" hidden="1">{"phase 1 ecm table",#N/A,FALSE,"ECM Matrix";"total ecm table",#N/A,FALSE,"ECM Matrix"}</definedName>
    <definedName name="what1_1" localSheetId="7" hidden="1">{"phase 1 ecm table",#N/A,FALSE,"ECM Matrix";"total ecm table",#N/A,FALSE,"ECM Matrix"}</definedName>
    <definedName name="what1_1" localSheetId="8" hidden="1">{"phase 1 ecm table",#N/A,FALSE,"ECM Matrix";"total ecm table",#N/A,FALSE,"ECM Matrix"}</definedName>
    <definedName name="what1_1" hidden="1">{"phase 1 ecm table",#N/A,FALSE,"ECM Matrix";"total ecm table",#N/A,FALSE,"ECM Matrix"}</definedName>
    <definedName name="what1_2" localSheetId="2" hidden="1">{"phase 1 ecm table",#N/A,FALSE,"ECM Matrix";"total ecm table",#N/A,FALSE,"ECM Matrix"}</definedName>
    <definedName name="what1_2" localSheetId="3" hidden="1">{"phase 1 ecm table",#N/A,FALSE,"ECM Matrix";"total ecm table",#N/A,FALSE,"ECM Matrix"}</definedName>
    <definedName name="what1_2" localSheetId="4" hidden="1">{"phase 1 ecm table",#N/A,FALSE,"ECM Matrix";"total ecm table",#N/A,FALSE,"ECM Matrix"}</definedName>
    <definedName name="what1_2" localSheetId="10" hidden="1">{"phase 1 ecm table",#N/A,FALSE,"ECM Matrix";"total ecm table",#N/A,FALSE,"ECM Matrix"}</definedName>
    <definedName name="what1_2" localSheetId="7" hidden="1">{"phase 1 ecm table",#N/A,FALSE,"ECM Matrix";"total ecm table",#N/A,FALSE,"ECM Matrix"}</definedName>
    <definedName name="what1_2" localSheetId="8" hidden="1">{"phase 1 ecm table",#N/A,FALSE,"ECM Matrix";"total ecm table",#N/A,FALSE,"ECM Matrix"}</definedName>
    <definedName name="what1_2" hidden="1">{"phase 1 ecm table",#N/A,FALSE,"ECM Matrix";"total ecm table",#N/A,FALSE,"ECM Matrix"}</definedName>
    <definedName name="whatever" hidden="1">0</definedName>
    <definedName name="whatth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ereisthisstupidthing" localSheetId="1" hidden="1">{#N/A,#N/A,FALSE,"EXP97"}</definedName>
    <definedName name="whereisthisstupidthing" localSheetId="2" hidden="1">{#N/A,#N/A,FALSE,"EXP97"}</definedName>
    <definedName name="whereisthisstupidthing" localSheetId="3" hidden="1">{#N/A,#N/A,FALSE,"EXP97"}</definedName>
    <definedName name="whereisthisstupidthing" localSheetId="4" hidden="1">{#N/A,#N/A,FALSE,"EXP97"}</definedName>
    <definedName name="whereisthisstupidthing" localSheetId="6" hidden="1">{#N/A,#N/A,FALSE,"EXP97"}</definedName>
    <definedName name="whereisthisstupidthing" localSheetId="10" hidden="1">{#N/A,#N/A,FALSE,"EXP97"}</definedName>
    <definedName name="whereisthisstupidthing" localSheetId="7" hidden="1">{#N/A,#N/A,FALSE,"EXP97"}</definedName>
    <definedName name="whereisthisstupidthing" localSheetId="8" hidden="1">{#N/A,#N/A,FALSE,"EXP97"}</definedName>
    <definedName name="whereisthisstupidthing" hidden="1">{#N/A,#N/A,FALSE,"EXP97"}</definedName>
    <definedName name="whereisthistupiderthing" localSheetId="1" hidden="1">{#N/A,#N/A,FALSE,"EXP97"}</definedName>
    <definedName name="whereisthistupiderthing" localSheetId="2" hidden="1">{#N/A,#N/A,FALSE,"EXP97"}</definedName>
    <definedName name="whereisthistupiderthing" localSheetId="3" hidden="1">{#N/A,#N/A,FALSE,"EXP97"}</definedName>
    <definedName name="whereisthistupiderthing" localSheetId="4" hidden="1">{#N/A,#N/A,FALSE,"EXP97"}</definedName>
    <definedName name="whereisthistupiderthing" localSheetId="6" hidden="1">{#N/A,#N/A,FALSE,"EXP97"}</definedName>
    <definedName name="whereisthistupiderthing" localSheetId="10" hidden="1">{#N/A,#N/A,FALSE,"EXP97"}</definedName>
    <definedName name="whereisthistupiderthing" localSheetId="7" hidden="1">{#N/A,#N/A,FALSE,"EXP97"}</definedName>
    <definedName name="whereisthistupiderthing" localSheetId="8" hidden="1">{#N/A,#N/A,FALSE,"EXP97"}</definedName>
    <definedName name="whereisthistupiderthing" hidden="1">{#N/A,#N/A,FALSE,"EXP97"}</definedName>
    <definedName name="who" localSheetId="1" hidden="1">{"phase 1 ecm table",#N/A,FALSE,"ECM Matrix";"total ecm table",#N/A,FALSE,"ECM Matrix"}</definedName>
    <definedName name="who" localSheetId="2" hidden="1">{"phase 1 ecm table",#N/A,FALSE,"ECM Matrix";"total ecm table",#N/A,FALSE,"ECM Matrix"}</definedName>
    <definedName name="who" localSheetId="3" hidden="1">{"phase 1 ecm table",#N/A,FALSE,"ECM Matrix";"total ecm table",#N/A,FALSE,"ECM Matrix"}</definedName>
    <definedName name="who" localSheetId="4" hidden="1">{"phase 1 ecm table",#N/A,FALSE,"ECM Matrix";"total ecm table",#N/A,FALSE,"ECM Matrix"}</definedName>
    <definedName name="who" localSheetId="6" hidden="1">{"phase 1 ecm table",#N/A,FALSE,"ECM Matrix";"total ecm table",#N/A,FALSE,"ECM Matrix"}</definedName>
    <definedName name="who" localSheetId="10" hidden="1">{"phase 1 ecm table",#N/A,FALSE,"ECM Matrix";"total ecm table",#N/A,FALSE,"ECM Matrix"}</definedName>
    <definedName name="who" localSheetId="11" hidden="1">{"phase 1 ecm table",#N/A,FALSE,"ECM Matrix";"total ecm table",#N/A,FALSE,"ECM Matrix"}</definedName>
    <definedName name="who" localSheetId="7" hidden="1">{"phase 1 ecm table",#N/A,FALSE,"ECM Matrix";"total ecm table",#N/A,FALSE,"ECM Matrix"}</definedName>
    <definedName name="who" localSheetId="8" hidden="1">{"phase 1 ecm table",#N/A,FALSE,"ECM Matrix";"total ecm table",#N/A,FALSE,"ECM Matrix"}</definedName>
    <definedName name="who" hidden="1">{"phase 1 ecm table",#N/A,FALSE,"ECM Matrix";"total ecm table",#N/A,FALSE,"ECM Matrix"}</definedName>
    <definedName name="who_1" localSheetId="2" hidden="1">{"phase 1 ecm table",#N/A,FALSE,"ECM Matrix";"total ecm table",#N/A,FALSE,"ECM Matrix"}</definedName>
    <definedName name="who_1" localSheetId="3" hidden="1">{"phase 1 ecm table",#N/A,FALSE,"ECM Matrix";"total ecm table",#N/A,FALSE,"ECM Matrix"}</definedName>
    <definedName name="who_1" localSheetId="4" hidden="1">{"phase 1 ecm table",#N/A,FALSE,"ECM Matrix";"total ecm table",#N/A,FALSE,"ECM Matrix"}</definedName>
    <definedName name="who_1" localSheetId="10" hidden="1">{"phase 1 ecm table",#N/A,FALSE,"ECM Matrix";"total ecm table",#N/A,FALSE,"ECM Matrix"}</definedName>
    <definedName name="who_1" localSheetId="7" hidden="1">{"phase 1 ecm table",#N/A,FALSE,"ECM Matrix";"total ecm table",#N/A,FALSE,"ECM Matrix"}</definedName>
    <definedName name="who_1" localSheetId="8" hidden="1">{"phase 1 ecm table",#N/A,FALSE,"ECM Matrix";"total ecm table",#N/A,FALSE,"ECM Matrix"}</definedName>
    <definedName name="who_1" hidden="1">{"phase 1 ecm table",#N/A,FALSE,"ECM Matrix";"total ecm table",#N/A,FALSE,"ECM Matrix"}</definedName>
    <definedName name="who_2" localSheetId="2" hidden="1">{"phase 1 ecm table",#N/A,FALSE,"ECM Matrix";"total ecm table",#N/A,FALSE,"ECM Matrix"}</definedName>
    <definedName name="who_2" localSheetId="3" hidden="1">{"phase 1 ecm table",#N/A,FALSE,"ECM Matrix";"total ecm table",#N/A,FALSE,"ECM Matrix"}</definedName>
    <definedName name="who_2" localSheetId="4" hidden="1">{"phase 1 ecm table",#N/A,FALSE,"ECM Matrix";"total ecm table",#N/A,FALSE,"ECM Matrix"}</definedName>
    <definedName name="who_2" localSheetId="10" hidden="1">{"phase 1 ecm table",#N/A,FALSE,"ECM Matrix";"total ecm table",#N/A,FALSE,"ECM Matrix"}</definedName>
    <definedName name="who_2" localSheetId="7" hidden="1">{"phase 1 ecm table",#N/A,FALSE,"ECM Matrix";"total ecm table",#N/A,FALSE,"ECM Matrix"}</definedName>
    <definedName name="who_2" localSheetId="8" hidden="1">{"phase 1 ecm table",#N/A,FALSE,"ECM Matrix";"total ecm table",#N/A,FALSE,"ECM Matrix"}</definedName>
    <definedName name="who_2" hidden="1">{"phase 1 ecm table",#N/A,FALSE,"ECM Matrix";"total ecm table",#N/A,FALSE,"ECM Matrix"}</definedName>
    <definedName name="whoa" localSheetId="1" hidden="1">{"okte1",#N/A,FALSE,"OKTE GAS CONV";"okte2",#N/A,FALSE,"OKTE GAS CONV";"okte3",#N/A,FALSE,"OKTE GAS CONV";"okte4",#N/A,FALSE,"OKTE GAS CONV"}</definedName>
    <definedName name="whoa" localSheetId="2" hidden="1">{"okte1",#N/A,FALSE,"OKTE GAS CONV";"okte2",#N/A,FALSE,"OKTE GAS CONV";"okte3",#N/A,FALSE,"OKTE GAS CONV";"okte4",#N/A,FALSE,"OKTE GAS CONV"}</definedName>
    <definedName name="whoa" localSheetId="3" hidden="1">{"okte1",#N/A,FALSE,"OKTE GAS CONV";"okte2",#N/A,FALSE,"OKTE GAS CONV";"okte3",#N/A,FALSE,"OKTE GAS CONV";"okte4",#N/A,FALSE,"OKTE GAS CONV"}</definedName>
    <definedName name="whoa" localSheetId="4" hidden="1">{"okte1",#N/A,FALSE,"OKTE GAS CONV";"okte2",#N/A,FALSE,"OKTE GAS CONV";"okte3",#N/A,FALSE,"OKTE GAS CONV";"okte4",#N/A,FALSE,"OKTE GAS CONV"}</definedName>
    <definedName name="whoa" localSheetId="6" hidden="1">{"okte1",#N/A,FALSE,"OKTE GAS CONV";"okte2",#N/A,FALSE,"OKTE GAS CONV";"okte3",#N/A,FALSE,"OKTE GAS CONV";"okte4",#N/A,FALSE,"OKTE GAS CONV"}</definedName>
    <definedName name="whoa" localSheetId="10" hidden="1">{"okte1",#N/A,FALSE,"OKTE GAS CONV";"okte2",#N/A,FALSE,"OKTE GAS CONV";"okte3",#N/A,FALSE,"OKTE GAS CONV";"okte4",#N/A,FALSE,"OKTE GAS CONV"}</definedName>
    <definedName name="whoa" localSheetId="11" hidden="1">{"okte1",#N/A,FALSE,"OKTE GAS CONV";"okte2",#N/A,FALSE,"OKTE GAS CONV";"okte3",#N/A,FALSE,"OKTE GAS CONV";"okte4",#N/A,FALSE,"OKTE GAS CONV"}</definedName>
    <definedName name="whoa" localSheetId="7" hidden="1">{"okte1",#N/A,FALSE,"OKTE GAS CONV";"okte2",#N/A,FALSE,"OKTE GAS CONV";"okte3",#N/A,FALSE,"OKTE GAS CONV";"okte4",#N/A,FALSE,"OKTE GAS CONV"}</definedName>
    <definedName name="whoa" localSheetId="8" hidden="1">{"okte1",#N/A,FALSE,"OKTE GAS CONV";"okte2",#N/A,FALSE,"OKTE GAS CONV";"okte3",#N/A,FALSE,"OKTE GAS CONV";"okte4",#N/A,FALSE,"OKTE GAS CONV"}</definedName>
    <definedName name="whoa" hidden="1">{"okte1",#N/A,FALSE,"OKTE GAS CONV";"okte2",#N/A,FALSE,"OKTE GAS CONV";"okte3",#N/A,FALSE,"OKTE GAS CONV";"okte4",#N/A,FALSE,"OKTE GAS CONV"}</definedName>
    <definedName name="whoa_1" localSheetId="2" hidden="1">{"okte1",#N/A,FALSE,"OKTE GAS CONV";"okte2",#N/A,FALSE,"OKTE GAS CONV";"okte3",#N/A,FALSE,"OKTE GAS CONV";"okte4",#N/A,FALSE,"OKTE GAS CONV"}</definedName>
    <definedName name="whoa_1" localSheetId="3" hidden="1">{"okte1",#N/A,FALSE,"OKTE GAS CONV";"okte2",#N/A,FALSE,"OKTE GAS CONV";"okte3",#N/A,FALSE,"OKTE GAS CONV";"okte4",#N/A,FALSE,"OKTE GAS CONV"}</definedName>
    <definedName name="whoa_1" localSheetId="4" hidden="1">{"okte1",#N/A,FALSE,"OKTE GAS CONV";"okte2",#N/A,FALSE,"OKTE GAS CONV";"okte3",#N/A,FALSE,"OKTE GAS CONV";"okte4",#N/A,FALSE,"OKTE GAS CONV"}</definedName>
    <definedName name="whoa_1" localSheetId="10" hidden="1">{"okte1",#N/A,FALSE,"OKTE GAS CONV";"okte2",#N/A,FALSE,"OKTE GAS CONV";"okte3",#N/A,FALSE,"OKTE GAS CONV";"okte4",#N/A,FALSE,"OKTE GAS CONV"}</definedName>
    <definedName name="whoa_1" localSheetId="7" hidden="1">{"okte1",#N/A,FALSE,"OKTE GAS CONV";"okte2",#N/A,FALSE,"OKTE GAS CONV";"okte3",#N/A,FALSE,"OKTE GAS CONV";"okte4",#N/A,FALSE,"OKTE GAS CONV"}</definedName>
    <definedName name="whoa_1" localSheetId="8" hidden="1">{"okte1",#N/A,FALSE,"OKTE GAS CONV";"okte2",#N/A,FALSE,"OKTE GAS CONV";"okte3",#N/A,FALSE,"OKTE GAS CONV";"okte4",#N/A,FALSE,"OKTE GAS CONV"}</definedName>
    <definedName name="whoa_1" hidden="1">{"okte1",#N/A,FALSE,"OKTE GAS CONV";"okte2",#N/A,FALSE,"OKTE GAS CONV";"okte3",#N/A,FALSE,"OKTE GAS CONV";"okte4",#N/A,FALSE,"OKTE GAS CONV"}</definedName>
    <definedName name="whoa_2" localSheetId="2" hidden="1">{"okte1",#N/A,FALSE,"OKTE GAS CONV";"okte2",#N/A,FALSE,"OKTE GAS CONV";"okte3",#N/A,FALSE,"OKTE GAS CONV";"okte4",#N/A,FALSE,"OKTE GAS CONV"}</definedName>
    <definedName name="whoa_2" localSheetId="3" hidden="1">{"okte1",#N/A,FALSE,"OKTE GAS CONV";"okte2",#N/A,FALSE,"OKTE GAS CONV";"okte3",#N/A,FALSE,"OKTE GAS CONV";"okte4",#N/A,FALSE,"OKTE GAS CONV"}</definedName>
    <definedName name="whoa_2" localSheetId="4" hidden="1">{"okte1",#N/A,FALSE,"OKTE GAS CONV";"okte2",#N/A,FALSE,"OKTE GAS CONV";"okte3",#N/A,FALSE,"OKTE GAS CONV";"okte4",#N/A,FALSE,"OKTE GAS CONV"}</definedName>
    <definedName name="whoa_2" localSheetId="10" hidden="1">{"okte1",#N/A,FALSE,"OKTE GAS CONV";"okte2",#N/A,FALSE,"OKTE GAS CONV";"okte3",#N/A,FALSE,"OKTE GAS CONV";"okte4",#N/A,FALSE,"OKTE GAS CONV"}</definedName>
    <definedName name="whoa_2" localSheetId="7" hidden="1">{"okte1",#N/A,FALSE,"OKTE GAS CONV";"okte2",#N/A,FALSE,"OKTE GAS CONV";"okte3",#N/A,FALSE,"OKTE GAS CONV";"okte4",#N/A,FALSE,"OKTE GAS CONV"}</definedName>
    <definedName name="whoa_2" localSheetId="8" hidden="1">{"okte1",#N/A,FALSE,"OKTE GAS CONV";"okte2",#N/A,FALSE,"OKTE GAS CONV";"okte3",#N/A,FALSE,"OKTE GAS CONV";"okte4",#N/A,FALSE,"OKTE GAS CONV"}</definedName>
    <definedName name="whoa_2" hidden="1">{"okte1",#N/A,FALSE,"OKTE GAS CONV";"okte2",#N/A,FALSE,"OKTE GAS CONV";"okte3",#N/A,FALSE,"OKTE GAS CONV";"okte4",#N/A,FALSE,"OKTE GAS CONV"}</definedName>
    <definedName name="whocares" localSheetId="1" hidden="1">{"PARTNERS CAPITAL STMT",#N/A,FALSE,"Partners Capital"}</definedName>
    <definedName name="whocares" localSheetId="2" hidden="1">{"PARTNERS CAPITAL STMT",#N/A,FALSE,"Partners Capital"}</definedName>
    <definedName name="whocares" localSheetId="3" hidden="1">{"PARTNERS CAPITAL STMT",#N/A,FALSE,"Partners Capital"}</definedName>
    <definedName name="whocares" localSheetId="4" hidden="1">{"PARTNERS CAPITAL STMT",#N/A,FALSE,"Partners Capital"}</definedName>
    <definedName name="whocares" localSheetId="6" hidden="1">{"PARTNERS CAPITAL STMT",#N/A,FALSE,"Partners Capital"}</definedName>
    <definedName name="whocares" localSheetId="10" hidden="1">{"PARTNERS CAPITAL STMT",#N/A,FALSE,"Partners Capital"}</definedName>
    <definedName name="whocares" localSheetId="7" hidden="1">{"PARTNERS CAPITAL STMT",#N/A,FALSE,"Partners Capital"}</definedName>
    <definedName name="whocares" localSheetId="8" hidden="1">{"PARTNERS CAPITAL STMT",#N/A,FALSE,"Partners Capital"}</definedName>
    <definedName name="whocares" hidden="1">{"PARTNERS CAPITAL STMT",#N/A,FALSE,"Partners Capital"}</definedName>
    <definedName name="wholehousefan" localSheetId="10">#REF!</definedName>
    <definedName name="wholehousefan">#REF!</definedName>
    <definedName name="WholesaleEnergyCostEsc">#REF!</definedName>
    <definedName name="WholesaleRate2013">#REF!</definedName>
    <definedName name="windowAC" localSheetId="10">#REF!</definedName>
    <definedName name="windowAC">#REF!</definedName>
    <definedName name="WKGRPColumn">#REF!</definedName>
    <definedName name="WKGRPStart">#REF!</definedName>
    <definedName name="wkrp" localSheetId="1" hidden="1">{"Area1",#N/A,FALSE,"OREWACC";"Area2",#N/A,FALSE,"OREWACC"}</definedName>
    <definedName name="wkrp" localSheetId="2" hidden="1">{"Area1",#N/A,FALSE,"OREWACC";"Area2",#N/A,FALSE,"OREWACC"}</definedName>
    <definedName name="wkrp" localSheetId="3" hidden="1">{"Area1",#N/A,FALSE,"OREWACC";"Area2",#N/A,FALSE,"OREWACC"}</definedName>
    <definedName name="wkrp" localSheetId="4" hidden="1">{"Area1",#N/A,FALSE,"OREWACC";"Area2",#N/A,FALSE,"OREWACC"}</definedName>
    <definedName name="wkrp" localSheetId="6" hidden="1">{"Area1",#N/A,FALSE,"OREWACC";"Area2",#N/A,FALSE,"OREWACC"}</definedName>
    <definedName name="wkrp" localSheetId="10" hidden="1">{"Area1",#N/A,FALSE,"OREWACC";"Area2",#N/A,FALSE,"OREWACC"}</definedName>
    <definedName name="wkrp" localSheetId="7" hidden="1">{"Area1",#N/A,FALSE,"OREWACC";"Area2",#N/A,FALSE,"OREWACC"}</definedName>
    <definedName name="wkrp" localSheetId="8" hidden="1">{"Area1",#N/A,FALSE,"OREWACC";"Area2",#N/A,FALSE,"OREWACC"}</definedName>
    <definedName name="wkrp" hidden="1">{"Area1",#N/A,FALSE,"OREWACC";"Area2",#N/A,FALSE,"OREWACC"}</definedName>
    <definedName name="Workstream" localSheetId="3">#REF!</definedName>
    <definedName name="Workstream" localSheetId="6">#REF!</definedName>
    <definedName name="Workstream" localSheetId="10">#REF!</definedName>
    <definedName name="Workstream">#REF!</definedName>
    <definedName name="WPreferredPreTax">#REF!</definedName>
    <definedName name="wrn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1995._.BUDGET._.PACKAGE." localSheetId="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3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10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8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localSheetId="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localSheetId="3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localSheetId="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localSheetId="10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localSheetId="8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localSheetId="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localSheetId="3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localSheetId="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localSheetId="10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localSheetId="8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2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5._.Year._.DCF._.Red._.Cloud." localSheetId="1" hidden="1">{#N/A,#N/A,FALSE,"Pricing";#N/A,#N/A,FALSE,"DCF";#N/A,#N/A,FALSE,"Term Mult"}</definedName>
    <definedName name="wrn.5._.Year._.DCF._.Red._.Cloud." localSheetId="2" hidden="1">{#N/A,#N/A,FALSE,"Pricing";#N/A,#N/A,FALSE,"DCF";#N/A,#N/A,FALSE,"Term Mult"}</definedName>
    <definedName name="wrn.5._.Year._.DCF._.Red._.Cloud." localSheetId="3" hidden="1">{#N/A,#N/A,FALSE,"Pricing";#N/A,#N/A,FALSE,"DCF";#N/A,#N/A,FALSE,"Term Mult"}</definedName>
    <definedName name="wrn.5._.Year._.DCF._.Red._.Cloud." localSheetId="4" hidden="1">{#N/A,#N/A,FALSE,"Pricing";#N/A,#N/A,FALSE,"DCF";#N/A,#N/A,FALSE,"Term Mult"}</definedName>
    <definedName name="wrn.5._.Year._.DCF._.Red._.Cloud." localSheetId="6" hidden="1">{#N/A,#N/A,FALSE,"Pricing";#N/A,#N/A,FALSE,"DCF";#N/A,#N/A,FALSE,"Term Mult"}</definedName>
    <definedName name="wrn.5._.Year._.DCF._.Red._.Cloud." localSheetId="10" hidden="1">{#N/A,#N/A,FALSE,"Pricing";#N/A,#N/A,FALSE,"DCF";#N/A,#N/A,FALSE,"Term Mult"}</definedName>
    <definedName name="wrn.5._.Year._.DCF._.Red._.Cloud." localSheetId="7" hidden="1">{#N/A,#N/A,FALSE,"Pricing";#N/A,#N/A,FALSE,"DCF";#N/A,#N/A,FALSE,"Term Mult"}</definedName>
    <definedName name="wrn.5._.Year._.DCF._.Red._.Cloud." localSheetId="8" hidden="1">{#N/A,#N/A,FALSE,"Pricing";#N/A,#N/A,FALSE,"DCF";#N/A,#N/A,FALSE,"Term Mult"}</definedName>
    <definedName name="wrn.5._.Year._.DCF._.Red._.Cloud." hidden="1">{#N/A,#N/A,FALSE,"Pricing";#N/A,#N/A,FALSE,"DCF";#N/A,#N/A,FALSE,"Term Mult"}</definedName>
    <definedName name="wrn.Accrual." localSheetId="1" hidden="1">{#N/A,#N/A,FALSE,"Cap Int";#N/A,#N/A,FALSE,"Voucher"}</definedName>
    <definedName name="wrn.Accrual." localSheetId="2" hidden="1">{#N/A,#N/A,FALSE,"Cap Int";#N/A,#N/A,FALSE,"Voucher"}</definedName>
    <definedName name="wrn.Accrual." localSheetId="3" hidden="1">{#N/A,#N/A,FALSE,"Cap Int";#N/A,#N/A,FALSE,"Voucher"}</definedName>
    <definedName name="wrn.Accrual." localSheetId="4" hidden="1">{#N/A,#N/A,FALSE,"Cap Int";#N/A,#N/A,FALSE,"Voucher"}</definedName>
    <definedName name="wrn.Accrual." localSheetId="6" hidden="1">{#N/A,#N/A,FALSE,"Cap Int";#N/A,#N/A,FALSE,"Voucher"}</definedName>
    <definedName name="wrn.Accrual." localSheetId="10" hidden="1">{#N/A,#N/A,FALSE,"Cap Int";#N/A,#N/A,FALSE,"Voucher"}</definedName>
    <definedName name="wrn.Accrual." localSheetId="7" hidden="1">{#N/A,#N/A,FALSE,"Cap Int";#N/A,#N/A,FALSE,"Voucher"}</definedName>
    <definedName name="wrn.Accrual." localSheetId="8" hidden="1">{#N/A,#N/A,FALSE,"Cap Int";#N/A,#N/A,FALSE,"Voucher"}</definedName>
    <definedName name="wrn.Accrual." hidden="1">{#N/A,#N/A,FALSE,"Cap Int";#N/A,#N/A,FALSE,"Voucher"}</definedName>
    <definedName name="wrn.Accrual._1" localSheetId="1" hidden="1">{#N/A,#N/A,FALSE,"Cap Int";#N/A,#N/A,FALSE,"Voucher"}</definedName>
    <definedName name="wrn.Accrual._1" localSheetId="2" hidden="1">{#N/A,#N/A,FALSE,"Cap Int";#N/A,#N/A,FALSE,"Voucher"}</definedName>
    <definedName name="wrn.Accrual._1" localSheetId="3" hidden="1">{#N/A,#N/A,FALSE,"Cap Int";#N/A,#N/A,FALSE,"Voucher"}</definedName>
    <definedName name="wrn.Accrual._1" localSheetId="4" hidden="1">{#N/A,#N/A,FALSE,"Cap Int";#N/A,#N/A,FALSE,"Voucher"}</definedName>
    <definedName name="wrn.Accrual._1" localSheetId="6" hidden="1">{#N/A,#N/A,FALSE,"Cap Int";#N/A,#N/A,FALSE,"Voucher"}</definedName>
    <definedName name="wrn.Accrual._1" localSheetId="10" hidden="1">{#N/A,#N/A,FALSE,"Cap Int";#N/A,#N/A,FALSE,"Voucher"}</definedName>
    <definedName name="wrn.Accrual._1" localSheetId="7" hidden="1">{#N/A,#N/A,FALSE,"Cap Int";#N/A,#N/A,FALSE,"Voucher"}</definedName>
    <definedName name="wrn.Accrual._1" localSheetId="8" hidden="1">{#N/A,#N/A,FALSE,"Cap Int";#N/A,#N/A,FALSE,"Voucher"}</definedName>
    <definedName name="wrn.Accrual._1" hidden="1">{#N/A,#N/A,FALSE,"Cap Int";#N/A,#N/A,FALSE,"Voucher"}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3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7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2" hidden="1">{#N/A,#N/A,FALSE,"Aging Summary";#N/A,#N/A,FALSE,"Ratio Analysis";#N/A,#N/A,FALSE,"Test 120 Day Accts";#N/A,#N/A,FALSE,"Tickmarks"}</definedName>
    <definedName name="wrn.Aging._.and._.Trend._.Analysis._2" localSheetId="3" hidden="1">{#N/A,#N/A,FALSE,"Aging Summary";#N/A,#N/A,FALSE,"Ratio Analysis";#N/A,#N/A,FALSE,"Test 120 Day Accts";#N/A,#N/A,FALSE,"Tickmarks"}</definedName>
    <definedName name="wrn.Aging._.and._.Trend._.Analysis._2" localSheetId="4" hidden="1">{#N/A,#N/A,FALSE,"Aging Summary";#N/A,#N/A,FALSE,"Ratio Analysis";#N/A,#N/A,FALSE,"Test 120 Day Accts";#N/A,#N/A,FALSE,"Tickmarks"}</definedName>
    <definedName name="wrn.Aging._.and._.Trend._.Analysis._2" localSheetId="10" hidden="1">{#N/A,#N/A,FALSE,"Aging Summary";#N/A,#N/A,FALSE,"Ratio Analysis";#N/A,#N/A,FALSE,"Test 120 Day Accts";#N/A,#N/A,FALSE,"Tickmarks"}</definedName>
    <definedName name="wrn.Aging._.and._.Trend._.Analysis._2" localSheetId="7" hidden="1">{#N/A,#N/A,FALSE,"Aging Summary";#N/A,#N/A,FALSE,"Ratio Analysis";#N/A,#N/A,FALSE,"Test 120 Day Accts";#N/A,#N/A,FALSE,"Tickmarks"}</definedName>
    <definedName name="wrn.Aging._.and._.Trend._.Analysis._2" localSheetId="8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LAN." localSheetId="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6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7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8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1" hidden="1">{"model",#N/A,TRUE,"Model";"capital",#N/A,TRUE,"Capital";"o and m",#N/A,TRUE,"O&amp;M"}</definedName>
    <definedName name="wrn.all" localSheetId="2" hidden="1">{"model",#N/A,TRUE,"Model";"capital",#N/A,TRUE,"Capital";"o and m",#N/A,TRUE,"O&amp;M"}</definedName>
    <definedName name="wrn.all" localSheetId="3" hidden="1">{"model",#N/A,TRUE,"Model";"capital",#N/A,TRUE,"Capital";"o and m",#N/A,TRUE,"O&amp;M"}</definedName>
    <definedName name="wrn.all" localSheetId="4" hidden="1">{"model",#N/A,TRUE,"Model";"capital",#N/A,TRUE,"Capital";"o and m",#N/A,TRUE,"O&amp;M"}</definedName>
    <definedName name="wrn.all" localSheetId="6" hidden="1">{"model",#N/A,TRUE,"Model";"capital",#N/A,TRUE,"Capital";"o and m",#N/A,TRUE,"O&amp;M"}</definedName>
    <definedName name="wrn.all" localSheetId="10" hidden="1">{"model",#N/A,TRUE,"Model";"capital",#N/A,TRUE,"Capital";"o and m",#N/A,TRUE,"O&amp;M"}</definedName>
    <definedName name="wrn.all" localSheetId="7" hidden="1">{"model",#N/A,TRUE,"Model";"capital",#N/A,TRUE,"Capital";"o and m",#N/A,TRUE,"O&amp;M"}</definedName>
    <definedName name="wrn.all" localSheetId="8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1" hidden="1">{#N/A,#N/A,FALSE,"Jul";#N/A,#N/A,FALSE,"August";#N/A,#N/A,FALSE,"Sep-YTD"}</definedName>
    <definedName name="wrn.All." localSheetId="2" hidden="1">{#N/A,#N/A,FALSE,"Jul";#N/A,#N/A,FALSE,"August";#N/A,#N/A,FALSE,"Sep-YTD"}</definedName>
    <definedName name="wrn.All." localSheetId="3" hidden="1">{#N/A,#N/A,FALSE,"Jul";#N/A,#N/A,FALSE,"August";#N/A,#N/A,FALSE,"Sep-YTD"}</definedName>
    <definedName name="wrn.All." localSheetId="4" hidden="1">{#N/A,#N/A,FALSE,"Jul";#N/A,#N/A,FALSE,"August";#N/A,#N/A,FALSE,"Sep-YTD"}</definedName>
    <definedName name="wrn.All." localSheetId="6" hidden="1">{#N/A,#N/A,FALSE,"Jul";#N/A,#N/A,FALSE,"August";#N/A,#N/A,FALSE,"Sep-YTD"}</definedName>
    <definedName name="wrn.All." localSheetId="10" hidden="1">{#N/A,#N/A,FALSE,"Jul";#N/A,#N/A,FALSE,"August";#N/A,#N/A,FALSE,"Sep-YTD"}</definedName>
    <definedName name="wrn.All." localSheetId="11" hidden="1">{#N/A,#N/A,FALSE,"Jul";#N/A,#N/A,FALSE,"August";#N/A,#N/A,FALSE,"Sep-YTD"}</definedName>
    <definedName name="wrn.All." localSheetId="7" hidden="1">{#N/A,#N/A,FALSE,"Jul";#N/A,#N/A,FALSE,"August";#N/A,#N/A,FALSE,"Sep-YTD"}</definedName>
    <definedName name="wrn.All." localSheetId="8" hidden="1">{#N/A,#N/A,FALSE,"Jul";#N/A,#N/A,FALSE,"August";#N/A,#N/A,FALSE,"Sep-YTD"}</definedName>
    <definedName name="wrn.All." hidden="1">{#N/A,#N/A,FALSE,"Jul";#N/A,#N/A,FALSE,"August";#N/A,#N/A,FALSE,"Sep-YTD"}</definedName>
    <definedName name="wrn.ALL._.GRAPHS." localSheetId="1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3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4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1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7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localSheetId="8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1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3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4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1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7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8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6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7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8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STATEMENTS." localSheetId="1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3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4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6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10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7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8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localSheetId="1" hidden="1">{"summary 1",#N/A,TRUE,"Summary";"summary 2",#N/A,TRUE,"Summary";"chart",#N/A,TRUE,"summary chart";"model",#N/A,TRUE,"Model";"capital",#N/A,TRUE,"Capital";"maint",#N/A,TRUE,"Maintenance"}</definedName>
    <definedName name="wrn.all._1" localSheetId="2" hidden="1">{"summary 1",#N/A,TRUE,"Summary";"summary 2",#N/A,TRUE,"Summary";"chart",#N/A,TRUE,"summary chart";"model",#N/A,TRUE,"Model";"capital",#N/A,TRUE,"Capital";"maint",#N/A,TRUE,"Maintenance"}</definedName>
    <definedName name="wrn.all._1" localSheetId="3" hidden="1">{"summary 1",#N/A,TRUE,"Summary";"summary 2",#N/A,TRUE,"Summary";"chart",#N/A,TRUE,"summary chart";"model",#N/A,TRUE,"Model";"capital",#N/A,TRUE,"Capital";"maint",#N/A,TRUE,"Maintenance"}</definedName>
    <definedName name="wrn.all._1" localSheetId="4" hidden="1">{"summary 1",#N/A,TRUE,"Summary";"summary 2",#N/A,TRUE,"Summary";"chart",#N/A,TRUE,"summary chart";"model",#N/A,TRUE,"Model";"capital",#N/A,TRUE,"Capital";"maint",#N/A,TRUE,"Maintenance"}</definedName>
    <definedName name="wrn.all._1" localSheetId="6" hidden="1">{"summary 1",#N/A,TRUE,"Summary";"summary 2",#N/A,TRUE,"Summary";"chart",#N/A,TRUE,"summary chart";"model",#N/A,TRUE,"Model";"capital",#N/A,TRUE,"Capital";"maint",#N/A,TRUE,"Maintenance"}</definedName>
    <definedName name="wrn.all._1" localSheetId="10" hidden="1">{"summary 1",#N/A,TRUE,"Summary";"summary 2",#N/A,TRUE,"Summary";"chart",#N/A,TRUE,"summary chart";"model",#N/A,TRUE,"Model";"capital",#N/A,TRUE,"Capital";"maint",#N/A,TRUE,"Maintenance"}</definedName>
    <definedName name="wrn.all._1" localSheetId="7" hidden="1">{"summary 1",#N/A,TRUE,"Summary";"summary 2",#N/A,TRUE,"Summary";"chart",#N/A,TRUE,"summary chart";"model",#N/A,TRUE,"Model";"capital",#N/A,TRUE,"Capital";"maint",#N/A,TRUE,"Maintenance"}</definedName>
    <definedName name="wrn.all._1" localSheetId="8" hidden="1">{"summary 1",#N/A,TRUE,"Summary";"summary 2",#N/A,TRUE,"Summary";"chart",#N/A,TRUE,"summary chart";"model",#N/A,TRUE,"Model";"capital",#N/A,TRUE,"Capital";"maint",#N/A,TRUE,"Maintenance"}</definedName>
    <definedName name="wrn.all._1" hidden="1">{"summary 1",#N/A,TRUE,"Summary";"summary 2",#N/A,TRUE,"Summary";"chart",#N/A,TRUE,"summary chart";"model",#N/A,TRUE,"Model";"capital",#N/A,TRUE,"Capital";"maint",#N/A,TRUE,"Maintenance"}</definedName>
    <definedName name="wrn.all._2" localSheetId="1" hidden="1">{"summary 1",#N/A,TRUE,"Summary";"summary 2",#N/A,TRUE,"Summary";"chart",#N/A,TRUE,"summary chart";"model",#N/A,TRUE,"Model";"capital",#N/A,TRUE,"Capital";"maint",#N/A,TRUE,"Maintenance"}</definedName>
    <definedName name="wrn.all._2" localSheetId="2" hidden="1">{"summary 1",#N/A,TRUE,"Summary";"summary 2",#N/A,TRUE,"Summary";"chart",#N/A,TRUE,"summary chart";"model",#N/A,TRUE,"Model";"capital",#N/A,TRUE,"Capital";"maint",#N/A,TRUE,"Maintenance"}</definedName>
    <definedName name="wrn.all._2" localSheetId="3" hidden="1">{"summary 1",#N/A,TRUE,"Summary";"summary 2",#N/A,TRUE,"Summary";"chart",#N/A,TRUE,"summary chart";"model",#N/A,TRUE,"Model";"capital",#N/A,TRUE,"Capital";"maint",#N/A,TRUE,"Maintenance"}</definedName>
    <definedName name="wrn.all._2" localSheetId="4" hidden="1">{"summary 1",#N/A,TRUE,"Summary";"summary 2",#N/A,TRUE,"Summary";"chart",#N/A,TRUE,"summary chart";"model",#N/A,TRUE,"Model";"capital",#N/A,TRUE,"Capital";"maint",#N/A,TRUE,"Maintenance"}</definedName>
    <definedName name="wrn.all._2" localSheetId="6" hidden="1">{"summary 1",#N/A,TRUE,"Summary";"summary 2",#N/A,TRUE,"Summary";"chart",#N/A,TRUE,"summary chart";"model",#N/A,TRUE,"Model";"capital",#N/A,TRUE,"Capital";"maint",#N/A,TRUE,"Maintenance"}</definedName>
    <definedName name="wrn.all._2" localSheetId="10" hidden="1">{"summary 1",#N/A,TRUE,"Summary";"summary 2",#N/A,TRUE,"Summary";"chart",#N/A,TRUE,"summary chart";"model",#N/A,TRUE,"Model";"capital",#N/A,TRUE,"Capital";"maint",#N/A,TRUE,"Maintenance"}</definedName>
    <definedName name="wrn.all._2" localSheetId="7" hidden="1">{"summary 1",#N/A,TRUE,"Summary";"summary 2",#N/A,TRUE,"Summary";"chart",#N/A,TRUE,"summary chart";"model",#N/A,TRUE,"Model";"capital",#N/A,TRUE,"Capital";"maint",#N/A,TRUE,"Maintenance"}</definedName>
    <definedName name="wrn.all._2" localSheetId="8" hidden="1">{"summary 1",#N/A,TRUE,"Summary";"summary 2",#N/A,TRUE,"Summary";"chart",#N/A,TRUE,"summary chart";"model",#N/A,TRUE,"Model";"capital",#N/A,TRUE,"Capital";"maint",#N/A,TRUE,"Maintenance"}</definedName>
    <definedName name="wrn.all._2" hidden="1">{"summary 1",#N/A,TRUE,"Summary";"summary 2",#N/A,TRUE,"Summary";"chart",#N/A,TRUE,"summary chart";"model",#N/A,TRUE,"Model";"capital",#N/A,TRUE,"Capital";"maint",#N/A,TRUE,"Maintenance"}</definedName>
    <definedName name="wrn.All.1" localSheetId="1" hidden="1">{#N/A,#N/A,FALSE,"Jul";#N/A,#N/A,FALSE,"August";#N/A,#N/A,FALSE,"Sep-YTD"}</definedName>
    <definedName name="wrn.All.1" localSheetId="2" hidden="1">{#N/A,#N/A,FALSE,"Jul";#N/A,#N/A,FALSE,"August";#N/A,#N/A,FALSE,"Sep-YTD"}</definedName>
    <definedName name="wrn.All.1" localSheetId="3" hidden="1">{#N/A,#N/A,FALSE,"Jul";#N/A,#N/A,FALSE,"August";#N/A,#N/A,FALSE,"Sep-YTD"}</definedName>
    <definedName name="wrn.All.1" localSheetId="4" hidden="1">{#N/A,#N/A,FALSE,"Jul";#N/A,#N/A,FALSE,"August";#N/A,#N/A,FALSE,"Sep-YTD"}</definedName>
    <definedName name="wrn.All.1" localSheetId="6" hidden="1">{#N/A,#N/A,FALSE,"Jul";#N/A,#N/A,FALSE,"August";#N/A,#N/A,FALSE,"Sep-YTD"}</definedName>
    <definedName name="wrn.All.1" localSheetId="10" hidden="1">{#N/A,#N/A,FALSE,"Jul";#N/A,#N/A,FALSE,"August";#N/A,#N/A,FALSE,"Sep-YTD"}</definedName>
    <definedName name="wrn.All.1" localSheetId="11" hidden="1">{#N/A,#N/A,FALSE,"Jul";#N/A,#N/A,FALSE,"August";#N/A,#N/A,FALSE,"Sep-YTD"}</definedName>
    <definedName name="wrn.All.1" localSheetId="7" hidden="1">{#N/A,#N/A,FALSE,"Jul";#N/A,#N/A,FALSE,"August";#N/A,#N/A,FALSE,"Sep-YTD"}</definedName>
    <definedName name="wrn.All.1" localSheetId="8" hidden="1">{#N/A,#N/A,FALSE,"Jul";#N/A,#N/A,FALSE,"August";#N/A,#N/A,FALSE,"Sep-YTD"}</definedName>
    <definedName name="wrn.All.1" hidden="1">{#N/A,#N/A,FALSE,"Jul";#N/A,#N/A,FALSE,"August";#N/A,#N/A,FALSE,"Sep-YTD"}</definedName>
    <definedName name="wrn.All.1_1" localSheetId="2" hidden="1">{#N/A,#N/A,FALSE,"Jul";#N/A,#N/A,FALSE,"August";#N/A,#N/A,FALSE,"Sep-YTD"}</definedName>
    <definedName name="wrn.All.1_1" localSheetId="3" hidden="1">{#N/A,#N/A,FALSE,"Jul";#N/A,#N/A,FALSE,"August";#N/A,#N/A,FALSE,"Sep-YTD"}</definedName>
    <definedName name="wrn.All.1_1" localSheetId="4" hidden="1">{#N/A,#N/A,FALSE,"Jul";#N/A,#N/A,FALSE,"August";#N/A,#N/A,FALSE,"Sep-YTD"}</definedName>
    <definedName name="wrn.All.1_1" localSheetId="10" hidden="1">{#N/A,#N/A,FALSE,"Jul";#N/A,#N/A,FALSE,"August";#N/A,#N/A,FALSE,"Sep-YTD"}</definedName>
    <definedName name="wrn.All.1_1" localSheetId="7" hidden="1">{#N/A,#N/A,FALSE,"Jul";#N/A,#N/A,FALSE,"August";#N/A,#N/A,FALSE,"Sep-YTD"}</definedName>
    <definedName name="wrn.All.1_1" localSheetId="8" hidden="1">{#N/A,#N/A,FALSE,"Jul";#N/A,#N/A,FALSE,"August";#N/A,#N/A,FALSE,"Sep-YTD"}</definedName>
    <definedName name="wrn.All.1_1" hidden="1">{#N/A,#N/A,FALSE,"Jul";#N/A,#N/A,FALSE,"August";#N/A,#N/A,FALSE,"Sep-YTD"}</definedName>
    <definedName name="wrn.All.1_2" localSheetId="2" hidden="1">{#N/A,#N/A,FALSE,"Jul";#N/A,#N/A,FALSE,"August";#N/A,#N/A,FALSE,"Sep-YTD"}</definedName>
    <definedName name="wrn.All.1_2" localSheetId="3" hidden="1">{#N/A,#N/A,FALSE,"Jul";#N/A,#N/A,FALSE,"August";#N/A,#N/A,FALSE,"Sep-YTD"}</definedName>
    <definedName name="wrn.All.1_2" localSheetId="4" hidden="1">{#N/A,#N/A,FALSE,"Jul";#N/A,#N/A,FALSE,"August";#N/A,#N/A,FALSE,"Sep-YTD"}</definedName>
    <definedName name="wrn.All.1_2" localSheetId="10" hidden="1">{#N/A,#N/A,FALSE,"Jul";#N/A,#N/A,FALSE,"August";#N/A,#N/A,FALSE,"Sep-YTD"}</definedName>
    <definedName name="wrn.All.1_2" localSheetId="7" hidden="1">{#N/A,#N/A,FALSE,"Jul";#N/A,#N/A,FALSE,"August";#N/A,#N/A,FALSE,"Sep-YTD"}</definedName>
    <definedName name="wrn.All.1_2" localSheetId="8" hidden="1">{#N/A,#N/A,FALSE,"Jul";#N/A,#N/A,FALSE,"August";#N/A,#N/A,FALSE,"Sep-YTD"}</definedName>
    <definedName name="wrn.All.1_2" hidden="1">{#N/A,#N/A,FALSE,"Jul";#N/A,#N/A,FALSE,"August";#N/A,#N/A,FALSE,"Sep-YTD"}</definedName>
    <definedName name="wrn.all_1" localSheetId="1" hidden="1">{"model",#N/A,TRUE,"Model";"capital",#N/A,TRUE,"Capital";"o and m",#N/A,TRUE,"O&amp;M"}</definedName>
    <definedName name="wrn.all_1" localSheetId="2" hidden="1">{"model",#N/A,TRUE,"Model";"capital",#N/A,TRUE,"Capital";"o and m",#N/A,TRUE,"O&amp;M"}</definedName>
    <definedName name="wrn.all_1" localSheetId="3" hidden="1">{"model",#N/A,TRUE,"Model";"capital",#N/A,TRUE,"Capital";"o and m",#N/A,TRUE,"O&amp;M"}</definedName>
    <definedName name="wrn.all_1" localSheetId="4" hidden="1">{"model",#N/A,TRUE,"Model";"capital",#N/A,TRUE,"Capital";"o and m",#N/A,TRUE,"O&amp;M"}</definedName>
    <definedName name="wrn.all_1" localSheetId="6" hidden="1">{"model",#N/A,TRUE,"Model";"capital",#N/A,TRUE,"Capital";"o and m",#N/A,TRUE,"O&amp;M"}</definedName>
    <definedName name="wrn.all_1" localSheetId="10" hidden="1">{"model",#N/A,TRUE,"Model";"capital",#N/A,TRUE,"Capital";"o and m",#N/A,TRUE,"O&amp;M"}</definedName>
    <definedName name="wrn.all_1" localSheetId="7" hidden="1">{"model",#N/A,TRUE,"Model";"capital",#N/A,TRUE,"Capital";"o and m",#N/A,TRUE,"O&amp;M"}</definedName>
    <definedName name="wrn.all_1" localSheetId="8" hidden="1">{"model",#N/A,TRUE,"Model";"capital",#N/A,TRUE,"Capital";"o and m",#N/A,TRUE,"O&amp;M"}</definedName>
    <definedName name="wrn.all_1" hidden="1">{"model",#N/A,TRUE,"Model";"capital",#N/A,TRUE,"Capital";"o and m",#N/A,TRUE,"O&amp;M"}</definedName>
    <definedName name="wrn.all_2" localSheetId="1" hidden="1">{"model",#N/A,TRUE,"Model";"capital",#N/A,TRUE,"Capital";"o and m",#N/A,TRUE,"O&amp;M"}</definedName>
    <definedName name="wrn.all_2" localSheetId="2" hidden="1">{"model",#N/A,TRUE,"Model";"capital",#N/A,TRUE,"Capital";"o and m",#N/A,TRUE,"O&amp;M"}</definedName>
    <definedName name="wrn.all_2" localSheetId="3" hidden="1">{"model",#N/A,TRUE,"Model";"capital",#N/A,TRUE,"Capital";"o and m",#N/A,TRUE,"O&amp;M"}</definedName>
    <definedName name="wrn.all_2" localSheetId="4" hidden="1">{"model",#N/A,TRUE,"Model";"capital",#N/A,TRUE,"Capital";"o and m",#N/A,TRUE,"O&amp;M"}</definedName>
    <definedName name="wrn.all_2" localSheetId="6" hidden="1">{"model",#N/A,TRUE,"Model";"capital",#N/A,TRUE,"Capital";"o and m",#N/A,TRUE,"O&amp;M"}</definedName>
    <definedName name="wrn.all_2" localSheetId="10" hidden="1">{"model",#N/A,TRUE,"Model";"capital",#N/A,TRUE,"Capital";"o and m",#N/A,TRUE,"O&amp;M"}</definedName>
    <definedName name="wrn.all_2" localSheetId="7" hidden="1">{"model",#N/A,TRUE,"Model";"capital",#N/A,TRUE,"Capital";"o and m",#N/A,TRUE,"O&amp;M"}</definedName>
    <definedName name="wrn.all_2" localSheetId="8" hidden="1">{"model",#N/A,TRUE,"Model";"capital",#N/A,TRUE,"Capital";"o and m",#N/A,TRUE,"O&amp;M"}</definedName>
    <definedName name="wrn.all_2" hidden="1">{"model",#N/A,TRUE,"Model";"capital",#N/A,TRUE,"Capital";"o and m",#N/A,TRUE,"O&amp;M"}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localSheetId="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localSheetId="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localSheetId="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localSheetId="1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localSheetId="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localSheetId="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localSheetId="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localSheetId="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localSheetId="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localSheetId="1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localSheetId="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localSheetId="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nnual_5yr." localSheetId="1" hidden="1">{"ISP1Y5",#N/A,TRUE,"Template";"ISP2Y5",#N/A,TRUE,"Template";"BSY5",#N/A,TRUE,"Template";"ICFY5",#N/A,TRUE,"Template";"TPY5",#N/A,TRUE,"Template";"CtrlY5",#N/A,TRUE,"Template"}</definedName>
    <definedName name="wrn.Annual_5yr." localSheetId="2" hidden="1">{"ISP1Y5",#N/A,TRUE,"Template";"ISP2Y5",#N/A,TRUE,"Template";"BSY5",#N/A,TRUE,"Template";"ICFY5",#N/A,TRUE,"Template";"TPY5",#N/A,TRUE,"Template";"CtrlY5",#N/A,TRUE,"Template"}</definedName>
    <definedName name="wrn.Annual_5yr." localSheetId="3" hidden="1">{"ISP1Y5",#N/A,TRUE,"Template";"ISP2Y5",#N/A,TRUE,"Template";"BSY5",#N/A,TRUE,"Template";"ICFY5",#N/A,TRUE,"Template";"TPY5",#N/A,TRUE,"Template";"CtrlY5",#N/A,TRUE,"Template"}</definedName>
    <definedName name="wrn.Annual_5yr." localSheetId="4" hidden="1">{"ISP1Y5",#N/A,TRUE,"Template";"ISP2Y5",#N/A,TRUE,"Template";"BSY5",#N/A,TRUE,"Template";"ICFY5",#N/A,TRUE,"Template";"TPY5",#N/A,TRUE,"Template";"CtrlY5",#N/A,TRUE,"Template"}</definedName>
    <definedName name="wrn.Annual_5yr." localSheetId="6" hidden="1">{"ISP1Y5",#N/A,TRUE,"Template";"ISP2Y5",#N/A,TRUE,"Template";"BSY5",#N/A,TRUE,"Template";"ICFY5",#N/A,TRUE,"Template";"TPY5",#N/A,TRUE,"Template";"CtrlY5",#N/A,TRUE,"Template"}</definedName>
    <definedName name="wrn.Annual_5yr." localSheetId="10" hidden="1">{"ISP1Y5",#N/A,TRUE,"Template";"ISP2Y5",#N/A,TRUE,"Template";"BSY5",#N/A,TRUE,"Template";"ICFY5",#N/A,TRUE,"Template";"TPY5",#N/A,TRUE,"Template";"CtrlY5",#N/A,TRUE,"Template"}</definedName>
    <definedName name="wrn.Annual_5yr." localSheetId="7" hidden="1">{"ISP1Y5",#N/A,TRUE,"Template";"ISP2Y5",#N/A,TRUE,"Template";"BSY5",#N/A,TRUE,"Template";"ICFY5",#N/A,TRUE,"Template";"TPY5",#N/A,TRUE,"Template";"CtrlY5",#N/A,TRUE,"Template"}</definedName>
    <definedName name="wrn.Annual_5yr." localSheetId="8" hidden="1">{"ISP1Y5",#N/A,TRUE,"Template";"ISP2Y5",#N/A,TRUE,"Template";"BSY5",#N/A,TRUE,"Template";"ICFY5",#N/A,TRUE,"Template";"TPY5",#N/A,TRUE,"Template";"CtrlY5",#N/A,TRUE,"Template"}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localSheetId="1" hidden="1">{"ISP1Y5",#N/A,TRUE,"Template";"ISP2Y5",#N/A,TRUE,"Template";"BSY5",#N/A,TRUE,"Template";"ICFY5",#N/A,TRUE,"Template";"TPY5",#N/A,TRUE,"Template";"CtrlY5",#N/A,TRUE,"Template"}</definedName>
    <definedName name="wrn.Annual_5yr._1" localSheetId="2" hidden="1">{"ISP1Y5",#N/A,TRUE,"Template";"ISP2Y5",#N/A,TRUE,"Template";"BSY5",#N/A,TRUE,"Template";"ICFY5",#N/A,TRUE,"Template";"TPY5",#N/A,TRUE,"Template";"CtrlY5",#N/A,TRUE,"Template"}</definedName>
    <definedName name="wrn.Annual_5yr._1" localSheetId="3" hidden="1">{"ISP1Y5",#N/A,TRUE,"Template";"ISP2Y5",#N/A,TRUE,"Template";"BSY5",#N/A,TRUE,"Template";"ICFY5",#N/A,TRUE,"Template";"TPY5",#N/A,TRUE,"Template";"CtrlY5",#N/A,TRUE,"Template"}</definedName>
    <definedName name="wrn.Annual_5yr._1" localSheetId="4" hidden="1">{"ISP1Y5",#N/A,TRUE,"Template";"ISP2Y5",#N/A,TRUE,"Template";"BSY5",#N/A,TRUE,"Template";"ICFY5",#N/A,TRUE,"Template";"TPY5",#N/A,TRUE,"Template";"CtrlY5",#N/A,TRUE,"Template"}</definedName>
    <definedName name="wrn.Annual_5yr._1" localSheetId="6" hidden="1">{"ISP1Y5",#N/A,TRUE,"Template";"ISP2Y5",#N/A,TRUE,"Template";"BSY5",#N/A,TRUE,"Template";"ICFY5",#N/A,TRUE,"Template";"TPY5",#N/A,TRUE,"Template";"CtrlY5",#N/A,TRUE,"Template"}</definedName>
    <definedName name="wrn.Annual_5yr._1" localSheetId="10" hidden="1">{"ISP1Y5",#N/A,TRUE,"Template";"ISP2Y5",#N/A,TRUE,"Template";"BSY5",#N/A,TRUE,"Template";"ICFY5",#N/A,TRUE,"Template";"TPY5",#N/A,TRUE,"Template";"CtrlY5",#N/A,TRUE,"Template"}</definedName>
    <definedName name="wrn.Annual_5yr._1" localSheetId="7" hidden="1">{"ISP1Y5",#N/A,TRUE,"Template";"ISP2Y5",#N/A,TRUE,"Template";"BSY5",#N/A,TRUE,"Template";"ICFY5",#N/A,TRUE,"Template";"TPY5",#N/A,TRUE,"Template";"CtrlY5",#N/A,TRUE,"Template"}</definedName>
    <definedName name="wrn.Annual_5yr._1" localSheetId="8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C._.Evaluation." localSheetId="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6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1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BALANCE._.SHEET." localSheetId="1" hidden="1">{"BALANCE SHEET",#N/A,FALSE,"Balance Sheet"}</definedName>
    <definedName name="wrn.BALANCE._.SHEET." localSheetId="2" hidden="1">{"BALANCE SHEET",#N/A,FALSE,"Balance Sheet"}</definedName>
    <definedName name="wrn.BALANCE._.SHEET." localSheetId="3" hidden="1">{"BALANCE SHEET",#N/A,FALSE,"Balance Sheet"}</definedName>
    <definedName name="wrn.BALANCE._.SHEET." localSheetId="4" hidden="1">{"BALANCE SHEET",#N/A,FALSE,"Balance Sheet"}</definedName>
    <definedName name="wrn.BALANCE._.SHEET." localSheetId="6" hidden="1">{"BALANCE SHEET",#N/A,FALSE,"Balance Sheet"}</definedName>
    <definedName name="wrn.BALANCE._.SHEET." localSheetId="10" hidden="1">{"BALANCE SHEET",#N/A,FALSE,"Balance Sheet"}</definedName>
    <definedName name="wrn.BALANCE._.SHEET." localSheetId="7" hidden="1">{"BALANCE SHEET",#N/A,FALSE,"Balance Sheet"}</definedName>
    <definedName name="wrn.BALANCE._.SHEET." localSheetId="8" hidden="1">{"BALANCE SHEET",#N/A,FALSE,"Balance Sheet"}</definedName>
    <definedName name="wrn.BALANCE._.SHEET." hidden="1">{"BALANCE SHEET",#N/A,FALSE,"Balance Sheet"}</definedName>
    <definedName name="wrn.Basic._.Print._.Value._.MLP." localSheetId="1" hidden="1">{#N/A,#N/A,FALSE,"Valuation";#N/A,#N/A,FALSE,"MLP Impact"}</definedName>
    <definedName name="wrn.Basic._.Print._.Value._.MLP." localSheetId="2" hidden="1">{#N/A,#N/A,FALSE,"Valuation";#N/A,#N/A,FALSE,"MLP Impact"}</definedName>
    <definedName name="wrn.Basic._.Print._.Value._.MLP." localSheetId="3" hidden="1">{#N/A,#N/A,FALSE,"Valuation";#N/A,#N/A,FALSE,"MLP Impact"}</definedName>
    <definedName name="wrn.Basic._.Print._.Value._.MLP." localSheetId="4" hidden="1">{#N/A,#N/A,FALSE,"Valuation";#N/A,#N/A,FALSE,"MLP Impact"}</definedName>
    <definedName name="wrn.Basic._.Print._.Value._.MLP." localSheetId="6" hidden="1">{#N/A,#N/A,FALSE,"Valuation";#N/A,#N/A,FALSE,"MLP Impact"}</definedName>
    <definedName name="wrn.Basic._.Print._.Value._.MLP." localSheetId="10" hidden="1">{#N/A,#N/A,FALSE,"Valuation";#N/A,#N/A,FALSE,"MLP Impact"}</definedName>
    <definedName name="wrn.Basic._.Print._.Value._.MLP." localSheetId="7" hidden="1">{#N/A,#N/A,FALSE,"Valuation";#N/A,#N/A,FALSE,"MLP Impact"}</definedName>
    <definedName name="wrn.Basic._.Print._.Value._.MLP." localSheetId="8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1" hidden="1">{#N/A,#N/A,FALSE,"Valuation";#N/A,#N/A,FALSE,"Inputs";#N/A,#N/A,FALSE,"Financial Statements";#N/A,#N/A,FALSE,"MLP Impact";#N/A,#N/A,FALSE,"Revenues"}</definedName>
    <definedName name="wrn.Basic._.Report." localSheetId="2" hidden="1">{#N/A,#N/A,FALSE,"Valuation";#N/A,#N/A,FALSE,"Inputs";#N/A,#N/A,FALSE,"Financial Statements";#N/A,#N/A,FALSE,"MLP Impact";#N/A,#N/A,FALSE,"Revenues"}</definedName>
    <definedName name="wrn.Basic._.Report." localSheetId="3" hidden="1">{#N/A,#N/A,FALSE,"Valuation";#N/A,#N/A,FALSE,"Inputs";#N/A,#N/A,FALSE,"Financial Statements";#N/A,#N/A,FALSE,"MLP Impact";#N/A,#N/A,FALSE,"Revenues"}</definedName>
    <definedName name="wrn.Basic._.Report." localSheetId="4" hidden="1">{#N/A,#N/A,FALSE,"Valuation";#N/A,#N/A,FALSE,"Inputs";#N/A,#N/A,FALSE,"Financial Statements";#N/A,#N/A,FALSE,"MLP Impact";#N/A,#N/A,FALSE,"Revenues"}</definedName>
    <definedName name="wrn.Basic._.Report." localSheetId="6" hidden="1">{#N/A,#N/A,FALSE,"Valuation";#N/A,#N/A,FALSE,"Inputs";#N/A,#N/A,FALSE,"Financial Statements";#N/A,#N/A,FALSE,"MLP Impact";#N/A,#N/A,FALSE,"Revenues"}</definedName>
    <definedName name="wrn.Basic._.Report." localSheetId="10" hidden="1">{#N/A,#N/A,FALSE,"Valuation";#N/A,#N/A,FALSE,"Inputs";#N/A,#N/A,FALSE,"Financial Statements";#N/A,#N/A,FALSE,"MLP Impact";#N/A,#N/A,FALSE,"Revenues"}</definedName>
    <definedName name="wrn.Basic._.Report." localSheetId="7" hidden="1">{#N/A,#N/A,FALSE,"Valuation";#N/A,#N/A,FALSE,"Inputs";#N/A,#N/A,FALSE,"Financial Statements";#N/A,#N/A,FALSE,"MLP Impact";#N/A,#N/A,FALSE,"Revenues"}</definedName>
    <definedName name="wrn.Basic._.Report." localSheetId="8" hidden="1">{#N/A,#N/A,FALSE,"Valuation";#N/A,#N/A,FALSE,"Inputs";#N/A,#N/A,FALSE,"Financial Statements";#N/A,#N/A,FALSE,"MLP Impact";#N/A,#N/A,FALSE,"Revenues"}</definedName>
    <definedName name="wrn.Basic._.Report." hidden="1">{#N/A,#N/A,FALSE,"Valuation";#N/A,#N/A,FALSE,"Inputs";#N/A,#N/A,FALSE,"Financial Statements";#N/A,#N/A,FALSE,"MLP Impact";#N/A,#N/A,FALSE,"Revenues"}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2" hidden="1">{#N/A,#N/A,FALSE,"BidCo Assumptions";#N/A,#N/A,FALSE,"Credit Stats";#N/A,#N/A,FALSE,"Bidco Summary";#N/A,#N/A,FALSE,"BIDCO Consolidated"}</definedName>
    <definedName name="wrn.BidCo." localSheetId="3" hidden="1">{#N/A,#N/A,FALSE,"BidCo Assumptions";#N/A,#N/A,FALSE,"Credit Stats";#N/A,#N/A,FALSE,"Bidco Summary";#N/A,#N/A,FALSE,"BIDCO Consolidated"}</definedName>
    <definedName name="wrn.BidCo." localSheetId="4" hidden="1">{#N/A,#N/A,FALSE,"BidCo Assumptions";#N/A,#N/A,FALSE,"Credit Stats";#N/A,#N/A,FALSE,"Bidco Summary";#N/A,#N/A,FALSE,"BIDCO Consolidated"}</definedName>
    <definedName name="wrn.BidCo." localSheetId="6" hidden="1">{#N/A,#N/A,FALSE,"BidCo Assumptions";#N/A,#N/A,FALSE,"Credit Stats";#N/A,#N/A,FALSE,"Bidco Summary";#N/A,#N/A,FALSE,"BIDCO Consolidated"}</definedName>
    <definedName name="wrn.BidCo." localSheetId="10" hidden="1">{#N/A,#N/A,FALSE,"BidCo Assumptions";#N/A,#N/A,FALSE,"Credit Stats";#N/A,#N/A,FALSE,"Bidco Summary";#N/A,#N/A,FALSE,"BIDCO Consolidated"}</definedName>
    <definedName name="wrn.BidCo." localSheetId="7" hidden="1">{#N/A,#N/A,FALSE,"BidCo Assumptions";#N/A,#N/A,FALSE,"Credit Stats";#N/A,#N/A,FALSE,"Bidco Summary";#N/A,#N/A,FALSE,"BIDCO Consolidated"}</definedName>
    <definedName name="wrn.BidCo." localSheetId="8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L." localSheetId="1" hidden="1">{#N/A,#N/A,FALSE,"trates"}</definedName>
    <definedName name="wrn.BL." localSheetId="2" hidden="1">{#N/A,#N/A,FALSE,"trates"}</definedName>
    <definedName name="wrn.BL." localSheetId="3" hidden="1">{#N/A,#N/A,FALSE,"trates"}</definedName>
    <definedName name="wrn.BL." localSheetId="4" hidden="1">{#N/A,#N/A,FALSE,"trates"}</definedName>
    <definedName name="wrn.BL." localSheetId="6" hidden="1">{#N/A,#N/A,FALSE,"trates"}</definedName>
    <definedName name="wrn.BL." localSheetId="10" hidden="1">{#N/A,#N/A,FALSE,"trates"}</definedName>
    <definedName name="wrn.BL." localSheetId="11" hidden="1">{#N/A,#N/A,FALSE,"trates"}</definedName>
    <definedName name="wrn.BL." localSheetId="7" hidden="1">{#N/A,#N/A,FALSE,"trates"}</definedName>
    <definedName name="wrn.BL." localSheetId="8" hidden="1">{#N/A,#N/A,FALSE,"trates"}</definedName>
    <definedName name="wrn.BL." hidden="1">{#N/A,#N/A,FALSE,"trates"}</definedName>
    <definedName name="wrn.BL._1" localSheetId="2" hidden="1">{#N/A,#N/A,FALSE,"trates"}</definedName>
    <definedName name="wrn.BL._1" localSheetId="3" hidden="1">{#N/A,#N/A,FALSE,"trates"}</definedName>
    <definedName name="wrn.BL._1" localSheetId="4" hidden="1">{#N/A,#N/A,FALSE,"trates"}</definedName>
    <definedName name="wrn.BL._1" localSheetId="10" hidden="1">{#N/A,#N/A,FALSE,"trates"}</definedName>
    <definedName name="wrn.BL._1" localSheetId="7" hidden="1">{#N/A,#N/A,FALSE,"trates"}</definedName>
    <definedName name="wrn.BL._1" localSheetId="8" hidden="1">{#N/A,#N/A,FALSE,"trates"}</definedName>
    <definedName name="wrn.BL._1" hidden="1">{#N/A,#N/A,FALSE,"trates"}</definedName>
    <definedName name="wrn.BL._2" localSheetId="2" hidden="1">{#N/A,#N/A,FALSE,"trates"}</definedName>
    <definedName name="wrn.BL._2" localSheetId="3" hidden="1">{#N/A,#N/A,FALSE,"trates"}</definedName>
    <definedName name="wrn.BL._2" localSheetId="4" hidden="1">{#N/A,#N/A,FALSE,"trates"}</definedName>
    <definedName name="wrn.BL._2" localSheetId="10" hidden="1">{#N/A,#N/A,FALSE,"trates"}</definedName>
    <definedName name="wrn.BL._2" localSheetId="7" hidden="1">{#N/A,#N/A,FALSE,"trates"}</definedName>
    <definedName name="wrn.BL._2" localSheetId="8" hidden="1">{#N/A,#N/A,FALSE,"trates"}</definedName>
    <definedName name="wrn.BL._2" hidden="1">{#N/A,#N/A,FALSE,"trates"}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1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localSheetId="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localSheetId="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localSheetId="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localSheetId="1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localSheetId="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ildups." localSheetId="1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6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7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8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sum." localSheetId="1" hidden="1">{#N/A,#N/A,TRUE,"SDGE";#N/A,#N/A,TRUE,"GBU";#N/A,#N/A,TRUE,"TBU";#N/A,#N/A,TRUE,"EDBU";#N/A,#N/A,TRUE,"ExclCC"}</definedName>
    <definedName name="wrn.busum." localSheetId="2" hidden="1">{#N/A,#N/A,TRUE,"SDGE";#N/A,#N/A,TRUE,"GBU";#N/A,#N/A,TRUE,"TBU";#N/A,#N/A,TRUE,"EDBU";#N/A,#N/A,TRUE,"ExclCC"}</definedName>
    <definedName name="wrn.busum." localSheetId="3" hidden="1">{#N/A,#N/A,TRUE,"SDGE";#N/A,#N/A,TRUE,"GBU";#N/A,#N/A,TRUE,"TBU";#N/A,#N/A,TRUE,"EDBU";#N/A,#N/A,TRUE,"ExclCC"}</definedName>
    <definedName name="wrn.busum." localSheetId="4" hidden="1">{#N/A,#N/A,TRUE,"SDGE";#N/A,#N/A,TRUE,"GBU";#N/A,#N/A,TRUE,"TBU";#N/A,#N/A,TRUE,"EDBU";#N/A,#N/A,TRUE,"ExclCC"}</definedName>
    <definedName name="wrn.busum." localSheetId="6" hidden="1">{#N/A,#N/A,TRUE,"SDGE";#N/A,#N/A,TRUE,"GBU";#N/A,#N/A,TRUE,"TBU";#N/A,#N/A,TRUE,"EDBU";#N/A,#N/A,TRUE,"ExclCC"}</definedName>
    <definedName name="wrn.busum." localSheetId="10" hidden="1">{#N/A,#N/A,TRUE,"SDGE";#N/A,#N/A,TRUE,"GBU";#N/A,#N/A,TRUE,"TBU";#N/A,#N/A,TRUE,"EDBU";#N/A,#N/A,TRUE,"ExclCC"}</definedName>
    <definedName name="wrn.busum." localSheetId="11" hidden="1">{#N/A,#N/A,TRUE,"SDGE";#N/A,#N/A,TRUE,"GBU";#N/A,#N/A,TRUE,"TBU";#N/A,#N/A,TRUE,"EDBU";#N/A,#N/A,TRUE,"ExclCC"}</definedName>
    <definedName name="wrn.busum." localSheetId="7" hidden="1">{#N/A,#N/A,TRUE,"SDGE";#N/A,#N/A,TRUE,"GBU";#N/A,#N/A,TRUE,"TBU";#N/A,#N/A,TRUE,"EDBU";#N/A,#N/A,TRUE,"ExclCC"}</definedName>
    <definedName name="wrn.busum." localSheetId="8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busum._1" localSheetId="2" hidden="1">{#N/A,#N/A,TRUE,"SDGE";#N/A,#N/A,TRUE,"GBU";#N/A,#N/A,TRUE,"TBU";#N/A,#N/A,TRUE,"EDBU";#N/A,#N/A,TRUE,"ExclCC"}</definedName>
    <definedName name="wrn.busum._1" localSheetId="3" hidden="1">{#N/A,#N/A,TRUE,"SDGE";#N/A,#N/A,TRUE,"GBU";#N/A,#N/A,TRUE,"TBU";#N/A,#N/A,TRUE,"EDBU";#N/A,#N/A,TRUE,"ExclCC"}</definedName>
    <definedName name="wrn.busum._1" localSheetId="4" hidden="1">{#N/A,#N/A,TRUE,"SDGE";#N/A,#N/A,TRUE,"GBU";#N/A,#N/A,TRUE,"TBU";#N/A,#N/A,TRUE,"EDBU";#N/A,#N/A,TRUE,"ExclCC"}</definedName>
    <definedName name="wrn.busum._1" localSheetId="10" hidden="1">{#N/A,#N/A,TRUE,"SDGE";#N/A,#N/A,TRUE,"GBU";#N/A,#N/A,TRUE,"TBU";#N/A,#N/A,TRUE,"EDBU";#N/A,#N/A,TRUE,"ExclCC"}</definedName>
    <definedName name="wrn.busum._1" localSheetId="7" hidden="1">{#N/A,#N/A,TRUE,"SDGE";#N/A,#N/A,TRUE,"GBU";#N/A,#N/A,TRUE,"TBU";#N/A,#N/A,TRUE,"EDBU";#N/A,#N/A,TRUE,"ExclCC"}</definedName>
    <definedName name="wrn.busum._1" localSheetId="8" hidden="1">{#N/A,#N/A,TRUE,"SDGE";#N/A,#N/A,TRUE,"GBU";#N/A,#N/A,TRUE,"TBU";#N/A,#N/A,TRUE,"EDBU";#N/A,#N/A,TRUE,"ExclCC"}</definedName>
    <definedName name="wrn.busum._1" hidden="1">{#N/A,#N/A,TRUE,"SDGE";#N/A,#N/A,TRUE,"GBU";#N/A,#N/A,TRUE,"TBU";#N/A,#N/A,TRUE,"EDBU";#N/A,#N/A,TRUE,"ExclCC"}</definedName>
    <definedName name="wrn.busum._2" localSheetId="2" hidden="1">{#N/A,#N/A,TRUE,"SDGE";#N/A,#N/A,TRUE,"GBU";#N/A,#N/A,TRUE,"TBU";#N/A,#N/A,TRUE,"EDBU";#N/A,#N/A,TRUE,"ExclCC"}</definedName>
    <definedName name="wrn.busum._2" localSheetId="3" hidden="1">{#N/A,#N/A,TRUE,"SDGE";#N/A,#N/A,TRUE,"GBU";#N/A,#N/A,TRUE,"TBU";#N/A,#N/A,TRUE,"EDBU";#N/A,#N/A,TRUE,"ExclCC"}</definedName>
    <definedName name="wrn.busum._2" localSheetId="4" hidden="1">{#N/A,#N/A,TRUE,"SDGE";#N/A,#N/A,TRUE,"GBU";#N/A,#N/A,TRUE,"TBU";#N/A,#N/A,TRUE,"EDBU";#N/A,#N/A,TRUE,"ExclCC"}</definedName>
    <definedName name="wrn.busum._2" localSheetId="10" hidden="1">{#N/A,#N/A,TRUE,"SDGE";#N/A,#N/A,TRUE,"GBU";#N/A,#N/A,TRUE,"TBU";#N/A,#N/A,TRUE,"EDBU";#N/A,#N/A,TRUE,"ExclCC"}</definedName>
    <definedName name="wrn.busum._2" localSheetId="7" hidden="1">{#N/A,#N/A,TRUE,"SDGE";#N/A,#N/A,TRUE,"GBU";#N/A,#N/A,TRUE,"TBU";#N/A,#N/A,TRUE,"EDBU";#N/A,#N/A,TRUE,"ExclCC"}</definedName>
    <definedName name="wrn.busum._2" localSheetId="8" hidden="1">{#N/A,#N/A,TRUE,"SDGE";#N/A,#N/A,TRUE,"GBU";#N/A,#N/A,TRUE,"TBU";#N/A,#N/A,TRUE,"EDBU";#N/A,#N/A,TRUE,"ExclCC"}</definedName>
    <definedName name="wrn.busum._2" hidden="1">{#N/A,#N/A,TRUE,"SDGE";#N/A,#N/A,TRUE,"GBU";#N/A,#N/A,TRUE,"TBU";#N/A,#N/A,TRUE,"EDBU";#N/A,#N/A,TRUE,"ExclCC"}</definedName>
    <definedName name="wrn.calc_all." localSheetId="1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2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3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4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6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10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7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localSheetId="8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lp_detail_doc." localSheetId="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6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1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7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8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1" hidden="1">{"clp_bs_doc",#N/A,FALSE,"CLP";"clp_is_doc",#N/A,FALSE,"CLP";"clp_cf_doc",#N/A,FALSE,"CLP";"clp_fr_doc",#N/A,FALSE,"CLP"}</definedName>
    <definedName name="wrn.clp_fs_doc." localSheetId="2" hidden="1">{"clp_bs_doc",#N/A,FALSE,"CLP";"clp_is_doc",#N/A,FALSE,"CLP";"clp_cf_doc",#N/A,FALSE,"CLP";"clp_fr_doc",#N/A,FALSE,"CLP"}</definedName>
    <definedName name="wrn.clp_fs_doc." localSheetId="3" hidden="1">{"clp_bs_doc",#N/A,FALSE,"CLP";"clp_is_doc",#N/A,FALSE,"CLP";"clp_cf_doc",#N/A,FALSE,"CLP";"clp_fr_doc",#N/A,FALSE,"CLP"}</definedName>
    <definedName name="wrn.clp_fs_doc." localSheetId="4" hidden="1">{"clp_bs_doc",#N/A,FALSE,"CLP";"clp_is_doc",#N/A,FALSE,"CLP";"clp_cf_doc",#N/A,FALSE,"CLP";"clp_fr_doc",#N/A,FALSE,"CLP"}</definedName>
    <definedName name="wrn.clp_fs_doc." localSheetId="6" hidden="1">{"clp_bs_doc",#N/A,FALSE,"CLP";"clp_is_doc",#N/A,FALSE,"CLP";"clp_cf_doc",#N/A,FALSE,"CLP";"clp_fr_doc",#N/A,FALSE,"CLP"}</definedName>
    <definedName name="wrn.clp_fs_doc." localSheetId="10" hidden="1">{"clp_bs_doc",#N/A,FALSE,"CLP";"clp_is_doc",#N/A,FALSE,"CLP";"clp_cf_doc",#N/A,FALSE,"CLP";"clp_fr_doc",#N/A,FALSE,"CLP"}</definedName>
    <definedName name="wrn.clp_fs_doc." localSheetId="7" hidden="1">{"clp_bs_doc",#N/A,FALSE,"CLP";"clp_is_doc",#N/A,FALSE,"CLP";"clp_cf_doc",#N/A,FALSE,"CLP";"clp_fr_doc",#N/A,FALSE,"CLP"}</definedName>
    <definedName name="wrn.clp_fs_doc." localSheetId="8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ompco._.Only." localSheetId="1" hidden="1">{"vi1",#N/A,FALSE,"6_30_96";"vi2",#N/A,FALSE,"6_30_96";"vi3",#N/A,FALSE,"6_30_96"}</definedName>
    <definedName name="wrn.Compco._.Only." localSheetId="2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4" hidden="1">{"vi1",#N/A,FALSE,"6_30_96";"vi2",#N/A,FALSE,"6_30_96";"vi3",#N/A,FALSE,"6_30_96"}</definedName>
    <definedName name="wrn.Compco._.Only." localSheetId="6" hidden="1">{"vi1",#N/A,FALSE,"6_30_96";"vi2",#N/A,FALSE,"6_30_96";"vi3",#N/A,FALSE,"6_30_96"}</definedName>
    <definedName name="wrn.Compco._.Only." localSheetId="10" hidden="1">{"vi1",#N/A,FALSE,"6_30_96";"vi2",#N/A,FALSE,"6_30_96";"vi3",#N/A,FALSE,"6_30_96"}</definedName>
    <definedName name="wrn.Compco._.Only." localSheetId="7" hidden="1">{"vi1",#N/A,FALSE,"6_30_96";"vi2",#N/A,FALSE,"6_30_96";"vi3",#N/A,FALSE,"6_30_96"}</definedName>
    <definedName name="wrn.Compco._.Only." localSheetId="8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LETE." localSheetId="1" hidden="1">{#N/A,#N/A,FALSE,"VOLUMES";#N/A,#N/A,FALSE,"REVENUES";#N/A,#N/A,FALSE,"VALUATION"}</definedName>
    <definedName name="wrn.COMPLETE." localSheetId="2" hidden="1">{#N/A,#N/A,FALSE,"VOLUMES";#N/A,#N/A,FALSE,"REVENUES";#N/A,#N/A,FALSE,"VALUATION"}</definedName>
    <definedName name="wrn.COMPLETE." localSheetId="3" hidden="1">{#N/A,#N/A,FALSE,"VOLUMES";#N/A,#N/A,FALSE,"REVENUES";#N/A,#N/A,FALSE,"VALUATION"}</definedName>
    <definedName name="wrn.COMPLETE." localSheetId="4" hidden="1">{#N/A,#N/A,FALSE,"VOLUMES";#N/A,#N/A,FALSE,"REVENUES";#N/A,#N/A,FALSE,"VALUATION"}</definedName>
    <definedName name="wrn.COMPLETE." localSheetId="6" hidden="1">{#N/A,#N/A,FALSE,"VOLUMES";#N/A,#N/A,FALSE,"REVENUES";#N/A,#N/A,FALSE,"VALUATION"}</definedName>
    <definedName name="wrn.COMPLETE." localSheetId="10" hidden="1">{#N/A,#N/A,FALSE,"VOLUMES";#N/A,#N/A,FALSE,"REVENUES";#N/A,#N/A,FALSE,"VALUATION"}</definedName>
    <definedName name="wrn.COMPLETE." localSheetId="7" hidden="1">{#N/A,#N/A,FALSE,"VOLUMES";#N/A,#N/A,FALSE,"REVENUES";#N/A,#N/A,FALSE,"VALUATION"}</definedName>
    <definedName name="wrn.COMPLETE." localSheetId="8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localSheetId="2" hidden="1">{"Control_P1",#N/A,FALSE,"Control";"Control_P2",#N/A,FALSE,"Control";"Control_P3",#N/A,FALSE,"Control";"Control_P4",#N/A,FALSE,"Control"}</definedName>
    <definedName name="wrn.ControlSheets." localSheetId="3" hidden="1">{"Control_P1",#N/A,FALSE,"Control";"Control_P2",#N/A,FALSE,"Control";"Control_P3",#N/A,FALSE,"Control";"Control_P4",#N/A,FALSE,"Control"}</definedName>
    <definedName name="wrn.ControlSheets." localSheetId="4" hidden="1">{"Control_P1",#N/A,FALSE,"Control";"Control_P2",#N/A,FALSE,"Control";"Control_P3",#N/A,FALSE,"Control";"Control_P4",#N/A,FALSE,"Control"}</definedName>
    <definedName name="wrn.ControlSheets." localSheetId="6" hidden="1">{"Control_P1",#N/A,FALSE,"Control";"Control_P2",#N/A,FALSE,"Control";"Control_P3",#N/A,FALSE,"Control";"Control_P4",#N/A,FALSE,"Control"}</definedName>
    <definedName name="wrn.ControlSheets." localSheetId="10" hidden="1">{"Control_P1",#N/A,FALSE,"Control";"Control_P2",#N/A,FALSE,"Control";"Control_P3",#N/A,FALSE,"Control";"Control_P4",#N/A,FALSE,"Control"}</definedName>
    <definedName name="wrn.ControlSheets." localSheetId="11" hidden="1">{"Control_P1",#N/A,FALSE,"Control";"Control_P2",#N/A,FALSE,"Control";"Control_P3",#N/A,FALSE,"Control";"Control_P4",#N/A,FALSE,"Control"}</definedName>
    <definedName name="wrn.ControlSheets." localSheetId="7" hidden="1">{"Control_P1",#N/A,FALSE,"Control";"Control_P2",#N/A,FALSE,"Control";"Control_P3",#N/A,FALSE,"Control";"Control_P4",#N/A,FALSE,"Control"}</definedName>
    <definedName name="wrn.ControlSheets." localSheetId="8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2" hidden="1">{"Control_P1",#N/A,FALSE,"Control";"Control_P2",#N/A,FALSE,"Control";"Control_P3",#N/A,FALSE,"Control";"Control_P4",#N/A,FALSE,"Control"}</definedName>
    <definedName name="wrn.ControlSheets._1" localSheetId="3" hidden="1">{"Control_P1",#N/A,FALSE,"Control";"Control_P2",#N/A,FALSE,"Control";"Control_P3",#N/A,FALSE,"Control";"Control_P4",#N/A,FALSE,"Control"}</definedName>
    <definedName name="wrn.ControlSheets._1" localSheetId="4" hidden="1">{"Control_P1",#N/A,FALSE,"Control";"Control_P2",#N/A,FALSE,"Control";"Control_P3",#N/A,FALSE,"Control";"Control_P4",#N/A,FALSE,"Control"}</definedName>
    <definedName name="wrn.ControlSheets._1" localSheetId="10" hidden="1">{"Control_P1",#N/A,FALSE,"Control";"Control_P2",#N/A,FALSE,"Control";"Control_P3",#N/A,FALSE,"Control";"Control_P4",#N/A,FALSE,"Control"}</definedName>
    <definedName name="wrn.ControlSheets._1" localSheetId="7" hidden="1">{"Control_P1",#N/A,FALSE,"Control";"Control_P2",#N/A,FALSE,"Control";"Control_P3",#N/A,FALSE,"Control";"Control_P4",#N/A,FALSE,"Control"}</definedName>
    <definedName name="wrn.ControlSheets._1" localSheetId="8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ntrolSheets._2" localSheetId="2" hidden="1">{"Control_P1",#N/A,FALSE,"Control";"Control_P2",#N/A,FALSE,"Control";"Control_P3",#N/A,FALSE,"Control";"Control_P4",#N/A,FALSE,"Control"}</definedName>
    <definedName name="wrn.ControlSheets._2" localSheetId="3" hidden="1">{"Control_P1",#N/A,FALSE,"Control";"Control_P2",#N/A,FALSE,"Control";"Control_P3",#N/A,FALSE,"Control";"Control_P4",#N/A,FALSE,"Control"}</definedName>
    <definedName name="wrn.ControlSheets._2" localSheetId="4" hidden="1">{"Control_P1",#N/A,FALSE,"Control";"Control_P2",#N/A,FALSE,"Control";"Control_P3",#N/A,FALSE,"Control";"Control_P4",#N/A,FALSE,"Control"}</definedName>
    <definedName name="wrn.ControlSheets._2" localSheetId="10" hidden="1">{"Control_P1",#N/A,FALSE,"Control";"Control_P2",#N/A,FALSE,"Control";"Control_P3",#N/A,FALSE,"Control";"Control_P4",#N/A,FALSE,"Control"}</definedName>
    <definedName name="wrn.ControlSheets._2" localSheetId="7" hidden="1">{"Control_P1",#N/A,FALSE,"Control";"Control_P2",#N/A,FALSE,"Control";"Control_P3",#N/A,FALSE,"Control";"Control_P4",#N/A,FALSE,"Control"}</definedName>
    <definedName name="wrn.ControlSheets._2" localSheetId="8" hidden="1">{"Control_P1",#N/A,FALSE,"Control";"Control_P2",#N/A,FALSE,"Control";"Control_P3",#N/A,FALSE,"Control";"Control_P4",#N/A,FALSE,"Control"}</definedName>
    <definedName name="wrn.ControlSheets._2" hidden="1">{"Control_P1",#N/A,FALSE,"Control";"Control_P2",#N/A,FALSE,"Control";"Control_P3",#N/A,FALSE,"Control";"Control_P4",#N/A,FALSE,"Control"}</definedName>
    <definedName name="wrn.COSTOS." localSheetId="1" hidden="1">{#N/A,#N/A,FALSE,"RECAP";#N/A,#N/A,FALSE,"MATBYCLS";#N/A,#N/A,FALSE,"STATUS";#N/A,#N/A,FALSE,"OP-ACT";#N/A,#N/A,FALSE,"W_O"}</definedName>
    <definedName name="wrn.COSTOS." localSheetId="2" hidden="1">{#N/A,#N/A,FALSE,"RECAP";#N/A,#N/A,FALSE,"MATBYCLS";#N/A,#N/A,FALSE,"STATUS";#N/A,#N/A,FALSE,"OP-ACT";#N/A,#N/A,FALSE,"W_O"}</definedName>
    <definedName name="wrn.COSTOS." localSheetId="3" hidden="1">{#N/A,#N/A,FALSE,"RECAP";#N/A,#N/A,FALSE,"MATBYCLS";#N/A,#N/A,FALSE,"STATUS";#N/A,#N/A,FALSE,"OP-ACT";#N/A,#N/A,FALSE,"W_O"}</definedName>
    <definedName name="wrn.COSTOS." localSheetId="4" hidden="1">{#N/A,#N/A,FALSE,"RECAP";#N/A,#N/A,FALSE,"MATBYCLS";#N/A,#N/A,FALSE,"STATUS";#N/A,#N/A,FALSE,"OP-ACT";#N/A,#N/A,FALSE,"W_O"}</definedName>
    <definedName name="wrn.COSTOS." localSheetId="6" hidden="1">{#N/A,#N/A,FALSE,"RECAP";#N/A,#N/A,FALSE,"MATBYCLS";#N/A,#N/A,FALSE,"STATUS";#N/A,#N/A,FALSE,"OP-ACT";#N/A,#N/A,FALSE,"W_O"}</definedName>
    <definedName name="wrn.COSTOS." localSheetId="10" hidden="1">{#N/A,#N/A,FALSE,"RECAP";#N/A,#N/A,FALSE,"MATBYCLS";#N/A,#N/A,FALSE,"STATUS";#N/A,#N/A,FALSE,"OP-ACT";#N/A,#N/A,FALSE,"W_O"}</definedName>
    <definedName name="wrn.COSTOS." localSheetId="11" hidden="1">{#N/A,#N/A,FALSE,"RECAP";#N/A,#N/A,FALSE,"MATBYCLS";#N/A,#N/A,FALSE,"STATUS";#N/A,#N/A,FALSE,"OP-ACT";#N/A,#N/A,FALSE,"W_O"}</definedName>
    <definedName name="wrn.COSTOS." localSheetId="7" hidden="1">{#N/A,#N/A,FALSE,"RECAP";#N/A,#N/A,FALSE,"MATBYCLS";#N/A,#N/A,FALSE,"STATUS";#N/A,#N/A,FALSE,"OP-ACT";#N/A,#N/A,FALSE,"W_O"}</definedName>
    <definedName name="wrn.COSTOS." localSheetId="8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COSTOS._1" localSheetId="2" hidden="1">{#N/A,#N/A,FALSE,"RECAP";#N/A,#N/A,FALSE,"MATBYCLS";#N/A,#N/A,FALSE,"STATUS";#N/A,#N/A,FALSE,"OP-ACT";#N/A,#N/A,FALSE,"W_O"}</definedName>
    <definedName name="wrn.COSTOS._1" localSheetId="3" hidden="1">{#N/A,#N/A,FALSE,"RECAP";#N/A,#N/A,FALSE,"MATBYCLS";#N/A,#N/A,FALSE,"STATUS";#N/A,#N/A,FALSE,"OP-ACT";#N/A,#N/A,FALSE,"W_O"}</definedName>
    <definedName name="wrn.COSTOS._1" localSheetId="4" hidden="1">{#N/A,#N/A,FALSE,"RECAP";#N/A,#N/A,FALSE,"MATBYCLS";#N/A,#N/A,FALSE,"STATUS";#N/A,#N/A,FALSE,"OP-ACT";#N/A,#N/A,FALSE,"W_O"}</definedName>
    <definedName name="wrn.COSTOS._1" localSheetId="10" hidden="1">{#N/A,#N/A,FALSE,"RECAP";#N/A,#N/A,FALSE,"MATBYCLS";#N/A,#N/A,FALSE,"STATUS";#N/A,#N/A,FALSE,"OP-ACT";#N/A,#N/A,FALSE,"W_O"}</definedName>
    <definedName name="wrn.COSTOS._1" localSheetId="7" hidden="1">{#N/A,#N/A,FALSE,"RECAP";#N/A,#N/A,FALSE,"MATBYCLS";#N/A,#N/A,FALSE,"STATUS";#N/A,#N/A,FALSE,"OP-ACT";#N/A,#N/A,FALSE,"W_O"}</definedName>
    <definedName name="wrn.COSTOS._1" localSheetId="8" hidden="1">{#N/A,#N/A,FALSE,"RECAP";#N/A,#N/A,FALSE,"MATBYCLS";#N/A,#N/A,FALSE,"STATUS";#N/A,#N/A,FALSE,"OP-ACT";#N/A,#N/A,FALSE,"W_O"}</definedName>
    <definedName name="wrn.COSTOS._1" hidden="1">{#N/A,#N/A,FALSE,"RECAP";#N/A,#N/A,FALSE,"MATBYCLS";#N/A,#N/A,FALSE,"STATUS";#N/A,#N/A,FALSE,"OP-ACT";#N/A,#N/A,FALSE,"W_O"}</definedName>
    <definedName name="wrn.COSTOS._2" localSheetId="2" hidden="1">{#N/A,#N/A,FALSE,"RECAP";#N/A,#N/A,FALSE,"MATBYCLS";#N/A,#N/A,FALSE,"STATUS";#N/A,#N/A,FALSE,"OP-ACT";#N/A,#N/A,FALSE,"W_O"}</definedName>
    <definedName name="wrn.COSTOS._2" localSheetId="3" hidden="1">{#N/A,#N/A,FALSE,"RECAP";#N/A,#N/A,FALSE,"MATBYCLS";#N/A,#N/A,FALSE,"STATUS";#N/A,#N/A,FALSE,"OP-ACT";#N/A,#N/A,FALSE,"W_O"}</definedName>
    <definedName name="wrn.COSTOS._2" localSheetId="4" hidden="1">{#N/A,#N/A,FALSE,"RECAP";#N/A,#N/A,FALSE,"MATBYCLS";#N/A,#N/A,FALSE,"STATUS";#N/A,#N/A,FALSE,"OP-ACT";#N/A,#N/A,FALSE,"W_O"}</definedName>
    <definedName name="wrn.COSTOS._2" localSheetId="10" hidden="1">{#N/A,#N/A,FALSE,"RECAP";#N/A,#N/A,FALSE,"MATBYCLS";#N/A,#N/A,FALSE,"STATUS";#N/A,#N/A,FALSE,"OP-ACT";#N/A,#N/A,FALSE,"W_O"}</definedName>
    <definedName name="wrn.COSTOS._2" localSheetId="7" hidden="1">{#N/A,#N/A,FALSE,"RECAP";#N/A,#N/A,FALSE,"MATBYCLS";#N/A,#N/A,FALSE,"STATUS";#N/A,#N/A,FALSE,"OP-ACT";#N/A,#N/A,FALSE,"W_O"}</definedName>
    <definedName name="wrn.COSTOS._2" localSheetId="8" hidden="1">{#N/A,#N/A,FALSE,"RECAP";#N/A,#N/A,FALSE,"MATBYCLS";#N/A,#N/A,FALSE,"STATUS";#N/A,#N/A,FALSE,"OP-ACT";#N/A,#N/A,FALSE,"W_O"}</definedName>
    <definedName name="wrn.COSTOS._2" hidden="1">{#N/A,#N/A,FALSE,"RECAP";#N/A,#N/A,FALSE,"MATBYCLS";#N/A,#N/A,FALSE,"STATUS";#N/A,#N/A,FALSE,"OP-ACT";#N/A,#N/A,FALSE,"W_O"}</definedName>
    <definedName name="wrn.costs._.incurred." localSheetId="1" hidden="1">{#N/A,#N/A,FALSE,"Costs_Incurred";#N/A,#N/A,FALSE,"1999-Total";#N/A,#N/A,FALSE,"1999_International";#N/A,#N/A,FALSE,"Oryx International Exploration ";#N/A,#N/A,FALSE,"1999_Reconciliation"}</definedName>
    <definedName name="wrn.costs._.incurred." localSheetId="2" hidden="1">{#N/A,#N/A,FALSE,"Costs_Incurred";#N/A,#N/A,FALSE,"1999-Total";#N/A,#N/A,FALSE,"1999_International";#N/A,#N/A,FALSE,"Oryx International Exploration ";#N/A,#N/A,FALSE,"1999_Reconciliation"}</definedName>
    <definedName name="wrn.costs._.incurred." localSheetId="3" hidden="1">{#N/A,#N/A,FALSE,"Costs_Incurred";#N/A,#N/A,FALSE,"1999-Total";#N/A,#N/A,FALSE,"1999_International";#N/A,#N/A,FALSE,"Oryx International Exploration ";#N/A,#N/A,FALSE,"1999_Reconciliation"}</definedName>
    <definedName name="wrn.costs._.incurred." localSheetId="4" hidden="1">{#N/A,#N/A,FALSE,"Costs_Incurred";#N/A,#N/A,FALSE,"1999-Total";#N/A,#N/A,FALSE,"1999_International";#N/A,#N/A,FALSE,"Oryx International Exploration ";#N/A,#N/A,FALSE,"1999_Reconciliation"}</definedName>
    <definedName name="wrn.costs._.incurred." localSheetId="6" hidden="1">{#N/A,#N/A,FALSE,"Costs_Incurred";#N/A,#N/A,FALSE,"1999-Total";#N/A,#N/A,FALSE,"1999_International";#N/A,#N/A,FALSE,"Oryx International Exploration ";#N/A,#N/A,FALSE,"1999_Reconciliation"}</definedName>
    <definedName name="wrn.costs._.incurred." localSheetId="10" hidden="1">{#N/A,#N/A,FALSE,"Costs_Incurred";#N/A,#N/A,FALSE,"1999-Total";#N/A,#N/A,FALSE,"1999_International";#N/A,#N/A,FALSE,"Oryx International Exploration ";#N/A,#N/A,FALSE,"1999_Reconciliation"}</definedName>
    <definedName name="wrn.costs._.incurred." localSheetId="7" hidden="1">{#N/A,#N/A,FALSE,"Costs_Incurred";#N/A,#N/A,FALSE,"1999-Total";#N/A,#N/A,FALSE,"1999_International";#N/A,#N/A,FALSE,"Oryx International Exploration ";#N/A,#N/A,FALSE,"1999_Reconciliation"}</definedName>
    <definedName name="wrn.costs._.incurred." localSheetId="8" hidden="1">{#N/A,#N/A,FALSE,"Costs_Incurred";#N/A,#N/A,FALSE,"1999-Total";#N/A,#N/A,FALSE,"1999_International";#N/A,#N/A,FALSE,"Oryx International Exploration ";#N/A,#N/A,FALSE,"1999_Reconciliation"}</definedName>
    <definedName name="wrn.costs._.incurred." hidden="1">{#N/A,#N/A,FALSE,"Costs_Incurred";#N/A,#N/A,FALSE,"1999-Total";#N/A,#N/A,FALSE,"1999_International";#N/A,#N/A,FALSE,"Oryx International Exploration ";#N/A,#N/A,FALSE,"1999_Reconciliation"}</definedName>
    <definedName name="wrn.cotop." localSheetId="1" hidden="1">{"ReportTop",#N/A,FALSE,"report top"}</definedName>
    <definedName name="wrn.cotop." localSheetId="2" hidden="1">{"ReportTop",#N/A,FALSE,"report top"}</definedName>
    <definedName name="wrn.cotop." localSheetId="3" hidden="1">{"ReportTop",#N/A,FALSE,"report top"}</definedName>
    <definedName name="wrn.cotop." localSheetId="4" hidden="1">{"ReportTop",#N/A,FALSE,"report top"}</definedName>
    <definedName name="wrn.cotop." localSheetId="6" hidden="1">{"ReportTop",#N/A,FALSE,"report top"}</definedName>
    <definedName name="wrn.cotop." localSheetId="10" hidden="1">{"ReportTop",#N/A,FALSE,"report top"}</definedName>
    <definedName name="wrn.cotop." localSheetId="7" hidden="1">{"ReportTop",#N/A,FALSE,"report top"}</definedName>
    <definedName name="wrn.cotop." localSheetId="8" hidden="1">{"ReportTop",#N/A,FALSE,"report top"}</definedName>
    <definedName name="wrn.cotop." hidden="1">{"ReportTop",#N/A,FALSE,"report top"}</definedName>
    <definedName name="wrn.count." localSheetId="1" hidden="1">{#N/A,#N/A,FALSE,"Employee Count Mo"}</definedName>
    <definedName name="wrn.count." localSheetId="2" hidden="1">{#N/A,#N/A,FALSE,"Employee Count Mo"}</definedName>
    <definedName name="wrn.count." localSheetId="3" hidden="1">{#N/A,#N/A,FALSE,"Employee Count Mo"}</definedName>
    <definedName name="wrn.count." localSheetId="4" hidden="1">{#N/A,#N/A,FALSE,"Employee Count Mo"}</definedName>
    <definedName name="wrn.count." localSheetId="6" hidden="1">{#N/A,#N/A,FALSE,"Employee Count Mo"}</definedName>
    <definedName name="wrn.count." localSheetId="10" hidden="1">{#N/A,#N/A,FALSE,"Employee Count Mo"}</definedName>
    <definedName name="wrn.count." localSheetId="7" hidden="1">{#N/A,#N/A,FALSE,"Employee Count Mo"}</definedName>
    <definedName name="wrn.count." localSheetId="8" hidden="1">{#N/A,#N/A,FALSE,"Employee Count Mo"}</definedName>
    <definedName name="wrn.count." hidden="1">{#N/A,#N/A,FALSE,"Employee Count Mo"}</definedName>
    <definedName name="wrn.Data." localSheetId="1" hidden="1">{#N/A,#N/A,FALSE,"3 Year Plan"}</definedName>
    <definedName name="wrn.Data." localSheetId="2" hidden="1">{#N/A,#N/A,FALSE,"3 Year Plan"}</definedName>
    <definedName name="wrn.Data." localSheetId="3" hidden="1">{#N/A,#N/A,FALSE,"3 Year Plan"}</definedName>
    <definedName name="wrn.Data." localSheetId="4" hidden="1">{#N/A,#N/A,FALSE,"3 Year Plan"}</definedName>
    <definedName name="wrn.Data." localSheetId="6" hidden="1">{#N/A,#N/A,FALSE,"3 Year Plan"}</definedName>
    <definedName name="wrn.Data." localSheetId="10" hidden="1">{#N/A,#N/A,FALSE,"3 Year Plan"}</definedName>
    <definedName name="wrn.Data." localSheetId="11" hidden="1">{#N/A,#N/A,FALSE,"3 Year Plan"}</definedName>
    <definedName name="wrn.Data." localSheetId="7" hidden="1">{#N/A,#N/A,FALSE,"3 Year Plan"}</definedName>
    <definedName name="wrn.Data." localSheetId="8" hidden="1">{#N/A,#N/A,FALSE,"3 Year Plan"}</definedName>
    <definedName name="wrn.Data." hidden="1">{#N/A,#N/A,FALSE,"3 Year Plan"}</definedName>
    <definedName name="wrn.Data._1" localSheetId="2" hidden="1">{#N/A,#N/A,FALSE,"3 Year Plan"}</definedName>
    <definedName name="wrn.Data._1" localSheetId="3" hidden="1">{#N/A,#N/A,FALSE,"3 Year Plan"}</definedName>
    <definedName name="wrn.Data._1" localSheetId="4" hidden="1">{#N/A,#N/A,FALSE,"3 Year Plan"}</definedName>
    <definedName name="wrn.Data._1" localSheetId="10" hidden="1">{#N/A,#N/A,FALSE,"3 Year Plan"}</definedName>
    <definedName name="wrn.Data._1" localSheetId="7" hidden="1">{#N/A,#N/A,FALSE,"3 Year Plan"}</definedName>
    <definedName name="wrn.Data._1" localSheetId="8" hidden="1">{#N/A,#N/A,FALSE,"3 Year Plan"}</definedName>
    <definedName name="wrn.Data._1" hidden="1">{#N/A,#N/A,FALSE,"3 Year Plan"}</definedName>
    <definedName name="wrn.Data._2" localSheetId="2" hidden="1">{#N/A,#N/A,FALSE,"3 Year Plan"}</definedName>
    <definedName name="wrn.Data._2" localSheetId="3" hidden="1">{#N/A,#N/A,FALSE,"3 Year Plan"}</definedName>
    <definedName name="wrn.Data._2" localSheetId="4" hidden="1">{#N/A,#N/A,FALSE,"3 Year Plan"}</definedName>
    <definedName name="wrn.Data._2" localSheetId="10" hidden="1">{#N/A,#N/A,FALSE,"3 Year Plan"}</definedName>
    <definedName name="wrn.Data._2" localSheetId="7" hidden="1">{#N/A,#N/A,FALSE,"3 Year Plan"}</definedName>
    <definedName name="wrn.Data._2" localSheetId="8" hidden="1">{#N/A,#N/A,FALSE,"3 Year Plan"}</definedName>
    <definedName name="wrn.Data._2" hidden="1">{#N/A,#N/A,FALSE,"3 Year Plan"}</definedName>
    <definedName name="wrn.Data_Contact." localSheetId="1" hidden="1">{"Control_DataContact",#N/A,FALSE,"Control"}</definedName>
    <definedName name="wrn.Data_Contact." localSheetId="2" hidden="1">{"Control_DataContact",#N/A,FALSE,"Control"}</definedName>
    <definedName name="wrn.Data_Contact." localSheetId="3" hidden="1">{"Control_DataContact",#N/A,FALSE,"Control"}</definedName>
    <definedName name="wrn.Data_Contact." localSheetId="4" hidden="1">{"Control_DataContact",#N/A,FALSE,"Control"}</definedName>
    <definedName name="wrn.Data_Contact." localSheetId="6" hidden="1">{"Control_DataContact",#N/A,FALSE,"Control"}</definedName>
    <definedName name="wrn.Data_Contact." localSheetId="10" hidden="1">{"Control_DataContact",#N/A,FALSE,"Control"}</definedName>
    <definedName name="wrn.Data_Contact." localSheetId="11" hidden="1">{"Control_DataContact",#N/A,FALSE,"Control"}</definedName>
    <definedName name="wrn.Data_Contact." localSheetId="7" hidden="1">{"Control_DataContact",#N/A,FALSE,"Control"}</definedName>
    <definedName name="wrn.Data_Contact." localSheetId="8" hidden="1">{"Control_DataContact",#N/A,FALSE,"Control"}</definedName>
    <definedName name="wrn.Data_Contact." hidden="1">{"Control_DataContact",#N/A,FALSE,"Control"}</definedName>
    <definedName name="wrn.Data_Contact._1" localSheetId="2" hidden="1">{"Control_DataContact",#N/A,FALSE,"Control"}</definedName>
    <definedName name="wrn.Data_Contact._1" localSheetId="3" hidden="1">{"Control_DataContact",#N/A,FALSE,"Control"}</definedName>
    <definedName name="wrn.Data_Contact._1" localSheetId="4" hidden="1">{"Control_DataContact",#N/A,FALSE,"Control"}</definedName>
    <definedName name="wrn.Data_Contact._1" localSheetId="10" hidden="1">{"Control_DataContact",#N/A,FALSE,"Control"}</definedName>
    <definedName name="wrn.Data_Contact._1" localSheetId="7" hidden="1">{"Control_DataContact",#N/A,FALSE,"Control"}</definedName>
    <definedName name="wrn.Data_Contact._1" localSheetId="8" hidden="1">{"Control_DataContact",#N/A,FALSE,"Control"}</definedName>
    <definedName name="wrn.Data_Contact._1" hidden="1">{"Control_DataContact",#N/A,FALSE,"Control"}</definedName>
    <definedName name="wrn.Data_Contact._2" localSheetId="2" hidden="1">{"Control_DataContact",#N/A,FALSE,"Control"}</definedName>
    <definedName name="wrn.Data_Contact._2" localSheetId="3" hidden="1">{"Control_DataContact",#N/A,FALSE,"Control"}</definedName>
    <definedName name="wrn.Data_Contact._2" localSheetId="4" hidden="1">{"Control_DataContact",#N/A,FALSE,"Control"}</definedName>
    <definedName name="wrn.Data_Contact._2" localSheetId="10" hidden="1">{"Control_DataContact",#N/A,FALSE,"Control"}</definedName>
    <definedName name="wrn.Data_Contact._2" localSheetId="7" hidden="1">{"Control_DataContact",#N/A,FALSE,"Control"}</definedName>
    <definedName name="wrn.Data_Contact._2" localSheetId="8" hidden="1">{"Control_DataContact",#N/A,FALSE,"Control"}</definedName>
    <definedName name="wrn.Data_Contact._2" hidden="1">{"Control_DataContact",#N/A,FALSE,"Control"}</definedName>
    <definedName name="wrn.DataContact" localSheetId="1" hidden="1">{"Control_DataContact",#N/A,FALSE,"Control"}</definedName>
    <definedName name="wrn.DataContact" localSheetId="2" hidden="1">{"Control_DataContact",#N/A,FALSE,"Control"}</definedName>
    <definedName name="wrn.DataContact" localSheetId="3" hidden="1">{"Control_DataContact",#N/A,FALSE,"Control"}</definedName>
    <definedName name="wrn.DataContact" localSheetId="4" hidden="1">{"Control_DataContact",#N/A,FALSE,"Control"}</definedName>
    <definedName name="wrn.DataContact" localSheetId="6" hidden="1">{"Control_DataContact",#N/A,FALSE,"Control"}</definedName>
    <definedName name="wrn.DataContact" localSheetId="10" hidden="1">{"Control_DataContact",#N/A,FALSE,"Control"}</definedName>
    <definedName name="wrn.DataContact" localSheetId="11" hidden="1">{"Control_DataContact",#N/A,FALSE,"Control"}</definedName>
    <definedName name="wrn.DataContact" localSheetId="7" hidden="1">{"Control_DataContact",#N/A,FALSE,"Control"}</definedName>
    <definedName name="wrn.DataContact" localSheetId="8" hidden="1">{"Control_DataContact",#N/A,FALSE,"Control"}</definedName>
    <definedName name="wrn.DataContact" hidden="1">{"Control_DataContact",#N/A,FALSE,"Control"}</definedName>
    <definedName name="wrn.DataContact_1" localSheetId="2" hidden="1">{"Control_DataContact",#N/A,FALSE,"Control"}</definedName>
    <definedName name="wrn.DataContact_1" localSheetId="3" hidden="1">{"Control_DataContact",#N/A,FALSE,"Control"}</definedName>
    <definedName name="wrn.DataContact_1" localSheetId="4" hidden="1">{"Control_DataContact",#N/A,FALSE,"Control"}</definedName>
    <definedName name="wrn.DataContact_1" localSheetId="10" hidden="1">{"Control_DataContact",#N/A,FALSE,"Control"}</definedName>
    <definedName name="wrn.DataContact_1" localSheetId="7" hidden="1">{"Control_DataContact",#N/A,FALSE,"Control"}</definedName>
    <definedName name="wrn.DataContact_1" localSheetId="8" hidden="1">{"Control_DataContact",#N/A,FALSE,"Control"}</definedName>
    <definedName name="wrn.DataContact_1" hidden="1">{"Control_DataContact",#N/A,FALSE,"Control"}</definedName>
    <definedName name="wrn.DataContact_2" localSheetId="2" hidden="1">{"Control_DataContact",#N/A,FALSE,"Control"}</definedName>
    <definedName name="wrn.DataContact_2" localSheetId="3" hidden="1">{"Control_DataContact",#N/A,FALSE,"Control"}</definedName>
    <definedName name="wrn.DataContact_2" localSheetId="4" hidden="1">{"Control_DataContact",#N/A,FALSE,"Control"}</definedName>
    <definedName name="wrn.DataContact_2" localSheetId="10" hidden="1">{"Control_DataContact",#N/A,FALSE,"Control"}</definedName>
    <definedName name="wrn.DataContact_2" localSheetId="7" hidden="1">{"Control_DataContact",#N/A,FALSE,"Control"}</definedName>
    <definedName name="wrn.DataContact_2" localSheetId="8" hidden="1">{"Control_DataContact",#N/A,FALSE,"Control"}</definedName>
    <definedName name="wrn.DataContact_2" hidden="1">{"Control_DataContact",#N/A,FALSE,"Control"}</definedName>
    <definedName name="wrn.DCF._.Valuation." localSheetId="1" hidden="1">{"value box",#N/A,TRUE,"DPL Inc. Fin Statements";"unlevered free cash flows",#N/A,TRUE,"DPL Inc. Fin Statements"}</definedName>
    <definedName name="wrn.DCF._.Valuation." localSheetId="2" hidden="1">{"value box",#N/A,TRUE,"DPL Inc. Fin Statements";"unlevered free cash flows",#N/A,TRUE,"DPL Inc. Fin Statements"}</definedName>
    <definedName name="wrn.DCF._.Valuation." localSheetId="3" hidden="1">{"value box",#N/A,TRUE,"DPL Inc. Fin Statements";"unlevered free cash flows",#N/A,TRUE,"DPL Inc. Fin Statements"}</definedName>
    <definedName name="wrn.DCF._.Valuation." localSheetId="4" hidden="1">{"value box",#N/A,TRUE,"DPL Inc. Fin Statements";"unlevered free cash flows",#N/A,TRUE,"DPL Inc. Fin Statements"}</definedName>
    <definedName name="wrn.DCF._.Valuation." localSheetId="6" hidden="1">{"value box",#N/A,TRUE,"DPL Inc. Fin Statements";"unlevered free cash flows",#N/A,TRUE,"DPL Inc. Fin Statements"}</definedName>
    <definedName name="wrn.DCF._.Valuation." localSheetId="10" hidden="1">{"value box",#N/A,TRUE,"DPL Inc. Fin Statements";"unlevered free cash flows",#N/A,TRUE,"DPL Inc. Fin Statements"}</definedName>
    <definedName name="wrn.DCF._.Valuation." localSheetId="7" hidden="1">{"value box",#N/A,TRUE,"DPL Inc. Fin Statements";"unlevered free cash flows",#N/A,TRUE,"DPL Inc. Fin Statements"}</definedName>
    <definedName name="wrn.DCF._.Valuation." localSheetId="8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bt." localSheetId="1" hidden="1">{"debt summary",#N/A,FALSE,"Debt";"loan details",#N/A,FALSE,"Debt"}</definedName>
    <definedName name="wrn.Debt." localSheetId="2" hidden="1">{"debt summary",#N/A,FALSE,"Debt";"loan details",#N/A,FALSE,"Debt"}</definedName>
    <definedName name="wrn.Debt." localSheetId="3" hidden="1">{"debt summary",#N/A,FALSE,"Debt";"loan details",#N/A,FALSE,"Debt"}</definedName>
    <definedName name="wrn.Debt." localSheetId="4" hidden="1">{"debt summary",#N/A,FALSE,"Debt";"loan details",#N/A,FALSE,"Debt"}</definedName>
    <definedName name="wrn.Debt." localSheetId="6" hidden="1">{"debt summary",#N/A,FALSE,"Debt";"loan details",#N/A,FALSE,"Debt"}</definedName>
    <definedName name="wrn.Debt." localSheetId="10" hidden="1">{"debt summary",#N/A,FALSE,"Debt";"loan details",#N/A,FALSE,"Debt"}</definedName>
    <definedName name="wrn.Debt." localSheetId="7" hidden="1">{"debt summary",#N/A,FALSE,"Debt";"loan details",#N/A,FALSE,"Debt"}</definedName>
    <definedName name="wrn.Debt." localSheetId="8" hidden="1">{"debt summary",#N/A,FALSE,"Debt";"loan details",#N/A,FALSE,"Debt"}</definedName>
    <definedName name="wrn.Debt." hidden="1">{"debt summary",#N/A,FALSE,"Debt";"loan details",#N/A,FALSE,"Debt"}</definedName>
    <definedName name="wrn.EM._.BUSINESS._.UNIT._.EXEC._.SUMMARY.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localSheetId="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10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7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8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10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7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8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localSheetId="2" hidden="1">{"Est_Pg1",#N/A,FALSE,"Estimate2003";"Est_Pg2",#N/A,FALSE,"Estimate2003";"Est_Pg3",#N/A,FALSE,"Estimate2003";"Escalation,",#N/A,FALSE,"Escalation"}</definedName>
    <definedName name="wrn.Est_2003." localSheetId="3" hidden="1">{"Est_Pg1",#N/A,FALSE,"Estimate2003";"Est_Pg2",#N/A,FALSE,"Estimate2003";"Est_Pg3",#N/A,FALSE,"Estimate2003";"Escalation,",#N/A,FALSE,"Escalation"}</definedName>
    <definedName name="wrn.Est_2003." localSheetId="4" hidden="1">{"Est_Pg1",#N/A,FALSE,"Estimate2003";"Est_Pg2",#N/A,FALSE,"Estimate2003";"Est_Pg3",#N/A,FALSE,"Estimate2003";"Escalation,",#N/A,FALSE,"Escalation"}</definedName>
    <definedName name="wrn.Est_2003." localSheetId="6" hidden="1">{"Est_Pg1",#N/A,FALSE,"Estimate2003";"Est_Pg2",#N/A,FALSE,"Estimate2003";"Est_Pg3",#N/A,FALSE,"Estimate2003";"Escalation,",#N/A,FALSE,"Escalation"}</definedName>
    <definedName name="wrn.Est_2003." localSheetId="10" hidden="1">{"Est_Pg1",#N/A,FALSE,"Estimate2003";"Est_Pg2",#N/A,FALSE,"Estimate2003";"Est_Pg3",#N/A,FALSE,"Estimate2003";"Escalation,",#N/A,FALSE,"Escalation"}</definedName>
    <definedName name="wrn.Est_2003." localSheetId="11" hidden="1">{"Est_Pg1",#N/A,FALSE,"Estimate2003";"Est_Pg2",#N/A,FALSE,"Estimate2003";"Est_Pg3",#N/A,FALSE,"Estimate2003";"Escalation,",#N/A,FALSE,"Escalation"}</definedName>
    <definedName name="wrn.Est_2003." localSheetId="7" hidden="1">{"Est_Pg1",#N/A,FALSE,"Estimate2003";"Est_Pg2",#N/A,FALSE,"Estimate2003";"Est_Pg3",#N/A,FALSE,"Estimate2003";"Escalation,",#N/A,FALSE,"Escalation"}</definedName>
    <definedName name="wrn.Est_2003." localSheetId="8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2" hidden="1">{"Est_Pg1",#N/A,FALSE,"Estimate2003";"Est_Pg2",#N/A,FALSE,"Estimate2003";"Est_Pg3",#N/A,FALSE,"Estimate2003";"Escalation,",#N/A,FALSE,"Escalation"}</definedName>
    <definedName name="wrn.Est_2003._1" localSheetId="3" hidden="1">{"Est_Pg1",#N/A,FALSE,"Estimate2003";"Est_Pg2",#N/A,FALSE,"Estimate2003";"Est_Pg3",#N/A,FALSE,"Estimate2003";"Escalation,",#N/A,FALSE,"Escalation"}</definedName>
    <definedName name="wrn.Est_2003._1" localSheetId="4" hidden="1">{"Est_Pg1",#N/A,FALSE,"Estimate2003";"Est_Pg2",#N/A,FALSE,"Estimate2003";"Est_Pg3",#N/A,FALSE,"Estimate2003";"Escalation,",#N/A,FALSE,"Escalation"}</definedName>
    <definedName name="wrn.Est_2003._1" localSheetId="10" hidden="1">{"Est_Pg1",#N/A,FALSE,"Estimate2003";"Est_Pg2",#N/A,FALSE,"Estimate2003";"Est_Pg3",#N/A,FALSE,"Estimate2003";"Escalation,",#N/A,FALSE,"Escalation"}</definedName>
    <definedName name="wrn.Est_2003._1" localSheetId="7" hidden="1">{"Est_Pg1",#N/A,FALSE,"Estimate2003";"Est_Pg2",#N/A,FALSE,"Estimate2003";"Est_Pg3",#N/A,FALSE,"Estimate2003";"Escalation,",#N/A,FALSE,"Escalation"}</definedName>
    <definedName name="wrn.Est_2003._1" localSheetId="8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Est_2003._2" localSheetId="2" hidden="1">{"Est_Pg1",#N/A,FALSE,"Estimate2003";"Est_Pg2",#N/A,FALSE,"Estimate2003";"Est_Pg3",#N/A,FALSE,"Estimate2003";"Escalation,",#N/A,FALSE,"Escalation"}</definedName>
    <definedName name="wrn.Est_2003._2" localSheetId="3" hidden="1">{"Est_Pg1",#N/A,FALSE,"Estimate2003";"Est_Pg2",#N/A,FALSE,"Estimate2003";"Est_Pg3",#N/A,FALSE,"Estimate2003";"Escalation,",#N/A,FALSE,"Escalation"}</definedName>
    <definedName name="wrn.Est_2003._2" localSheetId="4" hidden="1">{"Est_Pg1",#N/A,FALSE,"Estimate2003";"Est_Pg2",#N/A,FALSE,"Estimate2003";"Est_Pg3",#N/A,FALSE,"Estimate2003";"Escalation,",#N/A,FALSE,"Escalation"}</definedName>
    <definedName name="wrn.Est_2003._2" localSheetId="10" hidden="1">{"Est_Pg1",#N/A,FALSE,"Estimate2003";"Est_Pg2",#N/A,FALSE,"Estimate2003";"Est_Pg3",#N/A,FALSE,"Estimate2003";"Escalation,",#N/A,FALSE,"Escalation"}</definedName>
    <definedName name="wrn.Est_2003._2" localSheetId="7" hidden="1">{"Est_Pg1",#N/A,FALSE,"Estimate2003";"Est_Pg2",#N/A,FALSE,"Estimate2003";"Est_Pg3",#N/A,FALSE,"Estimate2003";"Escalation,",#N/A,FALSE,"Escalation"}</definedName>
    <definedName name="wrn.Est_2003._2" localSheetId="8" hidden="1">{"Est_Pg1",#N/A,FALSE,"Estimate2003";"Est_Pg2",#N/A,FALSE,"Estimate2003";"Est_Pg3",#N/A,FALSE,"Estimate2003";"Escalation,",#N/A,FALSE,"Escalation"}</definedName>
    <definedName name="wrn.Est_2003._2" hidden="1">{"Est_Pg1",#N/A,FALSE,"Estimate2003";"Est_Pg2",#N/A,FALSE,"Estimate2003";"Est_Pg3",#N/A,FALSE,"Estimate2003";"Escalation,",#N/A,FALSE,"Escalation"}</definedName>
    <definedName name="wrn.Exec._.Report." localSheetId="1" hidden="1">{#N/A,#N/A,TRUE,"Consolidated";#N/A,#N/A,TRUE,"Admin";#N/A,#N/A,TRUE,"Express";#N/A,#N/A,TRUE,"Other";#N/A,#N/A,TRUE,"Platte";#N/A,#N/A,TRUE,"Cajun"}</definedName>
    <definedName name="wrn.Exec._.Report." localSheetId="2" hidden="1">{#N/A,#N/A,TRUE,"Consolidated";#N/A,#N/A,TRUE,"Admin";#N/A,#N/A,TRUE,"Express";#N/A,#N/A,TRUE,"Other";#N/A,#N/A,TRUE,"Platte";#N/A,#N/A,TRUE,"Cajun"}</definedName>
    <definedName name="wrn.Exec._.Report." localSheetId="3" hidden="1">{#N/A,#N/A,TRUE,"Consolidated";#N/A,#N/A,TRUE,"Admin";#N/A,#N/A,TRUE,"Express";#N/A,#N/A,TRUE,"Other";#N/A,#N/A,TRUE,"Platte";#N/A,#N/A,TRUE,"Cajun"}</definedName>
    <definedName name="wrn.Exec._.Report." localSheetId="4" hidden="1">{#N/A,#N/A,TRUE,"Consolidated";#N/A,#N/A,TRUE,"Admin";#N/A,#N/A,TRUE,"Express";#N/A,#N/A,TRUE,"Other";#N/A,#N/A,TRUE,"Platte";#N/A,#N/A,TRUE,"Cajun"}</definedName>
    <definedName name="wrn.Exec._.Report." localSheetId="6" hidden="1">{#N/A,#N/A,TRUE,"Consolidated";#N/A,#N/A,TRUE,"Admin";#N/A,#N/A,TRUE,"Express";#N/A,#N/A,TRUE,"Other";#N/A,#N/A,TRUE,"Platte";#N/A,#N/A,TRUE,"Cajun"}</definedName>
    <definedName name="wrn.Exec._.Report." localSheetId="10" hidden="1">{#N/A,#N/A,TRUE,"Consolidated";#N/A,#N/A,TRUE,"Admin";#N/A,#N/A,TRUE,"Express";#N/A,#N/A,TRUE,"Other";#N/A,#N/A,TRUE,"Platte";#N/A,#N/A,TRUE,"Cajun"}</definedName>
    <definedName name="wrn.Exec._.Report." localSheetId="7" hidden="1">{#N/A,#N/A,TRUE,"Consolidated";#N/A,#N/A,TRUE,"Admin";#N/A,#N/A,TRUE,"Express";#N/A,#N/A,TRUE,"Other";#N/A,#N/A,TRUE,"Platte";#N/A,#N/A,TRUE,"Cajun"}</definedName>
    <definedName name="wrn.Exec._.Report." localSheetId="8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ec._.Report._2" localSheetId="1" hidden="1">{#N/A,#N/A,TRUE,"Consolidated";#N/A,#N/A,TRUE,"Admin";#N/A,#N/A,TRUE,"Express";#N/A,#N/A,TRUE,"Other";#N/A,#N/A,TRUE,"Platte";#N/A,#N/A,TRUE,"Cajun"}</definedName>
    <definedName name="wrn.Exec._.Report._2" localSheetId="2" hidden="1">{#N/A,#N/A,TRUE,"Consolidated";#N/A,#N/A,TRUE,"Admin";#N/A,#N/A,TRUE,"Express";#N/A,#N/A,TRUE,"Other";#N/A,#N/A,TRUE,"Platte";#N/A,#N/A,TRUE,"Cajun"}</definedName>
    <definedName name="wrn.Exec._.Report._2" localSheetId="3" hidden="1">{#N/A,#N/A,TRUE,"Consolidated";#N/A,#N/A,TRUE,"Admin";#N/A,#N/A,TRUE,"Express";#N/A,#N/A,TRUE,"Other";#N/A,#N/A,TRUE,"Platte";#N/A,#N/A,TRUE,"Cajun"}</definedName>
    <definedName name="wrn.Exec._.Report._2" localSheetId="4" hidden="1">{#N/A,#N/A,TRUE,"Consolidated";#N/A,#N/A,TRUE,"Admin";#N/A,#N/A,TRUE,"Express";#N/A,#N/A,TRUE,"Other";#N/A,#N/A,TRUE,"Platte";#N/A,#N/A,TRUE,"Cajun"}</definedName>
    <definedName name="wrn.Exec._.Report._2" localSheetId="6" hidden="1">{#N/A,#N/A,TRUE,"Consolidated";#N/A,#N/A,TRUE,"Admin";#N/A,#N/A,TRUE,"Express";#N/A,#N/A,TRUE,"Other";#N/A,#N/A,TRUE,"Platte";#N/A,#N/A,TRUE,"Cajun"}</definedName>
    <definedName name="wrn.Exec._.Report._2" localSheetId="10" hidden="1">{#N/A,#N/A,TRUE,"Consolidated";#N/A,#N/A,TRUE,"Admin";#N/A,#N/A,TRUE,"Express";#N/A,#N/A,TRUE,"Other";#N/A,#N/A,TRUE,"Platte";#N/A,#N/A,TRUE,"Cajun"}</definedName>
    <definedName name="wrn.Exec._.Report._2" localSheetId="7" hidden="1">{#N/A,#N/A,TRUE,"Consolidated";#N/A,#N/A,TRUE,"Admin";#N/A,#N/A,TRUE,"Express";#N/A,#N/A,TRUE,"Other";#N/A,#N/A,TRUE,"Platte";#N/A,#N/A,TRUE,"Cajun"}</definedName>
    <definedName name="wrn.Exec._.Report._2" localSheetId="8" hidden="1">{#N/A,#N/A,TRUE,"Consolidated";#N/A,#N/A,TRUE,"Admin";#N/A,#N/A,TRUE,"Express";#N/A,#N/A,TRUE,"Other";#N/A,#N/A,TRUE,"Platte";#N/A,#N/A,TRUE,"Cajun"}</definedName>
    <definedName name="wrn.Exec._.Report._2" hidden="1">{#N/A,#N/A,TRUE,"Consolidated";#N/A,#N/A,TRUE,"Admin";#N/A,#N/A,TRUE,"Express";#N/A,#N/A,TRUE,"Other";#N/A,#N/A,TRUE,"Platte";#N/A,#N/A,TRUE,"Cajun"}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3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1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1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8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localSheetId="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localSheetId="3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localSheetId="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localSheetId="1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localSheetId="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localSheetId="8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3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1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8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mie." localSheetId="1" hidden="1">{"b1",#N/A,TRUE,"B-1";"b2",#N/A,TRUE,"B-2";"b3",#N/A,TRUE,"B-3";"b4",#N/A,TRUE,"B-4";"b5",#N/A,TRUE,"B-5"}</definedName>
    <definedName name="wrn.fermie." localSheetId="2" hidden="1">{"b1",#N/A,TRUE,"B-1";"b2",#N/A,TRUE,"B-2";"b3",#N/A,TRUE,"B-3";"b4",#N/A,TRUE,"B-4";"b5",#N/A,TRUE,"B-5"}</definedName>
    <definedName name="wrn.fermie." localSheetId="3" hidden="1">{"b1",#N/A,TRUE,"B-1";"b2",#N/A,TRUE,"B-2";"b3",#N/A,TRUE,"B-3";"b4",#N/A,TRUE,"B-4";"b5",#N/A,TRUE,"B-5"}</definedName>
    <definedName name="wrn.fermie." localSheetId="4" hidden="1">{"b1",#N/A,TRUE,"B-1";"b2",#N/A,TRUE,"B-2";"b3",#N/A,TRUE,"B-3";"b4",#N/A,TRUE,"B-4";"b5",#N/A,TRUE,"B-5"}</definedName>
    <definedName name="wrn.fermie." localSheetId="6" hidden="1">{"b1",#N/A,TRUE,"B-1";"b2",#N/A,TRUE,"B-2";"b3",#N/A,TRUE,"B-3";"b4",#N/A,TRUE,"B-4";"b5",#N/A,TRUE,"B-5"}</definedName>
    <definedName name="wrn.fermie." localSheetId="10" hidden="1">{"b1",#N/A,TRUE,"B-1";"b2",#N/A,TRUE,"B-2";"b3",#N/A,TRUE,"B-3";"b4",#N/A,TRUE,"B-4";"b5",#N/A,TRUE,"B-5"}</definedName>
    <definedName name="wrn.fermie." localSheetId="11" hidden="1">{"b1",#N/A,TRUE,"B-1";"b2",#N/A,TRUE,"B-2";"b3",#N/A,TRUE,"B-3";"b4",#N/A,TRUE,"B-4";"b5",#N/A,TRUE,"B-5"}</definedName>
    <definedName name="wrn.fermie." localSheetId="7" hidden="1">{"b1",#N/A,TRUE,"B-1";"b2",#N/A,TRUE,"B-2";"b3",#N/A,TRUE,"B-3";"b4",#N/A,TRUE,"B-4";"b5",#N/A,TRUE,"B-5"}</definedName>
    <definedName name="wrn.fermie." localSheetId="8" hidden="1">{"b1",#N/A,TRUE,"B-1";"b2",#N/A,TRUE,"B-2";"b3",#N/A,TRUE,"B-3";"b4",#N/A,TRUE,"B-4";"b5",#N/A,TRUE,"B-5"}</definedName>
    <definedName name="wrn.fermie." hidden="1">{"b1",#N/A,TRUE,"B-1";"b2",#N/A,TRUE,"B-2";"b3",#N/A,TRUE,"B-3";"b4",#N/A,TRUE,"B-4";"b5",#N/A,TRUE,"B-5"}</definedName>
    <definedName name="wrn.fermie._1" localSheetId="2" hidden="1">{"b1",#N/A,TRUE,"B-1";"b2",#N/A,TRUE,"B-2";"b3",#N/A,TRUE,"B-3";"b4",#N/A,TRUE,"B-4";"b5",#N/A,TRUE,"B-5"}</definedName>
    <definedName name="wrn.fermie._1" localSheetId="3" hidden="1">{"b1",#N/A,TRUE,"B-1";"b2",#N/A,TRUE,"B-2";"b3",#N/A,TRUE,"B-3";"b4",#N/A,TRUE,"B-4";"b5",#N/A,TRUE,"B-5"}</definedName>
    <definedName name="wrn.fermie._1" localSheetId="4" hidden="1">{"b1",#N/A,TRUE,"B-1";"b2",#N/A,TRUE,"B-2";"b3",#N/A,TRUE,"B-3";"b4",#N/A,TRUE,"B-4";"b5",#N/A,TRUE,"B-5"}</definedName>
    <definedName name="wrn.fermie._1" localSheetId="10" hidden="1">{"b1",#N/A,TRUE,"B-1";"b2",#N/A,TRUE,"B-2";"b3",#N/A,TRUE,"B-3";"b4",#N/A,TRUE,"B-4";"b5",#N/A,TRUE,"B-5"}</definedName>
    <definedName name="wrn.fermie._1" localSheetId="7" hidden="1">{"b1",#N/A,TRUE,"B-1";"b2",#N/A,TRUE,"B-2";"b3",#N/A,TRUE,"B-3";"b4",#N/A,TRUE,"B-4";"b5",#N/A,TRUE,"B-5"}</definedName>
    <definedName name="wrn.fermie._1" localSheetId="8" hidden="1">{"b1",#N/A,TRUE,"B-1";"b2",#N/A,TRUE,"B-2";"b3",#N/A,TRUE,"B-3";"b4",#N/A,TRUE,"B-4";"b5",#N/A,TRUE,"B-5"}</definedName>
    <definedName name="wrn.fermie._1" hidden="1">{"b1",#N/A,TRUE,"B-1";"b2",#N/A,TRUE,"B-2";"b3",#N/A,TRUE,"B-3";"b4",#N/A,TRUE,"B-4";"b5",#N/A,TRUE,"B-5"}</definedName>
    <definedName name="wrn.fermie._2" localSheetId="2" hidden="1">{"b1",#N/A,TRUE,"B-1";"b2",#N/A,TRUE,"B-2";"b3",#N/A,TRUE,"B-3";"b4",#N/A,TRUE,"B-4";"b5",#N/A,TRUE,"B-5"}</definedName>
    <definedName name="wrn.fermie._2" localSheetId="3" hidden="1">{"b1",#N/A,TRUE,"B-1";"b2",#N/A,TRUE,"B-2";"b3",#N/A,TRUE,"B-3";"b4",#N/A,TRUE,"B-4";"b5",#N/A,TRUE,"B-5"}</definedName>
    <definedName name="wrn.fermie._2" localSheetId="4" hidden="1">{"b1",#N/A,TRUE,"B-1";"b2",#N/A,TRUE,"B-2";"b3",#N/A,TRUE,"B-3";"b4",#N/A,TRUE,"B-4";"b5",#N/A,TRUE,"B-5"}</definedName>
    <definedName name="wrn.fermie._2" localSheetId="10" hidden="1">{"b1",#N/A,TRUE,"B-1";"b2",#N/A,TRUE,"B-2";"b3",#N/A,TRUE,"B-3";"b4",#N/A,TRUE,"B-4";"b5",#N/A,TRUE,"B-5"}</definedName>
    <definedName name="wrn.fermie._2" localSheetId="7" hidden="1">{"b1",#N/A,TRUE,"B-1";"b2",#N/A,TRUE,"B-2";"b3",#N/A,TRUE,"B-3";"b4",#N/A,TRUE,"B-4";"b5",#N/A,TRUE,"B-5"}</definedName>
    <definedName name="wrn.fermie._2" localSheetId="8" hidden="1">{"b1",#N/A,TRUE,"B-1";"b2",#N/A,TRUE,"B-2";"b3",#N/A,TRUE,"B-3";"b4",#N/A,TRUE,"B-4";"b5",#N/A,TRUE,"B-5"}</definedName>
    <definedName name="wrn.fermie._2" hidden="1">{"b1",#N/A,TRUE,"B-1";"b2",#N/A,TRUE,"B-2";"b3",#N/A,TRUE,"B-3";"b4",#N/A,TRUE,"B-4";"b5",#N/A,TRUE,"B-5"}</definedName>
    <definedName name="wrn.Financials." localSheetId="1" hidden="1">{#N/A,#N/A,TRUE,"Income Statement";#N/A,#N/A,TRUE,"Balance Sheet";#N/A,#N/A,TRUE,"Cash Flow"}</definedName>
    <definedName name="wrn.Financials." localSheetId="2" hidden="1">{#N/A,#N/A,TRUE,"Income Statement";#N/A,#N/A,TRUE,"Balance Sheet";#N/A,#N/A,TRUE,"Cash Flow"}</definedName>
    <definedName name="wrn.Financials." localSheetId="3" hidden="1">{#N/A,#N/A,TRUE,"Income Statement";#N/A,#N/A,TRUE,"Balance Sheet";#N/A,#N/A,TRUE,"Cash Flow"}</definedName>
    <definedName name="wrn.Financials." localSheetId="4" hidden="1">{#N/A,#N/A,TRUE,"Income Statement";#N/A,#N/A,TRUE,"Balance Sheet";#N/A,#N/A,TRUE,"Cash Flow"}</definedName>
    <definedName name="wrn.Financials." localSheetId="6" hidden="1">{#N/A,#N/A,TRUE,"Income Statement";#N/A,#N/A,TRUE,"Balance Sheet";#N/A,#N/A,TRUE,"Cash Flow"}</definedName>
    <definedName name="wrn.Financials." localSheetId="10" hidden="1">{#N/A,#N/A,TRUE,"Income Statement";#N/A,#N/A,TRUE,"Balance Sheet";#N/A,#N/A,TRUE,"Cash Flow"}</definedName>
    <definedName name="wrn.Financials." localSheetId="7" hidden="1">{#N/A,#N/A,TRUE,"Income Statement";#N/A,#N/A,TRUE,"Balance Sheet";#N/A,#N/A,TRUE,"Cash Flow"}</definedName>
    <definedName name="wrn.Financials." localSheetId="8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nancials._1" localSheetId="1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2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3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4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6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10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7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localSheetId="8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1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2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3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4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6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10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7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8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_long." localSheetId="1" hidden="1">{"IS",#N/A,FALSE,"Financials2 (Expanded)";"bsa",#N/A,FALSE,"Financials2 (Expanded)";"BS",#N/A,FALSE,"Financials2 (Expanded)";"CF",#N/A,FALSE,"Financials2 (Expanded)"}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6" hidden="1">{"IS",#N/A,FALSE,"Financials2 (Expanded)";"bsa",#N/A,FALSE,"Financials2 (Expanded)";"BS",#N/A,FALSE,"Financials2 (Expanded)";"CF",#N/A,FALSE,"Financials2 (Expanded)"}</definedName>
    <definedName name="wrn.Financials_long." localSheetId="10" hidden="1">{"IS",#N/A,FALSE,"Financials2 (Expanded)";"bsa",#N/A,FALSE,"Financials2 (Expanded)";"BS",#N/A,FALSE,"Financials2 (Expanded)";"CF",#N/A,FALSE,"Financials2 (Expanded)"}</definedName>
    <definedName name="wrn.Financials_long." localSheetId="7" hidden="1">{"IS",#N/A,FALSE,"Financials2 (Expanded)";"bsa",#N/A,FALSE,"Financials2 (Expanded)";"BS",#N/A,FALSE,"Financials2 (Expanded)";"CF",#N/A,FALSE,"Financials2 (Expanded)"}</definedName>
    <definedName name="wrn.Financials_long." localSheetId="8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ward._.Pricing." localSheetId="1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2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3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4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6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10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11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7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8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localSheetId="2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localSheetId="3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localSheetId="4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localSheetId="10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localSheetId="7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localSheetId="8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localSheetId="2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localSheetId="3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localSheetId="4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localSheetId="10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localSheetId="7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localSheetId="8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2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TEs." localSheetId="1" hidden="1">{#N/A,#N/A,FALSE,"94 FTE";#N/A,#N/A,FALSE,"95 FTE";#N/A,#N/A,FALSE,"96 FTE"}</definedName>
    <definedName name="wrn.FTEs." localSheetId="2" hidden="1">{#N/A,#N/A,FALSE,"94 FTE";#N/A,#N/A,FALSE,"95 FTE";#N/A,#N/A,FALSE,"96 FTE"}</definedName>
    <definedName name="wrn.FTEs." localSheetId="3" hidden="1">{#N/A,#N/A,FALSE,"94 FTE";#N/A,#N/A,FALSE,"95 FTE";#N/A,#N/A,FALSE,"96 FTE"}</definedName>
    <definedName name="wrn.FTEs." localSheetId="4" hidden="1">{#N/A,#N/A,FALSE,"94 FTE";#N/A,#N/A,FALSE,"95 FTE";#N/A,#N/A,FALSE,"96 FTE"}</definedName>
    <definedName name="wrn.FTEs." localSheetId="6" hidden="1">{#N/A,#N/A,FALSE,"94 FTE";#N/A,#N/A,FALSE,"95 FTE";#N/A,#N/A,FALSE,"96 FTE"}</definedName>
    <definedName name="wrn.FTEs." localSheetId="10" hidden="1">{#N/A,#N/A,FALSE,"94 FTE";#N/A,#N/A,FALSE,"95 FTE";#N/A,#N/A,FALSE,"96 FTE"}</definedName>
    <definedName name="wrn.FTEs." localSheetId="11" hidden="1">{#N/A,#N/A,FALSE,"94 FTE";#N/A,#N/A,FALSE,"95 FTE";#N/A,#N/A,FALSE,"96 FTE"}</definedName>
    <definedName name="wrn.FTEs." localSheetId="7" hidden="1">{#N/A,#N/A,FALSE,"94 FTE";#N/A,#N/A,FALSE,"95 FTE";#N/A,#N/A,FALSE,"96 FTE"}</definedName>
    <definedName name="wrn.FTEs." localSheetId="8" hidden="1">{#N/A,#N/A,FALSE,"94 FTE";#N/A,#N/A,FALSE,"95 FTE";#N/A,#N/A,FALSE,"96 FTE"}</definedName>
    <definedName name="wrn.FTEs." hidden="1">{#N/A,#N/A,FALSE,"94 FTE";#N/A,#N/A,FALSE,"95 FTE";#N/A,#N/A,FALSE,"96 FTE"}</definedName>
    <definedName name="wrn.FTEs._1" localSheetId="2" hidden="1">{#N/A,#N/A,FALSE,"94 FTE";#N/A,#N/A,FALSE,"95 FTE";#N/A,#N/A,FALSE,"96 FTE"}</definedName>
    <definedName name="wrn.FTEs._1" localSheetId="3" hidden="1">{#N/A,#N/A,FALSE,"94 FTE";#N/A,#N/A,FALSE,"95 FTE";#N/A,#N/A,FALSE,"96 FTE"}</definedName>
    <definedName name="wrn.FTEs._1" localSheetId="4" hidden="1">{#N/A,#N/A,FALSE,"94 FTE";#N/A,#N/A,FALSE,"95 FTE";#N/A,#N/A,FALSE,"96 FTE"}</definedName>
    <definedName name="wrn.FTEs._1" localSheetId="10" hidden="1">{#N/A,#N/A,FALSE,"94 FTE";#N/A,#N/A,FALSE,"95 FTE";#N/A,#N/A,FALSE,"96 FTE"}</definedName>
    <definedName name="wrn.FTEs._1" localSheetId="7" hidden="1">{#N/A,#N/A,FALSE,"94 FTE";#N/A,#N/A,FALSE,"95 FTE";#N/A,#N/A,FALSE,"96 FTE"}</definedName>
    <definedName name="wrn.FTEs._1" localSheetId="8" hidden="1">{#N/A,#N/A,FALSE,"94 FTE";#N/A,#N/A,FALSE,"95 FTE";#N/A,#N/A,FALSE,"96 FTE"}</definedName>
    <definedName name="wrn.FTEs._1" hidden="1">{#N/A,#N/A,FALSE,"94 FTE";#N/A,#N/A,FALSE,"95 FTE";#N/A,#N/A,FALSE,"96 FTE"}</definedName>
    <definedName name="wrn.FTEs._2" localSheetId="2" hidden="1">{#N/A,#N/A,FALSE,"94 FTE";#N/A,#N/A,FALSE,"95 FTE";#N/A,#N/A,FALSE,"96 FTE"}</definedName>
    <definedName name="wrn.FTEs._2" localSheetId="3" hidden="1">{#N/A,#N/A,FALSE,"94 FTE";#N/A,#N/A,FALSE,"95 FTE";#N/A,#N/A,FALSE,"96 FTE"}</definedName>
    <definedName name="wrn.FTEs._2" localSheetId="4" hidden="1">{#N/A,#N/A,FALSE,"94 FTE";#N/A,#N/A,FALSE,"95 FTE";#N/A,#N/A,FALSE,"96 FTE"}</definedName>
    <definedName name="wrn.FTEs._2" localSheetId="10" hidden="1">{#N/A,#N/A,FALSE,"94 FTE";#N/A,#N/A,FALSE,"95 FTE";#N/A,#N/A,FALSE,"96 FTE"}</definedName>
    <definedName name="wrn.FTEs._2" localSheetId="7" hidden="1">{#N/A,#N/A,FALSE,"94 FTE";#N/A,#N/A,FALSE,"95 FTE";#N/A,#N/A,FALSE,"96 FTE"}</definedName>
    <definedName name="wrn.FTEs._2" localSheetId="8" hidden="1">{#N/A,#N/A,FALSE,"94 FTE";#N/A,#N/A,FALSE,"95 FTE";#N/A,#N/A,FALSE,"96 FTE"}</definedName>
    <definedName name="wrn.FTEs._2" hidden="1">{#N/A,#N/A,FALSE,"94 FTE";#N/A,#N/A,FALSE,"95 FTE";#N/A,#N/A,FALSE,"96 FTE"}</definedName>
    <definedName name="wrn.Fuel._.Cycle." localSheetId="1" hidden="1">{#N/A,#N/A,FALSE,"AltFuel"}</definedName>
    <definedName name="wrn.Fuel._.Cycle." localSheetId="2" hidden="1">{#N/A,#N/A,FALSE,"AltFuel"}</definedName>
    <definedName name="wrn.Fuel._.Cycle." localSheetId="3" hidden="1">{#N/A,#N/A,FALSE,"AltFuel"}</definedName>
    <definedName name="wrn.Fuel._.Cycle." localSheetId="4" hidden="1">{#N/A,#N/A,FALSE,"AltFuel"}</definedName>
    <definedName name="wrn.Fuel._.Cycle." localSheetId="6" hidden="1">{#N/A,#N/A,FALSE,"AltFuel"}</definedName>
    <definedName name="wrn.Fuel._.Cycle." localSheetId="10" hidden="1">{#N/A,#N/A,FALSE,"AltFuel"}</definedName>
    <definedName name="wrn.Fuel._.Cycle." localSheetId="7" hidden="1">{#N/A,#N/A,FALSE,"AltFuel"}</definedName>
    <definedName name="wrn.Fuel._.Cycle." localSheetId="8" hidden="1">{#N/A,#N/A,FALSE,"AltFuel"}</definedName>
    <definedName name="wrn.Fuel._.Cycle." hidden="1">{#N/A,#N/A,FALSE,"AltFuel"}</definedName>
    <definedName name="wrn.full." localSheetId="1" hidden="1">{"vi1",#N/A,FALSE,"Pagcc";"vi2",#N/A,FALSE,"Pagcc";"vi3",#N/A,FALSE,"Pagcc";"vi4",#N/A,FALSE,"Pagcc";"vi5",#N/A,FALSE,"Pagcc";#N/A,#N/A,FALSE,"Contribution"}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4" hidden="1">{"vi1",#N/A,FALSE,"Pagcc";"vi2",#N/A,FALSE,"Pagcc";"vi3",#N/A,FALSE,"Pagcc";"vi4",#N/A,FALSE,"Pagcc";"vi5",#N/A,FALSE,"Pagcc";#N/A,#N/A,FALSE,"Contribution"}</definedName>
    <definedName name="wrn.full." localSheetId="6" hidden="1">{"vi1",#N/A,FALSE,"Pagcc";"vi2",#N/A,FALSE,"Pagcc";"vi3",#N/A,FALSE,"Pagcc";"vi4",#N/A,FALSE,"Pagcc";"vi5",#N/A,FALSE,"Pagcc";#N/A,#N/A,FALSE,"Contribution"}</definedName>
    <definedName name="wrn.full." localSheetId="10" hidden="1">{"vi1",#N/A,FALSE,"Pagcc";"vi2",#N/A,FALSE,"Pagcc";"vi3",#N/A,FALSE,"Pagcc";"vi4",#N/A,FALSE,"Pagcc";"vi5",#N/A,FALSE,"Pagcc";#N/A,#N/A,FALSE,"Contribution"}</definedName>
    <definedName name="wrn.full." localSheetId="7" hidden="1">{"vi1",#N/A,FALSE,"Pagcc";"vi2",#N/A,FALSE,"Pagcc";"vi3",#N/A,FALSE,"Pagcc";"vi4",#N/A,FALSE,"Pagcc";"vi5",#N/A,FALSE,"Pagcc";#N/A,#N/A,FALSE,"Contribution"}</definedName>
    <definedName name="wrn.full." localSheetId="8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6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7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8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6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7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8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as._.Report." localSheetId="1" hidden="1">{#N/A,#N/A,TRUE,"Gas EO Rpt Page1";#N/A,#N/A,TRUE,"Gas EO Rpt Page 1A";#N/A,#N/A,TRUE,"Gas EO Rpt Page 1B";#N/A,#N/A,TRUE,"Gas EO Rpt Page2";#N/A,#N/A,TRUE,"Comments"}</definedName>
    <definedName name="wrn.Gas._.Report." localSheetId="2" hidden="1">{#N/A,#N/A,TRUE,"Gas EO Rpt Page1";#N/A,#N/A,TRUE,"Gas EO Rpt Page 1A";#N/A,#N/A,TRUE,"Gas EO Rpt Page 1B";#N/A,#N/A,TRUE,"Gas EO Rpt Page2";#N/A,#N/A,TRUE,"Comments"}</definedName>
    <definedName name="wrn.Gas._.Report." localSheetId="3" hidden="1">{#N/A,#N/A,TRUE,"Gas EO Rpt Page1";#N/A,#N/A,TRUE,"Gas EO Rpt Page 1A";#N/A,#N/A,TRUE,"Gas EO Rpt Page 1B";#N/A,#N/A,TRUE,"Gas EO Rpt Page2";#N/A,#N/A,TRUE,"Comments"}</definedName>
    <definedName name="wrn.Gas._.Report." localSheetId="4" hidden="1">{#N/A,#N/A,TRUE,"Gas EO Rpt Page1";#N/A,#N/A,TRUE,"Gas EO Rpt Page 1A";#N/A,#N/A,TRUE,"Gas EO Rpt Page 1B";#N/A,#N/A,TRUE,"Gas EO Rpt Page2";#N/A,#N/A,TRUE,"Comments"}</definedName>
    <definedName name="wrn.Gas._.Report." localSheetId="6" hidden="1">{#N/A,#N/A,TRUE,"Gas EO Rpt Page1";#N/A,#N/A,TRUE,"Gas EO Rpt Page 1A";#N/A,#N/A,TRUE,"Gas EO Rpt Page 1B";#N/A,#N/A,TRUE,"Gas EO Rpt Page2";#N/A,#N/A,TRUE,"Comments"}</definedName>
    <definedName name="wrn.Gas._.Report." localSheetId="10" hidden="1">{#N/A,#N/A,TRUE,"Gas EO Rpt Page1";#N/A,#N/A,TRUE,"Gas EO Rpt Page 1A";#N/A,#N/A,TRUE,"Gas EO Rpt Page 1B";#N/A,#N/A,TRUE,"Gas EO Rpt Page2";#N/A,#N/A,TRUE,"Comments"}</definedName>
    <definedName name="wrn.Gas._.Report." localSheetId="7" hidden="1">{#N/A,#N/A,TRUE,"Gas EO Rpt Page1";#N/A,#N/A,TRUE,"Gas EO Rpt Page 1A";#N/A,#N/A,TRUE,"Gas EO Rpt Page 1B";#N/A,#N/A,TRUE,"Gas EO Rpt Page2";#N/A,#N/A,TRUE,"Comments"}</definedName>
    <definedName name="wrn.Gas._.Report." localSheetId="8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asCommod." localSheetId="1" hidden="1">{"Page1",#N/A,FALSE,"2000";"Page2",#N/A,FALSE,"2000";"Page3",#N/A,FALSE,"2000";"Page4",#N/A,FALSE,"2000"}</definedName>
    <definedName name="wrn.GasCommod." localSheetId="2" hidden="1">{"Page1",#N/A,FALSE,"2000";"Page2",#N/A,FALSE,"2000";"Page3",#N/A,FALSE,"2000";"Page4",#N/A,FALSE,"2000"}</definedName>
    <definedName name="wrn.GasCommod." localSheetId="3" hidden="1">{"Page1",#N/A,FALSE,"2000";"Page2",#N/A,FALSE,"2000";"Page3",#N/A,FALSE,"2000";"Page4",#N/A,FALSE,"2000"}</definedName>
    <definedName name="wrn.GasCommod." localSheetId="4" hidden="1">{"Page1",#N/A,FALSE,"2000";"Page2",#N/A,FALSE,"2000";"Page3",#N/A,FALSE,"2000";"Page4",#N/A,FALSE,"2000"}</definedName>
    <definedName name="wrn.GasCommod." localSheetId="6" hidden="1">{"Page1",#N/A,FALSE,"2000";"Page2",#N/A,FALSE,"2000";"Page3",#N/A,FALSE,"2000";"Page4",#N/A,FALSE,"2000"}</definedName>
    <definedName name="wrn.GasCommod." localSheetId="10" hidden="1">{"Page1",#N/A,FALSE,"2000";"Page2",#N/A,FALSE,"2000";"Page3",#N/A,FALSE,"2000";"Page4",#N/A,FALSE,"2000"}</definedName>
    <definedName name="wrn.GasCommod." localSheetId="11" hidden="1">{"Page1",#N/A,FALSE,"2000";"Page2",#N/A,FALSE,"2000";"Page3",#N/A,FALSE,"2000";"Page4",#N/A,FALSE,"2000"}</definedName>
    <definedName name="wrn.GasCommod." localSheetId="7" hidden="1">{"Page1",#N/A,FALSE,"2000";"Page2",#N/A,FALSE,"2000";"Page3",#N/A,FALSE,"2000";"Page4",#N/A,FALSE,"2000"}</definedName>
    <definedName name="wrn.GasCommod." localSheetId="8" hidden="1">{"Page1",#N/A,FALSE,"2000";"Page2",#N/A,FALSE,"2000";"Page3",#N/A,FALSE,"2000";"Page4",#N/A,FALSE,"2000"}</definedName>
    <definedName name="wrn.GasCommod." hidden="1">{"Page1",#N/A,FALSE,"2000";"Page2",#N/A,FALSE,"2000";"Page3",#N/A,FALSE,"2000";"Page4",#N/A,FALSE,"2000"}</definedName>
    <definedName name="wrn.GasCommod._1" localSheetId="2" hidden="1">{"Page1",#N/A,FALSE,"2000";"Page2",#N/A,FALSE,"2000";"Page3",#N/A,FALSE,"2000";"Page4",#N/A,FALSE,"2000"}</definedName>
    <definedName name="wrn.GasCommod._1" localSheetId="3" hidden="1">{"Page1",#N/A,FALSE,"2000";"Page2",#N/A,FALSE,"2000";"Page3",#N/A,FALSE,"2000";"Page4",#N/A,FALSE,"2000"}</definedName>
    <definedName name="wrn.GasCommod._1" localSheetId="4" hidden="1">{"Page1",#N/A,FALSE,"2000";"Page2",#N/A,FALSE,"2000";"Page3",#N/A,FALSE,"2000";"Page4",#N/A,FALSE,"2000"}</definedName>
    <definedName name="wrn.GasCommod._1" localSheetId="10" hidden="1">{"Page1",#N/A,FALSE,"2000";"Page2",#N/A,FALSE,"2000";"Page3",#N/A,FALSE,"2000";"Page4",#N/A,FALSE,"2000"}</definedName>
    <definedName name="wrn.GasCommod._1" localSheetId="7" hidden="1">{"Page1",#N/A,FALSE,"2000";"Page2",#N/A,FALSE,"2000";"Page3",#N/A,FALSE,"2000";"Page4",#N/A,FALSE,"2000"}</definedName>
    <definedName name="wrn.GasCommod._1" localSheetId="8" hidden="1">{"Page1",#N/A,FALSE,"2000";"Page2",#N/A,FALSE,"2000";"Page3",#N/A,FALSE,"2000";"Page4",#N/A,FALSE,"2000"}</definedName>
    <definedName name="wrn.GasCommod._1" hidden="1">{"Page1",#N/A,FALSE,"2000";"Page2",#N/A,FALSE,"2000";"Page3",#N/A,FALSE,"2000";"Page4",#N/A,FALSE,"2000"}</definedName>
    <definedName name="wrn.GasCommod._2" localSheetId="2" hidden="1">{"Page1",#N/A,FALSE,"2000";"Page2",#N/A,FALSE,"2000";"Page3",#N/A,FALSE,"2000";"Page4",#N/A,FALSE,"2000"}</definedName>
    <definedName name="wrn.GasCommod._2" localSheetId="3" hidden="1">{"Page1",#N/A,FALSE,"2000";"Page2",#N/A,FALSE,"2000";"Page3",#N/A,FALSE,"2000";"Page4",#N/A,FALSE,"2000"}</definedName>
    <definedName name="wrn.GasCommod._2" localSheetId="4" hidden="1">{"Page1",#N/A,FALSE,"2000";"Page2",#N/A,FALSE,"2000";"Page3",#N/A,FALSE,"2000";"Page4",#N/A,FALSE,"2000"}</definedName>
    <definedName name="wrn.GasCommod._2" localSheetId="10" hidden="1">{"Page1",#N/A,FALSE,"2000";"Page2",#N/A,FALSE,"2000";"Page3",#N/A,FALSE,"2000";"Page4",#N/A,FALSE,"2000"}</definedName>
    <definedName name="wrn.GasCommod._2" localSheetId="7" hidden="1">{"Page1",#N/A,FALSE,"2000";"Page2",#N/A,FALSE,"2000";"Page3",#N/A,FALSE,"2000";"Page4",#N/A,FALSE,"2000"}</definedName>
    <definedName name="wrn.GasCommod._2" localSheetId="8" hidden="1">{"Page1",#N/A,FALSE,"2000";"Page2",#N/A,FALSE,"2000";"Page3",#N/A,FALSE,"2000";"Page4",#N/A,FALSE,"2000"}</definedName>
    <definedName name="wrn.GasCommod._2" hidden="1">{"Page1",#N/A,FALSE,"2000";"Page2",#N/A,FALSE,"2000";"Page3",#N/A,FALSE,"2000";"Page4",#N/A,FALSE,"2000"}</definedName>
    <definedName name="wrn.Ilijan._.Print.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_.STATEMENT." localSheetId="1" hidden="1">{"INCOME STATEMENT",#N/A,FALSE,"Income Statement"}</definedName>
    <definedName name="wrn.INCOME._.STATEMENT." localSheetId="2" hidden="1">{"INCOME STATEMENT",#N/A,FALSE,"Income Statement"}</definedName>
    <definedName name="wrn.INCOME._.STATEMENT." localSheetId="3" hidden="1">{"INCOME STATEMENT",#N/A,FALSE,"Income Statement"}</definedName>
    <definedName name="wrn.INCOME._.STATEMENT." localSheetId="4" hidden="1">{"INCOME STATEMENT",#N/A,FALSE,"Income Statement"}</definedName>
    <definedName name="wrn.INCOME._.STATEMENT." localSheetId="6" hidden="1">{"INCOME STATEMENT",#N/A,FALSE,"Income Statement"}</definedName>
    <definedName name="wrn.INCOME._.STATEMENT." localSheetId="10" hidden="1">{"INCOME STATEMENT",#N/A,FALSE,"Income Statement"}</definedName>
    <definedName name="wrn.INCOME._.STATEMENT." localSheetId="7" hidden="1">{"INCOME STATEMENT",#N/A,FALSE,"Income Statement"}</definedName>
    <definedName name="wrn.INCOME._.STATEMENT." localSheetId="8" hidden="1">{"INCOME STATEMENT",#N/A,FALSE,"Income Statement"}</definedName>
    <definedName name="wrn.INCOME._.STATEMENT." hidden="1">{"INCOME STATEMENT",#N/A,FALSE,"Income Statement"}</definedName>
    <definedName name="wrn.IncStatement._.15._.years." localSheetId="1" hidden="1">{#N/A,#N/A,FALSE,"FinStateUS"}</definedName>
    <definedName name="wrn.IncStatement._.15._.years." localSheetId="2" hidden="1">{#N/A,#N/A,FALSE,"FinStateUS"}</definedName>
    <definedName name="wrn.IncStatement._.15._.years." localSheetId="3" hidden="1">{#N/A,#N/A,FALSE,"FinStateUS"}</definedName>
    <definedName name="wrn.IncStatement._.15._.years." localSheetId="4" hidden="1">{#N/A,#N/A,FALSE,"FinStateUS"}</definedName>
    <definedName name="wrn.IncStatement._.15._.years." localSheetId="6" hidden="1">{#N/A,#N/A,FALSE,"FinStateUS"}</definedName>
    <definedName name="wrn.IncStatement._.15._.years." localSheetId="10" hidden="1">{#N/A,#N/A,FALSE,"FinStateUS"}</definedName>
    <definedName name="wrn.IncStatement._.15._.years." localSheetId="7" hidden="1">{#N/A,#N/A,FALSE,"FinStateUS"}</definedName>
    <definedName name="wrn.IncStatement._.15._.years." localSheetId="8" hidden="1">{#N/A,#N/A,FALSE,"FinStateUS"}</definedName>
    <definedName name="wrn.IncStatement._.15._.years." hidden="1">{#N/A,#N/A,FALSE,"FinStateUS"}</definedName>
    <definedName name="wrn.IncStatement._.6._.years." localSheetId="1" hidden="1">{"IncStatement 6 years",#N/A,FALSE,"FinStateUS"}</definedName>
    <definedName name="wrn.IncStatement._.6._.years." localSheetId="2" hidden="1">{"IncStatement 6 years",#N/A,FALSE,"FinStateUS"}</definedName>
    <definedName name="wrn.IncStatement._.6._.years." localSheetId="3" hidden="1">{"IncStatement 6 years",#N/A,FALSE,"FinStateUS"}</definedName>
    <definedName name="wrn.IncStatement._.6._.years." localSheetId="4" hidden="1">{"IncStatement 6 years",#N/A,FALSE,"FinStateUS"}</definedName>
    <definedName name="wrn.IncStatement._.6._.years." localSheetId="6" hidden="1">{"IncStatement 6 years",#N/A,FALSE,"FinStateUS"}</definedName>
    <definedName name="wrn.IncStatement._.6._.years." localSheetId="10" hidden="1">{"IncStatement 6 years",#N/A,FALSE,"FinStateUS"}</definedName>
    <definedName name="wrn.IncStatement._.6._.years." localSheetId="7" hidden="1">{"IncStatement 6 years",#N/A,FALSE,"FinStateUS"}</definedName>
    <definedName name="wrn.IncStatement._.6._.years." localSheetId="8" hidden="1">{"IncStatement 6 years",#N/A,FALSE,"FinStateUS"}</definedName>
    <definedName name="wrn.IncStatement._.6._.years." hidden="1">{"IncStatement 6 years",#N/A,FALSE,"FinStateUS"}</definedName>
    <definedName name="wrn.INDEPS." localSheetId="1" hidden="1">{"page1",#N/A,FALSE,"TIND_CC1";"page2",#N/A,FALSE,"TIND_CC1";"page3",#N/A,FALSE,"TIND_CC1";"page4",#N/A,FALSE,"TIND_CC1";"page5",#N/A,FALSE,"TIND_CC1"}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4" hidden="1">{"page1",#N/A,FALSE,"TIND_CC1";"page2",#N/A,FALSE,"TIND_CC1";"page3",#N/A,FALSE,"TIND_CC1";"page4",#N/A,FALSE,"TIND_CC1";"page5",#N/A,FALSE,"TIND_CC1"}</definedName>
    <definedName name="wrn.INDEPS." localSheetId="6" hidden="1">{"page1",#N/A,FALSE,"TIND_CC1";"page2",#N/A,FALSE,"TIND_CC1";"page3",#N/A,FALSE,"TIND_CC1";"page4",#N/A,FALSE,"TIND_CC1";"page5",#N/A,FALSE,"TIND_CC1"}</definedName>
    <definedName name="wrn.INDEPS." localSheetId="10" hidden="1">{"page1",#N/A,FALSE,"TIND_CC1";"page2",#N/A,FALSE,"TIND_CC1";"page3",#N/A,FALSE,"TIND_CC1";"page4",#N/A,FALSE,"TIND_CC1";"page5",#N/A,FALSE,"TIND_CC1"}</definedName>
    <definedName name="wrn.INDEPS." localSheetId="7" hidden="1">{"page1",#N/A,FALSE,"TIND_CC1";"page2",#N/A,FALSE,"TIND_CC1";"page3",#N/A,FALSE,"TIND_CC1";"page4",#N/A,FALSE,"TIND_CC1";"page5",#N/A,FALSE,"TIND_CC1"}</definedName>
    <definedName name="wrn.INDEPS." localSheetId="8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put." localSheetId="1" hidden="1">{#N/A,#N/A,FALSE,"A"}</definedName>
    <definedName name="wrn.input." localSheetId="2" hidden="1">{#N/A,#N/A,FALSE,"A"}</definedName>
    <definedName name="wrn.input." localSheetId="3" hidden="1">{#N/A,#N/A,FALSE,"A"}</definedName>
    <definedName name="wrn.input." localSheetId="4" hidden="1">{#N/A,#N/A,FALSE,"A"}</definedName>
    <definedName name="wrn.input." localSheetId="6" hidden="1">{#N/A,#N/A,FALSE,"A"}</definedName>
    <definedName name="wrn.input." localSheetId="10" hidden="1">{#N/A,#N/A,FALSE,"A"}</definedName>
    <definedName name="wrn.input." localSheetId="11" hidden="1">{#N/A,#N/A,FALSE,"A"}</definedName>
    <definedName name="wrn.input." localSheetId="7" hidden="1">{#N/A,#N/A,FALSE,"A"}</definedName>
    <definedName name="wrn.input." localSheetId="8" hidden="1">{#N/A,#N/A,FALSE,"A"}</definedName>
    <definedName name="wrn.input." hidden="1">{#N/A,#N/A,FALSE,"A"}</definedName>
    <definedName name="wrn.input._1" localSheetId="2" hidden="1">{#N/A,#N/A,FALSE,"A"}</definedName>
    <definedName name="wrn.input._1" localSheetId="3" hidden="1">{#N/A,#N/A,FALSE,"A"}</definedName>
    <definedName name="wrn.input._1" localSheetId="4" hidden="1">{#N/A,#N/A,FALSE,"A"}</definedName>
    <definedName name="wrn.input._1" localSheetId="10" hidden="1">{#N/A,#N/A,FALSE,"A"}</definedName>
    <definedName name="wrn.input._1" localSheetId="7" hidden="1">{#N/A,#N/A,FALSE,"A"}</definedName>
    <definedName name="wrn.input._1" localSheetId="8" hidden="1">{#N/A,#N/A,FALSE,"A"}</definedName>
    <definedName name="wrn.input._1" hidden="1">{#N/A,#N/A,FALSE,"A"}</definedName>
    <definedName name="wrn.input._2" localSheetId="2" hidden="1">{#N/A,#N/A,FALSE,"A"}</definedName>
    <definedName name="wrn.input._2" localSheetId="3" hidden="1">{#N/A,#N/A,FALSE,"A"}</definedName>
    <definedName name="wrn.input._2" localSheetId="4" hidden="1">{#N/A,#N/A,FALSE,"A"}</definedName>
    <definedName name="wrn.input._2" localSheetId="10" hidden="1">{#N/A,#N/A,FALSE,"A"}</definedName>
    <definedName name="wrn.input._2" localSheetId="7" hidden="1">{#N/A,#N/A,FALSE,"A"}</definedName>
    <definedName name="wrn.input._2" localSheetId="8" hidden="1">{#N/A,#N/A,FALSE,"A"}</definedName>
    <definedName name="wrn.input._2" hidden="1">{#N/A,#N/A,FALSE,"A"}</definedName>
    <definedName name="wrn.Inputs." localSheetId="1" hidden="1">{"[Cost of Service] COS Inputs Sch 1",#N/A,FALSE,"Cost of Service Model"}</definedName>
    <definedName name="wrn.Inputs." localSheetId="2" hidden="1">{"[Cost of Service] COS Inputs Sch 1",#N/A,FALSE,"Cost of Service Model"}</definedName>
    <definedName name="wrn.Inputs." localSheetId="3" hidden="1">{"[Cost of Service] COS Inputs Sch 1",#N/A,FALSE,"Cost of Service Model"}</definedName>
    <definedName name="wrn.Inputs." localSheetId="4" hidden="1">{"[Cost of Service] COS Inputs Sch 1",#N/A,FALSE,"Cost of Service Model"}</definedName>
    <definedName name="wrn.Inputs." localSheetId="6" hidden="1">{"[Cost of Service] COS Inputs Sch 1",#N/A,FALSE,"Cost of Service Model"}</definedName>
    <definedName name="wrn.Inputs." localSheetId="10" hidden="1">{"[Cost of Service] COS Inputs Sch 1",#N/A,FALSE,"Cost of Service Model"}</definedName>
    <definedName name="wrn.Inputs." localSheetId="11" hidden="1">{"[Cost of Service] COS Inputs Sch 1",#N/A,FALSE,"Cost of Service Model"}</definedName>
    <definedName name="wrn.Inputs." localSheetId="7" hidden="1">{"[Cost of Service] COS Inputs Sch 1",#N/A,FALSE,"Cost of Service Model"}</definedName>
    <definedName name="wrn.Inputs." localSheetId="8" hidden="1">{"[Cost of Service] COS Inputs Sch 1",#N/A,FALSE,"Cost of Service Model"}</definedName>
    <definedName name="wrn.Inputs." hidden="1">{"[Cost of Service] COS Inputs Sch 1",#N/A,FALSE,"Cost of Service Model"}</definedName>
    <definedName name="wrn.Inputs._1" localSheetId="2" hidden="1">{"[Cost of Service] COS Inputs Sch 1",#N/A,FALSE,"Cost of Service Model"}</definedName>
    <definedName name="wrn.Inputs._1" localSheetId="3" hidden="1">{"[Cost of Service] COS Inputs Sch 1",#N/A,FALSE,"Cost of Service Model"}</definedName>
    <definedName name="wrn.Inputs._1" localSheetId="4" hidden="1">{"[Cost of Service] COS Inputs Sch 1",#N/A,FALSE,"Cost of Service Model"}</definedName>
    <definedName name="wrn.Inputs._1" localSheetId="10" hidden="1">{"[Cost of Service] COS Inputs Sch 1",#N/A,FALSE,"Cost of Service Model"}</definedName>
    <definedName name="wrn.Inputs._1" localSheetId="7" hidden="1">{"[Cost of Service] COS Inputs Sch 1",#N/A,FALSE,"Cost of Service Model"}</definedName>
    <definedName name="wrn.Inputs._1" localSheetId="8" hidden="1">{"[Cost of Service] COS Inputs Sch 1",#N/A,FALSE,"Cost of Service Model"}</definedName>
    <definedName name="wrn.Inputs._1" hidden="1">{"[Cost of Service] COS Inputs Sch 1",#N/A,FALSE,"Cost of Service Model"}</definedName>
    <definedName name="wrn.Inputs._2" localSheetId="2" hidden="1">{"[Cost of Service] COS Inputs Sch 1",#N/A,FALSE,"Cost of Service Model"}</definedName>
    <definedName name="wrn.Inputs._2" localSheetId="3" hidden="1">{"[Cost of Service] COS Inputs Sch 1",#N/A,FALSE,"Cost of Service Model"}</definedName>
    <definedName name="wrn.Inputs._2" localSheetId="4" hidden="1">{"[Cost of Service] COS Inputs Sch 1",#N/A,FALSE,"Cost of Service Model"}</definedName>
    <definedName name="wrn.Inputs._2" localSheetId="10" hidden="1">{"[Cost of Service] COS Inputs Sch 1",#N/A,FALSE,"Cost of Service Model"}</definedName>
    <definedName name="wrn.Inputs._2" localSheetId="7" hidden="1">{"[Cost of Service] COS Inputs Sch 1",#N/A,FALSE,"Cost of Service Model"}</definedName>
    <definedName name="wrn.Inputs._2" localSheetId="8" hidden="1">{"[Cost of Service] COS Inputs Sch 1",#N/A,FALSE,"Cost of Service Model"}</definedName>
    <definedName name="wrn.Inputs._2" hidden="1">{"[Cost of Service] COS Inputs Sch 1",#N/A,FALSE,"Cost of Service Model"}</definedName>
    <definedName name="wrn.Internal." localSheetId="1" hidden="1">{"EPS and CF",#N/A,FALSE;"Ops and Stats",#N/A,FALSE}</definedName>
    <definedName name="wrn.Internal." localSheetId="2" hidden="1">{"EPS and CF",#N/A,FALSE;"Ops and Stats",#N/A,FALSE}</definedName>
    <definedName name="wrn.Internal." localSheetId="3" hidden="1">{"EPS and CF",#N/A,FALSE;"Ops and Stats",#N/A,FALSE}</definedName>
    <definedName name="wrn.Internal." localSheetId="4" hidden="1">{"EPS and CF",#N/A,FALSE;"Ops and Stats",#N/A,FALSE}</definedName>
    <definedName name="wrn.Internal." localSheetId="6" hidden="1">{"EPS and CF",#N/A,FALSE;"Ops and Stats",#N/A,FALSE}</definedName>
    <definedName name="wrn.Internal." localSheetId="10" hidden="1">{"EPS and CF",#N/A,FALSE;"Ops and Stats",#N/A,FALSE}</definedName>
    <definedName name="wrn.Internal." localSheetId="7" hidden="1">{"EPS and CF",#N/A,FALSE;"Ops and Stats",#N/A,FALSE}</definedName>
    <definedName name="wrn.Internal." localSheetId="8" hidden="1">{"EPS and CF",#N/A,FALSE;"Ops and Stats",#N/A,FALSE}</definedName>
    <definedName name="wrn.Internal." hidden="1">{"EPS and CF",#N/A,FALSE;"Ops and Stats",#N/A,FALSE}</definedName>
    <definedName name="wrn.Internal._.Print." localSheetId="1" hidden="1">{"Page 1",#N/A,FALSE,"Q-Breakdown";"Page 2",#N/A,FALSE,"Q-Breakdown"}</definedName>
    <definedName name="wrn.Internal._.Print." localSheetId="2" hidden="1">{"Page 1",#N/A,FALSE,"Q-Breakdown";"Page 2",#N/A,FALSE,"Q-Breakdown"}</definedName>
    <definedName name="wrn.Internal._.Print." localSheetId="3" hidden="1">{"Page 1",#N/A,FALSE,"Q-Breakdown";"Page 2",#N/A,FALSE,"Q-Breakdown"}</definedName>
    <definedName name="wrn.Internal._.Print." localSheetId="4" hidden="1">{"Page 1",#N/A,FALSE,"Q-Breakdown";"Page 2",#N/A,FALSE,"Q-Breakdown"}</definedName>
    <definedName name="wrn.Internal._.Print." localSheetId="6" hidden="1">{"Page 1",#N/A,FALSE,"Q-Breakdown";"Page 2",#N/A,FALSE,"Q-Breakdown"}</definedName>
    <definedName name="wrn.Internal._.Print." localSheetId="10" hidden="1">{"Page 1",#N/A,FALSE,"Q-Breakdown";"Page 2",#N/A,FALSE,"Q-Breakdown"}</definedName>
    <definedName name="wrn.Internal._.Print." localSheetId="7" hidden="1">{"Page 1",#N/A,FALSE,"Q-Breakdown";"Page 2",#N/A,FALSE,"Q-Breakdown"}</definedName>
    <definedName name="wrn.Internal._.Print." localSheetId="8" hidden="1">{"Page 1",#N/A,FALSE,"Q-Breakdown";"Page 2",#N/A,FALSE,"Q-Breakdown"}</definedName>
    <definedName name="wrn.Internal._.Print." hidden="1">{"Page 1",#N/A,FALSE,"Q-Breakdown";"Page 2",#N/A,FALSE,"Q-Breakdown"}</definedName>
    <definedName name="wrn.JODM._.Graphs." localSheetId="1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3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4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6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1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7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8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hn." localSheetId="1" hidden="1">{#N/A,#N/A,FALSE,"Potential";#N/A,#N/A,FALSE,"Potential";#N/A,#N/A,FALSE,"Potential"}</definedName>
    <definedName name="wrn.john." localSheetId="2" hidden="1">{#N/A,#N/A,FALSE,"Potential";#N/A,#N/A,FALSE,"Potential";#N/A,#N/A,FALSE,"Potential"}</definedName>
    <definedName name="wrn.john." localSheetId="3" hidden="1">{#N/A,#N/A,FALSE,"Potential";#N/A,#N/A,FALSE,"Potential";#N/A,#N/A,FALSE,"Potential"}</definedName>
    <definedName name="wrn.john." localSheetId="4" hidden="1">{#N/A,#N/A,FALSE,"Potential";#N/A,#N/A,FALSE,"Potential";#N/A,#N/A,FALSE,"Potential"}</definedName>
    <definedName name="wrn.john." localSheetId="6" hidden="1">{#N/A,#N/A,FALSE,"Potential";#N/A,#N/A,FALSE,"Potential";#N/A,#N/A,FALSE,"Potential"}</definedName>
    <definedName name="wrn.john." localSheetId="10" hidden="1">{#N/A,#N/A,FALSE,"Potential";#N/A,#N/A,FALSE,"Potential";#N/A,#N/A,FALSE,"Potential"}</definedName>
    <definedName name="wrn.john." localSheetId="7" hidden="1">{#N/A,#N/A,FALSE,"Potential";#N/A,#N/A,FALSE,"Potential";#N/A,#N/A,FALSE,"Potential"}</definedName>
    <definedName name="wrn.john." localSheetId="8" hidden="1">{#N/A,#N/A,FALSE,"Potential";#N/A,#N/A,FALSE,"Potential";#N/A,#N/A,FALSE,"Potential"}</definedName>
    <definedName name="wrn.john." hidden="1">{#N/A,#N/A,FALSE,"Potential";#N/A,#N/A,FALSE,"Potential";#N/A,#N/A,FALSE,"Potential"}</definedName>
    <definedName name="wrn.jphn1" localSheetId="1" hidden="1">{#N/A,#N/A,FALSE,"Potential";#N/A,#N/A,FALSE,"Potential";#N/A,#N/A,FALSE,"Potential"}</definedName>
    <definedName name="wrn.jphn1" localSheetId="2" hidden="1">{#N/A,#N/A,FALSE,"Potential";#N/A,#N/A,FALSE,"Potential";#N/A,#N/A,FALSE,"Potential"}</definedName>
    <definedName name="wrn.jphn1" localSheetId="3" hidden="1">{#N/A,#N/A,FALSE,"Potential";#N/A,#N/A,FALSE,"Potential";#N/A,#N/A,FALSE,"Potential"}</definedName>
    <definedName name="wrn.jphn1" localSheetId="4" hidden="1">{#N/A,#N/A,FALSE,"Potential";#N/A,#N/A,FALSE,"Potential";#N/A,#N/A,FALSE,"Potential"}</definedName>
    <definedName name="wrn.jphn1" localSheetId="6" hidden="1">{#N/A,#N/A,FALSE,"Potential";#N/A,#N/A,FALSE,"Potential";#N/A,#N/A,FALSE,"Potential"}</definedName>
    <definedName name="wrn.jphn1" localSheetId="10" hidden="1">{#N/A,#N/A,FALSE,"Potential";#N/A,#N/A,FALSE,"Potential";#N/A,#N/A,FALSE,"Potential"}</definedName>
    <definedName name="wrn.jphn1" localSheetId="7" hidden="1">{#N/A,#N/A,FALSE,"Potential";#N/A,#N/A,FALSE,"Potential";#N/A,#N/A,FALSE,"Potential"}</definedName>
    <definedName name="wrn.jphn1" localSheetId="8" hidden="1">{#N/A,#N/A,FALSE,"Potential";#N/A,#N/A,FALSE,"Potential";#N/A,#N/A,FALSE,"Potential"}</definedName>
    <definedName name="wrn.jphn1" hidden="1">{#N/A,#N/A,FALSE,"Potential";#N/A,#N/A,FALSE,"Potential";#N/A,#N/A,FALSE,"Potential"}</definedName>
    <definedName name="wrn.June2002." localSheetId="1" hidden="1">{"2002Frcst","06Month",FALSE,"Frcst Format 2002"}</definedName>
    <definedName name="wrn.June2002." localSheetId="2" hidden="1">{"2002Frcst","06Month",FALSE,"Frcst Format 2002"}</definedName>
    <definedName name="wrn.June2002." localSheetId="3" hidden="1">{"2002Frcst","06Month",FALSE,"Frcst Format 2002"}</definedName>
    <definedName name="wrn.June2002." localSheetId="4" hidden="1">{"2002Frcst","06Month",FALSE,"Frcst Format 2002"}</definedName>
    <definedName name="wrn.June2002." localSheetId="6" hidden="1">{"2002Frcst","06Month",FALSE,"Frcst Format 2002"}</definedName>
    <definedName name="wrn.June2002." localSheetId="10" hidden="1">{"2002Frcst","06Month",FALSE,"Frcst Format 2002"}</definedName>
    <definedName name="wrn.June2002." localSheetId="11" hidden="1">{"2002Frcst","06Month",FALSE,"Frcst Format 2002"}</definedName>
    <definedName name="wrn.June2002." localSheetId="7" hidden="1">{"2002Frcst","06Month",FALSE,"Frcst Format 2002"}</definedName>
    <definedName name="wrn.June2002." localSheetId="8" hidden="1">{"2002Frcst","06Month",FALSE,"Frcst Format 2002"}</definedName>
    <definedName name="wrn.June2002." hidden="1">{"2002Frcst","06Month",FALSE,"Frcst Format 2002"}</definedName>
    <definedName name="wrn.June2002._1" localSheetId="2" hidden="1">{"2002Frcst","06Month",FALSE,"Frcst Format 2002"}</definedName>
    <definedName name="wrn.June2002._1" localSheetId="3" hidden="1">{"2002Frcst","06Month",FALSE,"Frcst Format 2002"}</definedName>
    <definedName name="wrn.June2002._1" localSheetId="4" hidden="1">{"2002Frcst","06Month",FALSE,"Frcst Format 2002"}</definedName>
    <definedName name="wrn.June2002._1" localSheetId="10" hidden="1">{"2002Frcst","06Month",FALSE,"Frcst Format 2002"}</definedName>
    <definedName name="wrn.June2002._1" localSheetId="7" hidden="1">{"2002Frcst","06Month",FALSE,"Frcst Format 2002"}</definedName>
    <definedName name="wrn.June2002._1" localSheetId="8" hidden="1">{"2002Frcst","06Month",FALSE,"Frcst Format 2002"}</definedName>
    <definedName name="wrn.June2002._1" hidden="1">{"2002Frcst","06Month",FALSE,"Frcst Format 2002"}</definedName>
    <definedName name="wrn.June2002._2" localSheetId="2" hidden="1">{"2002Frcst","06Month",FALSE,"Frcst Format 2002"}</definedName>
    <definedName name="wrn.June2002._2" localSheetId="3" hidden="1">{"2002Frcst","06Month",FALSE,"Frcst Format 2002"}</definedName>
    <definedName name="wrn.June2002._2" localSheetId="4" hidden="1">{"2002Frcst","06Month",FALSE,"Frcst Format 2002"}</definedName>
    <definedName name="wrn.June2002._2" localSheetId="10" hidden="1">{"2002Frcst","06Month",FALSE,"Frcst Format 2002"}</definedName>
    <definedName name="wrn.June2002._2" localSheetId="7" hidden="1">{"2002Frcst","06Month",FALSE,"Frcst Format 2002"}</definedName>
    <definedName name="wrn.June2002._2" localSheetId="8" hidden="1">{"2002Frcst","06Month",FALSE,"Frcst Format 2002"}</definedName>
    <definedName name="wrn.June2002._2" hidden="1">{"2002Frcst","06Month",FALSE,"Frcst Format 2002"}</definedName>
    <definedName name="wrn.JVREPORT." localSheetId="1" hidden="1">{#N/A,#N/A,FALSE,"202";#N/A,#N/A,FALSE,"203";#N/A,#N/A,FALSE,"204";#N/A,#N/A,FALSE,"205";#N/A,#N/A,FALSE,"205A"}</definedName>
    <definedName name="wrn.JVREPORT." localSheetId="2" hidden="1">{#N/A,#N/A,FALSE,"202";#N/A,#N/A,FALSE,"203";#N/A,#N/A,FALSE,"204";#N/A,#N/A,FALSE,"205";#N/A,#N/A,FALSE,"205A"}</definedName>
    <definedName name="wrn.JVREPORT." localSheetId="3" hidden="1">{#N/A,#N/A,FALSE,"202";#N/A,#N/A,FALSE,"203";#N/A,#N/A,FALSE,"204";#N/A,#N/A,FALSE,"205";#N/A,#N/A,FALSE,"205A"}</definedName>
    <definedName name="wrn.JVREPORT." localSheetId="4" hidden="1">{#N/A,#N/A,FALSE,"202";#N/A,#N/A,FALSE,"203";#N/A,#N/A,FALSE,"204";#N/A,#N/A,FALSE,"205";#N/A,#N/A,FALSE,"205A"}</definedName>
    <definedName name="wrn.JVREPORT." localSheetId="6" hidden="1">{#N/A,#N/A,FALSE,"202";#N/A,#N/A,FALSE,"203";#N/A,#N/A,FALSE,"204";#N/A,#N/A,FALSE,"205";#N/A,#N/A,FALSE,"205A"}</definedName>
    <definedName name="wrn.JVREPORT." localSheetId="10" hidden="1">{#N/A,#N/A,FALSE,"202";#N/A,#N/A,FALSE,"203";#N/A,#N/A,FALSE,"204";#N/A,#N/A,FALSE,"205";#N/A,#N/A,FALSE,"205A"}</definedName>
    <definedName name="wrn.JVREPORT." localSheetId="11" hidden="1">{#N/A,#N/A,FALSE,"202";#N/A,#N/A,FALSE,"203";#N/A,#N/A,FALSE,"204";#N/A,#N/A,FALSE,"205";#N/A,#N/A,FALSE,"205A"}</definedName>
    <definedName name="wrn.JVREPORT." localSheetId="7" hidden="1">{#N/A,#N/A,FALSE,"202";#N/A,#N/A,FALSE,"203";#N/A,#N/A,FALSE,"204";#N/A,#N/A,FALSE,"205";#N/A,#N/A,FALSE,"205A"}</definedName>
    <definedName name="wrn.JVREPORT." localSheetId="8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JVREPORT._1" localSheetId="2" hidden="1">{#N/A,#N/A,FALSE,"202";#N/A,#N/A,FALSE,"203";#N/A,#N/A,FALSE,"204";#N/A,#N/A,FALSE,"205";#N/A,#N/A,FALSE,"205A"}</definedName>
    <definedName name="wrn.JVREPORT._1" localSheetId="3" hidden="1">{#N/A,#N/A,FALSE,"202";#N/A,#N/A,FALSE,"203";#N/A,#N/A,FALSE,"204";#N/A,#N/A,FALSE,"205";#N/A,#N/A,FALSE,"205A"}</definedName>
    <definedName name="wrn.JVREPORT._1" localSheetId="4" hidden="1">{#N/A,#N/A,FALSE,"202";#N/A,#N/A,FALSE,"203";#N/A,#N/A,FALSE,"204";#N/A,#N/A,FALSE,"205";#N/A,#N/A,FALSE,"205A"}</definedName>
    <definedName name="wrn.JVREPORT._1" localSheetId="10" hidden="1">{#N/A,#N/A,FALSE,"202";#N/A,#N/A,FALSE,"203";#N/A,#N/A,FALSE,"204";#N/A,#N/A,FALSE,"205";#N/A,#N/A,FALSE,"205A"}</definedName>
    <definedName name="wrn.JVREPORT._1" localSheetId="7" hidden="1">{#N/A,#N/A,FALSE,"202";#N/A,#N/A,FALSE,"203";#N/A,#N/A,FALSE,"204";#N/A,#N/A,FALSE,"205";#N/A,#N/A,FALSE,"205A"}</definedName>
    <definedName name="wrn.JVREPORT._1" localSheetId="8" hidden="1">{#N/A,#N/A,FALSE,"202";#N/A,#N/A,FALSE,"203";#N/A,#N/A,FALSE,"204";#N/A,#N/A,FALSE,"205";#N/A,#N/A,FALSE,"205A"}</definedName>
    <definedName name="wrn.JVREPORT._1" hidden="1">{#N/A,#N/A,FALSE,"202";#N/A,#N/A,FALSE,"203";#N/A,#N/A,FALSE,"204";#N/A,#N/A,FALSE,"205";#N/A,#N/A,FALSE,"205A"}</definedName>
    <definedName name="wrn.JVREPORT._2" localSheetId="2" hidden="1">{#N/A,#N/A,FALSE,"202";#N/A,#N/A,FALSE,"203";#N/A,#N/A,FALSE,"204";#N/A,#N/A,FALSE,"205";#N/A,#N/A,FALSE,"205A"}</definedName>
    <definedName name="wrn.JVREPORT._2" localSheetId="3" hidden="1">{#N/A,#N/A,FALSE,"202";#N/A,#N/A,FALSE,"203";#N/A,#N/A,FALSE,"204";#N/A,#N/A,FALSE,"205";#N/A,#N/A,FALSE,"205A"}</definedName>
    <definedName name="wrn.JVREPORT._2" localSheetId="4" hidden="1">{#N/A,#N/A,FALSE,"202";#N/A,#N/A,FALSE,"203";#N/A,#N/A,FALSE,"204";#N/A,#N/A,FALSE,"205";#N/A,#N/A,FALSE,"205A"}</definedName>
    <definedName name="wrn.JVREPORT._2" localSheetId="10" hidden="1">{#N/A,#N/A,FALSE,"202";#N/A,#N/A,FALSE,"203";#N/A,#N/A,FALSE,"204";#N/A,#N/A,FALSE,"205";#N/A,#N/A,FALSE,"205A"}</definedName>
    <definedName name="wrn.JVREPORT._2" localSheetId="7" hidden="1">{#N/A,#N/A,FALSE,"202";#N/A,#N/A,FALSE,"203";#N/A,#N/A,FALSE,"204";#N/A,#N/A,FALSE,"205";#N/A,#N/A,FALSE,"205A"}</definedName>
    <definedName name="wrn.JVREPORT._2" localSheetId="8" hidden="1">{#N/A,#N/A,FALSE,"202";#N/A,#N/A,FALSE,"203";#N/A,#N/A,FALSE,"204";#N/A,#N/A,FALSE,"205";#N/A,#N/A,FALSE,"205A"}</definedName>
    <definedName name="wrn.JVREPORT._2" hidden="1">{#N/A,#N/A,FALSE,"202";#N/A,#N/A,FALSE,"203";#N/A,#N/A,FALSE,"204";#N/A,#N/A,FALSE,"205";#N/A,#N/A,FALSE,"205A"}</definedName>
    <definedName name="wrn.Key._.Pages." localSheetId="1" hidden="1">{#N/A,#N/A,FALSE,"Model";#N/A,#N/A,FALSE,"CapitalCosts"}</definedName>
    <definedName name="wrn.Key._.Pages." localSheetId="2" hidden="1">{#N/A,#N/A,FALSE,"Model";#N/A,#N/A,FALSE,"CapitalCosts"}</definedName>
    <definedName name="wrn.Key._.Pages." localSheetId="3" hidden="1">{#N/A,#N/A,FALSE,"Model";#N/A,#N/A,FALSE,"CapitalCosts"}</definedName>
    <definedName name="wrn.Key._.Pages." localSheetId="4" hidden="1">{#N/A,#N/A,FALSE,"Model";#N/A,#N/A,FALSE,"CapitalCosts"}</definedName>
    <definedName name="wrn.Key._.Pages." localSheetId="6" hidden="1">{#N/A,#N/A,FALSE,"Model";#N/A,#N/A,FALSE,"CapitalCosts"}</definedName>
    <definedName name="wrn.Key._.Pages." localSheetId="10" hidden="1">{#N/A,#N/A,FALSE,"Model";#N/A,#N/A,FALSE,"CapitalCosts"}</definedName>
    <definedName name="wrn.Key._.Pages." localSheetId="7" hidden="1">{#N/A,#N/A,FALSE,"Model";#N/A,#N/A,FALSE,"CapitalCosts"}</definedName>
    <definedName name="wrn.Key._.Pages." localSheetId="8" hidden="1">{#N/A,#N/A,FALSE,"Model";#N/A,#N/A,FALSE,"CapitalCosts"}</definedName>
    <definedName name="wrn.Key._.Pages." hidden="1">{#N/A,#N/A,FALSE,"Model";#N/A,#N/A,FALSE,"CapitalCosts"}</definedName>
    <definedName name="wrn.Key._.Pages._1" localSheetId="1" hidden="1">{#N/A,#N/A,FALSE,"Model";#N/A,#N/A,FALSE,"CapitalCosts"}</definedName>
    <definedName name="wrn.Key._.Pages._1" localSheetId="2" hidden="1">{#N/A,#N/A,FALSE,"Model";#N/A,#N/A,FALSE,"CapitalCosts"}</definedName>
    <definedName name="wrn.Key._.Pages._1" localSheetId="3" hidden="1">{#N/A,#N/A,FALSE,"Model";#N/A,#N/A,FALSE,"CapitalCosts"}</definedName>
    <definedName name="wrn.Key._.Pages._1" localSheetId="4" hidden="1">{#N/A,#N/A,FALSE,"Model";#N/A,#N/A,FALSE,"CapitalCosts"}</definedName>
    <definedName name="wrn.Key._.Pages._1" localSheetId="6" hidden="1">{#N/A,#N/A,FALSE,"Model";#N/A,#N/A,FALSE,"CapitalCosts"}</definedName>
    <definedName name="wrn.Key._.Pages._1" localSheetId="10" hidden="1">{#N/A,#N/A,FALSE,"Model";#N/A,#N/A,FALSE,"CapitalCosts"}</definedName>
    <definedName name="wrn.Key._.Pages._1" localSheetId="7" hidden="1">{#N/A,#N/A,FALSE,"Model";#N/A,#N/A,FALSE,"CapitalCosts"}</definedName>
    <definedName name="wrn.Key._.Pages._1" localSheetId="8" hidden="1">{#N/A,#N/A,FALSE,"Model";#N/A,#N/A,FALSE,"CapitalCosts"}</definedName>
    <definedName name="wrn.Key._.Pages._1" hidden="1">{#N/A,#N/A,FALSE,"Model";#N/A,#N/A,FALSE,"CapitalCosts"}</definedName>
    <definedName name="wrn.Key._.Pages._2" localSheetId="1" hidden="1">{#N/A,#N/A,FALSE,"Model";#N/A,#N/A,FALSE,"CapitalCosts"}</definedName>
    <definedName name="wrn.Key._.Pages._2" localSheetId="2" hidden="1">{#N/A,#N/A,FALSE,"Model";#N/A,#N/A,FALSE,"CapitalCosts"}</definedName>
    <definedName name="wrn.Key._.Pages._2" localSheetId="3" hidden="1">{#N/A,#N/A,FALSE,"Model";#N/A,#N/A,FALSE,"CapitalCosts"}</definedName>
    <definedName name="wrn.Key._.Pages._2" localSheetId="4" hidden="1">{#N/A,#N/A,FALSE,"Model";#N/A,#N/A,FALSE,"CapitalCosts"}</definedName>
    <definedName name="wrn.Key._.Pages._2" localSheetId="6" hidden="1">{#N/A,#N/A,FALSE,"Model";#N/A,#N/A,FALSE,"CapitalCosts"}</definedName>
    <definedName name="wrn.Key._.Pages._2" localSheetId="10" hidden="1">{#N/A,#N/A,FALSE,"Model";#N/A,#N/A,FALSE,"CapitalCosts"}</definedName>
    <definedName name="wrn.Key._.Pages._2" localSheetId="7" hidden="1">{#N/A,#N/A,FALSE,"Model";#N/A,#N/A,FALSE,"CapitalCosts"}</definedName>
    <definedName name="wrn.Key._.Pages._2" localSheetId="8" hidden="1">{#N/A,#N/A,FALSE,"Model";#N/A,#N/A,FALSE,"CapitalCosts"}</definedName>
    <definedName name="wrn.Key._.Pages._2" hidden="1">{#N/A,#N/A,FALSE,"Model";#N/A,#N/A,FALSE,"CapitalCosts"}</definedName>
    <definedName name="wrn.LRP.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1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localSheetId="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localSheetId="3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localSheetId="4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localSheetId="10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localSheetId="7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localSheetId="8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Main._.Fields.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3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4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1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7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8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son._.Deliverables.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3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4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10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7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localSheetId="8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y2002." localSheetId="1" hidden="1">{"2002Frcst","05Month",FALSE,"Frcst Format 2002"}</definedName>
    <definedName name="wrn.May2002." localSheetId="2" hidden="1">{"2002Frcst","05Month",FALSE,"Frcst Format 2002"}</definedName>
    <definedName name="wrn.May2002." localSheetId="3" hidden="1">{"2002Frcst","05Month",FALSE,"Frcst Format 2002"}</definedName>
    <definedName name="wrn.May2002." localSheetId="4" hidden="1">{"2002Frcst","05Month",FALSE,"Frcst Format 2002"}</definedName>
    <definedName name="wrn.May2002." localSheetId="6" hidden="1">{"2002Frcst","05Month",FALSE,"Frcst Format 2002"}</definedName>
    <definedName name="wrn.May2002." localSheetId="10" hidden="1">{"2002Frcst","05Month",FALSE,"Frcst Format 2002"}</definedName>
    <definedName name="wrn.May2002." localSheetId="11" hidden="1">{"2002Frcst","05Month",FALSE,"Frcst Format 2002"}</definedName>
    <definedName name="wrn.May2002." localSheetId="7" hidden="1">{"2002Frcst","05Month",FALSE,"Frcst Format 2002"}</definedName>
    <definedName name="wrn.May2002." localSheetId="8" hidden="1">{"2002Frcst","05Month",FALSE,"Frcst Format 2002"}</definedName>
    <definedName name="wrn.May2002." hidden="1">{"2002Frcst","05Month",FALSE,"Frcst Format 2002"}</definedName>
    <definedName name="wrn.May2002._1" localSheetId="2" hidden="1">{"2002Frcst","05Month",FALSE,"Frcst Format 2002"}</definedName>
    <definedName name="wrn.May2002._1" localSheetId="3" hidden="1">{"2002Frcst","05Month",FALSE,"Frcst Format 2002"}</definedName>
    <definedName name="wrn.May2002._1" localSheetId="4" hidden="1">{"2002Frcst","05Month",FALSE,"Frcst Format 2002"}</definedName>
    <definedName name="wrn.May2002._1" localSheetId="10" hidden="1">{"2002Frcst","05Month",FALSE,"Frcst Format 2002"}</definedName>
    <definedName name="wrn.May2002._1" localSheetId="7" hidden="1">{"2002Frcst","05Month",FALSE,"Frcst Format 2002"}</definedName>
    <definedName name="wrn.May2002._1" localSheetId="8" hidden="1">{"2002Frcst","05Month",FALSE,"Frcst Format 2002"}</definedName>
    <definedName name="wrn.May2002._1" hidden="1">{"2002Frcst","05Month",FALSE,"Frcst Format 2002"}</definedName>
    <definedName name="wrn.May2002._2" localSheetId="2" hidden="1">{"2002Frcst","05Month",FALSE,"Frcst Format 2002"}</definedName>
    <definedName name="wrn.May2002._2" localSheetId="3" hidden="1">{"2002Frcst","05Month",FALSE,"Frcst Format 2002"}</definedName>
    <definedName name="wrn.May2002._2" localSheetId="4" hidden="1">{"2002Frcst","05Month",FALSE,"Frcst Format 2002"}</definedName>
    <definedName name="wrn.May2002._2" localSheetId="10" hidden="1">{"2002Frcst","05Month",FALSE,"Frcst Format 2002"}</definedName>
    <definedName name="wrn.May2002._2" localSheetId="7" hidden="1">{"2002Frcst","05Month",FALSE,"Frcst Format 2002"}</definedName>
    <definedName name="wrn.May2002._2" localSheetId="8" hidden="1">{"2002Frcst","05Month",FALSE,"Frcst Format 2002"}</definedName>
    <definedName name="wrn.May2002._2" hidden="1">{"2002Frcst","05Month",FALSE,"Frcst Format 2002"}</definedName>
    <definedName name="wrn.Merged._.reserves." localSheetId="1" hidden="1">{#N/A,#N/A,FALSE,"Footnote merged reserves";#N/A,#N/A,FALSE,"mergerworksheet";#N/A,#N/A,FALSE,"Merged variance"}</definedName>
    <definedName name="wrn.Merged._.reserves." localSheetId="2" hidden="1">{#N/A,#N/A,FALSE,"Footnote merged reserves";#N/A,#N/A,FALSE,"mergerworksheet";#N/A,#N/A,FALSE,"Merged variance"}</definedName>
    <definedName name="wrn.Merged._.reserves." localSheetId="3" hidden="1">{#N/A,#N/A,FALSE,"Footnote merged reserves";#N/A,#N/A,FALSE,"mergerworksheet";#N/A,#N/A,FALSE,"Merged variance"}</definedName>
    <definedName name="wrn.Merged._.reserves." localSheetId="4" hidden="1">{#N/A,#N/A,FALSE,"Footnote merged reserves";#N/A,#N/A,FALSE,"mergerworksheet";#N/A,#N/A,FALSE,"Merged variance"}</definedName>
    <definedName name="wrn.Merged._.reserves." localSheetId="6" hidden="1">{#N/A,#N/A,FALSE,"Footnote merged reserves";#N/A,#N/A,FALSE,"mergerworksheet";#N/A,#N/A,FALSE,"Merged variance"}</definedName>
    <definedName name="wrn.Merged._.reserves." localSheetId="10" hidden="1">{#N/A,#N/A,FALSE,"Footnote merged reserves";#N/A,#N/A,FALSE,"mergerworksheet";#N/A,#N/A,FALSE,"Merged variance"}</definedName>
    <definedName name="wrn.Merged._.reserves." localSheetId="7" hidden="1">{#N/A,#N/A,FALSE,"Footnote merged reserves";#N/A,#N/A,FALSE,"mergerworksheet";#N/A,#N/A,FALSE,"Merged variance"}</definedName>
    <definedName name="wrn.Merged._.reserves." localSheetId="8" hidden="1">{#N/A,#N/A,FALSE,"Footnote merged reserves";#N/A,#N/A,FALSE,"mergerworksheet";#N/A,#N/A,FALSE,"Merged variance"}</definedName>
    <definedName name="wrn.Merged._.reserves." hidden="1">{#N/A,#N/A,FALSE,"Footnote merged reserves";#N/A,#N/A,FALSE,"mergerworksheet";#N/A,#N/A,FALSE,"Merged variance"}</definedName>
    <definedName name="wrn.moblue." localSheetId="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localSheetId="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localSheetId="3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localSheetId="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localSheetId="10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localSheetId="8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2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nthly_Yr1." localSheetId="1" hidden="1">{"ISP1Y1",#N/A,TRUE,"Template";"ISP2Y1",#N/A,TRUE,"Template";"BSY1",#N/A,TRUE,"Template";"ICFY1",#N/A,TRUE,"Template";"TPY1",#N/A,TRUE,"Template";"CtrlY1",#N/A,TRUE,"Template"}</definedName>
    <definedName name="wrn.Monthly_Yr1." localSheetId="2" hidden="1">{"ISP1Y1",#N/A,TRUE,"Template";"ISP2Y1",#N/A,TRUE,"Template";"BSY1",#N/A,TRUE,"Template";"ICFY1",#N/A,TRUE,"Template";"TPY1",#N/A,TRUE,"Template";"CtrlY1",#N/A,TRUE,"Template"}</definedName>
    <definedName name="wrn.Monthly_Yr1." localSheetId="3" hidden="1">{"ISP1Y1",#N/A,TRUE,"Template";"ISP2Y1",#N/A,TRUE,"Template";"BSY1",#N/A,TRUE,"Template";"ICFY1",#N/A,TRUE,"Template";"TPY1",#N/A,TRUE,"Template";"CtrlY1",#N/A,TRUE,"Template"}</definedName>
    <definedName name="wrn.Monthly_Yr1." localSheetId="4" hidden="1">{"ISP1Y1",#N/A,TRUE,"Template";"ISP2Y1",#N/A,TRUE,"Template";"BSY1",#N/A,TRUE,"Template";"ICFY1",#N/A,TRUE,"Template";"TPY1",#N/A,TRUE,"Template";"CtrlY1",#N/A,TRUE,"Template"}</definedName>
    <definedName name="wrn.Monthly_Yr1." localSheetId="6" hidden="1">{"ISP1Y1",#N/A,TRUE,"Template";"ISP2Y1",#N/A,TRUE,"Template";"BSY1",#N/A,TRUE,"Template";"ICFY1",#N/A,TRUE,"Template";"TPY1",#N/A,TRUE,"Template";"CtrlY1",#N/A,TRUE,"Template"}</definedName>
    <definedName name="wrn.Monthly_Yr1." localSheetId="10" hidden="1">{"ISP1Y1",#N/A,TRUE,"Template";"ISP2Y1",#N/A,TRUE,"Template";"BSY1",#N/A,TRUE,"Template";"ICFY1",#N/A,TRUE,"Template";"TPY1",#N/A,TRUE,"Template";"CtrlY1",#N/A,TRUE,"Template"}</definedName>
    <definedName name="wrn.Monthly_Yr1." localSheetId="7" hidden="1">{"ISP1Y1",#N/A,TRUE,"Template";"ISP2Y1",#N/A,TRUE,"Template";"BSY1",#N/A,TRUE,"Template";"ICFY1",#N/A,TRUE,"Template";"TPY1",#N/A,TRUE,"Template";"CtrlY1",#N/A,TRUE,"Template"}</definedName>
    <definedName name="wrn.Monthly_Yr1." localSheetId="8" hidden="1">{"ISP1Y1",#N/A,TRUE,"Template";"ISP2Y1",#N/A,TRUE,"Template";"BSY1",#N/A,TRUE,"Template";"ICFY1",#N/A,TRUE,"Template";"TPY1",#N/A,TRUE,"Template";"CtrlY1",#N/A,TRUE,"Template"}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localSheetId="1" hidden="1">{"ISP1Y1",#N/A,TRUE,"Template";"ISP2Y1",#N/A,TRUE,"Template";"BSY1",#N/A,TRUE,"Template";"ICFY1",#N/A,TRUE,"Template";"TPY1",#N/A,TRUE,"Template";"CtrlY1",#N/A,TRUE,"Template"}</definedName>
    <definedName name="wrn.Monthly_Yr1._1" localSheetId="2" hidden="1">{"ISP1Y1",#N/A,TRUE,"Template";"ISP2Y1",#N/A,TRUE,"Template";"BSY1",#N/A,TRUE,"Template";"ICFY1",#N/A,TRUE,"Template";"TPY1",#N/A,TRUE,"Template";"CtrlY1",#N/A,TRUE,"Template"}</definedName>
    <definedName name="wrn.Monthly_Yr1._1" localSheetId="3" hidden="1">{"ISP1Y1",#N/A,TRUE,"Template";"ISP2Y1",#N/A,TRUE,"Template";"BSY1",#N/A,TRUE,"Template";"ICFY1",#N/A,TRUE,"Template";"TPY1",#N/A,TRUE,"Template";"CtrlY1",#N/A,TRUE,"Template"}</definedName>
    <definedName name="wrn.Monthly_Yr1._1" localSheetId="4" hidden="1">{"ISP1Y1",#N/A,TRUE,"Template";"ISP2Y1",#N/A,TRUE,"Template";"BSY1",#N/A,TRUE,"Template";"ICFY1",#N/A,TRUE,"Template";"TPY1",#N/A,TRUE,"Template";"CtrlY1",#N/A,TRUE,"Template"}</definedName>
    <definedName name="wrn.Monthly_Yr1._1" localSheetId="6" hidden="1">{"ISP1Y1",#N/A,TRUE,"Template";"ISP2Y1",#N/A,TRUE,"Template";"BSY1",#N/A,TRUE,"Template";"ICFY1",#N/A,TRUE,"Template";"TPY1",#N/A,TRUE,"Template";"CtrlY1",#N/A,TRUE,"Template"}</definedName>
    <definedName name="wrn.Monthly_Yr1._1" localSheetId="10" hidden="1">{"ISP1Y1",#N/A,TRUE,"Template";"ISP2Y1",#N/A,TRUE,"Template";"BSY1",#N/A,TRUE,"Template";"ICFY1",#N/A,TRUE,"Template";"TPY1",#N/A,TRUE,"Template";"CtrlY1",#N/A,TRUE,"Template"}</definedName>
    <definedName name="wrn.Monthly_Yr1._1" localSheetId="7" hidden="1">{"ISP1Y1",#N/A,TRUE,"Template";"ISP2Y1",#N/A,TRUE,"Template";"BSY1",#N/A,TRUE,"Template";"ICFY1",#N/A,TRUE,"Template";"TPY1",#N/A,TRUE,"Template";"CtrlY1",#N/A,TRUE,"Template"}</definedName>
    <definedName name="wrn.Monthly_Yr1._1" localSheetId="8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." localSheetId="1" hidden="1">{"ISP1Y2",#N/A,TRUE,"Template";"ISP2Y2",#N/A,TRUE,"Template";"BSY2",#N/A,TRUE,"Template";"ICFY2",#N/A,TRUE,"Template";"TPY2",#N/A,TRUE,"Template";"CtrlY2",#N/A,TRUE,"Template"}</definedName>
    <definedName name="wrn.Monthly_Yr2." localSheetId="2" hidden="1">{"ISP1Y2",#N/A,TRUE,"Template";"ISP2Y2",#N/A,TRUE,"Template";"BSY2",#N/A,TRUE,"Template";"ICFY2",#N/A,TRUE,"Template";"TPY2",#N/A,TRUE,"Template";"CtrlY2",#N/A,TRUE,"Template"}</definedName>
    <definedName name="wrn.Monthly_Yr2." localSheetId="3" hidden="1">{"ISP1Y2",#N/A,TRUE,"Template";"ISP2Y2",#N/A,TRUE,"Template";"BSY2",#N/A,TRUE,"Template";"ICFY2",#N/A,TRUE,"Template";"TPY2",#N/A,TRUE,"Template";"CtrlY2",#N/A,TRUE,"Template"}</definedName>
    <definedName name="wrn.Monthly_Yr2." localSheetId="4" hidden="1">{"ISP1Y2",#N/A,TRUE,"Template";"ISP2Y2",#N/A,TRUE,"Template";"BSY2",#N/A,TRUE,"Template";"ICFY2",#N/A,TRUE,"Template";"TPY2",#N/A,TRUE,"Template";"CtrlY2",#N/A,TRUE,"Template"}</definedName>
    <definedName name="wrn.Monthly_Yr2." localSheetId="6" hidden="1">{"ISP1Y2",#N/A,TRUE,"Template";"ISP2Y2",#N/A,TRUE,"Template";"BSY2",#N/A,TRUE,"Template";"ICFY2",#N/A,TRUE,"Template";"TPY2",#N/A,TRUE,"Template";"CtrlY2",#N/A,TRUE,"Template"}</definedName>
    <definedName name="wrn.Monthly_Yr2." localSheetId="10" hidden="1">{"ISP1Y2",#N/A,TRUE,"Template";"ISP2Y2",#N/A,TRUE,"Template";"BSY2",#N/A,TRUE,"Template";"ICFY2",#N/A,TRUE,"Template";"TPY2",#N/A,TRUE,"Template";"CtrlY2",#N/A,TRUE,"Template"}</definedName>
    <definedName name="wrn.Monthly_Yr2." localSheetId="7" hidden="1">{"ISP1Y2",#N/A,TRUE,"Template";"ISP2Y2",#N/A,TRUE,"Template";"BSY2",#N/A,TRUE,"Template";"ICFY2",#N/A,TRUE,"Template";"TPY2",#N/A,TRUE,"Template";"CtrlY2",#N/A,TRUE,"Template"}</definedName>
    <definedName name="wrn.Monthly_Yr2." localSheetId="8" hidden="1">{"ISP1Y2",#N/A,TRUE,"Template";"ISP2Y2",#N/A,TRUE,"Template";"BSY2",#N/A,TRUE,"Template";"ICFY2",#N/A,TRUE,"Template";"TPY2",#N/A,TRUE,"Template";"CtrlY2",#N/A,TRUE,"Template"}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localSheetId="1" hidden="1">{"ISP1Y2",#N/A,TRUE,"Template";"ISP2Y2",#N/A,TRUE,"Template";"BSY2",#N/A,TRUE,"Template";"ICFY2",#N/A,TRUE,"Template";"TPY2",#N/A,TRUE,"Template";"CtrlY2",#N/A,TRUE,"Template"}</definedName>
    <definedName name="wrn.Monthly_Yr2._1" localSheetId="2" hidden="1">{"ISP1Y2",#N/A,TRUE,"Template";"ISP2Y2",#N/A,TRUE,"Template";"BSY2",#N/A,TRUE,"Template";"ICFY2",#N/A,TRUE,"Template";"TPY2",#N/A,TRUE,"Template";"CtrlY2",#N/A,TRUE,"Template"}</definedName>
    <definedName name="wrn.Monthly_Yr2._1" localSheetId="3" hidden="1">{"ISP1Y2",#N/A,TRUE,"Template";"ISP2Y2",#N/A,TRUE,"Template";"BSY2",#N/A,TRUE,"Template";"ICFY2",#N/A,TRUE,"Template";"TPY2",#N/A,TRUE,"Template";"CtrlY2",#N/A,TRUE,"Template"}</definedName>
    <definedName name="wrn.Monthly_Yr2._1" localSheetId="4" hidden="1">{"ISP1Y2",#N/A,TRUE,"Template";"ISP2Y2",#N/A,TRUE,"Template";"BSY2",#N/A,TRUE,"Template";"ICFY2",#N/A,TRUE,"Template";"TPY2",#N/A,TRUE,"Template";"CtrlY2",#N/A,TRUE,"Template"}</definedName>
    <definedName name="wrn.Monthly_Yr2._1" localSheetId="6" hidden="1">{"ISP1Y2",#N/A,TRUE,"Template";"ISP2Y2",#N/A,TRUE,"Template";"BSY2",#N/A,TRUE,"Template";"ICFY2",#N/A,TRUE,"Template";"TPY2",#N/A,TRUE,"Template";"CtrlY2",#N/A,TRUE,"Template"}</definedName>
    <definedName name="wrn.Monthly_Yr2._1" localSheetId="10" hidden="1">{"ISP1Y2",#N/A,TRUE,"Template";"ISP2Y2",#N/A,TRUE,"Template";"BSY2",#N/A,TRUE,"Template";"ICFY2",#N/A,TRUE,"Template";"TPY2",#N/A,TRUE,"Template";"CtrlY2",#N/A,TRUE,"Template"}</definedName>
    <definedName name="wrn.Monthly_Yr2._1" localSheetId="7" hidden="1">{"ISP1Y2",#N/A,TRUE,"Template";"ISP2Y2",#N/A,TRUE,"Template";"BSY2",#N/A,TRUE,"Template";"ICFY2",#N/A,TRUE,"Template";"TPY2",#N/A,TRUE,"Template";"CtrlY2",#N/A,TRUE,"Template"}</definedName>
    <definedName name="wrn.Monthly_Yr2._1" localSheetId="8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y._.estimate._.report." localSheetId="1" hidden="1">{"Equipment",#N/A,FALSE,"A";"Summary",#N/A,FALSE,"B"}</definedName>
    <definedName name="wrn.My._.estimate._.report." localSheetId="2" hidden="1">{"Equipment",#N/A,FALSE,"A";"Summary",#N/A,FALSE,"B"}</definedName>
    <definedName name="wrn.My._.estimate._.report." localSheetId="3" hidden="1">{"Equipment",#N/A,FALSE,"A";"Summary",#N/A,FALSE,"B"}</definedName>
    <definedName name="wrn.My._.estimate._.report." localSheetId="4" hidden="1">{"Equipment",#N/A,FALSE,"A";"Summary",#N/A,FALSE,"B"}</definedName>
    <definedName name="wrn.My._.estimate._.report." localSheetId="6" hidden="1">{"Equipment",#N/A,FALSE,"A";"Summary",#N/A,FALSE,"B"}</definedName>
    <definedName name="wrn.My._.estimate._.report." localSheetId="10" hidden="1">{"Equipment",#N/A,FALSE,"A";"Summary",#N/A,FALSE,"B"}</definedName>
    <definedName name="wrn.My._.estimate._.report." localSheetId="11" hidden="1">{"Equipment",#N/A,FALSE,"A";"Summary",#N/A,FALSE,"B"}</definedName>
    <definedName name="wrn.My._.estimate._.report." localSheetId="7" hidden="1">{"Equipment",#N/A,FALSE,"A";"Summary",#N/A,FALSE,"B"}</definedName>
    <definedName name="wrn.My._.estimate._.report." localSheetId="8" hidden="1">{"Equipment",#N/A,FALSE,"A";"Summary",#N/A,FALSE,"B"}</definedName>
    <definedName name="wrn.My._.estimate._.report." hidden="1">{"Equipment",#N/A,FALSE,"A";"Summary",#N/A,FALSE,"B"}</definedName>
    <definedName name="wrn.My._.estimate._.report._1" localSheetId="2" hidden="1">{"Equipment",#N/A,FALSE,"A";"Summary",#N/A,FALSE,"B"}</definedName>
    <definedName name="wrn.My._.estimate._.report._1" localSheetId="3" hidden="1">{"Equipment",#N/A,FALSE,"A";"Summary",#N/A,FALSE,"B"}</definedName>
    <definedName name="wrn.My._.estimate._.report._1" localSheetId="4" hidden="1">{"Equipment",#N/A,FALSE,"A";"Summary",#N/A,FALSE,"B"}</definedName>
    <definedName name="wrn.My._.estimate._.report._1" localSheetId="10" hidden="1">{"Equipment",#N/A,FALSE,"A";"Summary",#N/A,FALSE,"B"}</definedName>
    <definedName name="wrn.My._.estimate._.report._1" localSheetId="7" hidden="1">{"Equipment",#N/A,FALSE,"A";"Summary",#N/A,FALSE,"B"}</definedName>
    <definedName name="wrn.My._.estimate._.report._1" localSheetId="8" hidden="1">{"Equipment",#N/A,FALSE,"A";"Summary",#N/A,FALSE,"B"}</definedName>
    <definedName name="wrn.My._.estimate._.report._1" hidden="1">{"Equipment",#N/A,FALSE,"A";"Summary",#N/A,FALSE,"B"}</definedName>
    <definedName name="wrn.My._.estimate._.report._2" localSheetId="2" hidden="1">{"Equipment",#N/A,FALSE,"A";"Summary",#N/A,FALSE,"B"}</definedName>
    <definedName name="wrn.My._.estimate._.report._2" localSheetId="3" hidden="1">{"Equipment",#N/A,FALSE,"A";"Summary",#N/A,FALSE,"B"}</definedName>
    <definedName name="wrn.My._.estimate._.report._2" localSheetId="4" hidden="1">{"Equipment",#N/A,FALSE,"A";"Summary",#N/A,FALSE,"B"}</definedName>
    <definedName name="wrn.My._.estimate._.report._2" localSheetId="10" hidden="1">{"Equipment",#N/A,FALSE,"A";"Summary",#N/A,FALSE,"B"}</definedName>
    <definedName name="wrn.My._.estimate._.report._2" localSheetId="7" hidden="1">{"Equipment",#N/A,FALSE,"A";"Summary",#N/A,FALSE,"B"}</definedName>
    <definedName name="wrn.My._.estimate._.report._2" localSheetId="8" hidden="1">{"Equipment",#N/A,FALSE,"A";"Summary",#N/A,FALSE,"B"}</definedName>
    <definedName name="wrn.My._.estimate._.report._2" hidden="1">{"Equipment",#N/A,FALSE,"A";"Summary",#N/A,FALSE,"B"}</definedName>
    <definedName name="wrn.MyTestReport." localSheetId="1" hidden="1">{"Alberta",#N/A,FALSE,"Pivot Data";#N/A,#N/A,FALSE,"Pivot Data";"HiddenColumns",#N/A,FALSE,"Pivot Data"}</definedName>
    <definedName name="wrn.MyTestReport." localSheetId="2" hidden="1">{"Alberta",#N/A,FALSE,"Pivot Data";#N/A,#N/A,FALSE,"Pivot Data";"HiddenColumns",#N/A,FALSE,"Pivot Data"}</definedName>
    <definedName name="wrn.MyTestReport." localSheetId="3" hidden="1">{"Alberta",#N/A,FALSE,"Pivot Data";#N/A,#N/A,FALSE,"Pivot Data";"HiddenColumns",#N/A,FALSE,"Pivot Data"}</definedName>
    <definedName name="wrn.MyTestReport." localSheetId="4" hidden="1">{"Alberta",#N/A,FALSE,"Pivot Data";#N/A,#N/A,FALSE,"Pivot Data";"HiddenColumns",#N/A,FALSE,"Pivot Data"}</definedName>
    <definedName name="wrn.MyTestReport." localSheetId="6" hidden="1">{"Alberta",#N/A,FALSE,"Pivot Data";#N/A,#N/A,FALSE,"Pivot Data";"HiddenColumns",#N/A,FALSE,"Pivot Data"}</definedName>
    <definedName name="wrn.MyTestReport." localSheetId="10" hidden="1">{"Alberta",#N/A,FALSE,"Pivot Data";#N/A,#N/A,FALSE,"Pivot Data";"HiddenColumns",#N/A,FALSE,"Pivot Data"}</definedName>
    <definedName name="wrn.MyTestReport." localSheetId="11" hidden="1">{"Alberta",#N/A,FALSE,"Pivot Data";#N/A,#N/A,FALSE,"Pivot Data";"HiddenColumns",#N/A,FALSE,"Pivot Data"}</definedName>
    <definedName name="wrn.MyTestReport." localSheetId="7" hidden="1">{"Alberta",#N/A,FALSE,"Pivot Data";#N/A,#N/A,FALSE,"Pivot Data";"HiddenColumns",#N/A,FALSE,"Pivot Data"}</definedName>
    <definedName name="wrn.MyTestReport." localSheetId="8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MyTestReport._1" localSheetId="2" hidden="1">{"Alberta",#N/A,FALSE,"Pivot Data";#N/A,#N/A,FALSE,"Pivot Data";"HiddenColumns",#N/A,FALSE,"Pivot Data"}</definedName>
    <definedName name="wrn.MyTestReport._1" localSheetId="3" hidden="1">{"Alberta",#N/A,FALSE,"Pivot Data";#N/A,#N/A,FALSE,"Pivot Data";"HiddenColumns",#N/A,FALSE,"Pivot Data"}</definedName>
    <definedName name="wrn.MyTestReport._1" localSheetId="4" hidden="1">{"Alberta",#N/A,FALSE,"Pivot Data";#N/A,#N/A,FALSE,"Pivot Data";"HiddenColumns",#N/A,FALSE,"Pivot Data"}</definedName>
    <definedName name="wrn.MyTestReport._1" localSheetId="10" hidden="1">{"Alberta",#N/A,FALSE,"Pivot Data";#N/A,#N/A,FALSE,"Pivot Data";"HiddenColumns",#N/A,FALSE,"Pivot Data"}</definedName>
    <definedName name="wrn.MyTestReport._1" localSheetId="7" hidden="1">{"Alberta",#N/A,FALSE,"Pivot Data";#N/A,#N/A,FALSE,"Pivot Data";"HiddenColumns",#N/A,FALSE,"Pivot Data"}</definedName>
    <definedName name="wrn.MyTestReport._1" localSheetId="8" hidden="1">{"Alberta",#N/A,FALSE,"Pivot Data";#N/A,#N/A,FALSE,"Pivot Data";"HiddenColumns",#N/A,FALSE,"Pivot Data"}</definedName>
    <definedName name="wrn.MyTestReport._1" hidden="1">{"Alberta",#N/A,FALSE,"Pivot Data";#N/A,#N/A,FALSE,"Pivot Data";"HiddenColumns",#N/A,FALSE,"Pivot Data"}</definedName>
    <definedName name="wrn.MyTestReport._2" localSheetId="2" hidden="1">{"Alberta",#N/A,FALSE,"Pivot Data";#N/A,#N/A,FALSE,"Pivot Data";"HiddenColumns",#N/A,FALSE,"Pivot Data"}</definedName>
    <definedName name="wrn.MyTestReport._2" localSheetId="3" hidden="1">{"Alberta",#N/A,FALSE,"Pivot Data";#N/A,#N/A,FALSE,"Pivot Data";"HiddenColumns",#N/A,FALSE,"Pivot Data"}</definedName>
    <definedName name="wrn.MyTestReport._2" localSheetId="4" hidden="1">{"Alberta",#N/A,FALSE,"Pivot Data";#N/A,#N/A,FALSE,"Pivot Data";"HiddenColumns",#N/A,FALSE,"Pivot Data"}</definedName>
    <definedName name="wrn.MyTestReport._2" localSheetId="10" hidden="1">{"Alberta",#N/A,FALSE,"Pivot Data";#N/A,#N/A,FALSE,"Pivot Data";"HiddenColumns",#N/A,FALSE,"Pivot Data"}</definedName>
    <definedName name="wrn.MyTestReport._2" localSheetId="7" hidden="1">{"Alberta",#N/A,FALSE,"Pivot Data";#N/A,#N/A,FALSE,"Pivot Data";"HiddenColumns",#N/A,FALSE,"Pivot Data"}</definedName>
    <definedName name="wrn.MyTestReport._2" localSheetId="8" hidden="1">{"Alberta",#N/A,FALSE,"Pivot Data";#N/A,#N/A,FALSE,"Pivot Data";"HiddenColumns",#N/A,FALSE,"Pivot Data"}</definedName>
    <definedName name="wrn.MyTestReport._2" hidden="1">{"Alberta",#N/A,FALSE,"Pivot Data";#N/A,#N/A,FALSE,"Pivot Data";"HiddenColumns",#N/A,FALSE,"Pivot Data"}</definedName>
    <definedName name="wrn.Note._.Pages." localSheetId="1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2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3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4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6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10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11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7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8" hidden="1">{#N/A,#N/A,FALSE,"1. Service Fee Analysis";#N/A,#N/A,FALSE,"2. Stop Loss Insurance";#N/A,#N/A,FALSE,"3. Savings Analysis";#N/A,#N/A,FALSE,"4. Service Center Results";#N/A,#N/A,FALSE,"5. Network Analysis"}</definedName>
    <definedName name="wrn.Note._.Pages." hidden="1">{#N/A,#N/A,FALSE,"1. Service Fee Analysis";#N/A,#N/A,FALSE,"2. Stop Loss Insurance";#N/A,#N/A,FALSE,"3. Savings Analysis";#N/A,#N/A,FALSE,"4. Service Center Results";#N/A,#N/A,FALSE,"5. Network Analysis"}</definedName>
    <definedName name="wrn.Note._.Pages._1" localSheetId="2" hidden="1">{#N/A,#N/A,FALSE,"1. Service Fee Analysis";#N/A,#N/A,FALSE,"2. Stop Loss Insurance";#N/A,#N/A,FALSE,"3. Savings Analysis";#N/A,#N/A,FALSE,"4. Service Center Results";#N/A,#N/A,FALSE,"5. Network Analysis"}</definedName>
    <definedName name="wrn.Note._.Pages._1" localSheetId="3" hidden="1">{#N/A,#N/A,FALSE,"1. Service Fee Analysis";#N/A,#N/A,FALSE,"2. Stop Loss Insurance";#N/A,#N/A,FALSE,"3. Savings Analysis";#N/A,#N/A,FALSE,"4. Service Center Results";#N/A,#N/A,FALSE,"5. Network Analysis"}</definedName>
    <definedName name="wrn.Note._.Pages._1" localSheetId="4" hidden="1">{#N/A,#N/A,FALSE,"1. Service Fee Analysis";#N/A,#N/A,FALSE,"2. Stop Loss Insurance";#N/A,#N/A,FALSE,"3. Savings Analysis";#N/A,#N/A,FALSE,"4. Service Center Results";#N/A,#N/A,FALSE,"5. Network Analysis"}</definedName>
    <definedName name="wrn.Note._.Pages._1" localSheetId="10" hidden="1">{#N/A,#N/A,FALSE,"1. Service Fee Analysis";#N/A,#N/A,FALSE,"2. Stop Loss Insurance";#N/A,#N/A,FALSE,"3. Savings Analysis";#N/A,#N/A,FALSE,"4. Service Center Results";#N/A,#N/A,FALSE,"5. Network Analysis"}</definedName>
    <definedName name="wrn.Note._.Pages._1" localSheetId="7" hidden="1">{#N/A,#N/A,FALSE,"1. Service Fee Analysis";#N/A,#N/A,FALSE,"2. Stop Loss Insurance";#N/A,#N/A,FALSE,"3. Savings Analysis";#N/A,#N/A,FALSE,"4. Service Center Results";#N/A,#N/A,FALSE,"5. Network Analysis"}</definedName>
    <definedName name="wrn.Note._.Pages._1" localSheetId="8" hidden="1">{#N/A,#N/A,FALSE,"1. Service Fee Analysis";#N/A,#N/A,FALSE,"2. Stop Loss Insurance";#N/A,#N/A,FALSE,"3. Savings Analysis";#N/A,#N/A,FALSE,"4. Service Center Results";#N/A,#N/A,FALSE,"5. Network Analysis"}</definedName>
    <definedName name="wrn.Note._.Pages._1" hidden="1">{#N/A,#N/A,FALSE,"1. Service Fee Analysis";#N/A,#N/A,FALSE,"2. Stop Loss Insurance";#N/A,#N/A,FALSE,"3. Savings Analysis";#N/A,#N/A,FALSE,"4. Service Center Results";#N/A,#N/A,FALSE,"5. Network Analysis"}</definedName>
    <definedName name="wrn.Note._.Pages._2" localSheetId="2" hidden="1">{#N/A,#N/A,FALSE,"1. Service Fee Analysis";#N/A,#N/A,FALSE,"2. Stop Loss Insurance";#N/A,#N/A,FALSE,"3. Savings Analysis";#N/A,#N/A,FALSE,"4. Service Center Results";#N/A,#N/A,FALSE,"5. Network Analysis"}</definedName>
    <definedName name="wrn.Note._.Pages._2" localSheetId="3" hidden="1">{#N/A,#N/A,FALSE,"1. Service Fee Analysis";#N/A,#N/A,FALSE,"2. Stop Loss Insurance";#N/A,#N/A,FALSE,"3. Savings Analysis";#N/A,#N/A,FALSE,"4. Service Center Results";#N/A,#N/A,FALSE,"5. Network Analysis"}</definedName>
    <definedName name="wrn.Note._.Pages._2" localSheetId="4" hidden="1">{#N/A,#N/A,FALSE,"1. Service Fee Analysis";#N/A,#N/A,FALSE,"2. Stop Loss Insurance";#N/A,#N/A,FALSE,"3. Savings Analysis";#N/A,#N/A,FALSE,"4. Service Center Results";#N/A,#N/A,FALSE,"5. Network Analysis"}</definedName>
    <definedName name="wrn.Note._.Pages._2" localSheetId="10" hidden="1">{#N/A,#N/A,FALSE,"1. Service Fee Analysis";#N/A,#N/A,FALSE,"2. Stop Loss Insurance";#N/A,#N/A,FALSE,"3. Savings Analysis";#N/A,#N/A,FALSE,"4. Service Center Results";#N/A,#N/A,FALSE,"5. Network Analysis"}</definedName>
    <definedName name="wrn.Note._.Pages._2" localSheetId="7" hidden="1">{#N/A,#N/A,FALSE,"1. Service Fee Analysis";#N/A,#N/A,FALSE,"2. Stop Loss Insurance";#N/A,#N/A,FALSE,"3. Savings Analysis";#N/A,#N/A,FALSE,"4. Service Center Results";#N/A,#N/A,FALSE,"5. Network Analysis"}</definedName>
    <definedName name="wrn.Note._.Pages._2" localSheetId="8" hidden="1">{#N/A,#N/A,FALSE,"1. Service Fee Analysis";#N/A,#N/A,FALSE,"2. Stop Loss Insurance";#N/A,#N/A,FALSE,"3. Savings Analysis";#N/A,#N/A,FALSE,"4. Service Center Results";#N/A,#N/A,FALSE,"5. Network Analysis"}</definedName>
    <definedName name="wrn.Note._.Pages._2" hidden="1">{#N/A,#N/A,FALSE,"1. Service Fee Analysis";#N/A,#N/A,FALSE,"2. Stop Loss Insurance";#N/A,#N/A,FALSE,"3. Savings Analysis";#N/A,#N/A,FALSE,"4. Service Center Results";#N/A,#N/A,FALSE,"5. Network Analysis"}</definedName>
    <definedName name="wrn.ogpp." localSheetId="1" hidden="1">{#N/A,#N/A,FALSE,"OGPP1"}</definedName>
    <definedName name="wrn.ogpp." localSheetId="2" hidden="1">{#N/A,#N/A,FALSE,"OGPP1"}</definedName>
    <definedName name="wrn.ogpp." localSheetId="3" hidden="1">{#N/A,#N/A,FALSE,"OGPP1"}</definedName>
    <definedName name="wrn.ogpp." localSheetId="4" hidden="1">{#N/A,#N/A,FALSE,"OGPP1"}</definedName>
    <definedName name="wrn.ogpp." localSheetId="6" hidden="1">{#N/A,#N/A,FALSE,"OGPP1"}</definedName>
    <definedName name="wrn.ogpp." localSheetId="10" hidden="1">{#N/A,#N/A,FALSE,"OGPP1"}</definedName>
    <definedName name="wrn.ogpp." localSheetId="7" hidden="1">{#N/A,#N/A,FALSE,"OGPP1"}</definedName>
    <definedName name="wrn.ogpp." localSheetId="8" hidden="1">{#N/A,#N/A,FALSE,"OGPP1"}</definedName>
    <definedName name="wrn.ogpp." hidden="1">{#N/A,#N/A,FALSE,"OGPP1"}</definedName>
    <definedName name="wrn.ops._.costs." localSheetId="1" hidden="1">{"page1",#N/A,FALSE,"APCI Operations Detail  ";"page2",#N/A,FALSE,"APCI Operations Detail  ";"page3",#N/A,FALSE,"APCI Operations Detail  ";"page4",#N/A,FALSE,"APCI Operations Detail  "}</definedName>
    <definedName name="wrn.ops._.costs." localSheetId="2" hidden="1">{"page1",#N/A,FALSE,"APCI Operations Detail  ";"page2",#N/A,FALSE,"APCI Operations Detail  ";"page3",#N/A,FALSE,"APCI Operations Detail  ";"page4",#N/A,FALSE,"APCI Operations Detail  "}</definedName>
    <definedName name="wrn.ops._.costs." localSheetId="3" hidden="1">{"page1",#N/A,FALSE,"APCI Operations Detail  ";"page2",#N/A,FALSE,"APCI Operations Detail  ";"page3",#N/A,FALSE,"APCI Operations Detail  ";"page4",#N/A,FALSE,"APCI Operations Detail  "}</definedName>
    <definedName name="wrn.ops._.costs." localSheetId="4" hidden="1">{"page1",#N/A,FALSE,"APCI Operations Detail  ";"page2",#N/A,FALSE,"APCI Operations Detail  ";"page3",#N/A,FALSE,"APCI Operations Detail  ";"page4",#N/A,FALSE,"APCI Operations Detail  "}</definedName>
    <definedName name="wrn.ops._.costs." localSheetId="6" hidden="1">{"page1",#N/A,FALSE,"APCI Operations Detail  ";"page2",#N/A,FALSE,"APCI Operations Detail  ";"page3",#N/A,FALSE,"APCI Operations Detail  ";"page4",#N/A,FALSE,"APCI Operations Detail  "}</definedName>
    <definedName name="wrn.ops._.costs." localSheetId="10" hidden="1">{"page1",#N/A,FALSE,"APCI Operations Detail  ";"page2",#N/A,FALSE,"APCI Operations Detail  ";"page3",#N/A,FALSE,"APCI Operations Detail  ";"page4",#N/A,FALSE,"APCI Operations Detail  "}</definedName>
    <definedName name="wrn.ops._.costs." localSheetId="7" hidden="1">{"page1",#N/A,FALSE,"APCI Operations Detail  ";"page2",#N/A,FALSE,"APCI Operations Detail  ";"page3",#N/A,FALSE,"APCI Operations Detail  ";"page4",#N/A,FALSE,"APCI Operations Detail  "}</definedName>
    <definedName name="wrn.ops._.costs." localSheetId="8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verhauls." localSheetId="1" hidden="1">{"Overhauls Calculations",#N/A,FALSE,"PROFORMA"}</definedName>
    <definedName name="wrn.Overhauls." localSheetId="2" hidden="1">{"Overhauls Calculations",#N/A,FALSE,"PROFORMA"}</definedName>
    <definedName name="wrn.Overhauls." localSheetId="3" hidden="1">{"Overhauls Calculations",#N/A,FALSE,"PROFORMA"}</definedName>
    <definedName name="wrn.Overhauls." localSheetId="4" hidden="1">{"Overhauls Calculations",#N/A,FALSE,"PROFORMA"}</definedName>
    <definedName name="wrn.Overhauls." localSheetId="6" hidden="1">{"Overhauls Calculations",#N/A,FALSE,"PROFORMA"}</definedName>
    <definedName name="wrn.Overhauls." localSheetId="10" hidden="1">{"Overhauls Calculations",#N/A,FALSE,"PROFORMA"}</definedName>
    <definedName name="wrn.Overhauls." localSheetId="11" hidden="1">{"Overhauls Calculations",#N/A,FALSE,"PROFORMA"}</definedName>
    <definedName name="wrn.Overhauls." localSheetId="7" hidden="1">{"Overhauls Calculations",#N/A,FALSE,"PROFORMA"}</definedName>
    <definedName name="wrn.Overhauls." localSheetId="8" hidden="1">{"Overhauls Calculations",#N/A,FALSE,"PROFORMA"}</definedName>
    <definedName name="wrn.Overhauls." hidden="1">{"Overhauls Calculations",#N/A,FALSE,"PROFORMA"}</definedName>
    <definedName name="wrn.Overhauls._1" localSheetId="2" hidden="1">{"Overhauls Calculations",#N/A,FALSE,"PROFORMA"}</definedName>
    <definedName name="wrn.Overhauls._1" localSheetId="3" hidden="1">{"Overhauls Calculations",#N/A,FALSE,"PROFORMA"}</definedName>
    <definedName name="wrn.Overhauls._1" localSheetId="4" hidden="1">{"Overhauls Calculations",#N/A,FALSE,"PROFORMA"}</definedName>
    <definedName name="wrn.Overhauls._1" localSheetId="10" hidden="1">{"Overhauls Calculations",#N/A,FALSE,"PROFORMA"}</definedName>
    <definedName name="wrn.Overhauls._1" localSheetId="7" hidden="1">{"Overhauls Calculations",#N/A,FALSE,"PROFORMA"}</definedName>
    <definedName name="wrn.Overhauls._1" localSheetId="8" hidden="1">{"Overhauls Calculations",#N/A,FALSE,"PROFORMA"}</definedName>
    <definedName name="wrn.Overhauls._1" hidden="1">{"Overhauls Calculations",#N/A,FALSE,"PROFORMA"}</definedName>
    <definedName name="wrn.Overhauls._2" localSheetId="2" hidden="1">{"Overhauls Calculations",#N/A,FALSE,"PROFORMA"}</definedName>
    <definedName name="wrn.Overhauls._2" localSheetId="3" hidden="1">{"Overhauls Calculations",#N/A,FALSE,"PROFORMA"}</definedName>
    <definedName name="wrn.Overhauls._2" localSheetId="4" hidden="1">{"Overhauls Calculations",#N/A,FALSE,"PROFORMA"}</definedName>
    <definedName name="wrn.Overhauls._2" localSheetId="10" hidden="1">{"Overhauls Calculations",#N/A,FALSE,"PROFORMA"}</definedName>
    <definedName name="wrn.Overhauls._2" localSheetId="7" hidden="1">{"Overhauls Calculations",#N/A,FALSE,"PROFORMA"}</definedName>
    <definedName name="wrn.Overhauls._2" localSheetId="8" hidden="1">{"Overhauls Calculations",#N/A,FALSE,"PROFORMA"}</definedName>
    <definedName name="wrn.Overhauls._2" hidden="1">{"Overhauls Calculations",#N/A,FALSE,"PROFORMA"}</definedName>
    <definedName name="wrn.Overhaulsb." localSheetId="1" hidden="1">{"Overhauls Calculations",#N/A,FALSE,"PROFORMA"}</definedName>
    <definedName name="wrn.Overhaulsb." localSheetId="2" hidden="1">{"Overhauls Calculations",#N/A,FALSE,"PROFORMA"}</definedName>
    <definedName name="wrn.Overhaulsb." localSheetId="3" hidden="1">{"Overhauls Calculations",#N/A,FALSE,"PROFORMA"}</definedName>
    <definedName name="wrn.Overhaulsb." localSheetId="4" hidden="1">{"Overhauls Calculations",#N/A,FALSE,"PROFORMA"}</definedName>
    <definedName name="wrn.Overhaulsb." localSheetId="6" hidden="1">{"Overhauls Calculations",#N/A,FALSE,"PROFORMA"}</definedName>
    <definedName name="wrn.Overhaulsb." localSheetId="10" hidden="1">{"Overhauls Calculations",#N/A,FALSE,"PROFORMA"}</definedName>
    <definedName name="wrn.Overhaulsb." localSheetId="11" hidden="1">{"Overhauls Calculations",#N/A,FALSE,"PROFORMA"}</definedName>
    <definedName name="wrn.Overhaulsb." localSheetId="7" hidden="1">{"Overhauls Calculations",#N/A,FALSE,"PROFORMA"}</definedName>
    <definedName name="wrn.Overhaulsb." localSheetId="8" hidden="1">{"Overhauls Calculations",#N/A,FALSE,"PROFORMA"}</definedName>
    <definedName name="wrn.Overhaulsb." hidden="1">{"Overhauls Calculations",#N/A,FALSE,"PROFORMA"}</definedName>
    <definedName name="wrn.Overhaulsb._1" localSheetId="2" hidden="1">{"Overhauls Calculations",#N/A,FALSE,"PROFORMA"}</definedName>
    <definedName name="wrn.Overhaulsb._1" localSheetId="3" hidden="1">{"Overhauls Calculations",#N/A,FALSE,"PROFORMA"}</definedName>
    <definedName name="wrn.Overhaulsb._1" localSheetId="4" hidden="1">{"Overhauls Calculations",#N/A,FALSE,"PROFORMA"}</definedName>
    <definedName name="wrn.Overhaulsb._1" localSheetId="10" hidden="1">{"Overhauls Calculations",#N/A,FALSE,"PROFORMA"}</definedName>
    <definedName name="wrn.Overhaulsb._1" localSheetId="7" hidden="1">{"Overhauls Calculations",#N/A,FALSE,"PROFORMA"}</definedName>
    <definedName name="wrn.Overhaulsb._1" localSheetId="8" hidden="1">{"Overhauls Calculations",#N/A,FALSE,"PROFORMA"}</definedName>
    <definedName name="wrn.Overhaulsb._1" hidden="1">{"Overhauls Calculations",#N/A,FALSE,"PROFORMA"}</definedName>
    <definedName name="wrn.Overhaulsb._2" localSheetId="2" hidden="1">{"Overhauls Calculations",#N/A,FALSE,"PROFORMA"}</definedName>
    <definedName name="wrn.Overhaulsb._2" localSheetId="3" hidden="1">{"Overhauls Calculations",#N/A,FALSE,"PROFORMA"}</definedName>
    <definedName name="wrn.Overhaulsb._2" localSheetId="4" hidden="1">{"Overhauls Calculations",#N/A,FALSE,"PROFORMA"}</definedName>
    <definedName name="wrn.Overhaulsb._2" localSheetId="10" hidden="1">{"Overhauls Calculations",#N/A,FALSE,"PROFORMA"}</definedName>
    <definedName name="wrn.Overhaulsb._2" localSheetId="7" hidden="1">{"Overhauls Calculations",#N/A,FALSE,"PROFORMA"}</definedName>
    <definedName name="wrn.Overhaulsb._2" localSheetId="8" hidden="1">{"Overhauls Calculations",#N/A,FALSE,"PROFORMA"}</definedName>
    <definedName name="wrn.Overhaulsb._2" hidden="1">{"Overhauls Calculations",#N/A,FALSE,"PROFORMA"}</definedName>
    <definedName name="wrn.Package." localSheetId="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3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1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8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localSheetId="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localSheetId="3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localSheetId="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localSheetId="1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localSheetId="8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localSheetId="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localSheetId="3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localSheetId="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localSheetId="1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localSheetId="8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3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8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localSheetId="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localSheetId="3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localSheetId="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localSheetId="1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localSheetId="8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localSheetId="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localSheetId="3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localSheetId="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localSheetId="1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localSheetId="8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GE2." localSheetId="1" hidden="1">{#N/A,#N/A,FALSE,"PIPE-FAC";#N/A,#N/A,FALSE,"PIPE-FAC"}</definedName>
    <definedName name="wrn.PAGE2." localSheetId="2" hidden="1">{#N/A,#N/A,FALSE,"PIPE-FAC";#N/A,#N/A,FALSE,"PIPE-FAC"}</definedName>
    <definedName name="wrn.PAGE2." localSheetId="3" hidden="1">{#N/A,#N/A,FALSE,"PIPE-FAC";#N/A,#N/A,FALSE,"PIPE-FAC"}</definedName>
    <definedName name="wrn.PAGE2." localSheetId="4" hidden="1">{#N/A,#N/A,FALSE,"PIPE-FAC";#N/A,#N/A,FALSE,"PIPE-FAC"}</definedName>
    <definedName name="wrn.PAGE2." localSheetId="6" hidden="1">{#N/A,#N/A,FALSE,"PIPE-FAC";#N/A,#N/A,FALSE,"PIPE-FAC"}</definedName>
    <definedName name="wrn.PAGE2." localSheetId="10" hidden="1">{#N/A,#N/A,FALSE,"PIPE-FAC";#N/A,#N/A,FALSE,"PIPE-FAC"}</definedName>
    <definedName name="wrn.PAGE2." localSheetId="7" hidden="1">{#N/A,#N/A,FALSE,"PIPE-FAC";#N/A,#N/A,FALSE,"PIPE-FAC"}</definedName>
    <definedName name="wrn.PAGE2." localSheetId="8" hidden="1">{#N/A,#N/A,FALSE,"PIPE-FAC";#N/A,#N/A,FALSE,"PIPE-FAC"}</definedName>
    <definedName name="wrn.PAGE2." hidden="1">{#N/A,#N/A,FALSE,"PIPE-FAC";#N/A,#N/A,FALSE,"PIPE-FAC"}</definedName>
    <definedName name="wrn.PAGE2.1" localSheetId="1" hidden="1">{#N/A,#N/A,FALSE,"PIPE-FAC";#N/A,#N/A,FALSE,"PIPE-FAC"}</definedName>
    <definedName name="wrn.PAGE2.1" localSheetId="2" hidden="1">{#N/A,#N/A,FALSE,"PIPE-FAC";#N/A,#N/A,FALSE,"PIPE-FAC"}</definedName>
    <definedName name="wrn.PAGE2.1" localSheetId="3" hidden="1">{#N/A,#N/A,FALSE,"PIPE-FAC";#N/A,#N/A,FALSE,"PIPE-FAC"}</definedName>
    <definedName name="wrn.PAGE2.1" localSheetId="4" hidden="1">{#N/A,#N/A,FALSE,"PIPE-FAC";#N/A,#N/A,FALSE,"PIPE-FAC"}</definedName>
    <definedName name="wrn.PAGE2.1" localSheetId="6" hidden="1">{#N/A,#N/A,FALSE,"PIPE-FAC";#N/A,#N/A,FALSE,"PIPE-FAC"}</definedName>
    <definedName name="wrn.PAGE2.1" localSheetId="10" hidden="1">{#N/A,#N/A,FALSE,"PIPE-FAC";#N/A,#N/A,FALSE,"PIPE-FAC"}</definedName>
    <definedName name="wrn.PAGE2.1" localSheetId="7" hidden="1">{#N/A,#N/A,FALSE,"PIPE-FAC";#N/A,#N/A,FALSE,"PIPE-FAC"}</definedName>
    <definedName name="wrn.PAGE2.1" localSheetId="8" hidden="1">{#N/A,#N/A,FALSE,"PIPE-FAC";#N/A,#N/A,FALSE,"PIPE-FAC"}</definedName>
    <definedName name="wrn.PAGE2.1" hidden="1">{#N/A,#N/A,FALSE,"PIPE-FAC";#N/A,#N/A,FALSE,"PIPE-FAC"}</definedName>
    <definedName name="wrn.PAGE2.2" localSheetId="1" hidden="1">{#N/A,#N/A,FALSE,"PIPE-FAC";#N/A,#N/A,FALSE,"PIPE-FAC"}</definedName>
    <definedName name="wrn.PAGE2.2" localSheetId="2" hidden="1">{#N/A,#N/A,FALSE,"PIPE-FAC";#N/A,#N/A,FALSE,"PIPE-FAC"}</definedName>
    <definedName name="wrn.PAGE2.2" localSheetId="3" hidden="1">{#N/A,#N/A,FALSE,"PIPE-FAC";#N/A,#N/A,FALSE,"PIPE-FAC"}</definedName>
    <definedName name="wrn.PAGE2.2" localSheetId="4" hidden="1">{#N/A,#N/A,FALSE,"PIPE-FAC";#N/A,#N/A,FALSE,"PIPE-FAC"}</definedName>
    <definedName name="wrn.PAGE2.2" localSheetId="6" hidden="1">{#N/A,#N/A,FALSE,"PIPE-FAC";#N/A,#N/A,FALSE,"PIPE-FAC"}</definedName>
    <definedName name="wrn.PAGE2.2" localSheetId="10" hidden="1">{#N/A,#N/A,FALSE,"PIPE-FAC";#N/A,#N/A,FALSE,"PIPE-FAC"}</definedName>
    <definedName name="wrn.PAGE2.2" localSheetId="7" hidden="1">{#N/A,#N/A,FALSE,"PIPE-FAC";#N/A,#N/A,FALSE,"PIPE-FAC"}</definedName>
    <definedName name="wrn.PAGE2.2" localSheetId="8" hidden="1">{#N/A,#N/A,FALSE,"PIPE-FAC";#N/A,#N/A,FALSE,"PIPE-FAC"}</definedName>
    <definedName name="wrn.PAGE2.2" hidden="1">{#N/A,#N/A,FALSE,"PIPE-FAC";#N/A,#N/A,FALSE,"PIPE-FAC"}</definedName>
    <definedName name="wrn.Paging._.Compco." localSheetId="1" hidden="1">{"financials",#N/A,TRUE,"6_30_96";"footnotes",#N/A,TRUE,"6_30_96";"valuation",#N/A,TRUE,"6_30_96"}</definedName>
    <definedName name="wrn.Paging._.Compco." localSheetId="2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4" hidden="1">{"financials",#N/A,TRUE,"6_30_96";"footnotes",#N/A,TRUE,"6_30_96";"valuation",#N/A,TRUE,"6_30_96"}</definedName>
    <definedName name="wrn.Paging._.Compco." localSheetId="6" hidden="1">{"financials",#N/A,TRUE,"6_30_96";"footnotes",#N/A,TRUE,"6_30_96";"valuation",#N/A,TRUE,"6_30_96"}</definedName>
    <definedName name="wrn.Paging._.Compco." localSheetId="10" hidden="1">{"financials",#N/A,TRUE,"6_30_96";"footnotes",#N/A,TRUE,"6_30_96";"valuation",#N/A,TRUE,"6_30_96"}</definedName>
    <definedName name="wrn.Paging._.Compco." localSheetId="7" hidden="1">{"financials",#N/A,TRUE,"6_30_96";"footnotes",#N/A,TRUE,"6_30_96";"valuation",#N/A,TRUE,"6_30_96"}</definedName>
    <definedName name="wrn.Paging._.Compco." localSheetId="8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TNERS._.CAPITAL._.STMT." localSheetId="1" hidden="1">{"PARTNERS CAPITAL STMT",#N/A,FALSE,"Partners Capital"}</definedName>
    <definedName name="wrn.PARTNERS._.CAPITAL._.STMT." localSheetId="2" hidden="1">{"PARTNERS CAPITAL STMT",#N/A,FALSE,"Partners Capital"}</definedName>
    <definedName name="wrn.PARTNERS._.CAPITAL._.STMT." localSheetId="3" hidden="1">{"PARTNERS CAPITAL STMT",#N/A,FALSE,"Partners Capital"}</definedName>
    <definedName name="wrn.PARTNERS._.CAPITAL._.STMT." localSheetId="4" hidden="1">{"PARTNERS CAPITAL STMT",#N/A,FALSE,"Partners Capital"}</definedName>
    <definedName name="wrn.PARTNERS._.CAPITAL._.STMT." localSheetId="6" hidden="1">{"PARTNERS CAPITAL STMT",#N/A,FALSE,"Partners Capital"}</definedName>
    <definedName name="wrn.PARTNERS._.CAPITAL._.STMT." localSheetId="10" hidden="1">{"PARTNERS CAPITAL STMT",#N/A,FALSE,"Partners Capital"}</definedName>
    <definedName name="wrn.PARTNERS._.CAPITAL._.STMT." localSheetId="7" hidden="1">{"PARTNERS CAPITAL STMT",#N/A,FALSE,"Partners Capital"}</definedName>
    <definedName name="wrn.PARTNERS._.CAPITAL._.STMT." localSheetId="8" hidden="1">{"PARTNERS CAPITAL STMT",#N/A,FALSE,"Partners Capital"}</definedName>
    <definedName name="wrn.PARTNERS._.CAPITAL._.STMT." hidden="1">{"PARTNERS CAPITAL STMT",#N/A,FALSE,"Partners Capital"}</definedName>
    <definedName name="wrn.PetroPlan." localSheetId="1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2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3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4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6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10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7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localSheetId="8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LX." localSheetId="1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3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4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6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1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7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8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2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3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4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6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10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11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7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localSheetId="8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.All." localSheetId="1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2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3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4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6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10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7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8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LTD." localSheetId="1" hidden="1">{"INT PAY",#N/A,FALSE,"LTD";"LTD=DWOY",#N/A,FALSE,"LTD"}</definedName>
    <definedName name="wrn.PRINT._.LTD." localSheetId="2" hidden="1">{"INT PAY",#N/A,FALSE,"LTD";"LTD=DWOY",#N/A,FALSE,"LTD"}</definedName>
    <definedName name="wrn.PRINT._.LTD." localSheetId="3" hidden="1">{"INT PAY",#N/A,FALSE,"LTD";"LTD=DWOY",#N/A,FALSE,"LTD"}</definedName>
    <definedName name="wrn.PRINT._.LTD." localSheetId="4" hidden="1">{"INT PAY",#N/A,FALSE,"LTD";"LTD=DWOY",#N/A,FALSE,"LTD"}</definedName>
    <definedName name="wrn.PRINT._.LTD." localSheetId="6" hidden="1">{"INT PAY",#N/A,FALSE,"LTD";"LTD=DWOY",#N/A,FALSE,"LTD"}</definedName>
    <definedName name="wrn.PRINT._.LTD." localSheetId="10" hidden="1">{"INT PAY",#N/A,FALSE,"LTD";"LTD=DWOY",#N/A,FALSE,"LTD"}</definedName>
    <definedName name="wrn.PRINT._.LTD." localSheetId="7" hidden="1">{"INT PAY",#N/A,FALSE,"LTD";"LTD=DWOY",#N/A,FALSE,"LTD"}</definedName>
    <definedName name="wrn.PRINT._.LTD." localSheetId="8" hidden="1">{"INT PAY",#N/A,FALSE,"LTD";"LTD=DWOY",#N/A,FALSE,"LTD"}</definedName>
    <definedName name="wrn.PRINT._.LTD." hidden="1">{"INT PAY",#N/A,FALSE,"LTD";"LTD=DWOY",#N/A,FALSE,"LTD"}</definedName>
    <definedName name="wrn.Print._.Out." localSheetId="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2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3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4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1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1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8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localSheetId="2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localSheetId="3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localSheetId="4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localSheetId="1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localSheetId="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localSheetId="8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localSheetId="2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localSheetId="3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localSheetId="4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localSheetId="1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localSheetId="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localSheetId="8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2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NL._.Download." localSheetId="1" hidden="1">{"PNLProjDL",#N/A,FALSE,"PROJCO";"PNLParDL",#N/A,FALSE,"Parent"}</definedName>
    <definedName name="wrn.Print._.PNL._.Download." localSheetId="2" hidden="1">{"PNLProjDL",#N/A,FALSE,"PROJCO";"PNLParDL",#N/A,FALSE,"Parent"}</definedName>
    <definedName name="wrn.Print._.PNL._.Download." localSheetId="3" hidden="1">{"PNLProjDL",#N/A,FALSE,"PROJCO";"PNLParDL",#N/A,FALSE,"Parent"}</definedName>
    <definedName name="wrn.Print._.PNL._.Download." localSheetId="4" hidden="1">{"PNLProjDL",#N/A,FALSE,"PROJCO";"PNLParDL",#N/A,FALSE,"Parent"}</definedName>
    <definedName name="wrn.Print._.PNL._.Download." localSheetId="6" hidden="1">{"PNLProjDL",#N/A,FALSE,"PROJCO";"PNLParDL",#N/A,FALSE,"Parent"}</definedName>
    <definedName name="wrn.Print._.PNL._.Download." localSheetId="10" hidden="1">{"PNLProjDL",#N/A,FALSE,"PROJCO";"PNLParDL",#N/A,FALSE,"Parent"}</definedName>
    <definedName name="wrn.Print._.PNL._.Download." localSheetId="7" hidden="1">{"PNLProjDL",#N/A,FALSE,"PROJCO";"PNLParDL",#N/A,FALSE,"Parent"}</definedName>
    <definedName name="wrn.Print._.PNL._.Download." localSheetId="8" hidden="1">{"PNLProjDL",#N/A,FALSE,"PROJCO";"PNLParDL",#N/A,FALSE,"Parent"}</definedName>
    <definedName name="wrn.Print._.PNL._.Download." hidden="1">{"PNLProjDL",#N/A,FALSE,"PROJCO";"PNLParDL",#N/A,FALSE,"Parent"}</definedName>
    <definedName name="wrn.PRINT._1" localSheetId="2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1" localSheetId="3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1" localSheetId="4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1" localSheetId="10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1" localSheetId="7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1" localSheetId="8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1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localSheetId="2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localSheetId="3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localSheetId="4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localSheetId="10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localSheetId="7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localSheetId="8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2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_earnings_template." localSheetId="2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3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4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1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1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8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localSheetId="2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localSheetId="3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localSheetId="4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localSheetId="1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localSheetId="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localSheetId="8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localSheetId="2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localSheetId="3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localSheetId="4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localSheetId="1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localSheetId="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localSheetId="8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2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2" hidden="1">{"Var_page",#N/A,FALSE,"template"}</definedName>
    <definedName name="wrn.Print_Var_Page." localSheetId="3" hidden="1">{"Var_page",#N/A,FALSE,"template"}</definedName>
    <definedName name="wrn.Print_Var_Page." localSheetId="4" hidden="1">{"Var_page",#N/A,FALSE,"template"}</definedName>
    <definedName name="wrn.Print_Var_Page." localSheetId="6" hidden="1">{"Var_page",#N/A,FALSE,"template"}</definedName>
    <definedName name="wrn.Print_Var_Page." localSheetId="10" hidden="1">{"Var_page",#N/A,FALSE,"template"}</definedName>
    <definedName name="wrn.Print_Var_Page." localSheetId="11" hidden="1">{"Var_page",#N/A,FALSE,"template"}</definedName>
    <definedName name="wrn.Print_Var_Page." localSheetId="7" hidden="1">{"Var_page",#N/A,FALSE,"template"}</definedName>
    <definedName name="wrn.Print_Var_Page." localSheetId="8" hidden="1">{"Var_page",#N/A,FALSE,"template"}</definedName>
    <definedName name="wrn.Print_Var_Page." hidden="1">{"Var_page",#N/A,FALSE,"template"}</definedName>
    <definedName name="wrn.Print_Var_Page._1" localSheetId="2" hidden="1">{"Var_page",#N/A,FALSE,"template"}</definedName>
    <definedName name="wrn.Print_Var_Page._1" localSheetId="3" hidden="1">{"Var_page",#N/A,FALSE,"template"}</definedName>
    <definedName name="wrn.Print_Var_Page._1" localSheetId="4" hidden="1">{"Var_page",#N/A,FALSE,"template"}</definedName>
    <definedName name="wrn.Print_Var_Page._1" localSheetId="10" hidden="1">{"Var_page",#N/A,FALSE,"template"}</definedName>
    <definedName name="wrn.Print_Var_Page._1" localSheetId="7" hidden="1">{"Var_page",#N/A,FALSE,"template"}</definedName>
    <definedName name="wrn.Print_Var_Page._1" localSheetId="8" hidden="1">{"Var_page",#N/A,FALSE,"template"}</definedName>
    <definedName name="wrn.Print_Var_Page._1" hidden="1">{"Var_page",#N/A,FALSE,"template"}</definedName>
    <definedName name="wrn.Print_Var_Page._2" localSheetId="2" hidden="1">{"Var_page",#N/A,FALSE,"template"}</definedName>
    <definedName name="wrn.Print_Var_Page._2" localSheetId="3" hidden="1">{"Var_page",#N/A,FALSE,"template"}</definedName>
    <definedName name="wrn.Print_Var_Page._2" localSheetId="4" hidden="1">{"Var_page",#N/A,FALSE,"template"}</definedName>
    <definedName name="wrn.Print_Var_Page._2" localSheetId="10" hidden="1">{"Var_page",#N/A,FALSE,"template"}</definedName>
    <definedName name="wrn.Print_Var_Page._2" localSheetId="7" hidden="1">{"Var_page",#N/A,FALSE,"template"}</definedName>
    <definedName name="wrn.Print_Var_Page._2" localSheetId="8" hidden="1">{"Var_page",#N/A,FALSE,"template"}</definedName>
    <definedName name="wrn.Print_Var_Page._2" hidden="1">{"Var_page",#N/A,FALSE,"template"}</definedName>
    <definedName name="wrn.Print_Variance." localSheetId="2" hidden="1">{"month_variance",#N/A,FALSE,"template"}</definedName>
    <definedName name="wrn.Print_Variance." localSheetId="3" hidden="1">{"month_variance",#N/A,FALSE,"template"}</definedName>
    <definedName name="wrn.Print_Variance." localSheetId="4" hidden="1">{"month_variance",#N/A,FALSE,"template"}</definedName>
    <definedName name="wrn.Print_Variance." localSheetId="6" hidden="1">{"month_variance",#N/A,FALSE,"template"}</definedName>
    <definedName name="wrn.Print_Variance." localSheetId="10" hidden="1">{"month_variance",#N/A,FALSE,"template"}</definedName>
    <definedName name="wrn.Print_Variance." localSheetId="11" hidden="1">{"month_variance",#N/A,FALSE,"template"}</definedName>
    <definedName name="wrn.Print_Variance." localSheetId="7" hidden="1">{"month_variance",#N/A,FALSE,"template"}</definedName>
    <definedName name="wrn.Print_Variance." localSheetId="8" hidden="1">{"month_variance",#N/A,FALSE,"template"}</definedName>
    <definedName name="wrn.Print_Variance." hidden="1">{"month_variance",#N/A,FALSE,"template"}</definedName>
    <definedName name="wrn.Print_Variance._1" localSheetId="2" hidden="1">{"month_variance",#N/A,FALSE,"template"}</definedName>
    <definedName name="wrn.Print_Variance._1" localSheetId="3" hidden="1">{"month_variance",#N/A,FALSE,"template"}</definedName>
    <definedName name="wrn.Print_Variance._1" localSheetId="4" hidden="1">{"month_variance",#N/A,FALSE,"template"}</definedName>
    <definedName name="wrn.Print_Variance._1" localSheetId="10" hidden="1">{"month_variance",#N/A,FALSE,"template"}</definedName>
    <definedName name="wrn.Print_Variance._1" localSheetId="7" hidden="1">{"month_variance",#N/A,FALSE,"template"}</definedName>
    <definedName name="wrn.Print_Variance._1" localSheetId="8" hidden="1">{"month_variance",#N/A,FALSE,"template"}</definedName>
    <definedName name="wrn.Print_Variance._1" hidden="1">{"month_variance",#N/A,FALSE,"template"}</definedName>
    <definedName name="wrn.Print_Variance._2" localSheetId="2" hidden="1">{"month_variance",#N/A,FALSE,"template"}</definedName>
    <definedName name="wrn.Print_Variance._2" localSheetId="3" hidden="1">{"month_variance",#N/A,FALSE,"template"}</definedName>
    <definedName name="wrn.Print_Variance._2" localSheetId="4" hidden="1">{"month_variance",#N/A,FALSE,"template"}</definedName>
    <definedName name="wrn.Print_Variance._2" localSheetId="10" hidden="1">{"month_variance",#N/A,FALSE,"template"}</definedName>
    <definedName name="wrn.Print_Variance._2" localSheetId="7" hidden="1">{"month_variance",#N/A,FALSE,"template"}</definedName>
    <definedName name="wrn.Print_Variance._2" localSheetId="8" hidden="1">{"month_variance",#N/A,FALSE,"template"}</definedName>
    <definedName name="wrn.Print_Variance._2" hidden="1">{"month_variance",#N/A,FALSE,"template"}</definedName>
    <definedName name="wrn.Print_Variance_Page." localSheetId="2" hidden="1">{"variance_page",#N/A,FALSE,"template"}</definedName>
    <definedName name="wrn.Print_Variance_Page." localSheetId="3" hidden="1">{"variance_page",#N/A,FALSE,"template"}</definedName>
    <definedName name="wrn.Print_Variance_Page." localSheetId="4" hidden="1">{"variance_page",#N/A,FALSE,"template"}</definedName>
    <definedName name="wrn.Print_Variance_Page." localSheetId="6" hidden="1">{"variance_page",#N/A,FALSE,"template"}</definedName>
    <definedName name="wrn.Print_Variance_Page." localSheetId="10" hidden="1">{"variance_page",#N/A,FALSE,"template"}</definedName>
    <definedName name="wrn.Print_Variance_Page." localSheetId="11" hidden="1">{"variance_page",#N/A,FALSE,"template"}</definedName>
    <definedName name="wrn.Print_Variance_Page." localSheetId="7" hidden="1">{"variance_page",#N/A,FALSE,"template"}</definedName>
    <definedName name="wrn.Print_Variance_Page." localSheetId="8" hidden="1">{"variance_page",#N/A,FALSE,"template"}</definedName>
    <definedName name="wrn.Print_Variance_Page." hidden="1">{"variance_page",#N/A,FALSE,"template"}</definedName>
    <definedName name="wrn.Print_Variance_Page._1" localSheetId="2" hidden="1">{"variance_page",#N/A,FALSE,"template"}</definedName>
    <definedName name="wrn.Print_Variance_Page._1" localSheetId="3" hidden="1">{"variance_page",#N/A,FALSE,"template"}</definedName>
    <definedName name="wrn.Print_Variance_Page._1" localSheetId="4" hidden="1">{"variance_page",#N/A,FALSE,"template"}</definedName>
    <definedName name="wrn.Print_Variance_Page._1" localSheetId="10" hidden="1">{"variance_page",#N/A,FALSE,"template"}</definedName>
    <definedName name="wrn.Print_Variance_Page._1" localSheetId="7" hidden="1">{"variance_page",#N/A,FALSE,"template"}</definedName>
    <definedName name="wrn.Print_Variance_Page._1" localSheetId="8" hidden="1">{"variance_page",#N/A,FALSE,"template"}</definedName>
    <definedName name="wrn.Print_Variance_Page._1" hidden="1">{"variance_page",#N/A,FALSE,"template"}</definedName>
    <definedName name="wrn.Print_Variance_Page._2" localSheetId="2" hidden="1">{"variance_page",#N/A,FALSE,"template"}</definedName>
    <definedName name="wrn.Print_Variance_Page._2" localSheetId="3" hidden="1">{"variance_page",#N/A,FALSE,"template"}</definedName>
    <definedName name="wrn.Print_Variance_Page._2" localSheetId="4" hidden="1">{"variance_page",#N/A,FALSE,"template"}</definedName>
    <definedName name="wrn.Print_Variance_Page._2" localSheetId="10" hidden="1">{"variance_page",#N/A,FALSE,"template"}</definedName>
    <definedName name="wrn.Print_Variance_Page._2" localSheetId="7" hidden="1">{"variance_page",#N/A,FALSE,"template"}</definedName>
    <definedName name="wrn.Print_Variance_Page._2" localSheetId="8" hidden="1">{"variance_page",#N/A,FALSE,"template"}</definedName>
    <definedName name="wrn.Print_Variance_Page._2" hidden="1">{"variance_page",#N/A,FALSE,"template"}</definedName>
    <definedName name="wrn.print1." localSheetId="1" hidden="1">{"page1",#N/A,FALSE,"Consolidated";"page1",#N/A,FALSE,"NPV1";"page1",#N/A,FALSE,"NPV2";"page2",#N/A,FALSE,"NPV2"}</definedName>
    <definedName name="wrn.print1." localSheetId="2" hidden="1">{"page1",#N/A,FALSE,"Consolidated";"page1",#N/A,FALSE,"NPV1";"page1",#N/A,FALSE,"NPV2";"page2",#N/A,FALSE,"NPV2"}</definedName>
    <definedName name="wrn.print1." localSheetId="3" hidden="1">{"page1",#N/A,FALSE,"Consolidated";"page1",#N/A,FALSE,"NPV1";"page1",#N/A,FALSE,"NPV2";"page2",#N/A,FALSE,"NPV2"}</definedName>
    <definedName name="wrn.print1." localSheetId="4" hidden="1">{"page1",#N/A,FALSE,"Consolidated";"page1",#N/A,FALSE,"NPV1";"page1",#N/A,FALSE,"NPV2";"page2",#N/A,FALSE,"NPV2"}</definedName>
    <definedName name="wrn.print1." localSheetId="6" hidden="1">{"page1",#N/A,FALSE,"Consolidated";"page1",#N/A,FALSE,"NPV1";"page1",#N/A,FALSE,"NPV2";"page2",#N/A,FALSE,"NPV2"}</definedName>
    <definedName name="wrn.print1." localSheetId="10" hidden="1">{"page1",#N/A,FALSE,"Consolidated";"page1",#N/A,FALSE,"NPV1";"page1",#N/A,FALSE,"NPV2";"page2",#N/A,FALSE,"NPV2"}</definedName>
    <definedName name="wrn.print1." localSheetId="7" hidden="1">{"page1",#N/A,FALSE,"Consolidated";"page1",#N/A,FALSE,"NPV1";"page1",#N/A,FALSE,"NPV2";"page2",#N/A,FALSE,"NPV2"}</definedName>
    <definedName name="wrn.print1." localSheetId="8" hidden="1">{"page1",#N/A,FALSE,"Consolidated";"page1",#N/A,FALSE,"NPV1";"page1",#N/A,FALSE,"NPV2";"page2",#N/A,FALSE,"NPV2"}</definedName>
    <definedName name="wrn.print1." hidden="1">{"page1",#N/A,FALSE,"Consolidated";"page1",#N/A,FALSE,"NPV1";"page1",#N/A,FALSE,"NPV2";"page2",#N/A,FALSE,"NPV2"}</definedName>
    <definedName name="wrn.print2." localSheetId="1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2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3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4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6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10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7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localSheetId="8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All." localSheetId="1" hidden="1">{"PA1",#N/A,TRUE,"BORDMW";"pa2",#N/A,TRUE,"BORDMW";"PA3",#N/A,TRUE,"BORDMW";"PA4",#N/A,TRUE,"BORDMW"}</definedName>
    <definedName name="wrn.PrintAll." localSheetId="2" hidden="1">{"PA1",#N/A,TRUE,"BORDMW";"pa2",#N/A,TRUE,"BORDMW";"PA3",#N/A,TRUE,"BORDMW";"PA4",#N/A,TRUE,"BORDMW"}</definedName>
    <definedName name="wrn.PrintAll." localSheetId="3" hidden="1">{"PA1",#N/A,TRUE,"BORDMW";"pa2",#N/A,TRUE,"BORDMW";"PA3",#N/A,TRUE,"BORDMW";"PA4",#N/A,TRUE,"BORDMW"}</definedName>
    <definedName name="wrn.PrintAll." localSheetId="4" hidden="1">{"PA1",#N/A,TRUE,"BORDMW";"pa2",#N/A,TRUE,"BORDMW";"PA3",#N/A,TRUE,"BORDMW";"PA4",#N/A,TRUE,"BORDMW"}</definedName>
    <definedName name="wrn.PrintAll." localSheetId="6" hidden="1">{"PA1",#N/A,TRUE,"BORDMW";"pa2",#N/A,TRUE,"BORDMW";"PA3",#N/A,TRUE,"BORDMW";"PA4",#N/A,TRUE,"BORDMW"}</definedName>
    <definedName name="wrn.PrintAll." localSheetId="10" hidden="1">{"PA1",#N/A,TRUE,"BORDMW";"pa2",#N/A,TRUE,"BORDMW";"PA3",#N/A,TRUE,"BORDMW";"PA4",#N/A,TRUE,"BORDMW"}</definedName>
    <definedName name="wrn.PrintAll." localSheetId="7" hidden="1">{"PA1",#N/A,TRUE,"BORDMW";"pa2",#N/A,TRUE,"BORDMW";"PA3",#N/A,TRUE,"BORDMW";"PA4",#N/A,TRUE,"BORDMW"}</definedName>
    <definedName name="wrn.PrintAll." localSheetId="8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NREP." localSheetId="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6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1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localSheetId="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localSheetId="3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localSheetId="4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localSheetId="10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localSheetId="7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localSheetId="8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2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oject._.Summary." localSheetId="1" hidden="1">{"Summary",#N/A,FALSE,"MICMULT";"Income Statement",#N/A,FALSE,"MICMULT";"Cash Flows",#N/A,FALSE,"MICMULT"}</definedName>
    <definedName name="wrn.Project._.Summary." localSheetId="2" hidden="1">{"Summary",#N/A,FALSE,"MICMULT";"Income Statement",#N/A,FALSE,"MICMULT";"Cash Flows",#N/A,FALSE,"MICMULT"}</definedName>
    <definedName name="wrn.Project._.Summary." localSheetId="3" hidden="1">{"Summary",#N/A,FALSE,"MICMULT";"Income Statement",#N/A,FALSE,"MICMULT";"Cash Flows",#N/A,FALSE,"MICMULT"}</definedName>
    <definedName name="wrn.Project._.Summary." localSheetId="4" hidden="1">{"Summary",#N/A,FALSE,"MICMULT";"Income Statement",#N/A,FALSE,"MICMULT";"Cash Flows",#N/A,FALSE,"MICMULT"}</definedName>
    <definedName name="wrn.Project._.Summary." localSheetId="6" hidden="1">{"Summary",#N/A,FALSE,"MICMULT";"Income Statement",#N/A,FALSE,"MICMULT";"Cash Flows",#N/A,FALSE,"MICMULT"}</definedName>
    <definedName name="wrn.Project._.Summary." localSheetId="10" hidden="1">{"Summary",#N/A,FALSE,"MICMULT";"Income Statement",#N/A,FALSE,"MICMULT";"Cash Flows",#N/A,FALSE,"MICMULT"}</definedName>
    <definedName name="wrn.Project._.Summary." localSheetId="7" hidden="1">{"Summary",#N/A,FALSE,"MICMULT";"Income Statement",#N/A,FALSE,"MICMULT";"Cash Flows",#N/A,FALSE,"MICMULT"}</definedName>
    <definedName name="wrn.Project._.Summary." localSheetId="8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T_ALL_CO." localSheetId="1" hidden="1">{"INV",#N/A,FALSE,"Plant";"INV_IC",#N/A,FALSE,"Plant";"INV_IS",#N/A,FALSE,"Plant";"INT",#N/A,FALSE,"Plant";"INT_IC",#N/A,FALSE,"Plant";"INT_IS",#N/A,FALSE,"Plant"}</definedName>
    <definedName name="wrn.PRT_ALL_CO." localSheetId="2" hidden="1">{"INV",#N/A,FALSE,"Plant";"INV_IC",#N/A,FALSE,"Plant";"INV_IS",#N/A,FALSE,"Plant";"INT",#N/A,FALSE,"Plant";"INT_IC",#N/A,FALSE,"Plant";"INT_IS",#N/A,FALSE,"Plant"}</definedName>
    <definedName name="wrn.PRT_ALL_CO." localSheetId="3" hidden="1">{"INV",#N/A,FALSE,"Plant";"INV_IC",#N/A,FALSE,"Plant";"INV_IS",#N/A,FALSE,"Plant";"INT",#N/A,FALSE,"Plant";"INT_IC",#N/A,FALSE,"Plant";"INT_IS",#N/A,FALSE,"Plant"}</definedName>
    <definedName name="wrn.PRT_ALL_CO." localSheetId="4" hidden="1">{"INV",#N/A,FALSE,"Plant";"INV_IC",#N/A,FALSE,"Plant";"INV_IS",#N/A,FALSE,"Plant";"INT",#N/A,FALSE,"Plant";"INT_IC",#N/A,FALSE,"Plant";"INT_IS",#N/A,FALSE,"Plant"}</definedName>
    <definedName name="wrn.PRT_ALL_CO." localSheetId="6" hidden="1">{"INV",#N/A,FALSE,"Plant";"INV_IC",#N/A,FALSE,"Plant";"INV_IS",#N/A,FALSE,"Plant";"INT",#N/A,FALSE,"Plant";"INT_IC",#N/A,FALSE,"Plant";"INT_IS",#N/A,FALSE,"Plant"}</definedName>
    <definedName name="wrn.PRT_ALL_CO." localSheetId="10" hidden="1">{"INV",#N/A,FALSE,"Plant";"INV_IC",#N/A,FALSE,"Plant";"INV_IS",#N/A,FALSE,"Plant";"INT",#N/A,FALSE,"Plant";"INT_IC",#N/A,FALSE,"Plant";"INT_IS",#N/A,FALSE,"Plant"}</definedName>
    <definedName name="wrn.PRT_ALL_CO." localSheetId="7" hidden="1">{"INV",#N/A,FALSE,"Plant";"INV_IC",#N/A,FALSE,"Plant";"INV_IS",#N/A,FALSE,"Plant";"INT",#N/A,FALSE,"Plant";"INT_IC",#N/A,FALSE,"Plant";"INT_IS",#N/A,FALSE,"Plant"}</definedName>
    <definedName name="wrn.PRT_ALL_CO." localSheetId="8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prt_all_cos." localSheetId="1" hidden="1">{"INV",#N/A,FALSE,"Plant";"INV_IC",#N/A,FALSE,"Plant";"INV_IS",#N/A,FALSE,"Plant";"INT",#N/A,FALSE,"Plant";"INT_IC",#N/A,FALSE,"Plant";"INT_IS",#N/A,FALSE,"Plant"}</definedName>
    <definedName name="wrn.prt_all_cos." localSheetId="2" hidden="1">{"INV",#N/A,FALSE,"Plant";"INV_IC",#N/A,FALSE,"Plant";"INV_IS",#N/A,FALSE,"Plant";"INT",#N/A,FALSE,"Plant";"INT_IC",#N/A,FALSE,"Plant";"INT_IS",#N/A,FALSE,"Plant"}</definedName>
    <definedName name="wrn.prt_all_cos." localSheetId="3" hidden="1">{"INV",#N/A,FALSE,"Plant";"INV_IC",#N/A,FALSE,"Plant";"INV_IS",#N/A,FALSE,"Plant";"INT",#N/A,FALSE,"Plant";"INT_IC",#N/A,FALSE,"Plant";"INT_IS",#N/A,FALSE,"Plant"}</definedName>
    <definedName name="wrn.prt_all_cos." localSheetId="4" hidden="1">{"INV",#N/A,FALSE,"Plant";"INV_IC",#N/A,FALSE,"Plant";"INV_IS",#N/A,FALSE,"Plant";"INT",#N/A,FALSE,"Plant";"INT_IC",#N/A,FALSE,"Plant";"INT_IS",#N/A,FALSE,"Plant"}</definedName>
    <definedName name="wrn.prt_all_cos." localSheetId="6" hidden="1">{"INV",#N/A,FALSE,"Plant";"INV_IC",#N/A,FALSE,"Plant";"INV_IS",#N/A,FALSE,"Plant";"INT",#N/A,FALSE,"Plant";"INT_IC",#N/A,FALSE,"Plant";"INT_IS",#N/A,FALSE,"Plant"}</definedName>
    <definedName name="wrn.prt_all_cos." localSheetId="10" hidden="1">{"INV",#N/A,FALSE,"Plant";"INV_IC",#N/A,FALSE,"Plant";"INV_IS",#N/A,FALSE,"Plant";"INT",#N/A,FALSE,"Plant";"INT_IC",#N/A,FALSE,"Plant";"INT_IS",#N/A,FALSE,"Plant"}</definedName>
    <definedName name="wrn.prt_all_cos." localSheetId="7" hidden="1">{"INV",#N/A,FALSE,"Plant";"INV_IC",#N/A,FALSE,"Plant";"INV_IS",#N/A,FALSE,"Plant";"INT",#N/A,FALSE,"Plant";"INT_IC",#N/A,FALSE,"Plant";"INT_IS",#N/A,FALSE,"Plant"}</definedName>
    <definedName name="wrn.prt_all_cos." localSheetId="8" hidden="1">{"INV",#N/A,FALSE,"Plant";"INV_IC",#N/A,FALSE,"Plant";"INV_IS",#N/A,FALSE,"Plant";"INT",#N/A,FALSE,"Plant";"INT_IC",#N/A,FALSE,"Plant";"INT_IS",#N/A,FALSE,"Plant"}</definedName>
    <definedName name="wrn.prt_all_cos." hidden="1">{"INV",#N/A,FALSE,"Plant";"INV_IC",#N/A,FALSE,"Plant";"INV_IS",#N/A,FALSE,"Plant";"INT",#N/A,FALSE,"Plant";"INT_IC",#N/A,FALSE,"Plant";"INT_IS",#N/A,FALSE,"Plant"}</definedName>
    <definedName name="wrn.Prueba." localSheetId="1" hidden="1">{"Report with account numbers",#N/A,TRUE,"Final Services P&amp;L Format (New)"}</definedName>
    <definedName name="wrn.Prueba." localSheetId="2" hidden="1">{"Report with account numbers",#N/A,TRUE,"Final Services P&amp;L Format (New)"}</definedName>
    <definedName name="wrn.Prueba." localSheetId="3" hidden="1">{"Report with account numbers",#N/A,TRUE,"Final Services P&amp;L Format (New)"}</definedName>
    <definedName name="wrn.Prueba." localSheetId="4" hidden="1">{"Report with account numbers",#N/A,TRUE,"Final Services P&amp;L Format (New)"}</definedName>
    <definedName name="wrn.Prueba." localSheetId="6" hidden="1">{"Report with account numbers",#N/A,TRUE,"Final Services P&amp;L Format (New)"}</definedName>
    <definedName name="wrn.Prueba." localSheetId="10" hidden="1">{"Report with account numbers",#N/A,TRUE,"Final Services P&amp;L Format (New)"}</definedName>
    <definedName name="wrn.Prueba." localSheetId="7" hidden="1">{"Report with account numbers",#N/A,TRUE,"Final Services P&amp;L Format (New)"}</definedName>
    <definedName name="wrn.Prueba." localSheetId="8" hidden="1">{"Report with account numbers",#N/A,TRUE,"Final Services P&amp;L Format (New)"}</definedName>
    <definedName name="wrn.Prueba." hidden="1">{"Report with account numbers",#N/A,TRUE,"Final Services P&amp;L Format (New)"}</definedName>
    <definedName name="wrn.Publications." localSheetId="1" hidden="1">{"Page 1",#N/A,FALSE;"Page 2",#N/A,FALSE}</definedName>
    <definedName name="wrn.Publications." localSheetId="2" hidden="1">{"Page 1",#N/A,FALSE;"Page 2",#N/A,FALSE}</definedName>
    <definedName name="wrn.Publications." localSheetId="3" hidden="1">{"Page 1",#N/A,FALSE;"Page 2",#N/A,FALSE}</definedName>
    <definedName name="wrn.Publications." localSheetId="4" hidden="1">{"Page 1",#N/A,FALSE;"Page 2",#N/A,FALSE}</definedName>
    <definedName name="wrn.Publications." localSheetId="6" hidden="1">{"Page 1",#N/A,FALSE;"Page 2",#N/A,FALSE}</definedName>
    <definedName name="wrn.Publications." localSheetId="10" hidden="1">{"Page 1",#N/A,FALSE;"Page 2",#N/A,FALSE}</definedName>
    <definedName name="wrn.Publications." localSheetId="7" hidden="1">{"Page 1",#N/A,FALSE;"Page 2",#N/A,FALSE}</definedName>
    <definedName name="wrn.Publications." localSheetId="8" hidden="1">{"Page 1",#N/A,FALSE;"Page 2",#N/A,FALSE}</definedName>
    <definedName name="wrn.Publications." hidden="1">{"Page 1",#N/A,FALSE;"Page 2",#N/A,FALSE}</definedName>
    <definedName name="wrn.Quick._.Print." localSheetId="1" hidden="1">{#N/A,#N/A,FALSE,"Summary";#N/A,#N/A,FALSE,"Data";#N/A,#N/A,FALSE,"Proj Op Inc";#N/A,#N/A,FALSE,"Proj CF";#N/A,#N/A,FALSE,"Proj Val"}</definedName>
    <definedName name="wrn.Quick._.Print." localSheetId="2" hidden="1">{#N/A,#N/A,FALSE,"Summary";#N/A,#N/A,FALSE,"Data";#N/A,#N/A,FALSE,"Proj Op Inc";#N/A,#N/A,FALSE,"Proj CF";#N/A,#N/A,FALSE,"Proj Val"}</definedName>
    <definedName name="wrn.Quick._.Print." localSheetId="3" hidden="1">{#N/A,#N/A,FALSE,"Summary";#N/A,#N/A,FALSE,"Data";#N/A,#N/A,FALSE,"Proj Op Inc";#N/A,#N/A,FALSE,"Proj CF";#N/A,#N/A,FALSE,"Proj Val"}</definedName>
    <definedName name="wrn.Quick._.Print." localSheetId="4" hidden="1">{#N/A,#N/A,FALSE,"Summary";#N/A,#N/A,FALSE,"Data";#N/A,#N/A,FALSE,"Proj Op Inc";#N/A,#N/A,FALSE,"Proj CF";#N/A,#N/A,FALSE,"Proj Val"}</definedName>
    <definedName name="wrn.Quick._.Print." localSheetId="6" hidden="1">{#N/A,#N/A,FALSE,"Summary";#N/A,#N/A,FALSE,"Data";#N/A,#N/A,FALSE,"Proj Op Inc";#N/A,#N/A,FALSE,"Proj CF";#N/A,#N/A,FALSE,"Proj Val"}</definedName>
    <definedName name="wrn.Quick._.Print." localSheetId="10" hidden="1">{#N/A,#N/A,FALSE,"Summary";#N/A,#N/A,FALSE,"Data";#N/A,#N/A,FALSE,"Proj Op Inc";#N/A,#N/A,FALSE,"Proj CF";#N/A,#N/A,FALSE,"Proj Val"}</definedName>
    <definedName name="wrn.Quick._.Print." localSheetId="7" hidden="1">{#N/A,#N/A,FALSE,"Summary";#N/A,#N/A,FALSE,"Data";#N/A,#N/A,FALSE,"Proj Op Inc";#N/A,#N/A,FALSE,"Proj CF";#N/A,#N/A,FALSE,"Proj Val"}</definedName>
    <definedName name="wrn.Quick._.Print." localSheetId="8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Quick._.Print._1" localSheetId="1" hidden="1">{#N/A,#N/A,FALSE,"Summary";#N/A,#N/A,FALSE,"Data";#N/A,#N/A,FALSE,"Proj Op Inc";#N/A,#N/A,FALSE,"Proj CF";#N/A,#N/A,FALSE,"Proj Val"}</definedName>
    <definedName name="wrn.Quick._.Print._1" localSheetId="2" hidden="1">{#N/A,#N/A,FALSE,"Summary";#N/A,#N/A,FALSE,"Data";#N/A,#N/A,FALSE,"Proj Op Inc";#N/A,#N/A,FALSE,"Proj CF";#N/A,#N/A,FALSE,"Proj Val"}</definedName>
    <definedName name="wrn.Quick._.Print._1" localSheetId="3" hidden="1">{#N/A,#N/A,FALSE,"Summary";#N/A,#N/A,FALSE,"Data";#N/A,#N/A,FALSE,"Proj Op Inc";#N/A,#N/A,FALSE,"Proj CF";#N/A,#N/A,FALSE,"Proj Val"}</definedName>
    <definedName name="wrn.Quick._.Print._1" localSheetId="4" hidden="1">{#N/A,#N/A,FALSE,"Summary";#N/A,#N/A,FALSE,"Data";#N/A,#N/A,FALSE,"Proj Op Inc";#N/A,#N/A,FALSE,"Proj CF";#N/A,#N/A,FALSE,"Proj Val"}</definedName>
    <definedName name="wrn.Quick._.Print._1" localSheetId="6" hidden="1">{#N/A,#N/A,FALSE,"Summary";#N/A,#N/A,FALSE,"Data";#N/A,#N/A,FALSE,"Proj Op Inc";#N/A,#N/A,FALSE,"Proj CF";#N/A,#N/A,FALSE,"Proj Val"}</definedName>
    <definedName name="wrn.Quick._.Print._1" localSheetId="10" hidden="1">{#N/A,#N/A,FALSE,"Summary";#N/A,#N/A,FALSE,"Data";#N/A,#N/A,FALSE,"Proj Op Inc";#N/A,#N/A,FALSE,"Proj CF";#N/A,#N/A,FALSE,"Proj Val"}</definedName>
    <definedName name="wrn.Quick._.Print._1" localSheetId="7" hidden="1">{#N/A,#N/A,FALSE,"Summary";#N/A,#N/A,FALSE,"Data";#N/A,#N/A,FALSE,"Proj Op Inc";#N/A,#N/A,FALSE,"Proj CF";#N/A,#N/A,FALSE,"Proj Val"}</definedName>
    <definedName name="wrn.Quick._.Print._1" localSheetId="8" hidden="1">{#N/A,#N/A,FALSE,"Summary";#N/A,#N/A,FALSE,"Data";#N/A,#N/A,FALSE,"Proj Op Inc";#N/A,#N/A,FALSE,"Proj CF";#N/A,#N/A,FALSE,"Proj Val"}</definedName>
    <definedName name="wrn.Quick._.Print._1" hidden="1">{#N/A,#N/A,FALSE,"Summary";#N/A,#N/A,FALSE,"Data";#N/A,#N/A,FALSE,"Proj Op Inc";#N/A,#N/A,FALSE,"Proj CF";#N/A,#N/A,FALSE,"Proj Val"}</definedName>
    <definedName name="wrn.Quick._.Print._2" localSheetId="1" hidden="1">{#N/A,#N/A,FALSE,"Summary";#N/A,#N/A,FALSE,"Data";#N/A,#N/A,FALSE,"Proj Op Inc";#N/A,#N/A,FALSE,"Proj CF";#N/A,#N/A,FALSE,"Proj Val"}</definedName>
    <definedName name="wrn.Quick._.Print._2" localSheetId="2" hidden="1">{#N/A,#N/A,FALSE,"Summary";#N/A,#N/A,FALSE,"Data";#N/A,#N/A,FALSE,"Proj Op Inc";#N/A,#N/A,FALSE,"Proj CF";#N/A,#N/A,FALSE,"Proj Val"}</definedName>
    <definedName name="wrn.Quick._.Print._2" localSheetId="3" hidden="1">{#N/A,#N/A,FALSE,"Summary";#N/A,#N/A,FALSE,"Data";#N/A,#N/A,FALSE,"Proj Op Inc";#N/A,#N/A,FALSE,"Proj CF";#N/A,#N/A,FALSE,"Proj Val"}</definedName>
    <definedName name="wrn.Quick._.Print._2" localSheetId="4" hidden="1">{#N/A,#N/A,FALSE,"Summary";#N/A,#N/A,FALSE,"Data";#N/A,#N/A,FALSE,"Proj Op Inc";#N/A,#N/A,FALSE,"Proj CF";#N/A,#N/A,FALSE,"Proj Val"}</definedName>
    <definedName name="wrn.Quick._.Print._2" localSheetId="6" hidden="1">{#N/A,#N/A,FALSE,"Summary";#N/A,#N/A,FALSE,"Data";#N/A,#N/A,FALSE,"Proj Op Inc";#N/A,#N/A,FALSE,"Proj CF";#N/A,#N/A,FALSE,"Proj Val"}</definedName>
    <definedName name="wrn.Quick._.Print._2" localSheetId="10" hidden="1">{#N/A,#N/A,FALSE,"Summary";#N/A,#N/A,FALSE,"Data";#N/A,#N/A,FALSE,"Proj Op Inc";#N/A,#N/A,FALSE,"Proj CF";#N/A,#N/A,FALSE,"Proj Val"}</definedName>
    <definedName name="wrn.Quick._.Print._2" localSheetId="7" hidden="1">{#N/A,#N/A,FALSE,"Summary";#N/A,#N/A,FALSE,"Data";#N/A,#N/A,FALSE,"Proj Op Inc";#N/A,#N/A,FALSE,"Proj CF";#N/A,#N/A,FALSE,"Proj Val"}</definedName>
    <definedName name="wrn.Quick._.Print._2" localSheetId="8" hidden="1">{#N/A,#N/A,FALSE,"Summary";#N/A,#N/A,FALSE,"Data";#N/A,#N/A,FALSE,"Proj Op Inc";#N/A,#N/A,FALSE,"Proj CF";#N/A,#N/A,FALSE,"Proj Val"}</definedName>
    <definedName name="wrn.Quick._.Print._2" hidden="1">{#N/A,#N/A,FALSE,"Summary";#N/A,#N/A,FALSE,"Data";#N/A,#N/A,FALSE,"Proj Op Inc";#N/A,#N/A,FALSE,"Proj CF";#N/A,#N/A,FALSE,"Proj Val"}</definedName>
    <definedName name="wrn.RAP." localSheetId="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2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3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4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1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1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8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localSheetId="2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localSheetId="3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localSheetId="4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localSheetId="1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localSheetId="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localSheetId="8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localSheetId="2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localSheetId="3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localSheetId="4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localSheetId="1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localSheetId="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localSheetId="8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2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dm." localSheetId="1" hidden="1">{"ecm",#N/A,FALSE,"CES Inputs";"FINMOD 2",#N/A,FALSE,"CES Inputs";"hillpay",#N/A,FALSE,"CES Inputs";"psc",#N/A,FALSE,"PSC Output";"buyout",#N/A,FALSE,"Buyout";"total",#N/A,FALSE,"FY93-94 Maintenance"}</definedName>
    <definedName name="wrn.rdm." localSheetId="2" hidden="1">{"ecm",#N/A,FALSE,"CES Inputs";"FINMOD 2",#N/A,FALSE,"CES Inputs";"hillpay",#N/A,FALSE,"CES Inputs";"psc",#N/A,FALSE,"PSC Output";"buyout",#N/A,FALSE,"Buyout";"total",#N/A,FALSE,"FY93-94 Maintenance"}</definedName>
    <definedName name="wrn.rdm." localSheetId="3" hidden="1">{"ecm",#N/A,FALSE,"CES Inputs";"FINMOD 2",#N/A,FALSE,"CES Inputs";"hillpay",#N/A,FALSE,"CES Inputs";"psc",#N/A,FALSE,"PSC Output";"buyout",#N/A,FALSE,"Buyout";"total",#N/A,FALSE,"FY93-94 Maintenance"}</definedName>
    <definedName name="wrn.rdm." localSheetId="4" hidden="1">{"ecm",#N/A,FALSE,"CES Inputs";"FINMOD 2",#N/A,FALSE,"CES Inputs";"hillpay",#N/A,FALSE,"CES Inputs";"psc",#N/A,FALSE,"PSC Output";"buyout",#N/A,FALSE,"Buyout";"total",#N/A,FALSE,"FY93-94 Maintenance"}</definedName>
    <definedName name="wrn.rdm." localSheetId="6" hidden="1">{"ecm",#N/A,FALSE,"CES Inputs";"FINMOD 2",#N/A,FALSE,"CES Inputs";"hillpay",#N/A,FALSE,"CES Inputs";"psc",#N/A,FALSE,"PSC Output";"buyout",#N/A,FALSE,"Buyout";"total",#N/A,FALSE,"FY93-94 Maintenance"}</definedName>
    <definedName name="wrn.rdm." localSheetId="10" hidden="1">{"ecm",#N/A,FALSE,"CES Inputs";"FINMOD 2",#N/A,FALSE,"CES Inputs";"hillpay",#N/A,FALSE,"CES Inputs";"psc",#N/A,FALSE,"PSC Output";"buyout",#N/A,FALSE,"Buyout";"total",#N/A,FALSE,"FY93-94 Maintenance"}</definedName>
    <definedName name="wrn.rdm." localSheetId="11" hidden="1">{"ecm",#N/A,FALSE,"CES Inputs";"FINMOD 2",#N/A,FALSE,"CES Inputs";"hillpay",#N/A,FALSE,"CES Inputs";"psc",#N/A,FALSE,"PSC Output";"buyout",#N/A,FALSE,"Buyout";"total",#N/A,FALSE,"FY93-94 Maintenance"}</definedName>
    <definedName name="wrn.rdm." localSheetId="7" hidden="1">{"ecm",#N/A,FALSE,"CES Inputs";"FINMOD 2",#N/A,FALSE,"CES Inputs";"hillpay",#N/A,FALSE,"CES Inputs";"psc",#N/A,FALSE,"PSC Output";"buyout",#N/A,FALSE,"Buyout";"total",#N/A,FALSE,"FY93-94 Maintenance"}</definedName>
    <definedName name="wrn.rdm." localSheetId="8" hidden="1">{"ecm",#N/A,FALSE,"CES Inputs";"FINMOD 2",#N/A,FALSE,"CES Inputs";"hillpay",#N/A,FALSE,"CES Inputs";"psc",#N/A,FALSE,"PSC Output";"buyout",#N/A,FALSE,"Buyout";"total",#N/A,FALSE,"FY93-94 Maintenance"}</definedName>
    <definedName name="wrn.rdm." hidden="1">{"ecm",#N/A,FALSE,"CES Inputs";"FINMOD 2",#N/A,FALSE,"CES Inputs";"hillpay",#N/A,FALSE,"CES Inputs";"psc",#N/A,FALSE,"PSC Output";"buyout",#N/A,FALSE,"Buyout";"total",#N/A,FALSE,"FY93-94 Maintenance"}</definedName>
    <definedName name="wrn.rdm._1" localSheetId="2" hidden="1">{"ecm",#N/A,FALSE,"CES Inputs";"FINMOD 2",#N/A,FALSE,"CES Inputs";"hillpay",#N/A,FALSE,"CES Inputs";"psc",#N/A,FALSE,"PSC Output";"buyout",#N/A,FALSE,"Buyout";"total",#N/A,FALSE,"FY93-94 Maintenance"}</definedName>
    <definedName name="wrn.rdm._1" localSheetId="3" hidden="1">{"ecm",#N/A,FALSE,"CES Inputs";"FINMOD 2",#N/A,FALSE,"CES Inputs";"hillpay",#N/A,FALSE,"CES Inputs";"psc",#N/A,FALSE,"PSC Output";"buyout",#N/A,FALSE,"Buyout";"total",#N/A,FALSE,"FY93-94 Maintenance"}</definedName>
    <definedName name="wrn.rdm._1" localSheetId="4" hidden="1">{"ecm",#N/A,FALSE,"CES Inputs";"FINMOD 2",#N/A,FALSE,"CES Inputs";"hillpay",#N/A,FALSE,"CES Inputs";"psc",#N/A,FALSE,"PSC Output";"buyout",#N/A,FALSE,"Buyout";"total",#N/A,FALSE,"FY93-94 Maintenance"}</definedName>
    <definedName name="wrn.rdm._1" localSheetId="10" hidden="1">{"ecm",#N/A,FALSE,"CES Inputs";"FINMOD 2",#N/A,FALSE,"CES Inputs";"hillpay",#N/A,FALSE,"CES Inputs";"psc",#N/A,FALSE,"PSC Output";"buyout",#N/A,FALSE,"Buyout";"total",#N/A,FALSE,"FY93-94 Maintenance"}</definedName>
    <definedName name="wrn.rdm._1" localSheetId="7" hidden="1">{"ecm",#N/A,FALSE,"CES Inputs";"FINMOD 2",#N/A,FALSE,"CES Inputs";"hillpay",#N/A,FALSE,"CES Inputs";"psc",#N/A,FALSE,"PSC Output";"buyout",#N/A,FALSE,"Buyout";"total",#N/A,FALSE,"FY93-94 Maintenance"}</definedName>
    <definedName name="wrn.rdm._1" localSheetId="8" hidden="1">{"ecm",#N/A,FALSE,"CES Inputs";"FINMOD 2",#N/A,FALSE,"CES Inputs";"hillpay",#N/A,FALSE,"CES Inputs";"psc",#N/A,FALSE,"PSC Output";"buyout",#N/A,FALSE,"Buyout";"total",#N/A,FALSE,"FY93-94 Maintenance"}</definedName>
    <definedName name="wrn.rdm._1" hidden="1">{"ecm",#N/A,FALSE,"CES Inputs";"FINMOD 2",#N/A,FALSE,"CES Inputs";"hillpay",#N/A,FALSE,"CES Inputs";"psc",#N/A,FALSE,"PSC Output";"buyout",#N/A,FALSE,"Buyout";"total",#N/A,FALSE,"FY93-94 Maintenance"}</definedName>
    <definedName name="wrn.rdm._2" localSheetId="2" hidden="1">{"ecm",#N/A,FALSE,"CES Inputs";"FINMOD 2",#N/A,FALSE,"CES Inputs";"hillpay",#N/A,FALSE,"CES Inputs";"psc",#N/A,FALSE,"PSC Output";"buyout",#N/A,FALSE,"Buyout";"total",#N/A,FALSE,"FY93-94 Maintenance"}</definedName>
    <definedName name="wrn.rdm._2" localSheetId="3" hidden="1">{"ecm",#N/A,FALSE,"CES Inputs";"FINMOD 2",#N/A,FALSE,"CES Inputs";"hillpay",#N/A,FALSE,"CES Inputs";"psc",#N/A,FALSE,"PSC Output";"buyout",#N/A,FALSE,"Buyout";"total",#N/A,FALSE,"FY93-94 Maintenance"}</definedName>
    <definedName name="wrn.rdm._2" localSheetId="4" hidden="1">{"ecm",#N/A,FALSE,"CES Inputs";"FINMOD 2",#N/A,FALSE,"CES Inputs";"hillpay",#N/A,FALSE,"CES Inputs";"psc",#N/A,FALSE,"PSC Output";"buyout",#N/A,FALSE,"Buyout";"total",#N/A,FALSE,"FY93-94 Maintenance"}</definedName>
    <definedName name="wrn.rdm._2" localSheetId="10" hidden="1">{"ecm",#N/A,FALSE,"CES Inputs";"FINMOD 2",#N/A,FALSE,"CES Inputs";"hillpay",#N/A,FALSE,"CES Inputs";"psc",#N/A,FALSE,"PSC Output";"buyout",#N/A,FALSE,"Buyout";"total",#N/A,FALSE,"FY93-94 Maintenance"}</definedName>
    <definedName name="wrn.rdm._2" localSheetId="7" hidden="1">{"ecm",#N/A,FALSE,"CES Inputs";"FINMOD 2",#N/A,FALSE,"CES Inputs";"hillpay",#N/A,FALSE,"CES Inputs";"psc",#N/A,FALSE,"PSC Output";"buyout",#N/A,FALSE,"Buyout";"total",#N/A,FALSE,"FY93-94 Maintenance"}</definedName>
    <definedName name="wrn.rdm._2" localSheetId="8" hidden="1">{"ecm",#N/A,FALSE,"CES Inputs";"FINMOD 2",#N/A,FALSE,"CES Inputs";"hillpay",#N/A,FALSE,"CES Inputs";"psc",#N/A,FALSE,"PSC Output";"buyout",#N/A,FALSE,"Buyout";"total",#N/A,FALSE,"FY93-94 Maintenance"}</definedName>
    <definedName name="wrn.rdm._2" hidden="1">{"ecm",#N/A,FALSE,"CES Inputs";"FINMOD 2",#N/A,FALSE,"CES Inputs";"hillpay",#N/A,FALSE,"CES Inputs";"psc",#N/A,FALSE,"PSC Output";"buyout",#N/A,FALSE,"Buyout";"total",#N/A,FALSE,"FY93-94 Maintenance"}</definedName>
    <definedName name="wrn.rdm.1" localSheetId="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2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3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4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6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10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1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7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8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localSheetId="2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localSheetId="3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localSheetId="4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localSheetId="10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localSheetId="7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localSheetId="8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localSheetId="2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localSheetId="3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localSheetId="4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localSheetId="10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localSheetId="7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localSheetId="8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2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ed_take." localSheetId="1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2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3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4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6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10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7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localSheetId="8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1." localSheetId="1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2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3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4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6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10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11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7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8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localSheetId="2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localSheetId="3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localSheetId="4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localSheetId="10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localSheetId="7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localSheetId="8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localSheetId="2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localSheetId="3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localSheetId="4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localSheetId="10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localSheetId="7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localSheetId="8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2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serve._.Analysis.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s." localSheetId="1" hidden="1">{#N/A,#N/A,FALSE,"Reserves";#N/A,#N/A,FALSE,"Devon"}</definedName>
    <definedName name="wrn.Reserves." localSheetId="2" hidden="1">{#N/A,#N/A,FALSE,"Reserves";#N/A,#N/A,FALSE,"Devon"}</definedName>
    <definedName name="wrn.Reserves." localSheetId="3" hidden="1">{#N/A,#N/A,FALSE,"Reserves";#N/A,#N/A,FALSE,"Devon"}</definedName>
    <definedName name="wrn.Reserves." localSheetId="4" hidden="1">{#N/A,#N/A,FALSE,"Reserves";#N/A,#N/A,FALSE,"Devon"}</definedName>
    <definedName name="wrn.Reserves." localSheetId="6" hidden="1">{#N/A,#N/A,FALSE,"Reserves";#N/A,#N/A,FALSE,"Devon"}</definedName>
    <definedName name="wrn.Reserves." localSheetId="10" hidden="1">{#N/A,#N/A,FALSE,"Reserves";#N/A,#N/A,FALSE,"Devon"}</definedName>
    <definedName name="wrn.Reserves." localSheetId="7" hidden="1">{#N/A,#N/A,FALSE,"Reserves";#N/A,#N/A,FALSE,"Devon"}</definedName>
    <definedName name="wrn.Reserves." localSheetId="8" hidden="1">{#N/A,#N/A,FALSE,"Reserves";#N/A,#N/A,FALSE,"Devon"}</definedName>
    <definedName name="wrn.Reserves." hidden="1">{#N/A,#N/A,FALSE,"Reserves";#N/A,#N/A,FALSE,"Devon"}</definedName>
    <definedName name="wrn.Rev._.Alloc." localSheetId="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2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3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4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1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1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8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localSheetId="2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localSheetId="3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localSheetId="4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localSheetId="1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localSheetId="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localSheetId="8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localSheetId="2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localSheetId="3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localSheetId="4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localSheetId="1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localSheetId="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localSheetId="8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2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1" hidden="1">{#N/A,#N/A,FALSE,"3 Year Plan";#N/A,#N/A,FALSE,"3 Year Plan"}</definedName>
    <definedName name="wrn.Revenue." localSheetId="2" hidden="1">{#N/A,#N/A,FALSE,"3 Year Plan";#N/A,#N/A,FALSE,"3 Year Plan"}</definedName>
    <definedName name="wrn.Revenue." localSheetId="3" hidden="1">{#N/A,#N/A,FALSE,"3 Year Plan";#N/A,#N/A,FALSE,"3 Year Plan"}</definedName>
    <definedName name="wrn.Revenue." localSheetId="4" hidden="1">{#N/A,#N/A,FALSE,"3 Year Plan";#N/A,#N/A,FALSE,"3 Year Plan"}</definedName>
    <definedName name="wrn.Revenue." localSheetId="6" hidden="1">{#N/A,#N/A,FALSE,"3 Year Plan";#N/A,#N/A,FALSE,"3 Year Plan"}</definedName>
    <definedName name="wrn.Revenue." localSheetId="10" hidden="1">{#N/A,#N/A,FALSE,"3 Year Plan";#N/A,#N/A,FALSE,"3 Year Plan"}</definedName>
    <definedName name="wrn.Revenue." localSheetId="11" hidden="1">{#N/A,#N/A,FALSE,"3 Year Plan";#N/A,#N/A,FALSE,"3 Year Plan"}</definedName>
    <definedName name="wrn.Revenue." localSheetId="7" hidden="1">{#N/A,#N/A,FALSE,"3 Year Plan";#N/A,#N/A,FALSE,"3 Year Plan"}</definedName>
    <definedName name="wrn.Revenue." localSheetId="8" hidden="1">{#N/A,#N/A,FALSE,"3 Year Plan";#N/A,#N/A,FALSE,"3 Year Plan"}</definedName>
    <definedName name="wrn.Revenue." hidden="1">{#N/A,#N/A,FALSE,"3 Year Plan";#N/A,#N/A,FALSE,"3 Year Plan"}</definedName>
    <definedName name="wrn.Revenue._1" localSheetId="2" hidden="1">{#N/A,#N/A,FALSE,"3 Year Plan";#N/A,#N/A,FALSE,"3 Year Plan"}</definedName>
    <definedName name="wrn.Revenue._1" localSheetId="3" hidden="1">{#N/A,#N/A,FALSE,"3 Year Plan";#N/A,#N/A,FALSE,"3 Year Plan"}</definedName>
    <definedName name="wrn.Revenue._1" localSheetId="4" hidden="1">{#N/A,#N/A,FALSE,"3 Year Plan";#N/A,#N/A,FALSE,"3 Year Plan"}</definedName>
    <definedName name="wrn.Revenue._1" localSheetId="10" hidden="1">{#N/A,#N/A,FALSE,"3 Year Plan";#N/A,#N/A,FALSE,"3 Year Plan"}</definedName>
    <definedName name="wrn.Revenue._1" localSheetId="7" hidden="1">{#N/A,#N/A,FALSE,"3 Year Plan";#N/A,#N/A,FALSE,"3 Year Plan"}</definedName>
    <definedName name="wrn.Revenue._1" localSheetId="8" hidden="1">{#N/A,#N/A,FALSE,"3 Year Plan";#N/A,#N/A,FALSE,"3 Year Plan"}</definedName>
    <definedName name="wrn.Revenue._1" hidden="1">{#N/A,#N/A,FALSE,"3 Year Plan";#N/A,#N/A,FALSE,"3 Year Plan"}</definedName>
    <definedName name="wrn.Revenue._2" localSheetId="2" hidden="1">{#N/A,#N/A,FALSE,"3 Year Plan";#N/A,#N/A,FALSE,"3 Year Plan"}</definedName>
    <definedName name="wrn.Revenue._2" localSheetId="3" hidden="1">{#N/A,#N/A,FALSE,"3 Year Plan";#N/A,#N/A,FALSE,"3 Year Plan"}</definedName>
    <definedName name="wrn.Revenue._2" localSheetId="4" hidden="1">{#N/A,#N/A,FALSE,"3 Year Plan";#N/A,#N/A,FALSE,"3 Year Plan"}</definedName>
    <definedName name="wrn.Revenue._2" localSheetId="10" hidden="1">{#N/A,#N/A,FALSE,"3 Year Plan";#N/A,#N/A,FALSE,"3 Year Plan"}</definedName>
    <definedName name="wrn.Revenue._2" localSheetId="7" hidden="1">{#N/A,#N/A,FALSE,"3 Year Plan";#N/A,#N/A,FALSE,"3 Year Plan"}</definedName>
    <definedName name="wrn.Revenue._2" localSheetId="8" hidden="1">{#N/A,#N/A,FALSE,"3 Year Plan";#N/A,#N/A,FALSE,"3 Year Plan"}</definedName>
    <definedName name="wrn.Revenue._2" hidden="1">{#N/A,#N/A,FALSE,"3 Year Plan";#N/A,#N/A,FALSE,"3 Year Plan"}</definedName>
    <definedName name="wrn.Roll._.Up._.Fields." localSheetId="1" hidden="1">{"Total",#N/A,FALSE,"Six Fields";"PDP",#N/A,FALSE,"Six Fields";"PNP",#N/A,FALSE,"Six Fields";"PUD",#N/A,FALSE,"Six Fields";"Prob",#N/A,FALSE,"Six Fields"}</definedName>
    <definedName name="wrn.Roll._.Up._.Fields." localSheetId="2" hidden="1">{"Total",#N/A,FALSE,"Six Fields";"PDP",#N/A,FALSE,"Six Fields";"PNP",#N/A,FALSE,"Six Fields";"PUD",#N/A,FALSE,"Six Fields";"Prob",#N/A,FALSE,"Six Fields"}</definedName>
    <definedName name="wrn.Roll._.Up._.Fields." localSheetId="3" hidden="1">{"Total",#N/A,FALSE,"Six Fields";"PDP",#N/A,FALSE,"Six Fields";"PNP",#N/A,FALSE,"Six Fields";"PUD",#N/A,FALSE,"Six Fields";"Prob",#N/A,FALSE,"Six Fields"}</definedName>
    <definedName name="wrn.Roll._.Up._.Fields." localSheetId="4" hidden="1">{"Total",#N/A,FALSE,"Six Fields";"PDP",#N/A,FALSE,"Six Fields";"PNP",#N/A,FALSE,"Six Fields";"PUD",#N/A,FALSE,"Six Fields";"Prob",#N/A,FALSE,"Six Fields"}</definedName>
    <definedName name="wrn.Roll._.Up._.Fields." localSheetId="6" hidden="1">{"Total",#N/A,FALSE,"Six Fields";"PDP",#N/A,FALSE,"Six Fields";"PNP",#N/A,FALSE,"Six Fields";"PUD",#N/A,FALSE,"Six Fields";"Prob",#N/A,FALSE,"Six Fields"}</definedName>
    <definedName name="wrn.Roll._.Up._.Fields." localSheetId="10" hidden="1">{"Total",#N/A,FALSE,"Six Fields";"PDP",#N/A,FALSE,"Six Fields";"PNP",#N/A,FALSE,"Six Fields";"PUD",#N/A,FALSE,"Six Fields";"Prob",#N/A,FALSE,"Six Fields"}</definedName>
    <definedName name="wrn.Roll._.Up._.Fields." localSheetId="7" hidden="1">{"Total",#N/A,FALSE,"Six Fields";"PDP",#N/A,FALSE,"Six Fields";"PNP",#N/A,FALSE,"Six Fields";"PUD",#N/A,FALSE,"Six Fields";"Prob",#N/A,FALSE,"Six Fields"}</definedName>
    <definedName name="wrn.Roll._.Up._.Fields." localSheetId="8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Table." localSheetId="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2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3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4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10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1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8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localSheetId="2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localSheetId="3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localSheetId="4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localSheetId="10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localSheetId="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localSheetId="8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localSheetId="2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localSheetId="3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localSheetId="4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localSheetId="10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localSheetId="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localSheetId="8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2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1" hidden="1">{"RPT1",#N/A,FALSE,"OIC650A"}</definedName>
    <definedName name="wrn.RPT1." localSheetId="2" hidden="1">{"RPT1",#N/A,FALSE,"OIC650A"}</definedName>
    <definedName name="wrn.RPT1." localSheetId="3" hidden="1">{"RPT1",#N/A,FALSE,"OIC650A"}</definedName>
    <definedName name="wrn.RPT1." localSheetId="4" hidden="1">{"RPT1",#N/A,FALSE,"OIC650A"}</definedName>
    <definedName name="wrn.RPT1." localSheetId="6" hidden="1">{"RPT1",#N/A,FALSE,"OIC650A"}</definedName>
    <definedName name="wrn.RPT1." localSheetId="10" hidden="1">{"RPT1",#N/A,FALSE,"OIC650A"}</definedName>
    <definedName name="wrn.RPT1." localSheetId="11" hidden="1">{"RPT1",#N/A,FALSE,"OIC650A"}</definedName>
    <definedName name="wrn.RPT1." localSheetId="7" hidden="1">{"RPT1",#N/A,FALSE,"OIC650A"}</definedName>
    <definedName name="wrn.RPT1." localSheetId="8" hidden="1">{"RPT1",#N/A,FALSE,"OIC650A"}</definedName>
    <definedName name="wrn.RPT1." hidden="1">{"RPT1",#N/A,FALSE,"OIC650A"}</definedName>
    <definedName name="wrn.RPT1._1" localSheetId="2" hidden="1">{"RPT1",#N/A,FALSE,"OIC650A"}</definedName>
    <definedName name="wrn.RPT1._1" localSheetId="3" hidden="1">{"RPT1",#N/A,FALSE,"OIC650A"}</definedName>
    <definedName name="wrn.RPT1._1" localSheetId="4" hidden="1">{"RPT1",#N/A,FALSE,"OIC650A"}</definedName>
    <definedName name="wrn.RPT1._1" localSheetId="10" hidden="1">{"RPT1",#N/A,FALSE,"OIC650A"}</definedName>
    <definedName name="wrn.RPT1._1" localSheetId="7" hidden="1">{"RPT1",#N/A,FALSE,"OIC650A"}</definedName>
    <definedName name="wrn.RPT1._1" localSheetId="8" hidden="1">{"RPT1",#N/A,FALSE,"OIC650A"}</definedName>
    <definedName name="wrn.RPT1._1" hidden="1">{"RPT1",#N/A,FALSE,"OIC650A"}</definedName>
    <definedName name="wrn.RPT1._2" localSheetId="2" hidden="1">{"RPT1",#N/A,FALSE,"OIC650A"}</definedName>
    <definedName name="wrn.RPT1._2" localSheetId="3" hidden="1">{"RPT1",#N/A,FALSE,"OIC650A"}</definedName>
    <definedName name="wrn.RPT1._2" localSheetId="4" hidden="1">{"RPT1",#N/A,FALSE,"OIC650A"}</definedName>
    <definedName name="wrn.RPT1._2" localSheetId="10" hidden="1">{"RPT1",#N/A,FALSE,"OIC650A"}</definedName>
    <definedName name="wrn.RPT1._2" localSheetId="7" hidden="1">{"RPT1",#N/A,FALSE,"OIC650A"}</definedName>
    <definedName name="wrn.RPT1._2" localSheetId="8" hidden="1">{"RPT1",#N/A,FALSE,"OIC650A"}</definedName>
    <definedName name="wrn.RPT1._2" hidden="1">{"RPT1",#N/A,FALSE,"OIC650A"}</definedName>
    <definedName name="wrn.RPT610." localSheetId="1" hidden="1">{"RPT610",#N/A,FALSE,"Sheet1"}</definedName>
    <definedName name="wrn.RPT610." localSheetId="2" hidden="1">{"RPT610",#N/A,FALSE,"Sheet1"}</definedName>
    <definedName name="wrn.RPT610." localSheetId="3" hidden="1">{"RPT610",#N/A,FALSE,"Sheet1"}</definedName>
    <definedName name="wrn.RPT610." localSheetId="4" hidden="1">{"RPT610",#N/A,FALSE,"Sheet1"}</definedName>
    <definedName name="wrn.RPT610." localSheetId="6" hidden="1">{"RPT610",#N/A,FALSE,"Sheet1"}</definedName>
    <definedName name="wrn.RPT610." localSheetId="10" hidden="1">{"RPT610",#N/A,FALSE,"Sheet1"}</definedName>
    <definedName name="wrn.RPT610." localSheetId="11" hidden="1">{"RPT610",#N/A,FALSE,"Sheet1"}</definedName>
    <definedName name="wrn.RPT610." localSheetId="7" hidden="1">{"RPT610",#N/A,FALSE,"Sheet1"}</definedName>
    <definedName name="wrn.RPT610." localSheetId="8" hidden="1">{"RPT610",#N/A,FALSE,"Sheet1"}</definedName>
    <definedName name="wrn.RPT610." hidden="1">{"RPT610",#N/A,FALSE,"Sheet1"}</definedName>
    <definedName name="wrn.RPT610._1" localSheetId="2" hidden="1">{"RPT610",#N/A,FALSE,"Sheet1"}</definedName>
    <definedName name="wrn.RPT610._1" localSheetId="3" hidden="1">{"RPT610",#N/A,FALSE,"Sheet1"}</definedName>
    <definedName name="wrn.RPT610._1" localSheetId="4" hidden="1">{"RPT610",#N/A,FALSE,"Sheet1"}</definedName>
    <definedName name="wrn.RPT610._1" localSheetId="10" hidden="1">{"RPT610",#N/A,FALSE,"Sheet1"}</definedName>
    <definedName name="wrn.RPT610._1" localSheetId="7" hidden="1">{"RPT610",#N/A,FALSE,"Sheet1"}</definedName>
    <definedName name="wrn.RPT610._1" localSheetId="8" hidden="1">{"RPT610",#N/A,FALSE,"Sheet1"}</definedName>
    <definedName name="wrn.RPT610._1" hidden="1">{"RPT610",#N/A,FALSE,"Sheet1"}</definedName>
    <definedName name="wrn.RPT610._2" localSheetId="2" hidden="1">{"RPT610",#N/A,FALSE,"Sheet1"}</definedName>
    <definedName name="wrn.RPT610._2" localSheetId="3" hidden="1">{"RPT610",#N/A,FALSE,"Sheet1"}</definedName>
    <definedName name="wrn.RPT610._2" localSheetId="4" hidden="1">{"RPT610",#N/A,FALSE,"Sheet1"}</definedName>
    <definedName name="wrn.RPT610._2" localSheetId="10" hidden="1">{"RPT610",#N/A,FALSE,"Sheet1"}</definedName>
    <definedName name="wrn.RPT610._2" localSheetId="7" hidden="1">{"RPT610",#N/A,FALSE,"Sheet1"}</definedName>
    <definedName name="wrn.RPT610._2" localSheetId="8" hidden="1">{"RPT610",#N/A,FALSE,"Sheet1"}</definedName>
    <definedName name="wrn.RPT610._2" hidden="1">{"RPT610",#N/A,FALSE,"Sheet1"}</definedName>
    <definedName name="wrn.rwc." localSheetId="1" hidden="1">{"hillpay",#N/A,FALSE,"CES Inputs";"buyout",#N/A,FALSE,"Buyout";"ecm",#N/A,FALSE,"CES Inputs";"finmod",#N/A,FALSE,"CES Inputs";"psc",#N/A,FALSE,"PSC Output";"o_m94",#N/A,FALSE,"FY94 570 Maint"}</definedName>
    <definedName name="wrn.rwc." localSheetId="2" hidden="1">{"hillpay",#N/A,FALSE,"CES Inputs";"buyout",#N/A,FALSE,"Buyout";"ecm",#N/A,FALSE,"CES Inputs";"finmod",#N/A,FALSE,"CES Inputs";"psc",#N/A,FALSE,"PSC Output";"o_m94",#N/A,FALSE,"FY94 570 Maint"}</definedName>
    <definedName name="wrn.rwc." localSheetId="3" hidden="1">{"hillpay",#N/A,FALSE,"CES Inputs";"buyout",#N/A,FALSE,"Buyout";"ecm",#N/A,FALSE,"CES Inputs";"finmod",#N/A,FALSE,"CES Inputs";"psc",#N/A,FALSE,"PSC Output";"o_m94",#N/A,FALSE,"FY94 570 Maint"}</definedName>
    <definedName name="wrn.rwc." localSheetId="4" hidden="1">{"hillpay",#N/A,FALSE,"CES Inputs";"buyout",#N/A,FALSE,"Buyout";"ecm",#N/A,FALSE,"CES Inputs";"finmod",#N/A,FALSE,"CES Inputs";"psc",#N/A,FALSE,"PSC Output";"o_m94",#N/A,FALSE,"FY94 570 Maint"}</definedName>
    <definedName name="wrn.rwc." localSheetId="6" hidden="1">{"hillpay",#N/A,FALSE,"CES Inputs";"buyout",#N/A,FALSE,"Buyout";"ecm",#N/A,FALSE,"CES Inputs";"finmod",#N/A,FALSE,"CES Inputs";"psc",#N/A,FALSE,"PSC Output";"o_m94",#N/A,FALSE,"FY94 570 Maint"}</definedName>
    <definedName name="wrn.rwc." localSheetId="10" hidden="1">{"hillpay",#N/A,FALSE,"CES Inputs";"buyout",#N/A,FALSE,"Buyout";"ecm",#N/A,FALSE,"CES Inputs";"finmod",#N/A,FALSE,"CES Inputs";"psc",#N/A,FALSE,"PSC Output";"o_m94",#N/A,FALSE,"FY94 570 Maint"}</definedName>
    <definedName name="wrn.rwc." localSheetId="11" hidden="1">{"hillpay",#N/A,FALSE,"CES Inputs";"buyout",#N/A,FALSE,"Buyout";"ecm",#N/A,FALSE,"CES Inputs";"finmod",#N/A,FALSE,"CES Inputs";"psc",#N/A,FALSE,"PSC Output";"o_m94",#N/A,FALSE,"FY94 570 Maint"}</definedName>
    <definedName name="wrn.rwc." localSheetId="7" hidden="1">{"hillpay",#N/A,FALSE,"CES Inputs";"buyout",#N/A,FALSE,"Buyout";"ecm",#N/A,FALSE,"CES Inputs";"finmod",#N/A,FALSE,"CES Inputs";"psc",#N/A,FALSE,"PSC Output";"o_m94",#N/A,FALSE,"FY94 570 Maint"}</definedName>
    <definedName name="wrn.rwc." localSheetId="8" hidden="1">{"hillpay",#N/A,FALSE,"CES Inputs";"buyout",#N/A,FALSE,"Buyout";"ecm",#N/A,FALSE,"CES Inputs";"finmod",#N/A,FALSE,"CES Inputs";"psc",#N/A,FALSE,"PSC Output";"o_m94",#N/A,FALSE,"FY94 570 Maint"}</definedName>
    <definedName name="wrn.rwc." hidden="1">{"hillpay",#N/A,FALSE,"CES Inputs";"buyout",#N/A,FALSE,"Buyout";"ecm",#N/A,FALSE,"CES Inputs";"finmod",#N/A,FALSE,"CES Inputs";"psc",#N/A,FALSE,"PSC Output";"o_m94",#N/A,FALSE,"FY94 570 Maint"}</definedName>
    <definedName name="wrn.rwc._1" localSheetId="2" hidden="1">{"hillpay",#N/A,FALSE,"CES Inputs";"buyout",#N/A,FALSE,"Buyout";"ecm",#N/A,FALSE,"CES Inputs";"finmod",#N/A,FALSE,"CES Inputs";"psc",#N/A,FALSE,"PSC Output";"o_m94",#N/A,FALSE,"FY94 570 Maint"}</definedName>
    <definedName name="wrn.rwc._1" localSheetId="3" hidden="1">{"hillpay",#N/A,FALSE,"CES Inputs";"buyout",#N/A,FALSE,"Buyout";"ecm",#N/A,FALSE,"CES Inputs";"finmod",#N/A,FALSE,"CES Inputs";"psc",#N/A,FALSE,"PSC Output";"o_m94",#N/A,FALSE,"FY94 570 Maint"}</definedName>
    <definedName name="wrn.rwc._1" localSheetId="4" hidden="1">{"hillpay",#N/A,FALSE,"CES Inputs";"buyout",#N/A,FALSE,"Buyout";"ecm",#N/A,FALSE,"CES Inputs";"finmod",#N/A,FALSE,"CES Inputs";"psc",#N/A,FALSE,"PSC Output";"o_m94",#N/A,FALSE,"FY94 570 Maint"}</definedName>
    <definedName name="wrn.rwc._1" localSheetId="10" hidden="1">{"hillpay",#N/A,FALSE,"CES Inputs";"buyout",#N/A,FALSE,"Buyout";"ecm",#N/A,FALSE,"CES Inputs";"finmod",#N/A,FALSE,"CES Inputs";"psc",#N/A,FALSE,"PSC Output";"o_m94",#N/A,FALSE,"FY94 570 Maint"}</definedName>
    <definedName name="wrn.rwc._1" localSheetId="7" hidden="1">{"hillpay",#N/A,FALSE,"CES Inputs";"buyout",#N/A,FALSE,"Buyout";"ecm",#N/A,FALSE,"CES Inputs";"finmod",#N/A,FALSE,"CES Inputs";"psc",#N/A,FALSE,"PSC Output";"o_m94",#N/A,FALSE,"FY94 570 Maint"}</definedName>
    <definedName name="wrn.rwc._1" localSheetId="8" hidden="1">{"hillpay",#N/A,FALSE,"CES Inputs";"buyout",#N/A,FALSE,"Buyout";"ecm",#N/A,FALSE,"CES Inputs";"finmod",#N/A,FALSE,"CES Inputs";"psc",#N/A,FALSE,"PSC Output";"o_m94",#N/A,FALSE,"FY94 570 Maint"}</definedName>
    <definedName name="wrn.rwc._1" hidden="1">{"hillpay",#N/A,FALSE,"CES Inputs";"buyout",#N/A,FALSE,"Buyout";"ecm",#N/A,FALSE,"CES Inputs";"finmod",#N/A,FALSE,"CES Inputs";"psc",#N/A,FALSE,"PSC Output";"o_m94",#N/A,FALSE,"FY94 570 Maint"}</definedName>
    <definedName name="wrn.rwc._2" localSheetId="2" hidden="1">{"hillpay",#N/A,FALSE,"CES Inputs";"buyout",#N/A,FALSE,"Buyout";"ecm",#N/A,FALSE,"CES Inputs";"finmod",#N/A,FALSE,"CES Inputs";"psc",#N/A,FALSE,"PSC Output";"o_m94",#N/A,FALSE,"FY94 570 Maint"}</definedName>
    <definedName name="wrn.rwc._2" localSheetId="3" hidden="1">{"hillpay",#N/A,FALSE,"CES Inputs";"buyout",#N/A,FALSE,"Buyout";"ecm",#N/A,FALSE,"CES Inputs";"finmod",#N/A,FALSE,"CES Inputs";"psc",#N/A,FALSE,"PSC Output";"o_m94",#N/A,FALSE,"FY94 570 Maint"}</definedName>
    <definedName name="wrn.rwc._2" localSheetId="4" hidden="1">{"hillpay",#N/A,FALSE,"CES Inputs";"buyout",#N/A,FALSE,"Buyout";"ecm",#N/A,FALSE,"CES Inputs";"finmod",#N/A,FALSE,"CES Inputs";"psc",#N/A,FALSE,"PSC Output";"o_m94",#N/A,FALSE,"FY94 570 Maint"}</definedName>
    <definedName name="wrn.rwc._2" localSheetId="10" hidden="1">{"hillpay",#N/A,FALSE,"CES Inputs";"buyout",#N/A,FALSE,"Buyout";"ecm",#N/A,FALSE,"CES Inputs";"finmod",#N/A,FALSE,"CES Inputs";"psc",#N/A,FALSE,"PSC Output";"o_m94",#N/A,FALSE,"FY94 570 Maint"}</definedName>
    <definedName name="wrn.rwc._2" localSheetId="7" hidden="1">{"hillpay",#N/A,FALSE,"CES Inputs";"buyout",#N/A,FALSE,"Buyout";"ecm",#N/A,FALSE,"CES Inputs";"finmod",#N/A,FALSE,"CES Inputs";"psc",#N/A,FALSE,"PSC Output";"o_m94",#N/A,FALSE,"FY94 570 Maint"}</definedName>
    <definedName name="wrn.rwc._2" localSheetId="8" hidden="1">{"hillpay",#N/A,FALSE,"CES Inputs";"buyout",#N/A,FALSE,"Buyout";"ecm",#N/A,FALSE,"CES Inputs";"finmod",#N/A,FALSE,"CES Inputs";"psc",#N/A,FALSE,"PSC Output";"o_m94",#N/A,FALSE,"FY94 570 Maint"}</definedName>
    <definedName name="wrn.rwc._2" hidden="1">{"hillpay",#N/A,FALSE,"CES Inputs";"buyout",#N/A,FALSE,"Buyout";"ecm",#N/A,FALSE,"CES Inputs";"finmod",#N/A,FALSE,"CES Inputs";"psc",#N/A,FALSE,"PSC Output";"o_m94",#N/A,FALSE,"FY94 570 Maint"}</definedName>
    <definedName name="wrn.sales." localSheetId="1" hidden="1">{"sales",#N/A,FALSE,"Sales";"sales existing",#N/A,FALSE,"Sales";"sales rd1",#N/A,FALSE,"Sales";"sales rd2",#N/A,FALSE,"Sales"}</definedName>
    <definedName name="wrn.sales." localSheetId="2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6" hidden="1">{"sales",#N/A,FALSE,"Sales";"sales existing",#N/A,FALSE,"Sales";"sales rd1",#N/A,FALSE,"Sales";"sales rd2",#N/A,FALSE,"Sales"}</definedName>
    <definedName name="wrn.sales." localSheetId="10" hidden="1">{"sales",#N/A,FALSE,"Sales";"sales existing",#N/A,FALSE,"Sales";"sales rd1",#N/A,FALSE,"Sales";"sales rd2",#N/A,FALSE,"Sales"}</definedName>
    <definedName name="wrn.sales." localSheetId="7" hidden="1">{"sales",#N/A,FALSE,"Sales";"sales existing",#N/A,FALSE,"Sales";"sales rd1",#N/A,FALSE,"Sales";"sales rd2",#N/A,FALSE,"Sales"}</definedName>
    <definedName name="wrn.sales." localSheetId="8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.A." localSheetId="1" hidden="1">{"Sch.A_CWCSumry",#N/A,FALSE,"Sch.A"}</definedName>
    <definedName name="wrn.Sch.A." localSheetId="2" hidden="1">{"Sch.A_CWCSumry",#N/A,FALSE,"Sch.A"}</definedName>
    <definedName name="wrn.Sch.A." localSheetId="3" hidden="1">{"Sch.A_CWCSumry",#N/A,FALSE,"Sch.A"}</definedName>
    <definedName name="wrn.Sch.A." localSheetId="4" hidden="1">{"Sch.A_CWCSumry",#N/A,FALSE,"Sch.A"}</definedName>
    <definedName name="wrn.Sch.A." localSheetId="6" hidden="1">{"Sch.A_CWCSumry",#N/A,FALSE,"Sch.A"}</definedName>
    <definedName name="wrn.Sch.A." localSheetId="10" hidden="1">{"Sch.A_CWCSumry",#N/A,FALSE,"Sch.A"}</definedName>
    <definedName name="wrn.Sch.A." localSheetId="11" hidden="1">{"Sch.A_CWCSumry",#N/A,FALSE,"Sch.A"}</definedName>
    <definedName name="wrn.Sch.A." localSheetId="7" hidden="1">{"Sch.A_CWCSumry",#N/A,FALSE,"Sch.A"}</definedName>
    <definedName name="wrn.Sch.A." localSheetId="8" hidden="1">{"Sch.A_CWCSumry",#N/A,FALSE,"Sch.A"}</definedName>
    <definedName name="wrn.Sch.A." hidden="1">{"Sch.A_CWCSumry",#N/A,FALSE,"Sch.A"}</definedName>
    <definedName name="wrn.Sch.A._.B." localSheetId="1" hidden="1">{"Sch.A_CWC_Summary",#N/A,FALSE,"Sch.A,B";"Sch.B_LLSummary",#N/A,FALSE,"Sch.A,B"}</definedName>
    <definedName name="wrn.Sch.A._.B." localSheetId="2" hidden="1">{"Sch.A_CWC_Summary",#N/A,FALSE,"Sch.A,B";"Sch.B_LLSummary",#N/A,FALSE,"Sch.A,B"}</definedName>
    <definedName name="wrn.Sch.A._.B." localSheetId="3" hidden="1">{"Sch.A_CWC_Summary",#N/A,FALSE,"Sch.A,B";"Sch.B_LLSummary",#N/A,FALSE,"Sch.A,B"}</definedName>
    <definedName name="wrn.Sch.A._.B." localSheetId="4" hidden="1">{"Sch.A_CWC_Summary",#N/A,FALSE,"Sch.A,B";"Sch.B_LLSummary",#N/A,FALSE,"Sch.A,B"}</definedName>
    <definedName name="wrn.Sch.A._.B." localSheetId="6" hidden="1">{"Sch.A_CWC_Summary",#N/A,FALSE,"Sch.A,B";"Sch.B_LLSummary",#N/A,FALSE,"Sch.A,B"}</definedName>
    <definedName name="wrn.Sch.A._.B." localSheetId="10" hidden="1">{"Sch.A_CWC_Summary",#N/A,FALSE,"Sch.A,B";"Sch.B_LLSummary",#N/A,FALSE,"Sch.A,B"}</definedName>
    <definedName name="wrn.Sch.A._.B." localSheetId="11" hidden="1">{"Sch.A_CWC_Summary",#N/A,FALSE,"Sch.A,B";"Sch.B_LLSummary",#N/A,FALSE,"Sch.A,B"}</definedName>
    <definedName name="wrn.Sch.A._.B." localSheetId="7" hidden="1">{"Sch.A_CWC_Summary",#N/A,FALSE,"Sch.A,B";"Sch.B_LLSummary",#N/A,FALSE,"Sch.A,B"}</definedName>
    <definedName name="wrn.Sch.A._.B." localSheetId="8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2" hidden="1">{"Sch.A_CWC_Summary",#N/A,FALSE,"Sch.A,B";"Sch.B_LLSummary",#N/A,FALSE,"Sch.A,B"}</definedName>
    <definedName name="wrn.Sch.A._.B._1" localSheetId="3" hidden="1">{"Sch.A_CWC_Summary",#N/A,FALSE,"Sch.A,B";"Sch.B_LLSummary",#N/A,FALSE,"Sch.A,B"}</definedName>
    <definedName name="wrn.Sch.A._.B._1" localSheetId="4" hidden="1">{"Sch.A_CWC_Summary",#N/A,FALSE,"Sch.A,B";"Sch.B_LLSummary",#N/A,FALSE,"Sch.A,B"}</definedName>
    <definedName name="wrn.Sch.A._.B._1" localSheetId="10" hidden="1">{"Sch.A_CWC_Summary",#N/A,FALSE,"Sch.A,B";"Sch.B_LLSummary",#N/A,FALSE,"Sch.A,B"}</definedName>
    <definedName name="wrn.Sch.A._.B._1" localSheetId="7" hidden="1">{"Sch.A_CWC_Summary",#N/A,FALSE,"Sch.A,B";"Sch.B_LLSummary",#N/A,FALSE,"Sch.A,B"}</definedName>
    <definedName name="wrn.Sch.A._.B._1" localSheetId="8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A._.B._2" localSheetId="2" hidden="1">{"Sch.A_CWC_Summary",#N/A,FALSE,"Sch.A,B";"Sch.B_LLSummary",#N/A,FALSE,"Sch.A,B"}</definedName>
    <definedName name="wrn.Sch.A._.B._2" localSheetId="3" hidden="1">{"Sch.A_CWC_Summary",#N/A,FALSE,"Sch.A,B";"Sch.B_LLSummary",#N/A,FALSE,"Sch.A,B"}</definedName>
    <definedName name="wrn.Sch.A._.B._2" localSheetId="4" hidden="1">{"Sch.A_CWC_Summary",#N/A,FALSE,"Sch.A,B";"Sch.B_LLSummary",#N/A,FALSE,"Sch.A,B"}</definedName>
    <definedName name="wrn.Sch.A._.B._2" localSheetId="10" hidden="1">{"Sch.A_CWC_Summary",#N/A,FALSE,"Sch.A,B";"Sch.B_LLSummary",#N/A,FALSE,"Sch.A,B"}</definedName>
    <definedName name="wrn.Sch.A._.B._2" localSheetId="7" hidden="1">{"Sch.A_CWC_Summary",#N/A,FALSE,"Sch.A,B";"Sch.B_LLSummary",#N/A,FALSE,"Sch.A,B"}</definedName>
    <definedName name="wrn.Sch.A._.B._2" localSheetId="8" hidden="1">{"Sch.A_CWC_Summary",#N/A,FALSE,"Sch.A,B";"Sch.B_LLSummary",#N/A,FALSE,"Sch.A,B"}</definedName>
    <definedName name="wrn.Sch.A._.B._2" hidden="1">{"Sch.A_CWC_Summary",#N/A,FALSE,"Sch.A,B";"Sch.B_LLSummary",#N/A,FALSE,"Sch.A,B"}</definedName>
    <definedName name="wrn.Sch.A._1" localSheetId="2" hidden="1">{"Sch.A_CWCSumry",#N/A,FALSE,"Sch.A"}</definedName>
    <definedName name="wrn.Sch.A._1" localSheetId="3" hidden="1">{"Sch.A_CWCSumry",#N/A,FALSE,"Sch.A"}</definedName>
    <definedName name="wrn.Sch.A._1" localSheetId="4" hidden="1">{"Sch.A_CWCSumry",#N/A,FALSE,"Sch.A"}</definedName>
    <definedName name="wrn.Sch.A._1" localSheetId="10" hidden="1">{"Sch.A_CWCSumry",#N/A,FALSE,"Sch.A"}</definedName>
    <definedName name="wrn.Sch.A._1" localSheetId="7" hidden="1">{"Sch.A_CWCSumry",#N/A,FALSE,"Sch.A"}</definedName>
    <definedName name="wrn.Sch.A._1" localSheetId="8" hidden="1">{"Sch.A_CWCSumry",#N/A,FALSE,"Sch.A"}</definedName>
    <definedName name="wrn.Sch.A._1" hidden="1">{"Sch.A_CWCSumry",#N/A,FALSE,"Sch.A"}</definedName>
    <definedName name="wrn.Sch.A._2" localSheetId="2" hidden="1">{"Sch.A_CWCSumry",#N/A,FALSE,"Sch.A"}</definedName>
    <definedName name="wrn.Sch.A._2" localSheetId="3" hidden="1">{"Sch.A_CWCSumry",#N/A,FALSE,"Sch.A"}</definedName>
    <definedName name="wrn.Sch.A._2" localSheetId="4" hidden="1">{"Sch.A_CWCSumry",#N/A,FALSE,"Sch.A"}</definedName>
    <definedName name="wrn.Sch.A._2" localSheetId="10" hidden="1">{"Sch.A_CWCSumry",#N/A,FALSE,"Sch.A"}</definedName>
    <definedName name="wrn.Sch.A._2" localSheetId="7" hidden="1">{"Sch.A_CWCSumry",#N/A,FALSE,"Sch.A"}</definedName>
    <definedName name="wrn.Sch.A._2" localSheetId="8" hidden="1">{"Sch.A_CWCSumry",#N/A,FALSE,"Sch.A"}</definedName>
    <definedName name="wrn.Sch.A._2" hidden="1">{"Sch.A_CWCSumry",#N/A,FALSE,"Sch.A"}</definedName>
    <definedName name="wrn.Sch.A1." localSheetId="1" hidden="1">{"Sch.A1_ElecSumry",#N/A,FALSE,"Sch.A-1"}</definedName>
    <definedName name="wrn.Sch.A1." localSheetId="2" hidden="1">{"Sch.A1_ElecSumry",#N/A,FALSE,"Sch.A-1"}</definedName>
    <definedName name="wrn.Sch.A1." localSheetId="3" hidden="1">{"Sch.A1_ElecSumry",#N/A,FALSE,"Sch.A-1"}</definedName>
    <definedName name="wrn.Sch.A1." localSheetId="4" hidden="1">{"Sch.A1_ElecSumry",#N/A,FALSE,"Sch.A-1"}</definedName>
    <definedName name="wrn.Sch.A1." localSheetId="6" hidden="1">{"Sch.A1_ElecSumry",#N/A,FALSE,"Sch.A-1"}</definedName>
    <definedName name="wrn.Sch.A1." localSheetId="10" hidden="1">{"Sch.A1_ElecSumry",#N/A,FALSE,"Sch.A-1"}</definedName>
    <definedName name="wrn.Sch.A1." localSheetId="11" hidden="1">{"Sch.A1_ElecSumry",#N/A,FALSE,"Sch.A-1"}</definedName>
    <definedName name="wrn.Sch.A1." localSheetId="7" hidden="1">{"Sch.A1_ElecSumry",#N/A,FALSE,"Sch.A-1"}</definedName>
    <definedName name="wrn.Sch.A1." localSheetId="8" hidden="1">{"Sch.A1_ElecSumry",#N/A,FALSE,"Sch.A-1"}</definedName>
    <definedName name="wrn.Sch.A1." hidden="1">{"Sch.A1_ElecSumry",#N/A,FALSE,"Sch.A-1"}</definedName>
    <definedName name="wrn.Sch.A1._1" localSheetId="2" hidden="1">{"Sch.A1_ElecSumry",#N/A,FALSE,"Sch.A-1"}</definedName>
    <definedName name="wrn.Sch.A1._1" localSheetId="3" hidden="1">{"Sch.A1_ElecSumry",#N/A,FALSE,"Sch.A-1"}</definedName>
    <definedName name="wrn.Sch.A1._1" localSheetId="4" hidden="1">{"Sch.A1_ElecSumry",#N/A,FALSE,"Sch.A-1"}</definedName>
    <definedName name="wrn.Sch.A1._1" localSheetId="10" hidden="1">{"Sch.A1_ElecSumry",#N/A,FALSE,"Sch.A-1"}</definedName>
    <definedName name="wrn.Sch.A1._1" localSheetId="7" hidden="1">{"Sch.A1_ElecSumry",#N/A,FALSE,"Sch.A-1"}</definedName>
    <definedName name="wrn.Sch.A1._1" localSheetId="8" hidden="1">{"Sch.A1_ElecSumry",#N/A,FALSE,"Sch.A-1"}</definedName>
    <definedName name="wrn.Sch.A1._1" hidden="1">{"Sch.A1_ElecSumry",#N/A,FALSE,"Sch.A-1"}</definedName>
    <definedName name="wrn.Sch.A1._2" localSheetId="2" hidden="1">{"Sch.A1_ElecSumry",#N/A,FALSE,"Sch.A-1"}</definedName>
    <definedName name="wrn.Sch.A1._2" localSheetId="3" hidden="1">{"Sch.A1_ElecSumry",#N/A,FALSE,"Sch.A-1"}</definedName>
    <definedName name="wrn.Sch.A1._2" localSheetId="4" hidden="1">{"Sch.A1_ElecSumry",#N/A,FALSE,"Sch.A-1"}</definedName>
    <definedName name="wrn.Sch.A1._2" localSheetId="10" hidden="1">{"Sch.A1_ElecSumry",#N/A,FALSE,"Sch.A-1"}</definedName>
    <definedName name="wrn.Sch.A1._2" localSheetId="7" hidden="1">{"Sch.A1_ElecSumry",#N/A,FALSE,"Sch.A-1"}</definedName>
    <definedName name="wrn.Sch.A1._2" localSheetId="8" hidden="1">{"Sch.A1_ElecSumry",#N/A,FALSE,"Sch.A-1"}</definedName>
    <definedName name="wrn.Sch.A1._2" hidden="1">{"Sch.A1_ElecSumry",#N/A,FALSE,"Sch.A-1"}</definedName>
    <definedName name="wrn.Sch.A2." localSheetId="1" hidden="1">{"Sch.A2_GasSumry",#N/A,FALSE,"Sch.A-2"}</definedName>
    <definedName name="wrn.Sch.A2." localSheetId="2" hidden="1">{"Sch.A2_GasSumry",#N/A,FALSE,"Sch.A-2"}</definedName>
    <definedName name="wrn.Sch.A2." localSheetId="3" hidden="1">{"Sch.A2_GasSumry",#N/A,FALSE,"Sch.A-2"}</definedName>
    <definedName name="wrn.Sch.A2." localSheetId="4" hidden="1">{"Sch.A2_GasSumry",#N/A,FALSE,"Sch.A-2"}</definedName>
    <definedName name="wrn.Sch.A2." localSheetId="6" hidden="1">{"Sch.A2_GasSumry",#N/A,FALSE,"Sch.A-2"}</definedName>
    <definedName name="wrn.Sch.A2." localSheetId="10" hidden="1">{"Sch.A2_GasSumry",#N/A,FALSE,"Sch.A-2"}</definedName>
    <definedName name="wrn.Sch.A2." localSheetId="11" hidden="1">{"Sch.A2_GasSumry",#N/A,FALSE,"Sch.A-2"}</definedName>
    <definedName name="wrn.Sch.A2." localSheetId="7" hidden="1">{"Sch.A2_GasSumry",#N/A,FALSE,"Sch.A-2"}</definedName>
    <definedName name="wrn.Sch.A2." localSheetId="8" hidden="1">{"Sch.A2_GasSumry",#N/A,FALSE,"Sch.A-2"}</definedName>
    <definedName name="wrn.Sch.A2." hidden="1">{"Sch.A2_GasSumry",#N/A,FALSE,"Sch.A-2"}</definedName>
    <definedName name="wrn.Sch.A2._1" localSheetId="2" hidden="1">{"Sch.A2_GasSumry",#N/A,FALSE,"Sch.A-2"}</definedName>
    <definedName name="wrn.Sch.A2._1" localSheetId="3" hidden="1">{"Sch.A2_GasSumry",#N/A,FALSE,"Sch.A-2"}</definedName>
    <definedName name="wrn.Sch.A2._1" localSheetId="4" hidden="1">{"Sch.A2_GasSumry",#N/A,FALSE,"Sch.A-2"}</definedName>
    <definedName name="wrn.Sch.A2._1" localSheetId="10" hidden="1">{"Sch.A2_GasSumry",#N/A,FALSE,"Sch.A-2"}</definedName>
    <definedName name="wrn.Sch.A2._1" localSheetId="7" hidden="1">{"Sch.A2_GasSumry",#N/A,FALSE,"Sch.A-2"}</definedName>
    <definedName name="wrn.Sch.A2._1" localSheetId="8" hidden="1">{"Sch.A2_GasSumry",#N/A,FALSE,"Sch.A-2"}</definedName>
    <definedName name="wrn.Sch.A2._1" hidden="1">{"Sch.A2_GasSumry",#N/A,FALSE,"Sch.A-2"}</definedName>
    <definedName name="wrn.Sch.A2._2" localSheetId="2" hidden="1">{"Sch.A2_GasSumry",#N/A,FALSE,"Sch.A-2"}</definedName>
    <definedName name="wrn.Sch.A2._2" localSheetId="3" hidden="1">{"Sch.A2_GasSumry",#N/A,FALSE,"Sch.A-2"}</definedName>
    <definedName name="wrn.Sch.A2._2" localSheetId="4" hidden="1">{"Sch.A2_GasSumry",#N/A,FALSE,"Sch.A-2"}</definedName>
    <definedName name="wrn.Sch.A2._2" localSheetId="10" hidden="1">{"Sch.A2_GasSumry",#N/A,FALSE,"Sch.A-2"}</definedName>
    <definedName name="wrn.Sch.A2._2" localSheetId="7" hidden="1">{"Sch.A2_GasSumry",#N/A,FALSE,"Sch.A-2"}</definedName>
    <definedName name="wrn.Sch.A2._2" localSheetId="8" hidden="1">{"Sch.A2_GasSumry",#N/A,FALSE,"Sch.A-2"}</definedName>
    <definedName name="wrn.Sch.A2._2" hidden="1">{"Sch.A2_GasSumry",#N/A,FALSE,"Sch.A-2"}</definedName>
    <definedName name="wrn.Sch.A3." localSheetId="1" hidden="1">{"Sch.A3_TCoSumry",#N/A,FALSE,"Sch.A-3"}</definedName>
    <definedName name="wrn.Sch.A3." localSheetId="2" hidden="1">{"Sch.A3_TCoSumry",#N/A,FALSE,"Sch.A-3"}</definedName>
    <definedName name="wrn.Sch.A3." localSheetId="3" hidden="1">{"Sch.A3_TCoSumry",#N/A,FALSE,"Sch.A-3"}</definedName>
    <definedName name="wrn.Sch.A3." localSheetId="4" hidden="1">{"Sch.A3_TCoSumry",#N/A,FALSE,"Sch.A-3"}</definedName>
    <definedName name="wrn.Sch.A3." localSheetId="6" hidden="1">{"Sch.A3_TCoSumry",#N/A,FALSE,"Sch.A-3"}</definedName>
    <definedName name="wrn.Sch.A3." localSheetId="10" hidden="1">{"Sch.A3_TCoSumry",#N/A,FALSE,"Sch.A-3"}</definedName>
    <definedName name="wrn.Sch.A3." localSheetId="11" hidden="1">{"Sch.A3_TCoSumry",#N/A,FALSE,"Sch.A-3"}</definedName>
    <definedName name="wrn.Sch.A3." localSheetId="7" hidden="1">{"Sch.A3_TCoSumry",#N/A,FALSE,"Sch.A-3"}</definedName>
    <definedName name="wrn.Sch.A3." localSheetId="8" hidden="1">{"Sch.A3_TCoSumry",#N/A,FALSE,"Sch.A-3"}</definedName>
    <definedName name="wrn.Sch.A3." hidden="1">{"Sch.A3_TCoSumry",#N/A,FALSE,"Sch.A-3"}</definedName>
    <definedName name="wrn.Sch.A3._1" localSheetId="2" hidden="1">{"Sch.A3_TCoSumry",#N/A,FALSE,"Sch.A-3"}</definedName>
    <definedName name="wrn.Sch.A3._1" localSheetId="3" hidden="1">{"Sch.A3_TCoSumry",#N/A,FALSE,"Sch.A-3"}</definedName>
    <definedName name="wrn.Sch.A3._1" localSheetId="4" hidden="1">{"Sch.A3_TCoSumry",#N/A,FALSE,"Sch.A-3"}</definedName>
    <definedName name="wrn.Sch.A3._1" localSheetId="10" hidden="1">{"Sch.A3_TCoSumry",#N/A,FALSE,"Sch.A-3"}</definedName>
    <definedName name="wrn.Sch.A3._1" localSheetId="7" hidden="1">{"Sch.A3_TCoSumry",#N/A,FALSE,"Sch.A-3"}</definedName>
    <definedName name="wrn.Sch.A3._1" localSheetId="8" hidden="1">{"Sch.A3_TCoSumry",#N/A,FALSE,"Sch.A-3"}</definedName>
    <definedName name="wrn.Sch.A3._1" hidden="1">{"Sch.A3_TCoSumry",#N/A,FALSE,"Sch.A-3"}</definedName>
    <definedName name="wrn.Sch.A3._2" localSheetId="2" hidden="1">{"Sch.A3_TCoSumry",#N/A,FALSE,"Sch.A-3"}</definedName>
    <definedName name="wrn.Sch.A3._2" localSheetId="3" hidden="1">{"Sch.A3_TCoSumry",#N/A,FALSE,"Sch.A-3"}</definedName>
    <definedName name="wrn.Sch.A3._2" localSheetId="4" hidden="1">{"Sch.A3_TCoSumry",#N/A,FALSE,"Sch.A-3"}</definedName>
    <definedName name="wrn.Sch.A3._2" localSheetId="10" hidden="1">{"Sch.A3_TCoSumry",#N/A,FALSE,"Sch.A-3"}</definedName>
    <definedName name="wrn.Sch.A3._2" localSheetId="7" hidden="1">{"Sch.A3_TCoSumry",#N/A,FALSE,"Sch.A-3"}</definedName>
    <definedName name="wrn.Sch.A3._2" localSheetId="8" hidden="1">{"Sch.A3_TCoSumry",#N/A,FALSE,"Sch.A-3"}</definedName>
    <definedName name="wrn.Sch.A3._2" hidden="1">{"Sch.A3_TCoSumry",#N/A,FALSE,"Sch.A-3"}</definedName>
    <definedName name="wrn.Sch.B." localSheetId="1" hidden="1">{"Sch.B1_ElecLL",#N/A,FALSE,"Sch.B-1";"Sch.B2_GasLL",#N/A,FALSE,"Sch.B-2";"Sch.B3_TCoLeadLag",#N/A,FALSE,"Sch.B-3"}</definedName>
    <definedName name="wrn.Sch.B." localSheetId="2" hidden="1">{"Sch.B1_ElecLL",#N/A,FALSE,"Sch.B-1";"Sch.B2_GasLL",#N/A,FALSE,"Sch.B-2";"Sch.B3_TCoLeadLag",#N/A,FALSE,"Sch.B-3"}</definedName>
    <definedName name="wrn.Sch.B." localSheetId="3" hidden="1">{"Sch.B1_ElecLL",#N/A,FALSE,"Sch.B-1";"Sch.B2_GasLL",#N/A,FALSE,"Sch.B-2";"Sch.B3_TCoLeadLag",#N/A,FALSE,"Sch.B-3"}</definedName>
    <definedName name="wrn.Sch.B." localSheetId="4" hidden="1">{"Sch.B1_ElecLL",#N/A,FALSE,"Sch.B-1";"Sch.B2_GasLL",#N/A,FALSE,"Sch.B-2";"Sch.B3_TCoLeadLag",#N/A,FALSE,"Sch.B-3"}</definedName>
    <definedName name="wrn.Sch.B." localSheetId="6" hidden="1">{"Sch.B1_ElecLL",#N/A,FALSE,"Sch.B-1";"Sch.B2_GasLL",#N/A,FALSE,"Sch.B-2";"Sch.B3_TCoLeadLag",#N/A,FALSE,"Sch.B-3"}</definedName>
    <definedName name="wrn.Sch.B." localSheetId="10" hidden="1">{"Sch.B1_ElecLL",#N/A,FALSE,"Sch.B-1";"Sch.B2_GasLL",#N/A,FALSE,"Sch.B-2";"Sch.B3_TCoLeadLag",#N/A,FALSE,"Sch.B-3"}</definedName>
    <definedName name="wrn.Sch.B." localSheetId="11" hidden="1">{"Sch.B1_ElecLL",#N/A,FALSE,"Sch.B-1";"Sch.B2_GasLL",#N/A,FALSE,"Sch.B-2";"Sch.B3_TCoLeadLag",#N/A,FALSE,"Sch.B-3"}</definedName>
    <definedName name="wrn.Sch.B." localSheetId="7" hidden="1">{"Sch.B1_ElecLL",#N/A,FALSE,"Sch.B-1";"Sch.B2_GasLL",#N/A,FALSE,"Sch.B-2";"Sch.B3_TCoLeadLag",#N/A,FALSE,"Sch.B-3"}</definedName>
    <definedName name="wrn.Sch.B." localSheetId="8" hidden="1">{"Sch.B1_ElecLL",#N/A,FALSE,"Sch.B-1";"Sch.B2_GasLL",#N/A,FALSE,"Sch.B-2";"Sch.B3_TCoLeadLag",#N/A,FALSE,"Sch.B-3"}</definedName>
    <definedName name="wrn.Sch.B." hidden="1">{"Sch.B1_ElecLL",#N/A,FALSE,"Sch.B-1";"Sch.B2_GasLL",#N/A,FALSE,"Sch.B-2";"Sch.B3_TCoLeadLag",#N/A,FALSE,"Sch.B-3"}</definedName>
    <definedName name="wrn.Sch.B._1" localSheetId="2" hidden="1">{"Sch.B1_ElecLL",#N/A,FALSE,"Sch.B-1";"Sch.B2_GasLL",#N/A,FALSE,"Sch.B-2";"Sch.B3_TCoLeadLag",#N/A,FALSE,"Sch.B-3"}</definedName>
    <definedName name="wrn.Sch.B._1" localSheetId="3" hidden="1">{"Sch.B1_ElecLL",#N/A,FALSE,"Sch.B-1";"Sch.B2_GasLL",#N/A,FALSE,"Sch.B-2";"Sch.B3_TCoLeadLag",#N/A,FALSE,"Sch.B-3"}</definedName>
    <definedName name="wrn.Sch.B._1" localSheetId="4" hidden="1">{"Sch.B1_ElecLL",#N/A,FALSE,"Sch.B-1";"Sch.B2_GasLL",#N/A,FALSE,"Sch.B-2";"Sch.B3_TCoLeadLag",#N/A,FALSE,"Sch.B-3"}</definedName>
    <definedName name="wrn.Sch.B._1" localSheetId="10" hidden="1">{"Sch.B1_ElecLL",#N/A,FALSE,"Sch.B-1";"Sch.B2_GasLL",#N/A,FALSE,"Sch.B-2";"Sch.B3_TCoLeadLag",#N/A,FALSE,"Sch.B-3"}</definedName>
    <definedName name="wrn.Sch.B._1" localSheetId="7" hidden="1">{"Sch.B1_ElecLL",#N/A,FALSE,"Sch.B-1";"Sch.B2_GasLL",#N/A,FALSE,"Sch.B-2";"Sch.B3_TCoLeadLag",#N/A,FALSE,"Sch.B-3"}</definedName>
    <definedName name="wrn.Sch.B._1" localSheetId="8" hidden="1">{"Sch.B1_ElecLL",#N/A,FALSE,"Sch.B-1";"Sch.B2_GasLL",#N/A,FALSE,"Sch.B-2";"Sch.B3_TCoLeadLag",#N/A,FALSE,"Sch.B-3"}</definedName>
    <definedName name="wrn.Sch.B._1" hidden="1">{"Sch.B1_ElecLL",#N/A,FALSE,"Sch.B-1";"Sch.B2_GasLL",#N/A,FALSE,"Sch.B-2";"Sch.B3_TCoLeadLag",#N/A,FALSE,"Sch.B-3"}</definedName>
    <definedName name="wrn.Sch.B._2" localSheetId="2" hidden="1">{"Sch.B1_ElecLL",#N/A,FALSE,"Sch.B-1";"Sch.B2_GasLL",#N/A,FALSE,"Sch.B-2";"Sch.B3_TCoLeadLag",#N/A,FALSE,"Sch.B-3"}</definedName>
    <definedName name="wrn.Sch.B._2" localSheetId="3" hidden="1">{"Sch.B1_ElecLL",#N/A,FALSE,"Sch.B-1";"Sch.B2_GasLL",#N/A,FALSE,"Sch.B-2";"Sch.B3_TCoLeadLag",#N/A,FALSE,"Sch.B-3"}</definedName>
    <definedName name="wrn.Sch.B._2" localSheetId="4" hidden="1">{"Sch.B1_ElecLL",#N/A,FALSE,"Sch.B-1";"Sch.B2_GasLL",#N/A,FALSE,"Sch.B-2";"Sch.B3_TCoLeadLag",#N/A,FALSE,"Sch.B-3"}</definedName>
    <definedName name="wrn.Sch.B._2" localSheetId="10" hidden="1">{"Sch.B1_ElecLL",#N/A,FALSE,"Sch.B-1";"Sch.B2_GasLL",#N/A,FALSE,"Sch.B-2";"Sch.B3_TCoLeadLag",#N/A,FALSE,"Sch.B-3"}</definedName>
    <definedName name="wrn.Sch.B._2" localSheetId="7" hidden="1">{"Sch.B1_ElecLL",#N/A,FALSE,"Sch.B-1";"Sch.B2_GasLL",#N/A,FALSE,"Sch.B-2";"Sch.B3_TCoLeadLag",#N/A,FALSE,"Sch.B-3"}</definedName>
    <definedName name="wrn.Sch.B._2" localSheetId="8" hidden="1">{"Sch.B1_ElecLL",#N/A,FALSE,"Sch.B-1";"Sch.B2_GasLL",#N/A,FALSE,"Sch.B-2";"Sch.B3_TCoLeadLag",#N/A,FALSE,"Sch.B-3"}</definedName>
    <definedName name="wrn.Sch.B._2" hidden="1">{"Sch.B1_ElecLL",#N/A,FALSE,"Sch.B-1";"Sch.B2_GasLL",#N/A,FALSE,"Sch.B-2";"Sch.B3_TCoLeadLag",#N/A,FALSE,"Sch.B-3"}</definedName>
    <definedName name="wrn.Sch.B1." localSheetId="1" hidden="1">{"Sch.B1_LLSumry",#N/A,FALSE,"Sch.B-1"}</definedName>
    <definedName name="wrn.Sch.B1." localSheetId="2" hidden="1">{"Sch.B1_LLSumry",#N/A,FALSE,"Sch.B-1"}</definedName>
    <definedName name="wrn.Sch.B1." localSheetId="3" hidden="1">{"Sch.B1_LLSumry",#N/A,FALSE,"Sch.B-1"}</definedName>
    <definedName name="wrn.Sch.B1." localSheetId="4" hidden="1">{"Sch.B1_LLSumry",#N/A,FALSE,"Sch.B-1"}</definedName>
    <definedName name="wrn.Sch.B1." localSheetId="6" hidden="1">{"Sch.B1_LLSumry",#N/A,FALSE,"Sch.B-1"}</definedName>
    <definedName name="wrn.Sch.B1." localSheetId="10" hidden="1">{"Sch.B1_LLSumry",#N/A,FALSE,"Sch.B-1"}</definedName>
    <definedName name="wrn.Sch.B1." localSheetId="11" hidden="1">{"Sch.B1_LLSumry",#N/A,FALSE,"Sch.B-1"}</definedName>
    <definedName name="wrn.Sch.B1." localSheetId="7" hidden="1">{"Sch.B1_LLSumry",#N/A,FALSE,"Sch.B-1"}</definedName>
    <definedName name="wrn.Sch.B1." localSheetId="8" hidden="1">{"Sch.B1_LLSumry",#N/A,FALSE,"Sch.B-1"}</definedName>
    <definedName name="wrn.Sch.B1." hidden="1">{"Sch.B1_LLSumry",#N/A,FALSE,"Sch.B-1"}</definedName>
    <definedName name="wrn.Sch.B1._1" localSheetId="2" hidden="1">{"Sch.B1_LLSumry",#N/A,FALSE,"Sch.B-1"}</definedName>
    <definedName name="wrn.Sch.B1._1" localSheetId="3" hidden="1">{"Sch.B1_LLSumry",#N/A,FALSE,"Sch.B-1"}</definedName>
    <definedName name="wrn.Sch.B1._1" localSheetId="4" hidden="1">{"Sch.B1_LLSumry",#N/A,FALSE,"Sch.B-1"}</definedName>
    <definedName name="wrn.Sch.B1._1" localSheetId="10" hidden="1">{"Sch.B1_LLSumry",#N/A,FALSE,"Sch.B-1"}</definedName>
    <definedName name="wrn.Sch.B1._1" localSheetId="7" hidden="1">{"Sch.B1_LLSumry",#N/A,FALSE,"Sch.B-1"}</definedName>
    <definedName name="wrn.Sch.B1._1" localSheetId="8" hidden="1">{"Sch.B1_LLSumry",#N/A,FALSE,"Sch.B-1"}</definedName>
    <definedName name="wrn.Sch.B1._1" hidden="1">{"Sch.B1_LLSumry",#N/A,FALSE,"Sch.B-1"}</definedName>
    <definedName name="wrn.Sch.B1._2" localSheetId="2" hidden="1">{"Sch.B1_LLSumry",#N/A,FALSE,"Sch.B-1"}</definedName>
    <definedName name="wrn.Sch.B1._2" localSheetId="3" hidden="1">{"Sch.B1_LLSumry",#N/A,FALSE,"Sch.B-1"}</definedName>
    <definedName name="wrn.Sch.B1._2" localSheetId="4" hidden="1">{"Sch.B1_LLSumry",#N/A,FALSE,"Sch.B-1"}</definedName>
    <definedName name="wrn.Sch.B1._2" localSheetId="10" hidden="1">{"Sch.B1_LLSumry",#N/A,FALSE,"Sch.B-1"}</definedName>
    <definedName name="wrn.Sch.B1._2" localSheetId="7" hidden="1">{"Sch.B1_LLSumry",#N/A,FALSE,"Sch.B-1"}</definedName>
    <definedName name="wrn.Sch.B1._2" localSheetId="8" hidden="1">{"Sch.B1_LLSumry",#N/A,FALSE,"Sch.B-1"}</definedName>
    <definedName name="wrn.Sch.B1._2" hidden="1">{"Sch.B1_LLSumry",#N/A,FALSE,"Sch.B-1"}</definedName>
    <definedName name="wrn.Sch.B2." localSheetId="1" hidden="1">{"Sch.B2_LLForecast",#N/A,FALSE,"Sch.B-2"}</definedName>
    <definedName name="wrn.Sch.B2." localSheetId="2" hidden="1">{"Sch.B2_LLForecast",#N/A,FALSE,"Sch.B-2"}</definedName>
    <definedName name="wrn.Sch.B2." localSheetId="3" hidden="1">{"Sch.B2_LLForecast",#N/A,FALSE,"Sch.B-2"}</definedName>
    <definedName name="wrn.Sch.B2." localSheetId="4" hidden="1">{"Sch.B2_LLForecast",#N/A,FALSE,"Sch.B-2"}</definedName>
    <definedName name="wrn.Sch.B2." localSheetId="6" hidden="1">{"Sch.B2_LLForecast",#N/A,FALSE,"Sch.B-2"}</definedName>
    <definedName name="wrn.Sch.B2." localSheetId="10" hidden="1">{"Sch.B2_LLForecast",#N/A,FALSE,"Sch.B-2"}</definedName>
    <definedName name="wrn.Sch.B2." localSheetId="11" hidden="1">{"Sch.B2_LLForecast",#N/A,FALSE,"Sch.B-2"}</definedName>
    <definedName name="wrn.Sch.B2." localSheetId="7" hidden="1">{"Sch.B2_LLForecast",#N/A,FALSE,"Sch.B-2"}</definedName>
    <definedName name="wrn.Sch.B2." localSheetId="8" hidden="1">{"Sch.B2_LLForecast",#N/A,FALSE,"Sch.B-2"}</definedName>
    <definedName name="wrn.Sch.B2." hidden="1">{"Sch.B2_LLForecast",#N/A,FALSE,"Sch.B-2"}</definedName>
    <definedName name="wrn.Sch.B2._1" localSheetId="2" hidden="1">{"Sch.B2_LLForecast",#N/A,FALSE,"Sch.B-2"}</definedName>
    <definedName name="wrn.Sch.B2._1" localSheetId="3" hidden="1">{"Sch.B2_LLForecast",#N/A,FALSE,"Sch.B-2"}</definedName>
    <definedName name="wrn.Sch.B2._1" localSheetId="4" hidden="1">{"Sch.B2_LLForecast",#N/A,FALSE,"Sch.B-2"}</definedName>
    <definedName name="wrn.Sch.B2._1" localSheetId="10" hidden="1">{"Sch.B2_LLForecast",#N/A,FALSE,"Sch.B-2"}</definedName>
    <definedName name="wrn.Sch.B2._1" localSheetId="7" hidden="1">{"Sch.B2_LLForecast",#N/A,FALSE,"Sch.B-2"}</definedName>
    <definedName name="wrn.Sch.B2._1" localSheetId="8" hidden="1">{"Sch.B2_LLForecast",#N/A,FALSE,"Sch.B-2"}</definedName>
    <definedName name="wrn.Sch.B2._1" hidden="1">{"Sch.B2_LLForecast",#N/A,FALSE,"Sch.B-2"}</definedName>
    <definedName name="wrn.Sch.B2._2" localSheetId="2" hidden="1">{"Sch.B2_LLForecast",#N/A,FALSE,"Sch.B-2"}</definedName>
    <definedName name="wrn.Sch.B2._2" localSheetId="3" hidden="1">{"Sch.B2_LLForecast",#N/A,FALSE,"Sch.B-2"}</definedName>
    <definedName name="wrn.Sch.B2._2" localSheetId="4" hidden="1">{"Sch.B2_LLForecast",#N/A,FALSE,"Sch.B-2"}</definedName>
    <definedName name="wrn.Sch.B2._2" localSheetId="10" hidden="1">{"Sch.B2_LLForecast",#N/A,FALSE,"Sch.B-2"}</definedName>
    <definedName name="wrn.Sch.B2._2" localSheetId="7" hidden="1">{"Sch.B2_LLForecast",#N/A,FALSE,"Sch.B-2"}</definedName>
    <definedName name="wrn.Sch.B2._2" localSheetId="8" hidden="1">{"Sch.B2_LLForecast",#N/A,FALSE,"Sch.B-2"}</definedName>
    <definedName name="wrn.Sch.B2._2" hidden="1">{"Sch.B2_LLForecast",#N/A,FALSE,"Sch.B-2"}</definedName>
    <definedName name="wrn.Sch.C." localSheetId="1" hidden="1">{"Sch.C_Rev_lag",#N/A,FALSE,"Sch.C"}</definedName>
    <definedName name="wrn.Sch.C." localSheetId="2" hidden="1">{"Sch.C_Rev_lag",#N/A,FALSE,"Sch.C"}</definedName>
    <definedName name="wrn.Sch.C." localSheetId="3" hidden="1">{"Sch.C_Rev_lag",#N/A,FALSE,"Sch.C"}</definedName>
    <definedName name="wrn.Sch.C." localSheetId="4" hidden="1">{"Sch.C_Rev_lag",#N/A,FALSE,"Sch.C"}</definedName>
    <definedName name="wrn.Sch.C." localSheetId="6" hidden="1">{"Sch.C_Rev_lag",#N/A,FALSE,"Sch.C"}</definedName>
    <definedName name="wrn.Sch.C." localSheetId="10" hidden="1">{"Sch.C_Rev_lag",#N/A,FALSE,"Sch.C"}</definedName>
    <definedName name="wrn.Sch.C." localSheetId="11" hidden="1">{"Sch.C_Rev_lag",#N/A,FALSE,"Sch.C"}</definedName>
    <definedName name="wrn.Sch.C." localSheetId="7" hidden="1">{"Sch.C_Rev_lag",#N/A,FALSE,"Sch.C"}</definedName>
    <definedName name="wrn.Sch.C." localSheetId="8" hidden="1">{"Sch.C_Rev_lag",#N/A,FALSE,"Sch.C"}</definedName>
    <definedName name="wrn.Sch.C." hidden="1">{"Sch.C_Rev_lag",#N/A,FALSE,"Sch.C"}</definedName>
    <definedName name="wrn.Sch.C._1" localSheetId="2" hidden="1">{"Sch.C_Rev_lag",#N/A,FALSE,"Sch.C"}</definedName>
    <definedName name="wrn.Sch.C._1" localSheetId="3" hidden="1">{"Sch.C_Rev_lag",#N/A,FALSE,"Sch.C"}</definedName>
    <definedName name="wrn.Sch.C._1" localSheetId="4" hidden="1">{"Sch.C_Rev_lag",#N/A,FALSE,"Sch.C"}</definedName>
    <definedName name="wrn.Sch.C._1" localSheetId="10" hidden="1">{"Sch.C_Rev_lag",#N/A,FALSE,"Sch.C"}</definedName>
    <definedName name="wrn.Sch.C._1" localSheetId="7" hidden="1">{"Sch.C_Rev_lag",#N/A,FALSE,"Sch.C"}</definedName>
    <definedName name="wrn.Sch.C._1" localSheetId="8" hidden="1">{"Sch.C_Rev_lag",#N/A,FALSE,"Sch.C"}</definedName>
    <definedName name="wrn.Sch.C._1" hidden="1">{"Sch.C_Rev_lag",#N/A,FALSE,"Sch.C"}</definedName>
    <definedName name="wrn.Sch.C._2" localSheetId="2" hidden="1">{"Sch.C_Rev_lag",#N/A,FALSE,"Sch.C"}</definedName>
    <definedName name="wrn.Sch.C._2" localSheetId="3" hidden="1">{"Sch.C_Rev_lag",#N/A,FALSE,"Sch.C"}</definedName>
    <definedName name="wrn.Sch.C._2" localSheetId="4" hidden="1">{"Sch.C_Rev_lag",#N/A,FALSE,"Sch.C"}</definedName>
    <definedName name="wrn.Sch.C._2" localSheetId="10" hidden="1">{"Sch.C_Rev_lag",#N/A,FALSE,"Sch.C"}</definedName>
    <definedName name="wrn.Sch.C._2" localSheetId="7" hidden="1">{"Sch.C_Rev_lag",#N/A,FALSE,"Sch.C"}</definedName>
    <definedName name="wrn.Sch.C._2" localSheetId="8" hidden="1">{"Sch.C_Rev_lag",#N/A,FALSE,"Sch.C"}</definedName>
    <definedName name="wrn.Sch.C._2" hidden="1">{"Sch.C_Rev_lag",#N/A,FALSE,"Sch.C"}</definedName>
    <definedName name="wrn.Sch.D." localSheetId="1" hidden="1">{"Sch.D1_GasPurch",#N/A,FALSE,"Sch.D";"Sch.D2_ElecPurch",#N/A,FALSE,"Sch.D"}</definedName>
    <definedName name="wrn.Sch.D." localSheetId="2" hidden="1">{"Sch.D1_GasPurch",#N/A,FALSE,"Sch.D";"Sch.D2_ElecPurch",#N/A,FALSE,"Sch.D"}</definedName>
    <definedName name="wrn.Sch.D." localSheetId="3" hidden="1">{"Sch.D1_GasPurch",#N/A,FALSE,"Sch.D";"Sch.D2_ElecPurch",#N/A,FALSE,"Sch.D"}</definedName>
    <definedName name="wrn.Sch.D." localSheetId="4" hidden="1">{"Sch.D1_GasPurch",#N/A,FALSE,"Sch.D";"Sch.D2_ElecPurch",#N/A,FALSE,"Sch.D"}</definedName>
    <definedName name="wrn.Sch.D." localSheetId="6" hidden="1">{"Sch.D1_GasPurch",#N/A,FALSE,"Sch.D";"Sch.D2_ElecPurch",#N/A,FALSE,"Sch.D"}</definedName>
    <definedName name="wrn.Sch.D." localSheetId="10" hidden="1">{"Sch.D1_GasPurch",#N/A,FALSE,"Sch.D";"Sch.D2_ElecPurch",#N/A,FALSE,"Sch.D"}</definedName>
    <definedName name="wrn.Sch.D." localSheetId="11" hidden="1">{"Sch.D1_GasPurch",#N/A,FALSE,"Sch.D";"Sch.D2_ElecPurch",#N/A,FALSE,"Sch.D"}</definedName>
    <definedName name="wrn.Sch.D." localSheetId="7" hidden="1">{"Sch.D1_GasPurch",#N/A,FALSE,"Sch.D";"Sch.D2_ElecPurch",#N/A,FALSE,"Sch.D"}</definedName>
    <definedName name="wrn.Sch.D." localSheetId="8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2" hidden="1">{"Sch.D1_GasPurch",#N/A,FALSE,"Sch.D";"Sch.D2_ElecPurch",#N/A,FALSE,"Sch.D"}</definedName>
    <definedName name="wrn.Sch.D._1" localSheetId="3" hidden="1">{"Sch.D1_GasPurch",#N/A,FALSE,"Sch.D";"Sch.D2_ElecPurch",#N/A,FALSE,"Sch.D"}</definedName>
    <definedName name="wrn.Sch.D._1" localSheetId="4" hidden="1">{"Sch.D1_GasPurch",#N/A,FALSE,"Sch.D";"Sch.D2_ElecPurch",#N/A,FALSE,"Sch.D"}</definedName>
    <definedName name="wrn.Sch.D._1" localSheetId="10" hidden="1">{"Sch.D1_GasPurch",#N/A,FALSE,"Sch.D";"Sch.D2_ElecPurch",#N/A,FALSE,"Sch.D"}</definedName>
    <definedName name="wrn.Sch.D._1" localSheetId="7" hidden="1">{"Sch.D1_GasPurch",#N/A,FALSE,"Sch.D";"Sch.D2_ElecPurch",#N/A,FALSE,"Sch.D"}</definedName>
    <definedName name="wrn.Sch.D._1" localSheetId="8" hidden="1">{"Sch.D1_GasPurch",#N/A,FALSE,"Sch.D";"Sch.D2_ElecPurch",#N/A,FALSE,"Sch.D"}</definedName>
    <definedName name="wrn.Sch.D._1" hidden="1">{"Sch.D1_GasPurch",#N/A,FALSE,"Sch.D";"Sch.D2_ElecPurch",#N/A,FALSE,"Sch.D"}</definedName>
    <definedName name="wrn.Sch.D._2" localSheetId="2" hidden="1">{"Sch.D1_GasPurch",#N/A,FALSE,"Sch.D";"Sch.D2_ElecPurch",#N/A,FALSE,"Sch.D"}</definedName>
    <definedName name="wrn.Sch.D._2" localSheetId="3" hidden="1">{"Sch.D1_GasPurch",#N/A,FALSE,"Sch.D";"Sch.D2_ElecPurch",#N/A,FALSE,"Sch.D"}</definedName>
    <definedName name="wrn.Sch.D._2" localSheetId="4" hidden="1">{"Sch.D1_GasPurch",#N/A,FALSE,"Sch.D";"Sch.D2_ElecPurch",#N/A,FALSE,"Sch.D"}</definedName>
    <definedName name="wrn.Sch.D._2" localSheetId="10" hidden="1">{"Sch.D1_GasPurch",#N/A,FALSE,"Sch.D";"Sch.D2_ElecPurch",#N/A,FALSE,"Sch.D"}</definedName>
    <definedName name="wrn.Sch.D._2" localSheetId="7" hidden="1">{"Sch.D1_GasPurch",#N/A,FALSE,"Sch.D";"Sch.D2_ElecPurch",#N/A,FALSE,"Sch.D"}</definedName>
    <definedName name="wrn.Sch.D._2" localSheetId="8" hidden="1">{"Sch.D1_GasPurch",#N/A,FALSE,"Sch.D";"Sch.D2_ElecPurch",#N/A,FALSE,"Sch.D"}</definedName>
    <definedName name="wrn.Sch.D._2" hidden="1">{"Sch.D1_GasPurch",#N/A,FALSE,"Sch.D";"Sch.D2_ElecPurch",#N/A,FALSE,"Sch.D"}</definedName>
    <definedName name="wrn.Sch.E._.F." localSheetId="1" hidden="1">{"Sch.E_PayrollExp",#N/A,TRUE,"Sch.E,F";"Sch.F_FICA",#N/A,TRUE,"Sch.E,F"}</definedName>
    <definedName name="wrn.Sch.E._.F." localSheetId="2" hidden="1">{"Sch.E_PayrollExp",#N/A,TRUE,"Sch.E,F";"Sch.F_FICA",#N/A,TRUE,"Sch.E,F"}</definedName>
    <definedName name="wrn.Sch.E._.F." localSheetId="3" hidden="1">{"Sch.E_PayrollExp",#N/A,TRUE,"Sch.E,F";"Sch.F_FICA",#N/A,TRUE,"Sch.E,F"}</definedName>
    <definedName name="wrn.Sch.E._.F." localSheetId="4" hidden="1">{"Sch.E_PayrollExp",#N/A,TRUE,"Sch.E,F";"Sch.F_FICA",#N/A,TRUE,"Sch.E,F"}</definedName>
    <definedName name="wrn.Sch.E._.F." localSheetId="6" hidden="1">{"Sch.E_PayrollExp",#N/A,TRUE,"Sch.E,F";"Sch.F_FICA",#N/A,TRUE,"Sch.E,F"}</definedName>
    <definedName name="wrn.Sch.E._.F." localSheetId="10" hidden="1">{"Sch.E_PayrollExp",#N/A,TRUE,"Sch.E,F";"Sch.F_FICA",#N/A,TRUE,"Sch.E,F"}</definedName>
    <definedName name="wrn.Sch.E._.F." localSheetId="11" hidden="1">{"Sch.E_PayrollExp",#N/A,TRUE,"Sch.E,F";"Sch.F_FICA",#N/A,TRUE,"Sch.E,F"}</definedName>
    <definedName name="wrn.Sch.E._.F." localSheetId="7" hidden="1">{"Sch.E_PayrollExp",#N/A,TRUE,"Sch.E,F";"Sch.F_FICA",#N/A,TRUE,"Sch.E,F"}</definedName>
    <definedName name="wrn.Sch.E._.F." localSheetId="8" hidden="1">{"Sch.E_PayrollExp",#N/A,TRUE,"Sch.E,F";"Sch.F_FICA",#N/A,TRUE,"Sch.E,F"}</definedName>
    <definedName name="wrn.Sch.E._.F." hidden="1">{"Sch.E_PayrollExp",#N/A,TRUE,"Sch.E,F";"Sch.F_FICA",#N/A,TRUE,"Sch.E,F"}</definedName>
    <definedName name="wrn.Sch.E._.F._.G._.H." localSheetId="1" hidden="1">{"Sch.E_PayrollExp",#N/A,TRUE,"Sch.E,F,G,H";"Sch.F_PayrollTaxes",#N/A,TRUE,"Sch.E,F,G,H";"Sch.G_IncentComp",#N/A,TRUE,"Sch.E,F,G,H";"Sch.H_P1_EmplBeneSum",#N/A,TRUE,"Sch.E,F,G,H"}</definedName>
    <definedName name="wrn.Sch.E._.F._.G._.H." localSheetId="2" hidden="1">{"Sch.E_PayrollExp",#N/A,TRUE,"Sch.E,F,G,H";"Sch.F_PayrollTaxes",#N/A,TRUE,"Sch.E,F,G,H";"Sch.G_IncentComp",#N/A,TRUE,"Sch.E,F,G,H";"Sch.H_P1_EmplBeneSum",#N/A,TRUE,"Sch.E,F,G,H"}</definedName>
    <definedName name="wrn.Sch.E._.F._.G._.H." localSheetId="3" hidden="1">{"Sch.E_PayrollExp",#N/A,TRUE,"Sch.E,F,G,H";"Sch.F_PayrollTaxes",#N/A,TRUE,"Sch.E,F,G,H";"Sch.G_IncentComp",#N/A,TRUE,"Sch.E,F,G,H";"Sch.H_P1_EmplBeneSum",#N/A,TRUE,"Sch.E,F,G,H"}</definedName>
    <definedName name="wrn.Sch.E._.F._.G._.H." localSheetId="4" hidden="1">{"Sch.E_PayrollExp",#N/A,TRUE,"Sch.E,F,G,H";"Sch.F_PayrollTaxes",#N/A,TRUE,"Sch.E,F,G,H";"Sch.G_IncentComp",#N/A,TRUE,"Sch.E,F,G,H";"Sch.H_P1_EmplBeneSum",#N/A,TRUE,"Sch.E,F,G,H"}</definedName>
    <definedName name="wrn.Sch.E._.F._.G._.H." localSheetId="6" hidden="1">{"Sch.E_PayrollExp",#N/A,TRUE,"Sch.E,F,G,H";"Sch.F_PayrollTaxes",#N/A,TRUE,"Sch.E,F,G,H";"Sch.G_IncentComp",#N/A,TRUE,"Sch.E,F,G,H";"Sch.H_P1_EmplBeneSum",#N/A,TRUE,"Sch.E,F,G,H"}</definedName>
    <definedName name="wrn.Sch.E._.F._.G._.H." localSheetId="10" hidden="1">{"Sch.E_PayrollExp",#N/A,TRUE,"Sch.E,F,G,H";"Sch.F_PayrollTaxes",#N/A,TRUE,"Sch.E,F,G,H";"Sch.G_IncentComp",#N/A,TRUE,"Sch.E,F,G,H";"Sch.H_P1_EmplBeneSum",#N/A,TRUE,"Sch.E,F,G,H"}</definedName>
    <definedName name="wrn.Sch.E._.F._.G._.H." localSheetId="11" hidden="1">{"Sch.E_PayrollExp",#N/A,TRUE,"Sch.E,F,G,H";"Sch.F_PayrollTaxes",#N/A,TRUE,"Sch.E,F,G,H";"Sch.G_IncentComp",#N/A,TRUE,"Sch.E,F,G,H";"Sch.H_P1_EmplBeneSum",#N/A,TRUE,"Sch.E,F,G,H"}</definedName>
    <definedName name="wrn.Sch.E._.F._.G._.H." localSheetId="7" hidden="1">{"Sch.E_PayrollExp",#N/A,TRUE,"Sch.E,F,G,H";"Sch.F_PayrollTaxes",#N/A,TRUE,"Sch.E,F,G,H";"Sch.G_IncentComp",#N/A,TRUE,"Sch.E,F,G,H";"Sch.H_P1_EmplBeneSum",#N/A,TRUE,"Sch.E,F,G,H"}</definedName>
    <definedName name="wrn.Sch.E._.F._.G._.H." localSheetId="8" hidden="1">{"Sch.E_PayrollExp",#N/A,TRUE,"Sch.E,F,G,H";"Sch.F_PayrollTaxes",#N/A,TRUE,"Sch.E,F,G,H";"Sch.G_IncentComp",#N/A,TRUE,"Sch.E,F,G,H";"Sch.H_P1_EmplBeneSum",#N/A,TRUE,"Sch.E,F,G,H"}</definedName>
    <definedName name="wrn.Sch.E._.F._.G._.H." hidden="1">{"Sch.E_PayrollExp",#N/A,TRUE,"Sch.E,F,G,H";"Sch.F_PayrollTaxes",#N/A,TRUE,"Sch.E,F,G,H";"Sch.G_IncentComp",#N/A,TRUE,"Sch.E,F,G,H";"Sch.H_P1_EmplBeneSum",#N/A,TRUE,"Sch.E,F,G,H"}</definedName>
    <definedName name="wrn.Sch.E._.F._.G._.H._1" localSheetId="2" hidden="1">{"Sch.E_PayrollExp",#N/A,TRUE,"Sch.E,F,G,H";"Sch.F_PayrollTaxes",#N/A,TRUE,"Sch.E,F,G,H";"Sch.G_IncentComp",#N/A,TRUE,"Sch.E,F,G,H";"Sch.H_P1_EmplBeneSum",#N/A,TRUE,"Sch.E,F,G,H"}</definedName>
    <definedName name="wrn.Sch.E._.F._.G._.H._1" localSheetId="3" hidden="1">{"Sch.E_PayrollExp",#N/A,TRUE,"Sch.E,F,G,H";"Sch.F_PayrollTaxes",#N/A,TRUE,"Sch.E,F,G,H";"Sch.G_IncentComp",#N/A,TRUE,"Sch.E,F,G,H";"Sch.H_P1_EmplBeneSum",#N/A,TRUE,"Sch.E,F,G,H"}</definedName>
    <definedName name="wrn.Sch.E._.F._.G._.H._1" localSheetId="4" hidden="1">{"Sch.E_PayrollExp",#N/A,TRUE,"Sch.E,F,G,H";"Sch.F_PayrollTaxes",#N/A,TRUE,"Sch.E,F,G,H";"Sch.G_IncentComp",#N/A,TRUE,"Sch.E,F,G,H";"Sch.H_P1_EmplBeneSum",#N/A,TRUE,"Sch.E,F,G,H"}</definedName>
    <definedName name="wrn.Sch.E._.F._.G._.H._1" localSheetId="10" hidden="1">{"Sch.E_PayrollExp",#N/A,TRUE,"Sch.E,F,G,H";"Sch.F_PayrollTaxes",#N/A,TRUE,"Sch.E,F,G,H";"Sch.G_IncentComp",#N/A,TRUE,"Sch.E,F,G,H";"Sch.H_P1_EmplBeneSum",#N/A,TRUE,"Sch.E,F,G,H"}</definedName>
    <definedName name="wrn.Sch.E._.F._.G._.H._1" localSheetId="7" hidden="1">{"Sch.E_PayrollExp",#N/A,TRUE,"Sch.E,F,G,H";"Sch.F_PayrollTaxes",#N/A,TRUE,"Sch.E,F,G,H";"Sch.G_IncentComp",#N/A,TRUE,"Sch.E,F,G,H";"Sch.H_P1_EmplBeneSum",#N/A,TRUE,"Sch.E,F,G,H"}</definedName>
    <definedName name="wrn.Sch.E._.F._.G._.H._1" localSheetId="8" hidden="1">{"Sch.E_PayrollExp",#N/A,TRUE,"Sch.E,F,G,H";"Sch.F_PayrollTaxes",#N/A,TRUE,"Sch.E,F,G,H";"Sch.G_IncentComp",#N/A,TRUE,"Sch.E,F,G,H";"Sch.H_P1_EmplBeneSum",#N/A,TRUE,"Sch.E,F,G,H"}</definedName>
    <definedName name="wrn.Sch.E._.F._.G._.H._1" hidden="1">{"Sch.E_PayrollExp",#N/A,TRUE,"Sch.E,F,G,H";"Sch.F_PayrollTaxes",#N/A,TRUE,"Sch.E,F,G,H";"Sch.G_IncentComp",#N/A,TRUE,"Sch.E,F,G,H";"Sch.H_P1_EmplBeneSum",#N/A,TRUE,"Sch.E,F,G,H"}</definedName>
    <definedName name="wrn.Sch.E._.F._.G._.H._2" localSheetId="2" hidden="1">{"Sch.E_PayrollExp",#N/A,TRUE,"Sch.E,F,G,H";"Sch.F_PayrollTaxes",#N/A,TRUE,"Sch.E,F,G,H";"Sch.G_IncentComp",#N/A,TRUE,"Sch.E,F,G,H";"Sch.H_P1_EmplBeneSum",#N/A,TRUE,"Sch.E,F,G,H"}</definedName>
    <definedName name="wrn.Sch.E._.F._.G._.H._2" localSheetId="3" hidden="1">{"Sch.E_PayrollExp",#N/A,TRUE,"Sch.E,F,G,H";"Sch.F_PayrollTaxes",#N/A,TRUE,"Sch.E,F,G,H";"Sch.G_IncentComp",#N/A,TRUE,"Sch.E,F,G,H";"Sch.H_P1_EmplBeneSum",#N/A,TRUE,"Sch.E,F,G,H"}</definedName>
    <definedName name="wrn.Sch.E._.F._.G._.H._2" localSheetId="4" hidden="1">{"Sch.E_PayrollExp",#N/A,TRUE,"Sch.E,F,G,H";"Sch.F_PayrollTaxes",#N/A,TRUE,"Sch.E,F,G,H";"Sch.G_IncentComp",#N/A,TRUE,"Sch.E,F,G,H";"Sch.H_P1_EmplBeneSum",#N/A,TRUE,"Sch.E,F,G,H"}</definedName>
    <definedName name="wrn.Sch.E._.F._.G._.H._2" localSheetId="10" hidden="1">{"Sch.E_PayrollExp",#N/A,TRUE,"Sch.E,F,G,H";"Sch.F_PayrollTaxes",#N/A,TRUE,"Sch.E,F,G,H";"Sch.G_IncentComp",#N/A,TRUE,"Sch.E,F,G,H";"Sch.H_P1_EmplBeneSum",#N/A,TRUE,"Sch.E,F,G,H"}</definedName>
    <definedName name="wrn.Sch.E._.F._.G._.H._2" localSheetId="7" hidden="1">{"Sch.E_PayrollExp",#N/A,TRUE,"Sch.E,F,G,H";"Sch.F_PayrollTaxes",#N/A,TRUE,"Sch.E,F,G,H";"Sch.G_IncentComp",#N/A,TRUE,"Sch.E,F,G,H";"Sch.H_P1_EmplBeneSum",#N/A,TRUE,"Sch.E,F,G,H"}</definedName>
    <definedName name="wrn.Sch.E._.F._.G._.H._2" localSheetId="8" hidden="1">{"Sch.E_PayrollExp",#N/A,TRUE,"Sch.E,F,G,H";"Sch.F_PayrollTaxes",#N/A,TRUE,"Sch.E,F,G,H";"Sch.G_IncentComp",#N/A,TRUE,"Sch.E,F,G,H";"Sch.H_P1_EmplBeneSum",#N/A,TRUE,"Sch.E,F,G,H"}</definedName>
    <definedName name="wrn.Sch.E._.F._.G._.H._2" hidden="1">{"Sch.E_PayrollExp",#N/A,TRUE,"Sch.E,F,G,H";"Sch.F_PayrollTaxes",#N/A,TRUE,"Sch.E,F,G,H";"Sch.G_IncentComp",#N/A,TRUE,"Sch.E,F,G,H";"Sch.H_P1_EmplBeneSum",#N/A,TRUE,"Sch.E,F,G,H"}</definedName>
    <definedName name="wrn.Sch.E._.F._1" localSheetId="2" hidden="1">{"Sch.E_PayrollExp",#N/A,TRUE,"Sch.E,F";"Sch.F_FICA",#N/A,TRUE,"Sch.E,F"}</definedName>
    <definedName name="wrn.Sch.E._.F._1" localSheetId="3" hidden="1">{"Sch.E_PayrollExp",#N/A,TRUE,"Sch.E,F";"Sch.F_FICA",#N/A,TRUE,"Sch.E,F"}</definedName>
    <definedName name="wrn.Sch.E._.F._1" localSheetId="4" hidden="1">{"Sch.E_PayrollExp",#N/A,TRUE,"Sch.E,F";"Sch.F_FICA",#N/A,TRUE,"Sch.E,F"}</definedName>
    <definedName name="wrn.Sch.E._.F._1" localSheetId="10" hidden="1">{"Sch.E_PayrollExp",#N/A,TRUE,"Sch.E,F";"Sch.F_FICA",#N/A,TRUE,"Sch.E,F"}</definedName>
    <definedName name="wrn.Sch.E._.F._1" localSheetId="7" hidden="1">{"Sch.E_PayrollExp",#N/A,TRUE,"Sch.E,F";"Sch.F_FICA",#N/A,TRUE,"Sch.E,F"}</definedName>
    <definedName name="wrn.Sch.E._.F._1" localSheetId="8" hidden="1">{"Sch.E_PayrollExp",#N/A,TRUE,"Sch.E,F";"Sch.F_FICA",#N/A,TRUE,"Sch.E,F"}</definedName>
    <definedName name="wrn.Sch.E._.F._1" hidden="1">{"Sch.E_PayrollExp",#N/A,TRUE,"Sch.E,F";"Sch.F_FICA",#N/A,TRUE,"Sch.E,F"}</definedName>
    <definedName name="wrn.Sch.E._.F._2" localSheetId="2" hidden="1">{"Sch.E_PayrollExp",#N/A,TRUE,"Sch.E,F";"Sch.F_FICA",#N/A,TRUE,"Sch.E,F"}</definedName>
    <definedName name="wrn.Sch.E._.F._2" localSheetId="3" hidden="1">{"Sch.E_PayrollExp",#N/A,TRUE,"Sch.E,F";"Sch.F_FICA",#N/A,TRUE,"Sch.E,F"}</definedName>
    <definedName name="wrn.Sch.E._.F._2" localSheetId="4" hidden="1">{"Sch.E_PayrollExp",#N/A,TRUE,"Sch.E,F";"Sch.F_FICA",#N/A,TRUE,"Sch.E,F"}</definedName>
    <definedName name="wrn.Sch.E._.F._2" localSheetId="10" hidden="1">{"Sch.E_PayrollExp",#N/A,TRUE,"Sch.E,F";"Sch.F_FICA",#N/A,TRUE,"Sch.E,F"}</definedName>
    <definedName name="wrn.Sch.E._.F._2" localSheetId="7" hidden="1">{"Sch.E_PayrollExp",#N/A,TRUE,"Sch.E,F";"Sch.F_FICA",#N/A,TRUE,"Sch.E,F"}</definedName>
    <definedName name="wrn.Sch.E._.F._2" localSheetId="8" hidden="1">{"Sch.E_PayrollExp",#N/A,TRUE,"Sch.E,F";"Sch.F_FICA",#N/A,TRUE,"Sch.E,F"}</definedName>
    <definedName name="wrn.Sch.E._.F._2" hidden="1">{"Sch.E_PayrollExp",#N/A,TRUE,"Sch.E,F";"Sch.F_FICA",#N/A,TRUE,"Sch.E,F"}</definedName>
    <definedName name="wrn.Sch.G." localSheetId="1" hidden="1">{"Sch.G_ICP",#N/A,FALSE,"Sch.G"}</definedName>
    <definedName name="wrn.Sch.G." localSheetId="2" hidden="1">{"Sch.G_ICP",#N/A,FALSE,"Sch.G"}</definedName>
    <definedName name="wrn.Sch.G." localSheetId="3" hidden="1">{"Sch.G_ICP",#N/A,FALSE,"Sch.G"}</definedName>
    <definedName name="wrn.Sch.G." localSheetId="4" hidden="1">{"Sch.G_ICP",#N/A,FALSE,"Sch.G"}</definedName>
    <definedName name="wrn.Sch.G." localSheetId="6" hidden="1">{"Sch.G_ICP",#N/A,FALSE,"Sch.G"}</definedName>
    <definedName name="wrn.Sch.G." localSheetId="10" hidden="1">{"Sch.G_ICP",#N/A,FALSE,"Sch.G"}</definedName>
    <definedName name="wrn.Sch.G." localSheetId="11" hidden="1">{"Sch.G_ICP",#N/A,FALSE,"Sch.G"}</definedName>
    <definedName name="wrn.Sch.G." localSheetId="7" hidden="1">{"Sch.G_ICP",#N/A,FALSE,"Sch.G"}</definedName>
    <definedName name="wrn.Sch.G." localSheetId="8" hidden="1">{"Sch.G_ICP",#N/A,FALSE,"Sch.G"}</definedName>
    <definedName name="wrn.Sch.G." hidden="1">{"Sch.G_ICP",#N/A,FALSE,"Sch.G"}</definedName>
    <definedName name="wrn.Sch.G._1" localSheetId="2" hidden="1">{"Sch.G_ICP",#N/A,FALSE,"Sch.G"}</definedName>
    <definedName name="wrn.Sch.G._1" localSheetId="3" hidden="1">{"Sch.G_ICP",#N/A,FALSE,"Sch.G"}</definedName>
    <definedName name="wrn.Sch.G._1" localSheetId="4" hidden="1">{"Sch.G_ICP",#N/A,FALSE,"Sch.G"}</definedName>
    <definedName name="wrn.Sch.G._1" localSheetId="10" hidden="1">{"Sch.G_ICP",#N/A,FALSE,"Sch.G"}</definedName>
    <definedName name="wrn.Sch.G._1" localSheetId="7" hidden="1">{"Sch.G_ICP",#N/A,FALSE,"Sch.G"}</definedName>
    <definedName name="wrn.Sch.G._1" localSheetId="8" hidden="1">{"Sch.G_ICP",#N/A,FALSE,"Sch.G"}</definedName>
    <definedName name="wrn.Sch.G._1" hidden="1">{"Sch.G_ICP",#N/A,FALSE,"Sch.G"}</definedName>
    <definedName name="wrn.Sch.G._2" localSheetId="2" hidden="1">{"Sch.G_ICP",#N/A,FALSE,"Sch.G"}</definedName>
    <definedName name="wrn.Sch.G._2" localSheetId="3" hidden="1">{"Sch.G_ICP",#N/A,FALSE,"Sch.G"}</definedName>
    <definedName name="wrn.Sch.G._2" localSheetId="4" hidden="1">{"Sch.G_ICP",#N/A,FALSE,"Sch.G"}</definedName>
    <definedName name="wrn.Sch.G._2" localSheetId="10" hidden="1">{"Sch.G_ICP",#N/A,FALSE,"Sch.G"}</definedName>
    <definedName name="wrn.Sch.G._2" localSheetId="7" hidden="1">{"Sch.G_ICP",#N/A,FALSE,"Sch.G"}</definedName>
    <definedName name="wrn.Sch.G._2" localSheetId="8" hidden="1">{"Sch.G_ICP",#N/A,FALSE,"Sch.G"}</definedName>
    <definedName name="wrn.Sch.G._2" hidden="1">{"Sch.G_ICP",#N/A,FALSE,"Sch.G"}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1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localSheetId="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localSheetId="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localSheetId="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localSheetId="1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localSheetId="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1" hidden="1">{"Sch.I_Goods&amp;Svcs",#N/A,FALSE,"Sch.I"}</definedName>
    <definedName name="wrn.Sch.I." localSheetId="2" hidden="1">{"Sch.I_Goods&amp;Svcs",#N/A,FALSE,"Sch.I"}</definedName>
    <definedName name="wrn.Sch.I." localSheetId="3" hidden="1">{"Sch.I_Goods&amp;Svcs",#N/A,FALSE,"Sch.I"}</definedName>
    <definedName name="wrn.Sch.I." localSheetId="4" hidden="1">{"Sch.I_Goods&amp;Svcs",#N/A,FALSE,"Sch.I"}</definedName>
    <definedName name="wrn.Sch.I." localSheetId="6" hidden="1">{"Sch.I_Goods&amp;Svcs",#N/A,FALSE,"Sch.I"}</definedName>
    <definedName name="wrn.Sch.I." localSheetId="10" hidden="1">{"Sch.I_Goods&amp;Svcs",#N/A,FALSE,"Sch.I"}</definedName>
    <definedName name="wrn.Sch.I." localSheetId="11" hidden="1">{"Sch.I_Goods&amp;Svcs",#N/A,FALSE,"Sch.I"}</definedName>
    <definedName name="wrn.Sch.I." localSheetId="7" hidden="1">{"Sch.I_Goods&amp;Svcs",#N/A,FALSE,"Sch.I"}</definedName>
    <definedName name="wrn.Sch.I." localSheetId="8" hidden="1">{"Sch.I_Goods&amp;Svcs",#N/A,FALSE,"Sch.I"}</definedName>
    <definedName name="wrn.Sch.I." hidden="1">{"Sch.I_Goods&amp;Svcs",#N/A,FALSE,"Sch.I"}</definedName>
    <definedName name="wrn.Sch.I._.J." localSheetId="1" hidden="1">{"Sch.I_P1_OtherOMSum",#N/A,FALSE,"Sch.I,J";"Sch.J_CorpChgs",#N/A,FALSE,"Sch.I,J"}</definedName>
    <definedName name="wrn.Sch.I._.J." localSheetId="2" hidden="1">{"Sch.I_P1_OtherOMSum",#N/A,FALSE,"Sch.I,J";"Sch.J_CorpChgs",#N/A,FALSE,"Sch.I,J"}</definedName>
    <definedName name="wrn.Sch.I._.J." localSheetId="3" hidden="1">{"Sch.I_P1_OtherOMSum",#N/A,FALSE,"Sch.I,J";"Sch.J_CorpChgs",#N/A,FALSE,"Sch.I,J"}</definedName>
    <definedName name="wrn.Sch.I._.J." localSheetId="4" hidden="1">{"Sch.I_P1_OtherOMSum",#N/A,FALSE,"Sch.I,J";"Sch.J_CorpChgs",#N/A,FALSE,"Sch.I,J"}</definedName>
    <definedName name="wrn.Sch.I._.J." localSheetId="6" hidden="1">{"Sch.I_P1_OtherOMSum",#N/A,FALSE,"Sch.I,J";"Sch.J_CorpChgs",#N/A,FALSE,"Sch.I,J"}</definedName>
    <definedName name="wrn.Sch.I._.J." localSheetId="10" hidden="1">{"Sch.I_P1_OtherOMSum",#N/A,FALSE,"Sch.I,J";"Sch.J_CorpChgs",#N/A,FALSE,"Sch.I,J"}</definedName>
    <definedName name="wrn.Sch.I._.J." localSheetId="11" hidden="1">{"Sch.I_P1_OtherOMSum",#N/A,FALSE,"Sch.I,J";"Sch.J_CorpChgs",#N/A,FALSE,"Sch.I,J"}</definedName>
    <definedName name="wrn.Sch.I._.J." localSheetId="7" hidden="1">{"Sch.I_P1_OtherOMSum",#N/A,FALSE,"Sch.I,J";"Sch.J_CorpChgs",#N/A,FALSE,"Sch.I,J"}</definedName>
    <definedName name="wrn.Sch.I._.J." localSheetId="8" hidden="1">{"Sch.I_P1_OtherOMSum",#N/A,FALSE,"Sch.I,J";"Sch.J_CorpChgs",#N/A,FALSE,"Sch.I,J"}</definedName>
    <definedName name="wrn.Sch.I._.J." hidden="1">{"Sch.I_P1_OtherOMSum",#N/A,FALSE,"Sch.I,J";"Sch.J_CorpChgs",#N/A,FALSE,"Sch.I,J"}</definedName>
    <definedName name="wrn.Sch.I._.J._1" localSheetId="2" hidden="1">{"Sch.I_P1_OtherOMSum",#N/A,FALSE,"Sch.I,J";"Sch.J_CorpChgs",#N/A,FALSE,"Sch.I,J"}</definedName>
    <definedName name="wrn.Sch.I._.J._1" localSheetId="3" hidden="1">{"Sch.I_P1_OtherOMSum",#N/A,FALSE,"Sch.I,J";"Sch.J_CorpChgs",#N/A,FALSE,"Sch.I,J"}</definedName>
    <definedName name="wrn.Sch.I._.J._1" localSheetId="4" hidden="1">{"Sch.I_P1_OtherOMSum",#N/A,FALSE,"Sch.I,J";"Sch.J_CorpChgs",#N/A,FALSE,"Sch.I,J"}</definedName>
    <definedName name="wrn.Sch.I._.J._1" localSheetId="10" hidden="1">{"Sch.I_P1_OtherOMSum",#N/A,FALSE,"Sch.I,J";"Sch.J_CorpChgs",#N/A,FALSE,"Sch.I,J"}</definedName>
    <definedName name="wrn.Sch.I._.J._1" localSheetId="7" hidden="1">{"Sch.I_P1_OtherOMSum",#N/A,FALSE,"Sch.I,J";"Sch.J_CorpChgs",#N/A,FALSE,"Sch.I,J"}</definedName>
    <definedName name="wrn.Sch.I._.J._1" localSheetId="8" hidden="1">{"Sch.I_P1_OtherOMSum",#N/A,FALSE,"Sch.I,J";"Sch.J_CorpChgs",#N/A,FALSE,"Sch.I,J"}</definedName>
    <definedName name="wrn.Sch.I._.J._1" hidden="1">{"Sch.I_P1_OtherOMSum",#N/A,FALSE,"Sch.I,J";"Sch.J_CorpChgs",#N/A,FALSE,"Sch.I,J"}</definedName>
    <definedName name="wrn.Sch.I._.J._2" localSheetId="2" hidden="1">{"Sch.I_P1_OtherOMSum",#N/A,FALSE,"Sch.I,J";"Sch.J_CorpChgs",#N/A,FALSE,"Sch.I,J"}</definedName>
    <definedName name="wrn.Sch.I._.J._2" localSheetId="3" hidden="1">{"Sch.I_P1_OtherOMSum",#N/A,FALSE,"Sch.I,J";"Sch.J_CorpChgs",#N/A,FALSE,"Sch.I,J"}</definedName>
    <definedName name="wrn.Sch.I._.J._2" localSheetId="4" hidden="1">{"Sch.I_P1_OtherOMSum",#N/A,FALSE,"Sch.I,J";"Sch.J_CorpChgs",#N/A,FALSE,"Sch.I,J"}</definedName>
    <definedName name="wrn.Sch.I._.J._2" localSheetId="10" hidden="1">{"Sch.I_P1_OtherOMSum",#N/A,FALSE,"Sch.I,J";"Sch.J_CorpChgs",#N/A,FALSE,"Sch.I,J"}</definedName>
    <definedName name="wrn.Sch.I._.J._2" localSheetId="7" hidden="1">{"Sch.I_P1_OtherOMSum",#N/A,FALSE,"Sch.I,J";"Sch.J_CorpChgs",#N/A,FALSE,"Sch.I,J"}</definedName>
    <definedName name="wrn.Sch.I._.J._2" localSheetId="8" hidden="1">{"Sch.I_P1_OtherOMSum",#N/A,FALSE,"Sch.I,J";"Sch.J_CorpChgs",#N/A,FALSE,"Sch.I,J"}</definedName>
    <definedName name="wrn.Sch.I._.J._2" hidden="1">{"Sch.I_P1_OtherOMSum",#N/A,FALSE,"Sch.I,J";"Sch.J_CorpChgs",#N/A,FALSE,"Sch.I,J"}</definedName>
    <definedName name="wrn.Sch.I._1" localSheetId="2" hidden="1">{"Sch.I_Goods&amp;Svcs",#N/A,FALSE,"Sch.I"}</definedName>
    <definedName name="wrn.Sch.I._1" localSheetId="3" hidden="1">{"Sch.I_Goods&amp;Svcs",#N/A,FALSE,"Sch.I"}</definedName>
    <definedName name="wrn.Sch.I._1" localSheetId="4" hidden="1">{"Sch.I_Goods&amp;Svcs",#N/A,FALSE,"Sch.I"}</definedName>
    <definedName name="wrn.Sch.I._1" localSheetId="10" hidden="1">{"Sch.I_Goods&amp;Svcs",#N/A,FALSE,"Sch.I"}</definedName>
    <definedName name="wrn.Sch.I._1" localSheetId="7" hidden="1">{"Sch.I_Goods&amp;Svcs",#N/A,FALSE,"Sch.I"}</definedName>
    <definedName name="wrn.Sch.I._1" localSheetId="8" hidden="1">{"Sch.I_Goods&amp;Svcs",#N/A,FALSE,"Sch.I"}</definedName>
    <definedName name="wrn.Sch.I._1" hidden="1">{"Sch.I_Goods&amp;Svcs",#N/A,FALSE,"Sch.I"}</definedName>
    <definedName name="wrn.Sch.I._2" localSheetId="2" hidden="1">{"Sch.I_Goods&amp;Svcs",#N/A,FALSE,"Sch.I"}</definedName>
    <definedName name="wrn.Sch.I._2" localSheetId="3" hidden="1">{"Sch.I_Goods&amp;Svcs",#N/A,FALSE,"Sch.I"}</definedName>
    <definedName name="wrn.Sch.I._2" localSheetId="4" hidden="1">{"Sch.I_Goods&amp;Svcs",#N/A,FALSE,"Sch.I"}</definedName>
    <definedName name="wrn.Sch.I._2" localSheetId="10" hidden="1">{"Sch.I_Goods&amp;Svcs",#N/A,FALSE,"Sch.I"}</definedName>
    <definedName name="wrn.Sch.I._2" localSheetId="7" hidden="1">{"Sch.I_Goods&amp;Svcs",#N/A,FALSE,"Sch.I"}</definedName>
    <definedName name="wrn.Sch.I._2" localSheetId="8" hidden="1">{"Sch.I_Goods&amp;Svcs",#N/A,FALSE,"Sch.I"}</definedName>
    <definedName name="wrn.Sch.I._2" hidden="1">{"Sch.I_Goods&amp;Svcs",#N/A,FALSE,"Sch.I"}</definedName>
    <definedName name="wrn.Sch.J." localSheetId="1" hidden="1">{"Sch.J_CorpChgs",#N/A,FALSE,"Sch.J"}</definedName>
    <definedName name="wrn.Sch.J." localSheetId="2" hidden="1">{"Sch.J_CorpChgs",#N/A,FALSE,"Sch.J"}</definedName>
    <definedName name="wrn.Sch.J." localSheetId="3" hidden="1">{"Sch.J_CorpChgs",#N/A,FALSE,"Sch.J"}</definedName>
    <definedName name="wrn.Sch.J." localSheetId="4" hidden="1">{"Sch.J_CorpChgs",#N/A,FALSE,"Sch.J"}</definedName>
    <definedName name="wrn.Sch.J." localSheetId="6" hidden="1">{"Sch.J_CorpChgs",#N/A,FALSE,"Sch.J"}</definedName>
    <definedName name="wrn.Sch.J." localSheetId="10" hidden="1">{"Sch.J_CorpChgs",#N/A,FALSE,"Sch.J"}</definedName>
    <definedName name="wrn.Sch.J." localSheetId="11" hidden="1">{"Sch.J_CorpChgs",#N/A,FALSE,"Sch.J"}</definedName>
    <definedName name="wrn.Sch.J." localSheetId="7" hidden="1">{"Sch.J_CorpChgs",#N/A,FALSE,"Sch.J"}</definedName>
    <definedName name="wrn.Sch.J." localSheetId="8" hidden="1">{"Sch.J_CorpChgs",#N/A,FALSE,"Sch.J"}</definedName>
    <definedName name="wrn.Sch.J." hidden="1">{"Sch.J_CorpChgs",#N/A,FALSE,"Sch.J"}</definedName>
    <definedName name="wrn.Sch.J._1" localSheetId="2" hidden="1">{"Sch.J_CorpChgs",#N/A,FALSE,"Sch.J"}</definedName>
    <definedName name="wrn.Sch.J._1" localSheetId="3" hidden="1">{"Sch.J_CorpChgs",#N/A,FALSE,"Sch.J"}</definedName>
    <definedName name="wrn.Sch.J._1" localSheetId="4" hidden="1">{"Sch.J_CorpChgs",#N/A,FALSE,"Sch.J"}</definedName>
    <definedName name="wrn.Sch.J._1" localSheetId="10" hidden="1">{"Sch.J_CorpChgs",#N/A,FALSE,"Sch.J"}</definedName>
    <definedName name="wrn.Sch.J._1" localSheetId="7" hidden="1">{"Sch.J_CorpChgs",#N/A,FALSE,"Sch.J"}</definedName>
    <definedName name="wrn.Sch.J._1" localSheetId="8" hidden="1">{"Sch.J_CorpChgs",#N/A,FALSE,"Sch.J"}</definedName>
    <definedName name="wrn.Sch.J._1" hidden="1">{"Sch.J_CorpChgs",#N/A,FALSE,"Sch.J"}</definedName>
    <definedName name="wrn.Sch.J._2" localSheetId="2" hidden="1">{"Sch.J_CorpChgs",#N/A,FALSE,"Sch.J"}</definedName>
    <definedName name="wrn.Sch.J._2" localSheetId="3" hidden="1">{"Sch.J_CorpChgs",#N/A,FALSE,"Sch.J"}</definedName>
    <definedName name="wrn.Sch.J._2" localSheetId="4" hidden="1">{"Sch.J_CorpChgs",#N/A,FALSE,"Sch.J"}</definedName>
    <definedName name="wrn.Sch.J._2" localSheetId="10" hidden="1">{"Sch.J_CorpChgs",#N/A,FALSE,"Sch.J"}</definedName>
    <definedName name="wrn.Sch.J._2" localSheetId="7" hidden="1">{"Sch.J_CorpChgs",#N/A,FALSE,"Sch.J"}</definedName>
    <definedName name="wrn.Sch.J._2" localSheetId="8" hidden="1">{"Sch.J_CorpChgs",#N/A,FALSE,"Sch.J"}</definedName>
    <definedName name="wrn.Sch.J._2" hidden="1">{"Sch.J_CorpChgs",#N/A,FALSE,"Sch.J"}</definedName>
    <definedName name="wrn.Sch.K." localSheetId="1" hidden="1">{"Sch.K_P1_PropLease",#N/A,FALSE,"Sch.K";"Sch.K_P2_PropLease",#N/A,FALSE,"Sch.K"}</definedName>
    <definedName name="wrn.Sch.K." localSheetId="2" hidden="1">{"Sch.K_P1_PropLease",#N/A,FALSE,"Sch.K";"Sch.K_P2_PropLease",#N/A,FALSE,"Sch.K"}</definedName>
    <definedName name="wrn.Sch.K." localSheetId="3" hidden="1">{"Sch.K_P1_PropLease",#N/A,FALSE,"Sch.K";"Sch.K_P2_PropLease",#N/A,FALSE,"Sch.K"}</definedName>
    <definedName name="wrn.Sch.K." localSheetId="4" hidden="1">{"Sch.K_P1_PropLease",#N/A,FALSE,"Sch.K";"Sch.K_P2_PropLease",#N/A,FALSE,"Sch.K"}</definedName>
    <definedName name="wrn.Sch.K." localSheetId="6" hidden="1">{"Sch.K_P1_PropLease",#N/A,FALSE,"Sch.K";"Sch.K_P2_PropLease",#N/A,FALSE,"Sch.K"}</definedName>
    <definedName name="wrn.Sch.K." localSheetId="10" hidden="1">{"Sch.K_P1_PropLease",#N/A,FALSE,"Sch.K";"Sch.K_P2_PropLease",#N/A,FALSE,"Sch.K"}</definedName>
    <definedName name="wrn.Sch.K." localSheetId="11" hidden="1">{"Sch.K_P1_PropLease",#N/A,FALSE,"Sch.K";"Sch.K_P2_PropLease",#N/A,FALSE,"Sch.K"}</definedName>
    <definedName name="wrn.Sch.K." localSheetId="7" hidden="1">{"Sch.K_P1_PropLease",#N/A,FALSE,"Sch.K";"Sch.K_P2_PropLease",#N/A,FALSE,"Sch.K"}</definedName>
    <definedName name="wrn.Sch.K." localSheetId="8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2" hidden="1">{"Sch.K_P1_PropLease",#N/A,FALSE,"Sch.K";"Sch.K_P2_PropLease",#N/A,FALSE,"Sch.K"}</definedName>
    <definedName name="wrn.Sch.K._1" localSheetId="3" hidden="1">{"Sch.K_P1_PropLease",#N/A,FALSE,"Sch.K";"Sch.K_P2_PropLease",#N/A,FALSE,"Sch.K"}</definedName>
    <definedName name="wrn.Sch.K._1" localSheetId="4" hidden="1">{"Sch.K_P1_PropLease",#N/A,FALSE,"Sch.K";"Sch.K_P2_PropLease",#N/A,FALSE,"Sch.K"}</definedName>
    <definedName name="wrn.Sch.K._1" localSheetId="10" hidden="1">{"Sch.K_P1_PropLease",#N/A,FALSE,"Sch.K";"Sch.K_P2_PropLease",#N/A,FALSE,"Sch.K"}</definedName>
    <definedName name="wrn.Sch.K._1" localSheetId="7" hidden="1">{"Sch.K_P1_PropLease",#N/A,FALSE,"Sch.K";"Sch.K_P2_PropLease",#N/A,FALSE,"Sch.K"}</definedName>
    <definedName name="wrn.Sch.K._1" localSheetId="8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K._2" localSheetId="2" hidden="1">{"Sch.K_P1_PropLease",#N/A,FALSE,"Sch.K";"Sch.K_P2_PropLease",#N/A,FALSE,"Sch.K"}</definedName>
    <definedName name="wrn.Sch.K._2" localSheetId="3" hidden="1">{"Sch.K_P1_PropLease",#N/A,FALSE,"Sch.K";"Sch.K_P2_PropLease",#N/A,FALSE,"Sch.K"}</definedName>
    <definedName name="wrn.Sch.K._2" localSheetId="4" hidden="1">{"Sch.K_P1_PropLease",#N/A,FALSE,"Sch.K";"Sch.K_P2_PropLease",#N/A,FALSE,"Sch.K"}</definedName>
    <definedName name="wrn.Sch.K._2" localSheetId="10" hidden="1">{"Sch.K_P1_PropLease",#N/A,FALSE,"Sch.K";"Sch.K_P2_PropLease",#N/A,FALSE,"Sch.K"}</definedName>
    <definedName name="wrn.Sch.K._2" localSheetId="7" hidden="1">{"Sch.K_P1_PropLease",#N/A,FALSE,"Sch.K";"Sch.K_P2_PropLease",#N/A,FALSE,"Sch.K"}</definedName>
    <definedName name="wrn.Sch.K._2" localSheetId="8" hidden="1">{"Sch.K_P1_PropLease",#N/A,FALSE,"Sch.K";"Sch.K_P2_PropLease",#N/A,FALSE,"Sch.K"}</definedName>
    <definedName name="wrn.Sch.K._2" hidden="1">{"Sch.K_P1_PropLease",#N/A,FALSE,"Sch.K";"Sch.K_P2_PropLease",#N/A,FALSE,"Sch.K"}</definedName>
    <definedName name="wrn.Sch.L." localSheetId="1" hidden="1">{"Sch.L_MaterialIssue",#N/A,FALSE,"Sch.L"}</definedName>
    <definedName name="wrn.Sch.L." localSheetId="2" hidden="1">{"Sch.L_MaterialIssue",#N/A,FALSE,"Sch.L"}</definedName>
    <definedName name="wrn.Sch.L." localSheetId="3" hidden="1">{"Sch.L_MaterialIssue",#N/A,FALSE,"Sch.L"}</definedName>
    <definedName name="wrn.Sch.L." localSheetId="4" hidden="1">{"Sch.L_MaterialIssue",#N/A,FALSE,"Sch.L"}</definedName>
    <definedName name="wrn.Sch.L." localSheetId="6" hidden="1">{"Sch.L_MaterialIssue",#N/A,FALSE,"Sch.L"}</definedName>
    <definedName name="wrn.Sch.L." localSheetId="10" hidden="1">{"Sch.L_MaterialIssue",#N/A,FALSE,"Sch.L"}</definedName>
    <definedName name="wrn.Sch.L." localSheetId="11" hidden="1">{"Sch.L_MaterialIssue",#N/A,FALSE,"Sch.L"}</definedName>
    <definedName name="wrn.Sch.L." localSheetId="7" hidden="1">{"Sch.L_MaterialIssue",#N/A,FALSE,"Sch.L"}</definedName>
    <definedName name="wrn.Sch.L." localSheetId="8" hidden="1">{"Sch.L_MaterialIssue",#N/A,FALSE,"Sch.L"}</definedName>
    <definedName name="wrn.Sch.L." hidden="1">{"Sch.L_MaterialIssue",#N/A,FALSE,"Sch.L"}</definedName>
    <definedName name="wrn.Sch.L._1" localSheetId="2" hidden="1">{"Sch.L_MaterialIssue",#N/A,FALSE,"Sch.L"}</definedName>
    <definedName name="wrn.Sch.L._1" localSheetId="3" hidden="1">{"Sch.L_MaterialIssue",#N/A,FALSE,"Sch.L"}</definedName>
    <definedName name="wrn.Sch.L._1" localSheetId="4" hidden="1">{"Sch.L_MaterialIssue",#N/A,FALSE,"Sch.L"}</definedName>
    <definedName name="wrn.Sch.L._1" localSheetId="10" hidden="1">{"Sch.L_MaterialIssue",#N/A,FALSE,"Sch.L"}</definedName>
    <definedName name="wrn.Sch.L._1" localSheetId="7" hidden="1">{"Sch.L_MaterialIssue",#N/A,FALSE,"Sch.L"}</definedName>
    <definedName name="wrn.Sch.L._1" localSheetId="8" hidden="1">{"Sch.L_MaterialIssue",#N/A,FALSE,"Sch.L"}</definedName>
    <definedName name="wrn.Sch.L._1" hidden="1">{"Sch.L_MaterialIssue",#N/A,FALSE,"Sch.L"}</definedName>
    <definedName name="wrn.Sch.L._2" localSheetId="2" hidden="1">{"Sch.L_MaterialIssue",#N/A,FALSE,"Sch.L"}</definedName>
    <definedName name="wrn.Sch.L._2" localSheetId="3" hidden="1">{"Sch.L_MaterialIssue",#N/A,FALSE,"Sch.L"}</definedName>
    <definedName name="wrn.Sch.L._2" localSheetId="4" hidden="1">{"Sch.L_MaterialIssue",#N/A,FALSE,"Sch.L"}</definedName>
    <definedName name="wrn.Sch.L._2" localSheetId="10" hidden="1">{"Sch.L_MaterialIssue",#N/A,FALSE,"Sch.L"}</definedName>
    <definedName name="wrn.Sch.L._2" localSheetId="7" hidden="1">{"Sch.L_MaterialIssue",#N/A,FALSE,"Sch.L"}</definedName>
    <definedName name="wrn.Sch.L._2" localSheetId="8" hidden="1">{"Sch.L_MaterialIssue",#N/A,FALSE,"Sch.L"}</definedName>
    <definedName name="wrn.Sch.L._2" hidden="1">{"Sch.L_MaterialIssue",#N/A,FALSE,"Sch.L"}</definedName>
    <definedName name="wrn.Sch.M." localSheetId="1" hidden="1">{"Sch.M_Prop&amp;FFTaxes",#N/A,FALSE,"Sch.M"}</definedName>
    <definedName name="wrn.Sch.M." localSheetId="2" hidden="1">{"Sch.M_Prop&amp;FFTaxes",#N/A,FALSE,"Sch.M"}</definedName>
    <definedName name="wrn.Sch.M." localSheetId="3" hidden="1">{"Sch.M_Prop&amp;FFTaxes",#N/A,FALSE,"Sch.M"}</definedName>
    <definedName name="wrn.Sch.M." localSheetId="4" hidden="1">{"Sch.M_Prop&amp;FFTaxes",#N/A,FALSE,"Sch.M"}</definedName>
    <definedName name="wrn.Sch.M." localSheetId="6" hidden="1">{"Sch.M_Prop&amp;FFTaxes",#N/A,FALSE,"Sch.M"}</definedName>
    <definedName name="wrn.Sch.M." localSheetId="10" hidden="1">{"Sch.M_Prop&amp;FFTaxes",#N/A,FALSE,"Sch.M"}</definedName>
    <definedName name="wrn.Sch.M." localSheetId="11" hidden="1">{"Sch.M_Prop&amp;FFTaxes",#N/A,FALSE,"Sch.M"}</definedName>
    <definedName name="wrn.Sch.M." localSheetId="7" hidden="1">{"Sch.M_Prop&amp;FFTaxes",#N/A,FALSE,"Sch.M"}</definedName>
    <definedName name="wrn.Sch.M." localSheetId="8" hidden="1">{"Sch.M_Prop&amp;FFTaxes",#N/A,FALSE,"Sch.M"}</definedName>
    <definedName name="wrn.Sch.M." hidden="1">{"Sch.M_Prop&amp;FFTaxes",#N/A,FALSE,"Sch.M"}</definedName>
    <definedName name="wrn.Sch.M._1" localSheetId="2" hidden="1">{"Sch.M_Prop&amp;FFTaxes",#N/A,FALSE,"Sch.M"}</definedName>
    <definedName name="wrn.Sch.M._1" localSheetId="3" hidden="1">{"Sch.M_Prop&amp;FFTaxes",#N/A,FALSE,"Sch.M"}</definedName>
    <definedName name="wrn.Sch.M._1" localSheetId="4" hidden="1">{"Sch.M_Prop&amp;FFTaxes",#N/A,FALSE,"Sch.M"}</definedName>
    <definedName name="wrn.Sch.M._1" localSheetId="10" hidden="1">{"Sch.M_Prop&amp;FFTaxes",#N/A,FALSE,"Sch.M"}</definedName>
    <definedName name="wrn.Sch.M._1" localSheetId="7" hidden="1">{"Sch.M_Prop&amp;FFTaxes",#N/A,FALSE,"Sch.M"}</definedName>
    <definedName name="wrn.Sch.M._1" localSheetId="8" hidden="1">{"Sch.M_Prop&amp;FFTaxes",#N/A,FALSE,"Sch.M"}</definedName>
    <definedName name="wrn.Sch.M._1" hidden="1">{"Sch.M_Prop&amp;FFTaxes",#N/A,FALSE,"Sch.M"}</definedName>
    <definedName name="wrn.Sch.M._2" localSheetId="2" hidden="1">{"Sch.M_Prop&amp;FFTaxes",#N/A,FALSE,"Sch.M"}</definedName>
    <definedName name="wrn.Sch.M._2" localSheetId="3" hidden="1">{"Sch.M_Prop&amp;FFTaxes",#N/A,FALSE,"Sch.M"}</definedName>
    <definedName name="wrn.Sch.M._2" localSheetId="4" hidden="1">{"Sch.M_Prop&amp;FFTaxes",#N/A,FALSE,"Sch.M"}</definedName>
    <definedName name="wrn.Sch.M._2" localSheetId="10" hidden="1">{"Sch.M_Prop&amp;FFTaxes",#N/A,FALSE,"Sch.M"}</definedName>
    <definedName name="wrn.Sch.M._2" localSheetId="7" hidden="1">{"Sch.M_Prop&amp;FFTaxes",#N/A,FALSE,"Sch.M"}</definedName>
    <definedName name="wrn.Sch.M._2" localSheetId="8" hidden="1">{"Sch.M_Prop&amp;FFTaxes",#N/A,FALSE,"Sch.M"}</definedName>
    <definedName name="wrn.Sch.M._2" hidden="1">{"Sch.M_Prop&amp;FFTaxes",#N/A,FALSE,"Sch.M"}</definedName>
    <definedName name="wrn.Sch.N." localSheetId="1" hidden="1">{"Sch.N_IncTaxes",#N/A,FALSE,"Sch. N, O"}</definedName>
    <definedName name="wrn.Sch.N." localSheetId="2" hidden="1">{"Sch.N_IncTaxes",#N/A,FALSE,"Sch. N, O"}</definedName>
    <definedName name="wrn.Sch.N." localSheetId="3" hidden="1">{"Sch.N_IncTaxes",#N/A,FALSE,"Sch. N, O"}</definedName>
    <definedName name="wrn.Sch.N." localSheetId="4" hidden="1">{"Sch.N_IncTaxes",#N/A,FALSE,"Sch. N, O"}</definedName>
    <definedName name="wrn.Sch.N." localSheetId="6" hidden="1">{"Sch.N_IncTaxes",#N/A,FALSE,"Sch. N, O"}</definedName>
    <definedName name="wrn.Sch.N." localSheetId="10" hidden="1">{"Sch.N_IncTaxes",#N/A,FALSE,"Sch. N, O"}</definedName>
    <definedName name="wrn.Sch.N." localSheetId="11" hidden="1">{"Sch.N_IncTaxes",#N/A,FALSE,"Sch. N, O"}</definedName>
    <definedName name="wrn.Sch.N." localSheetId="7" hidden="1">{"Sch.N_IncTaxes",#N/A,FALSE,"Sch. N, O"}</definedName>
    <definedName name="wrn.Sch.N." localSheetId="8" hidden="1">{"Sch.N_IncTaxes",#N/A,FALSE,"Sch. N, O"}</definedName>
    <definedName name="wrn.Sch.N." hidden="1">{"Sch.N_IncTaxes",#N/A,FALSE,"Sch. N, O"}</definedName>
    <definedName name="wrn.Sch.N._.O." localSheetId="1" hidden="1">{"Sch.N_IncomeTaxes",#N/A,FALSE,"Sch.N,O";"Sch.O_1_DfdTaxes",#N/A,FALSE,"Sch.N,O";"Sch.O_2_DepreProv",#N/A,FALSE,"Sch.N,O";"Sch.O_3_AmortInsur",#N/A,FALSE,"Sch.N,O"}</definedName>
    <definedName name="wrn.Sch.N._.O." localSheetId="2" hidden="1">{"Sch.N_IncomeTaxes",#N/A,FALSE,"Sch.N,O";"Sch.O_1_DfdTaxes",#N/A,FALSE,"Sch.N,O";"Sch.O_2_DepreProv",#N/A,FALSE,"Sch.N,O";"Sch.O_3_AmortInsur",#N/A,FALSE,"Sch.N,O"}</definedName>
    <definedName name="wrn.Sch.N._.O." localSheetId="3" hidden="1">{"Sch.N_IncomeTaxes",#N/A,FALSE,"Sch.N,O";"Sch.O_1_DfdTaxes",#N/A,FALSE,"Sch.N,O";"Sch.O_2_DepreProv",#N/A,FALSE,"Sch.N,O";"Sch.O_3_AmortInsur",#N/A,FALSE,"Sch.N,O"}</definedName>
    <definedName name="wrn.Sch.N._.O." localSheetId="4" hidden="1">{"Sch.N_IncomeTaxes",#N/A,FALSE,"Sch.N,O";"Sch.O_1_DfdTaxes",#N/A,FALSE,"Sch.N,O";"Sch.O_2_DepreProv",#N/A,FALSE,"Sch.N,O";"Sch.O_3_AmortInsur",#N/A,FALSE,"Sch.N,O"}</definedName>
    <definedName name="wrn.Sch.N._.O." localSheetId="6" hidden="1">{"Sch.N_IncomeTaxes",#N/A,FALSE,"Sch.N,O";"Sch.O_1_DfdTaxes",#N/A,FALSE,"Sch.N,O";"Sch.O_2_DepreProv",#N/A,FALSE,"Sch.N,O";"Sch.O_3_AmortInsur",#N/A,FALSE,"Sch.N,O"}</definedName>
    <definedName name="wrn.Sch.N._.O." localSheetId="10" hidden="1">{"Sch.N_IncomeTaxes",#N/A,FALSE,"Sch.N,O";"Sch.O_1_DfdTaxes",#N/A,FALSE,"Sch.N,O";"Sch.O_2_DepreProv",#N/A,FALSE,"Sch.N,O";"Sch.O_3_AmortInsur",#N/A,FALSE,"Sch.N,O"}</definedName>
    <definedName name="wrn.Sch.N._.O." localSheetId="11" hidden="1">{"Sch.N_IncomeTaxes",#N/A,FALSE,"Sch.N,O";"Sch.O_1_DfdTaxes",#N/A,FALSE,"Sch.N,O";"Sch.O_2_DepreProv",#N/A,FALSE,"Sch.N,O";"Sch.O_3_AmortInsur",#N/A,FALSE,"Sch.N,O"}</definedName>
    <definedName name="wrn.Sch.N._.O." localSheetId="7" hidden="1">{"Sch.N_IncomeTaxes",#N/A,FALSE,"Sch.N,O";"Sch.O_1_DfdTaxes",#N/A,FALSE,"Sch.N,O";"Sch.O_2_DepreProv",#N/A,FALSE,"Sch.N,O";"Sch.O_3_AmortInsur",#N/A,FALSE,"Sch.N,O"}</definedName>
    <definedName name="wrn.Sch.N._.O." localSheetId="8" hidden="1">{"Sch.N_IncomeTaxes",#N/A,FALSE,"Sch.N,O";"Sch.O_1_DfdTaxes",#N/A,FALSE,"Sch.N,O";"Sch.O_2_DepreProv",#N/A,FALSE,"Sch.N,O";"Sch.O_3_AmortInsur",#N/A,FALSE,"Sch.N,O"}</definedName>
    <definedName name="wrn.Sch.N._.O." hidden="1">{"Sch.N_IncomeTaxes",#N/A,FALSE,"Sch.N,O";"Sch.O_1_DfdTaxes",#N/A,FALSE,"Sch.N,O";"Sch.O_2_DepreProv",#N/A,FALSE,"Sch.N,O";"Sch.O_3_AmortInsur",#N/A,FALSE,"Sch.N,O"}</definedName>
    <definedName name="wrn.Sch.N._.O._1" localSheetId="2" hidden="1">{"Sch.N_IncomeTaxes",#N/A,FALSE,"Sch.N,O";"Sch.O_1_DfdTaxes",#N/A,FALSE,"Sch.N,O";"Sch.O_2_DepreProv",#N/A,FALSE,"Sch.N,O";"Sch.O_3_AmortInsur",#N/A,FALSE,"Sch.N,O"}</definedName>
    <definedName name="wrn.Sch.N._.O._1" localSheetId="3" hidden="1">{"Sch.N_IncomeTaxes",#N/A,FALSE,"Sch.N,O";"Sch.O_1_DfdTaxes",#N/A,FALSE,"Sch.N,O";"Sch.O_2_DepreProv",#N/A,FALSE,"Sch.N,O";"Sch.O_3_AmortInsur",#N/A,FALSE,"Sch.N,O"}</definedName>
    <definedName name="wrn.Sch.N._.O._1" localSheetId="4" hidden="1">{"Sch.N_IncomeTaxes",#N/A,FALSE,"Sch.N,O";"Sch.O_1_DfdTaxes",#N/A,FALSE,"Sch.N,O";"Sch.O_2_DepreProv",#N/A,FALSE,"Sch.N,O";"Sch.O_3_AmortInsur",#N/A,FALSE,"Sch.N,O"}</definedName>
    <definedName name="wrn.Sch.N._.O._1" localSheetId="10" hidden="1">{"Sch.N_IncomeTaxes",#N/A,FALSE,"Sch.N,O";"Sch.O_1_DfdTaxes",#N/A,FALSE,"Sch.N,O";"Sch.O_2_DepreProv",#N/A,FALSE,"Sch.N,O";"Sch.O_3_AmortInsur",#N/A,FALSE,"Sch.N,O"}</definedName>
    <definedName name="wrn.Sch.N._.O._1" localSheetId="7" hidden="1">{"Sch.N_IncomeTaxes",#N/A,FALSE,"Sch.N,O";"Sch.O_1_DfdTaxes",#N/A,FALSE,"Sch.N,O";"Sch.O_2_DepreProv",#N/A,FALSE,"Sch.N,O";"Sch.O_3_AmortInsur",#N/A,FALSE,"Sch.N,O"}</definedName>
    <definedName name="wrn.Sch.N._.O._1" localSheetId="8" hidden="1">{"Sch.N_IncomeTaxes",#N/A,FALSE,"Sch.N,O";"Sch.O_1_DfdTaxes",#N/A,FALSE,"Sch.N,O";"Sch.O_2_DepreProv",#N/A,FALSE,"Sch.N,O";"Sch.O_3_AmortInsur",#N/A,FALSE,"Sch.N,O"}</definedName>
    <definedName name="wrn.Sch.N._.O._1" hidden="1">{"Sch.N_IncomeTaxes",#N/A,FALSE,"Sch.N,O";"Sch.O_1_DfdTaxes",#N/A,FALSE,"Sch.N,O";"Sch.O_2_DepreProv",#N/A,FALSE,"Sch.N,O";"Sch.O_3_AmortInsur",#N/A,FALSE,"Sch.N,O"}</definedName>
    <definedName name="wrn.Sch.N._.O._2" localSheetId="2" hidden="1">{"Sch.N_IncomeTaxes",#N/A,FALSE,"Sch.N,O";"Sch.O_1_DfdTaxes",#N/A,FALSE,"Sch.N,O";"Sch.O_2_DepreProv",#N/A,FALSE,"Sch.N,O";"Sch.O_3_AmortInsur",#N/A,FALSE,"Sch.N,O"}</definedName>
    <definedName name="wrn.Sch.N._.O._2" localSheetId="3" hidden="1">{"Sch.N_IncomeTaxes",#N/A,FALSE,"Sch.N,O";"Sch.O_1_DfdTaxes",#N/A,FALSE,"Sch.N,O";"Sch.O_2_DepreProv",#N/A,FALSE,"Sch.N,O";"Sch.O_3_AmortInsur",#N/A,FALSE,"Sch.N,O"}</definedName>
    <definedName name="wrn.Sch.N._.O._2" localSheetId="4" hidden="1">{"Sch.N_IncomeTaxes",#N/A,FALSE,"Sch.N,O";"Sch.O_1_DfdTaxes",#N/A,FALSE,"Sch.N,O";"Sch.O_2_DepreProv",#N/A,FALSE,"Sch.N,O";"Sch.O_3_AmortInsur",#N/A,FALSE,"Sch.N,O"}</definedName>
    <definedName name="wrn.Sch.N._.O._2" localSheetId="10" hidden="1">{"Sch.N_IncomeTaxes",#N/A,FALSE,"Sch.N,O";"Sch.O_1_DfdTaxes",#N/A,FALSE,"Sch.N,O";"Sch.O_2_DepreProv",#N/A,FALSE,"Sch.N,O";"Sch.O_3_AmortInsur",#N/A,FALSE,"Sch.N,O"}</definedName>
    <definedName name="wrn.Sch.N._.O._2" localSheetId="7" hidden="1">{"Sch.N_IncomeTaxes",#N/A,FALSE,"Sch.N,O";"Sch.O_1_DfdTaxes",#N/A,FALSE,"Sch.N,O";"Sch.O_2_DepreProv",#N/A,FALSE,"Sch.N,O";"Sch.O_3_AmortInsur",#N/A,FALSE,"Sch.N,O"}</definedName>
    <definedName name="wrn.Sch.N._.O._2" localSheetId="8" hidden="1">{"Sch.N_IncomeTaxes",#N/A,FALSE,"Sch.N,O";"Sch.O_1_DfdTaxes",#N/A,FALSE,"Sch.N,O";"Sch.O_2_DepreProv",#N/A,FALSE,"Sch.N,O";"Sch.O_3_AmortInsur",#N/A,FALSE,"Sch.N,O"}</definedName>
    <definedName name="wrn.Sch.N._.O._2" hidden="1">{"Sch.N_IncomeTaxes",#N/A,FALSE,"Sch.N,O";"Sch.O_1_DfdTaxes",#N/A,FALSE,"Sch.N,O";"Sch.O_2_DepreProv",#N/A,FALSE,"Sch.N,O";"Sch.O_3_AmortInsur",#N/A,FALSE,"Sch.N,O"}</definedName>
    <definedName name="wrn.Sch.N._1" localSheetId="2" hidden="1">{"Sch.N_IncTaxes",#N/A,FALSE,"Sch. N, O"}</definedName>
    <definedName name="wrn.Sch.N._1" localSheetId="3" hidden="1">{"Sch.N_IncTaxes",#N/A,FALSE,"Sch. N, O"}</definedName>
    <definedName name="wrn.Sch.N._1" localSheetId="4" hidden="1">{"Sch.N_IncTaxes",#N/A,FALSE,"Sch. N, O"}</definedName>
    <definedName name="wrn.Sch.N._1" localSheetId="10" hidden="1">{"Sch.N_IncTaxes",#N/A,FALSE,"Sch. N, O"}</definedName>
    <definedName name="wrn.Sch.N._1" localSheetId="7" hidden="1">{"Sch.N_IncTaxes",#N/A,FALSE,"Sch. N, O"}</definedName>
    <definedName name="wrn.Sch.N._1" localSheetId="8" hidden="1">{"Sch.N_IncTaxes",#N/A,FALSE,"Sch. N, O"}</definedName>
    <definedName name="wrn.Sch.N._1" hidden="1">{"Sch.N_IncTaxes",#N/A,FALSE,"Sch. N, O"}</definedName>
    <definedName name="wrn.Sch.N._2" localSheetId="2" hidden="1">{"Sch.N_IncTaxes",#N/A,FALSE,"Sch. N, O"}</definedName>
    <definedName name="wrn.Sch.N._2" localSheetId="3" hidden="1">{"Sch.N_IncTaxes",#N/A,FALSE,"Sch. N, O"}</definedName>
    <definedName name="wrn.Sch.N._2" localSheetId="4" hidden="1">{"Sch.N_IncTaxes",#N/A,FALSE,"Sch. N, O"}</definedName>
    <definedName name="wrn.Sch.N._2" localSheetId="10" hidden="1">{"Sch.N_IncTaxes",#N/A,FALSE,"Sch. N, O"}</definedName>
    <definedName name="wrn.Sch.N._2" localSheetId="7" hidden="1">{"Sch.N_IncTaxes",#N/A,FALSE,"Sch. N, O"}</definedName>
    <definedName name="wrn.Sch.N._2" localSheetId="8" hidden="1">{"Sch.N_IncTaxes",#N/A,FALSE,"Sch. N, O"}</definedName>
    <definedName name="wrn.Sch.N._2" hidden="1">{"Sch.N_IncTaxes",#N/A,FALSE,"Sch.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localSheetId="2" hidden="1">{"Sch.O1_FedITDeferred",#N/A,FALSE,"Sch. N, O";"Sch_O2_Depreciation",#N/A,FALSE,"Sch. N, O";"Sch_O3_AmortInsurance",#N/A,FALSE,"Sch. N, O"}</definedName>
    <definedName name="wrn.Sch.O." localSheetId="3" hidden="1">{"Sch.O1_FedITDeferred",#N/A,FALSE,"Sch. N, O";"Sch_O2_Depreciation",#N/A,FALSE,"Sch. N, O";"Sch_O3_AmortInsurance",#N/A,FALSE,"Sch. N, O"}</definedName>
    <definedName name="wrn.Sch.O." localSheetId="4" hidden="1">{"Sch.O1_FedITDeferred",#N/A,FALSE,"Sch. N, O";"Sch_O2_Depreciation",#N/A,FALSE,"Sch. N, O";"Sch_O3_AmortInsurance",#N/A,FALSE,"Sch. N, O"}</definedName>
    <definedName name="wrn.Sch.O." localSheetId="6" hidden="1">{"Sch.O1_FedITDeferred",#N/A,FALSE,"Sch. N, O";"Sch_O2_Depreciation",#N/A,FALSE,"Sch. N, O";"Sch_O3_AmortInsurance",#N/A,FALSE,"Sch. N, O"}</definedName>
    <definedName name="wrn.Sch.O." localSheetId="10" hidden="1">{"Sch.O1_FedITDeferred",#N/A,FALSE,"Sch. N, O";"Sch_O2_Depreciation",#N/A,FALSE,"Sch. N, O";"Sch_O3_AmortInsurance",#N/A,FALSE,"Sch. N, O"}</definedName>
    <definedName name="wrn.Sch.O." localSheetId="11" hidden="1">{"Sch.O1_FedITDeferred",#N/A,FALSE,"Sch. N, O";"Sch_O2_Depreciation",#N/A,FALSE,"Sch. N, O";"Sch_O3_AmortInsurance",#N/A,FALSE,"Sch. N, O"}</definedName>
    <definedName name="wrn.Sch.O." localSheetId="7" hidden="1">{"Sch.O1_FedITDeferred",#N/A,FALSE,"Sch. N, O";"Sch_O2_Depreciation",#N/A,FALSE,"Sch. N, O";"Sch_O3_AmortInsurance",#N/A,FALSE,"Sch. N, O"}</definedName>
    <definedName name="wrn.Sch.O." localSheetId="8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2" hidden="1">{"Sch.O1_FedITDeferred",#N/A,FALSE,"Sch. N, O";"Sch_O2_Depreciation",#N/A,FALSE,"Sch. N, O";"Sch_O3_AmortInsurance",#N/A,FALSE,"Sch. N, O"}</definedName>
    <definedName name="wrn.Sch.O._1" localSheetId="3" hidden="1">{"Sch.O1_FedITDeferred",#N/A,FALSE,"Sch. N, O";"Sch_O2_Depreciation",#N/A,FALSE,"Sch. N, O";"Sch_O3_AmortInsurance",#N/A,FALSE,"Sch. N, O"}</definedName>
    <definedName name="wrn.Sch.O._1" localSheetId="4" hidden="1">{"Sch.O1_FedITDeferred",#N/A,FALSE,"Sch. N, O";"Sch_O2_Depreciation",#N/A,FALSE,"Sch. N, O";"Sch_O3_AmortInsurance",#N/A,FALSE,"Sch. N, O"}</definedName>
    <definedName name="wrn.Sch.O._1" localSheetId="10" hidden="1">{"Sch.O1_FedITDeferred",#N/A,FALSE,"Sch. N, O";"Sch_O2_Depreciation",#N/A,FALSE,"Sch. N, O";"Sch_O3_AmortInsurance",#N/A,FALSE,"Sch. N, O"}</definedName>
    <definedName name="wrn.Sch.O._1" localSheetId="7" hidden="1">{"Sch.O1_FedITDeferred",#N/A,FALSE,"Sch. N, O";"Sch_O2_Depreciation",#N/A,FALSE,"Sch. N, O";"Sch_O3_AmortInsurance",#N/A,FALSE,"Sch. N, O"}</definedName>
    <definedName name="wrn.Sch.O._1" localSheetId="8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O._2" localSheetId="2" hidden="1">{"Sch.O1_FedITDeferred",#N/A,FALSE,"Sch. N, O";"Sch_O2_Depreciation",#N/A,FALSE,"Sch. N, O";"Sch_O3_AmortInsurance",#N/A,FALSE,"Sch. N, O"}</definedName>
    <definedName name="wrn.Sch.O._2" localSheetId="3" hidden="1">{"Sch.O1_FedITDeferred",#N/A,FALSE,"Sch. N, O";"Sch_O2_Depreciation",#N/A,FALSE,"Sch. N, O";"Sch_O3_AmortInsurance",#N/A,FALSE,"Sch. N, O"}</definedName>
    <definedName name="wrn.Sch.O._2" localSheetId="4" hidden="1">{"Sch.O1_FedITDeferred",#N/A,FALSE,"Sch. N, O";"Sch_O2_Depreciation",#N/A,FALSE,"Sch. N, O";"Sch_O3_AmortInsurance",#N/A,FALSE,"Sch. N, O"}</definedName>
    <definedName name="wrn.Sch.O._2" localSheetId="10" hidden="1">{"Sch.O1_FedITDeferred",#N/A,FALSE,"Sch. N, O";"Sch_O2_Depreciation",#N/A,FALSE,"Sch. N, O";"Sch_O3_AmortInsurance",#N/A,FALSE,"Sch. N, O"}</definedName>
    <definedName name="wrn.Sch.O._2" localSheetId="7" hidden="1">{"Sch.O1_FedITDeferred",#N/A,FALSE,"Sch. N, O";"Sch_O2_Depreciation",#N/A,FALSE,"Sch. N, O";"Sch_O3_AmortInsurance",#N/A,FALSE,"Sch. N, O"}</definedName>
    <definedName name="wrn.Sch.O._2" localSheetId="8" hidden="1">{"Sch.O1_FedITDeferred",#N/A,FALSE,"Sch. N, O";"Sch_O2_Depreciation",#N/A,FALSE,"Sch. N, O";"Sch_O3_AmortInsurance",#N/A,FALSE,"Sch. N, O"}</definedName>
    <definedName name="wrn.Sch.O._2" hidden="1">{"Sch.O1_FedITDeferred",#N/A,FALSE,"Sch. N, O";"Sch_O2_Depreciation",#N/A,FALSE,"Sch. N, O";"Sch_O3_AmortInsurance",#N/A,FALSE,"Sch. N, O"}</definedName>
    <definedName name="wrn.Sch.P." localSheetId="1" hidden="1">{"Sch.P_BS_Bal",#N/A,FALSE,"WP-BS Elem"}</definedName>
    <definedName name="wrn.Sch.P." localSheetId="2" hidden="1">{"Sch.P_BS_Bal",#N/A,FALSE,"WP-BS Elem"}</definedName>
    <definedName name="wrn.Sch.P." localSheetId="3" hidden="1">{"Sch.P_BS_Bal",#N/A,FALSE,"WP-BS Elem"}</definedName>
    <definedName name="wrn.Sch.P." localSheetId="4" hidden="1">{"Sch.P_BS_Bal",#N/A,FALSE,"WP-BS Elem"}</definedName>
    <definedName name="wrn.Sch.P." localSheetId="6" hidden="1">{"Sch.P_BS_Bal",#N/A,FALSE,"WP-BS Elem"}</definedName>
    <definedName name="wrn.Sch.P." localSheetId="10" hidden="1">{"Sch.P_BS_Bal",#N/A,FALSE,"WP-BS Elem"}</definedName>
    <definedName name="wrn.Sch.P." localSheetId="11" hidden="1">{"Sch.P_BS_Bal",#N/A,FALSE,"WP-BS Elem"}</definedName>
    <definedName name="wrn.Sch.P." localSheetId="7" hidden="1">{"Sch.P_BS_Bal",#N/A,FALSE,"WP-BS Elem"}</definedName>
    <definedName name="wrn.Sch.P." localSheetId="8" hidden="1">{"Sch.P_BS_Bal",#N/A,FALSE,"WP-BS Elem"}</definedName>
    <definedName name="wrn.Sch.P." hidden="1">{"Sch.P_BS_Bal",#N/A,FALSE,"WP-BS Elem"}</definedName>
    <definedName name="wrn.Sch.P._.Accts." localSheetId="1" hidden="1">{"Sch.P_BS_Accts",#N/A,FALSE,"WP-BS Elem"}</definedName>
    <definedName name="wrn.Sch.P._.Accts." localSheetId="2" hidden="1">{"Sch.P_BS_Accts",#N/A,FALSE,"WP-BS Elem"}</definedName>
    <definedName name="wrn.Sch.P._.Accts." localSheetId="3" hidden="1">{"Sch.P_BS_Accts",#N/A,FALSE,"WP-BS Elem"}</definedName>
    <definedName name="wrn.Sch.P._.Accts." localSheetId="4" hidden="1">{"Sch.P_BS_Accts",#N/A,FALSE,"WP-BS Elem"}</definedName>
    <definedName name="wrn.Sch.P._.Accts." localSheetId="6" hidden="1">{"Sch.P_BS_Accts",#N/A,FALSE,"WP-BS Elem"}</definedName>
    <definedName name="wrn.Sch.P._.Accts." localSheetId="10" hidden="1">{"Sch.P_BS_Accts",#N/A,FALSE,"WP-BS Elem"}</definedName>
    <definedName name="wrn.Sch.P._.Accts." localSheetId="11" hidden="1">{"Sch.P_BS_Accts",#N/A,FALSE,"WP-BS Elem"}</definedName>
    <definedName name="wrn.Sch.P._.Accts." localSheetId="7" hidden="1">{"Sch.P_BS_Accts",#N/A,FALSE,"WP-BS Elem"}</definedName>
    <definedName name="wrn.Sch.P._.Accts." localSheetId="8" hidden="1">{"Sch.P_BS_Accts",#N/A,FALSE,"WP-BS Elem"}</definedName>
    <definedName name="wrn.Sch.P._.Accts." hidden="1">{"Sch.P_BS_Accts",#N/A,FALSE,"WP-BS Elem"}</definedName>
    <definedName name="wrn.Sch.P._.Accts._1" localSheetId="2" hidden="1">{"Sch.P_BS_Accts",#N/A,FALSE,"WP-BS Elem"}</definedName>
    <definedName name="wrn.Sch.P._.Accts._1" localSheetId="3" hidden="1">{"Sch.P_BS_Accts",#N/A,FALSE,"WP-BS Elem"}</definedName>
    <definedName name="wrn.Sch.P._.Accts._1" localSheetId="4" hidden="1">{"Sch.P_BS_Accts",#N/A,FALSE,"WP-BS Elem"}</definedName>
    <definedName name="wrn.Sch.P._.Accts._1" localSheetId="10" hidden="1">{"Sch.P_BS_Accts",#N/A,FALSE,"WP-BS Elem"}</definedName>
    <definedName name="wrn.Sch.P._.Accts._1" localSheetId="7" hidden="1">{"Sch.P_BS_Accts",#N/A,FALSE,"WP-BS Elem"}</definedName>
    <definedName name="wrn.Sch.P._.Accts._1" localSheetId="8" hidden="1">{"Sch.P_BS_Accts",#N/A,FALSE,"WP-BS Elem"}</definedName>
    <definedName name="wrn.Sch.P._.Accts._1" hidden="1">{"Sch.P_BS_Accts",#N/A,FALSE,"WP-BS Elem"}</definedName>
    <definedName name="wrn.Sch.P._.Accts._2" localSheetId="2" hidden="1">{"Sch.P_BS_Accts",#N/A,FALSE,"WP-BS Elem"}</definedName>
    <definedName name="wrn.Sch.P._.Accts._2" localSheetId="3" hidden="1">{"Sch.P_BS_Accts",#N/A,FALSE,"WP-BS Elem"}</definedName>
    <definedName name="wrn.Sch.P._.Accts._2" localSheetId="4" hidden="1">{"Sch.P_BS_Accts",#N/A,FALSE,"WP-BS Elem"}</definedName>
    <definedName name="wrn.Sch.P._.Accts._2" localSheetId="10" hidden="1">{"Sch.P_BS_Accts",#N/A,FALSE,"WP-BS Elem"}</definedName>
    <definedName name="wrn.Sch.P._.Accts._2" localSheetId="7" hidden="1">{"Sch.P_BS_Accts",#N/A,FALSE,"WP-BS Elem"}</definedName>
    <definedName name="wrn.Sch.P._.Accts._2" localSheetId="8" hidden="1">{"Sch.P_BS_Accts",#N/A,FALSE,"WP-BS Elem"}</definedName>
    <definedName name="wrn.Sch.P._.Accts._2" hidden="1">{"Sch.P_BS_Accts",#N/A,FALSE,"WP-BS Elem"}</definedName>
    <definedName name="wrn.Sch.P._1" localSheetId="2" hidden="1">{"Sch.P_BS_Bal",#N/A,FALSE,"WP-BS Elem"}</definedName>
    <definedName name="wrn.Sch.P._1" localSheetId="3" hidden="1">{"Sch.P_BS_Bal",#N/A,FALSE,"WP-BS Elem"}</definedName>
    <definedName name="wrn.Sch.P._1" localSheetId="4" hidden="1">{"Sch.P_BS_Bal",#N/A,FALSE,"WP-BS Elem"}</definedName>
    <definedName name="wrn.Sch.P._1" localSheetId="10" hidden="1">{"Sch.P_BS_Bal",#N/A,FALSE,"WP-BS Elem"}</definedName>
    <definedName name="wrn.Sch.P._1" localSheetId="7" hidden="1">{"Sch.P_BS_Bal",#N/A,FALSE,"WP-BS Elem"}</definedName>
    <definedName name="wrn.Sch.P._1" localSheetId="8" hidden="1">{"Sch.P_BS_Bal",#N/A,FALSE,"WP-BS Elem"}</definedName>
    <definedName name="wrn.Sch.P._1" hidden="1">{"Sch.P_BS_Bal",#N/A,FALSE,"WP-BS Elem"}</definedName>
    <definedName name="wrn.Sch.P._2" localSheetId="2" hidden="1">{"Sch.P_BS_Bal",#N/A,FALSE,"WP-BS Elem"}</definedName>
    <definedName name="wrn.Sch.P._2" localSheetId="3" hidden="1">{"Sch.P_BS_Bal",#N/A,FALSE,"WP-BS Elem"}</definedName>
    <definedName name="wrn.Sch.P._2" localSheetId="4" hidden="1">{"Sch.P_BS_Bal",#N/A,FALSE,"WP-BS Elem"}</definedName>
    <definedName name="wrn.Sch.P._2" localSheetId="10" hidden="1">{"Sch.P_BS_Bal",#N/A,FALSE,"WP-BS Elem"}</definedName>
    <definedName name="wrn.Sch.P._2" localSheetId="7" hidden="1">{"Sch.P_BS_Bal",#N/A,FALSE,"WP-BS Elem"}</definedName>
    <definedName name="wrn.Sch.P._2" localSheetId="8" hidden="1">{"Sch.P_BS_Bal",#N/A,FALSE,"WP-BS Elem"}</definedName>
    <definedName name="wrn.Sch.P._2" hidden="1">{"Sch.P_BS_Bal",#N/A,FALSE,"WP-BS Elem"}</definedName>
    <definedName name="wrn.Sch.P_Detail." localSheetId="1" hidden="1">{"Sch.P_BS_Bal",#N/A,FALSE,"Sch.P Detail"}</definedName>
    <definedName name="wrn.Sch.P_Detail." localSheetId="2" hidden="1">{"Sch.P_BS_Bal",#N/A,FALSE,"Sch.P Detail"}</definedName>
    <definedName name="wrn.Sch.P_Detail." localSheetId="3" hidden="1">{"Sch.P_BS_Bal",#N/A,FALSE,"Sch.P Detail"}</definedName>
    <definedName name="wrn.Sch.P_Detail." localSheetId="4" hidden="1">{"Sch.P_BS_Bal",#N/A,FALSE,"Sch.P Detail"}</definedName>
    <definedName name="wrn.Sch.P_Detail." localSheetId="6" hidden="1">{"Sch.P_BS_Bal",#N/A,FALSE,"Sch.P Detail"}</definedName>
    <definedName name="wrn.Sch.P_Detail." localSheetId="10" hidden="1">{"Sch.P_BS_Bal",#N/A,FALSE,"Sch.P Detail"}</definedName>
    <definedName name="wrn.Sch.P_Detail." localSheetId="11" hidden="1">{"Sch.P_BS_Bal",#N/A,FALSE,"Sch.P Detail"}</definedName>
    <definedName name="wrn.Sch.P_Detail." localSheetId="7" hidden="1">{"Sch.P_BS_Bal",#N/A,FALSE,"Sch.P Detail"}</definedName>
    <definedName name="wrn.Sch.P_Detail." localSheetId="8" hidden="1">{"Sch.P_BS_Bal",#N/A,FALSE,"Sch.P Detail"}</definedName>
    <definedName name="wrn.Sch.P_Detail." hidden="1">{"Sch.P_BS_Bal",#N/A,FALSE,"Sch.P Detail"}</definedName>
    <definedName name="wrn.Sch.P_Detail._1" localSheetId="2" hidden="1">{"Sch.P_BS_Bal",#N/A,FALSE,"Sch.P Detail"}</definedName>
    <definedName name="wrn.Sch.P_Detail._1" localSheetId="3" hidden="1">{"Sch.P_BS_Bal",#N/A,FALSE,"Sch.P Detail"}</definedName>
    <definedName name="wrn.Sch.P_Detail._1" localSheetId="4" hidden="1">{"Sch.P_BS_Bal",#N/A,FALSE,"Sch.P Detail"}</definedName>
    <definedName name="wrn.Sch.P_Detail._1" localSheetId="10" hidden="1">{"Sch.P_BS_Bal",#N/A,FALSE,"Sch.P Detail"}</definedName>
    <definedName name="wrn.Sch.P_Detail._1" localSheetId="7" hidden="1">{"Sch.P_BS_Bal",#N/A,FALSE,"Sch.P Detail"}</definedName>
    <definedName name="wrn.Sch.P_Detail._1" localSheetId="8" hidden="1">{"Sch.P_BS_Bal",#N/A,FALSE,"Sch.P Detail"}</definedName>
    <definedName name="wrn.Sch.P_Detail._1" hidden="1">{"Sch.P_BS_Bal",#N/A,FALSE,"Sch.P Detail"}</definedName>
    <definedName name="wrn.Sch.P_Detail._2" localSheetId="2" hidden="1">{"Sch.P_BS_Bal",#N/A,FALSE,"Sch.P Detail"}</definedName>
    <definedName name="wrn.Sch.P_Detail._2" localSheetId="3" hidden="1">{"Sch.P_BS_Bal",#N/A,FALSE,"Sch.P Detail"}</definedName>
    <definedName name="wrn.Sch.P_Detail._2" localSheetId="4" hidden="1">{"Sch.P_BS_Bal",#N/A,FALSE,"Sch.P Detail"}</definedName>
    <definedName name="wrn.Sch.P_Detail._2" localSheetId="10" hidden="1">{"Sch.P_BS_Bal",#N/A,FALSE,"Sch.P Detail"}</definedName>
    <definedName name="wrn.Sch.P_Detail._2" localSheetId="7" hidden="1">{"Sch.P_BS_Bal",#N/A,FALSE,"Sch.P Detail"}</definedName>
    <definedName name="wrn.Sch.P_Detail._2" localSheetId="8" hidden="1">{"Sch.P_BS_Bal",#N/A,FALSE,"Sch.P Detail"}</definedName>
    <definedName name="wrn.Sch.P_Detail._2" hidden="1">{"Sch.P_BS_Bal",#N/A,FALSE,"Sch.P Detail"}</definedName>
    <definedName name="wrn.Section._.1." localSheetId="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6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1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localSheetId="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localSheetId="3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localSheetId="4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localSheetId="10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localSheetId="7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localSheetId="8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2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2." localSheetId="1" hidden="1">{#N/A,#N/A,FALSE,"Stop Loss Pricing";#N/A,#N/A,FALSE,"Stop Loss Parameters"}</definedName>
    <definedName name="wrn.Section._.2." localSheetId="2" hidden="1">{#N/A,#N/A,FALSE,"Stop Loss Pricing";#N/A,#N/A,FALSE,"Stop Loss Parameters"}</definedName>
    <definedName name="wrn.Section._.2." localSheetId="3" hidden="1">{#N/A,#N/A,FALSE,"Stop Loss Pricing";#N/A,#N/A,FALSE,"Stop Loss Parameters"}</definedName>
    <definedName name="wrn.Section._.2." localSheetId="4" hidden="1">{#N/A,#N/A,FALSE,"Stop Loss Pricing";#N/A,#N/A,FALSE,"Stop Loss Parameters"}</definedName>
    <definedName name="wrn.Section._.2." localSheetId="6" hidden="1">{#N/A,#N/A,FALSE,"Stop Loss Pricing";#N/A,#N/A,FALSE,"Stop Loss Parameters"}</definedName>
    <definedName name="wrn.Section._.2." localSheetId="10" hidden="1">{#N/A,#N/A,FALSE,"Stop Loss Pricing";#N/A,#N/A,FALSE,"Stop Loss Parameters"}</definedName>
    <definedName name="wrn.Section._.2." localSheetId="11" hidden="1">{#N/A,#N/A,FALSE,"Stop Loss Pricing";#N/A,#N/A,FALSE,"Stop Loss Parameters"}</definedName>
    <definedName name="wrn.Section._.2." localSheetId="7" hidden="1">{#N/A,#N/A,FALSE,"Stop Loss Pricing";#N/A,#N/A,FALSE,"Stop Loss Parameters"}</definedName>
    <definedName name="wrn.Section._.2." localSheetId="8" hidden="1">{#N/A,#N/A,FALSE,"Stop Loss Pricing";#N/A,#N/A,FALSE,"Stop Loss Parameters"}</definedName>
    <definedName name="wrn.Section._.2." hidden="1">{#N/A,#N/A,FALSE,"Stop Loss Pricing";#N/A,#N/A,FALSE,"Stop Loss Parameters"}</definedName>
    <definedName name="wrn.Section._.2._1" localSheetId="2" hidden="1">{#N/A,#N/A,FALSE,"Stop Loss Pricing";#N/A,#N/A,FALSE,"Stop Loss Parameters"}</definedName>
    <definedName name="wrn.Section._.2._1" localSheetId="3" hidden="1">{#N/A,#N/A,FALSE,"Stop Loss Pricing";#N/A,#N/A,FALSE,"Stop Loss Parameters"}</definedName>
    <definedName name="wrn.Section._.2._1" localSheetId="4" hidden="1">{#N/A,#N/A,FALSE,"Stop Loss Pricing";#N/A,#N/A,FALSE,"Stop Loss Parameters"}</definedName>
    <definedName name="wrn.Section._.2._1" localSheetId="10" hidden="1">{#N/A,#N/A,FALSE,"Stop Loss Pricing";#N/A,#N/A,FALSE,"Stop Loss Parameters"}</definedName>
    <definedName name="wrn.Section._.2._1" localSheetId="7" hidden="1">{#N/A,#N/A,FALSE,"Stop Loss Pricing";#N/A,#N/A,FALSE,"Stop Loss Parameters"}</definedName>
    <definedName name="wrn.Section._.2._1" localSheetId="8" hidden="1">{#N/A,#N/A,FALSE,"Stop Loss Pricing";#N/A,#N/A,FALSE,"Stop Loss Parameters"}</definedName>
    <definedName name="wrn.Section._.2._1" hidden="1">{#N/A,#N/A,FALSE,"Stop Loss Pricing";#N/A,#N/A,FALSE,"Stop Loss Parameters"}</definedName>
    <definedName name="wrn.Section._.2._2" localSheetId="2" hidden="1">{#N/A,#N/A,FALSE,"Stop Loss Pricing";#N/A,#N/A,FALSE,"Stop Loss Parameters"}</definedName>
    <definedName name="wrn.Section._.2._2" localSheetId="3" hidden="1">{#N/A,#N/A,FALSE,"Stop Loss Pricing";#N/A,#N/A,FALSE,"Stop Loss Parameters"}</definedName>
    <definedName name="wrn.Section._.2._2" localSheetId="4" hidden="1">{#N/A,#N/A,FALSE,"Stop Loss Pricing";#N/A,#N/A,FALSE,"Stop Loss Parameters"}</definedName>
    <definedName name="wrn.Section._.2._2" localSheetId="10" hidden="1">{#N/A,#N/A,FALSE,"Stop Loss Pricing";#N/A,#N/A,FALSE,"Stop Loss Parameters"}</definedName>
    <definedName name="wrn.Section._.2._2" localSheetId="7" hidden="1">{#N/A,#N/A,FALSE,"Stop Loss Pricing";#N/A,#N/A,FALSE,"Stop Loss Parameters"}</definedName>
    <definedName name="wrn.Section._.2._2" localSheetId="8" hidden="1">{#N/A,#N/A,FALSE,"Stop Loss Pricing";#N/A,#N/A,FALSE,"Stop Loss Parameters"}</definedName>
    <definedName name="wrn.Section._.2._2" hidden="1">{#N/A,#N/A,FALSE,"Stop Loss Pricing";#N/A,#N/A,FALSE,"Stop Loss Parameters"}</definedName>
    <definedName name="wrn.Section._.3." localSheetId="1" hidden="1">{#N/A,#N/A,FALSE,"Total Savings Analysis";#N/A,#N/A,FALSE,"Benefit Plan Savings Detail";#N/A,#N/A,FALSE,"Claim Administration Detail";#N/A,#N/A,FALSE,"Network Savings Detail  "}</definedName>
    <definedName name="wrn.Section._.3." localSheetId="2" hidden="1">{#N/A,#N/A,FALSE,"Total Savings Analysis";#N/A,#N/A,FALSE,"Benefit Plan Savings Detail";#N/A,#N/A,FALSE,"Claim Administration Detail";#N/A,#N/A,FALSE,"Network Savings Detail  "}</definedName>
    <definedName name="wrn.Section._.3." localSheetId="3" hidden="1">{#N/A,#N/A,FALSE,"Total Savings Analysis";#N/A,#N/A,FALSE,"Benefit Plan Savings Detail";#N/A,#N/A,FALSE,"Claim Administration Detail";#N/A,#N/A,FALSE,"Network Savings Detail  "}</definedName>
    <definedName name="wrn.Section._.3." localSheetId="4" hidden="1">{#N/A,#N/A,FALSE,"Total Savings Analysis";#N/A,#N/A,FALSE,"Benefit Plan Savings Detail";#N/A,#N/A,FALSE,"Claim Administration Detail";#N/A,#N/A,FALSE,"Network Savings Detail  "}</definedName>
    <definedName name="wrn.Section._.3." localSheetId="6" hidden="1">{#N/A,#N/A,FALSE,"Total Savings Analysis";#N/A,#N/A,FALSE,"Benefit Plan Savings Detail";#N/A,#N/A,FALSE,"Claim Administration Detail";#N/A,#N/A,FALSE,"Network Savings Detail  "}</definedName>
    <definedName name="wrn.Section._.3." localSheetId="10" hidden="1">{#N/A,#N/A,FALSE,"Total Savings Analysis";#N/A,#N/A,FALSE,"Benefit Plan Savings Detail";#N/A,#N/A,FALSE,"Claim Administration Detail";#N/A,#N/A,FALSE,"Network Savings Detail  "}</definedName>
    <definedName name="wrn.Section._.3." localSheetId="11" hidden="1">{#N/A,#N/A,FALSE,"Total Savings Analysis";#N/A,#N/A,FALSE,"Benefit Plan Savings Detail";#N/A,#N/A,FALSE,"Claim Administration Detail";#N/A,#N/A,FALSE,"Network Savings Detail  "}</definedName>
    <definedName name="wrn.Section._.3." localSheetId="7" hidden="1">{#N/A,#N/A,FALSE,"Total Savings Analysis";#N/A,#N/A,FALSE,"Benefit Plan Savings Detail";#N/A,#N/A,FALSE,"Claim Administration Detail";#N/A,#N/A,FALSE,"Network Savings Detail  "}</definedName>
    <definedName name="wrn.Section._.3." localSheetId="8" hidden="1">{#N/A,#N/A,FALSE,"Total Savings Analysis";#N/A,#N/A,FALSE,"Benefit Plan Savings Detail";#N/A,#N/A,FALSE,"Claim Administration Detail";#N/A,#N/A,FALSE,"Network Savings Detail  "}</definedName>
    <definedName name="wrn.Section._.3." hidden="1">{#N/A,#N/A,FALSE,"Total Savings Analysis";#N/A,#N/A,FALSE,"Benefit Plan Savings Detail";#N/A,#N/A,FALSE,"Claim Administration Detail";#N/A,#N/A,FALSE,"Network Savings Detail  "}</definedName>
    <definedName name="wrn.Section._.3._1" localSheetId="2" hidden="1">{#N/A,#N/A,FALSE,"Total Savings Analysis";#N/A,#N/A,FALSE,"Benefit Plan Savings Detail";#N/A,#N/A,FALSE,"Claim Administration Detail";#N/A,#N/A,FALSE,"Network Savings Detail  "}</definedName>
    <definedName name="wrn.Section._.3._1" localSheetId="3" hidden="1">{#N/A,#N/A,FALSE,"Total Savings Analysis";#N/A,#N/A,FALSE,"Benefit Plan Savings Detail";#N/A,#N/A,FALSE,"Claim Administration Detail";#N/A,#N/A,FALSE,"Network Savings Detail  "}</definedName>
    <definedName name="wrn.Section._.3._1" localSheetId="4" hidden="1">{#N/A,#N/A,FALSE,"Total Savings Analysis";#N/A,#N/A,FALSE,"Benefit Plan Savings Detail";#N/A,#N/A,FALSE,"Claim Administration Detail";#N/A,#N/A,FALSE,"Network Savings Detail  "}</definedName>
    <definedName name="wrn.Section._.3._1" localSheetId="10" hidden="1">{#N/A,#N/A,FALSE,"Total Savings Analysis";#N/A,#N/A,FALSE,"Benefit Plan Savings Detail";#N/A,#N/A,FALSE,"Claim Administration Detail";#N/A,#N/A,FALSE,"Network Savings Detail  "}</definedName>
    <definedName name="wrn.Section._.3._1" localSheetId="7" hidden="1">{#N/A,#N/A,FALSE,"Total Savings Analysis";#N/A,#N/A,FALSE,"Benefit Plan Savings Detail";#N/A,#N/A,FALSE,"Claim Administration Detail";#N/A,#N/A,FALSE,"Network Savings Detail  "}</definedName>
    <definedName name="wrn.Section._.3._1" localSheetId="8" hidden="1">{#N/A,#N/A,FALSE,"Total Savings Analysis";#N/A,#N/A,FALSE,"Benefit Plan Savings Detail";#N/A,#N/A,FALSE,"Claim Administration Detail";#N/A,#N/A,FALSE,"Network Savings Detail  "}</definedName>
    <definedName name="wrn.Section._.3._1" hidden="1">{#N/A,#N/A,FALSE,"Total Savings Analysis";#N/A,#N/A,FALSE,"Benefit Plan Savings Detail";#N/A,#N/A,FALSE,"Claim Administration Detail";#N/A,#N/A,FALSE,"Network Savings Detail  "}</definedName>
    <definedName name="wrn.Section._.3._2" localSheetId="2" hidden="1">{#N/A,#N/A,FALSE,"Total Savings Analysis";#N/A,#N/A,FALSE,"Benefit Plan Savings Detail";#N/A,#N/A,FALSE,"Claim Administration Detail";#N/A,#N/A,FALSE,"Network Savings Detail  "}</definedName>
    <definedName name="wrn.Section._.3._2" localSheetId="3" hidden="1">{#N/A,#N/A,FALSE,"Total Savings Analysis";#N/A,#N/A,FALSE,"Benefit Plan Savings Detail";#N/A,#N/A,FALSE,"Claim Administration Detail";#N/A,#N/A,FALSE,"Network Savings Detail  "}</definedName>
    <definedName name="wrn.Section._.3._2" localSheetId="4" hidden="1">{#N/A,#N/A,FALSE,"Total Savings Analysis";#N/A,#N/A,FALSE,"Benefit Plan Savings Detail";#N/A,#N/A,FALSE,"Claim Administration Detail";#N/A,#N/A,FALSE,"Network Savings Detail  "}</definedName>
    <definedName name="wrn.Section._.3._2" localSheetId="10" hidden="1">{#N/A,#N/A,FALSE,"Total Savings Analysis";#N/A,#N/A,FALSE,"Benefit Plan Savings Detail";#N/A,#N/A,FALSE,"Claim Administration Detail";#N/A,#N/A,FALSE,"Network Savings Detail  "}</definedName>
    <definedName name="wrn.Section._.3._2" localSheetId="7" hidden="1">{#N/A,#N/A,FALSE,"Total Savings Analysis";#N/A,#N/A,FALSE,"Benefit Plan Savings Detail";#N/A,#N/A,FALSE,"Claim Administration Detail";#N/A,#N/A,FALSE,"Network Savings Detail  "}</definedName>
    <definedName name="wrn.Section._.3._2" localSheetId="8" hidden="1">{#N/A,#N/A,FALSE,"Total Savings Analysis";#N/A,#N/A,FALSE,"Benefit Plan Savings Detail";#N/A,#N/A,FALSE,"Claim Administration Detail";#N/A,#N/A,FALSE,"Network Savings Detail  "}</definedName>
    <definedName name="wrn.Section._.3._2" hidden="1">{#N/A,#N/A,FALSE,"Total Savings Analysis";#N/A,#N/A,FALSE,"Benefit Plan Savings Detail";#N/A,#N/A,FALSE,"Claim Administration Detail";#N/A,#N/A,FALSE,"Network Savings Detail  "}</definedName>
    <definedName name="wrn.Section._.4." localSheetId="1" hidden="1">{#N/A,#N/A,FALSE,"Service Center Analysis";#N/A,#N/A,FALSE,"PG Analysis "}</definedName>
    <definedName name="wrn.Section._.4." localSheetId="2" hidden="1">{#N/A,#N/A,FALSE,"Service Center Analysis";#N/A,#N/A,FALSE,"PG Analysis "}</definedName>
    <definedName name="wrn.Section._.4." localSheetId="3" hidden="1">{#N/A,#N/A,FALSE,"Service Center Analysis";#N/A,#N/A,FALSE,"PG Analysis "}</definedName>
    <definedName name="wrn.Section._.4." localSheetId="4" hidden="1">{#N/A,#N/A,FALSE,"Service Center Analysis";#N/A,#N/A,FALSE,"PG Analysis "}</definedName>
    <definedName name="wrn.Section._.4." localSheetId="6" hidden="1">{#N/A,#N/A,FALSE,"Service Center Analysis";#N/A,#N/A,FALSE,"PG Analysis "}</definedName>
    <definedName name="wrn.Section._.4." localSheetId="10" hidden="1">{#N/A,#N/A,FALSE,"Service Center Analysis";#N/A,#N/A,FALSE,"PG Analysis "}</definedName>
    <definedName name="wrn.Section._.4." localSheetId="11" hidden="1">{#N/A,#N/A,FALSE,"Service Center Analysis";#N/A,#N/A,FALSE,"PG Analysis "}</definedName>
    <definedName name="wrn.Section._.4." localSheetId="7" hidden="1">{#N/A,#N/A,FALSE,"Service Center Analysis";#N/A,#N/A,FALSE,"PG Analysis "}</definedName>
    <definedName name="wrn.Section._.4." localSheetId="8" hidden="1">{#N/A,#N/A,FALSE,"Service Center Analysis";#N/A,#N/A,FALSE,"PG Analysis "}</definedName>
    <definedName name="wrn.Section._.4." hidden="1">{#N/A,#N/A,FALSE,"Service Center Analysis";#N/A,#N/A,FALSE,"PG Analysis "}</definedName>
    <definedName name="wrn.Section._.4._1" localSheetId="2" hidden="1">{#N/A,#N/A,FALSE,"Service Center Analysis";#N/A,#N/A,FALSE,"PG Analysis "}</definedName>
    <definedName name="wrn.Section._.4._1" localSheetId="3" hidden="1">{#N/A,#N/A,FALSE,"Service Center Analysis";#N/A,#N/A,FALSE,"PG Analysis "}</definedName>
    <definedName name="wrn.Section._.4._1" localSheetId="4" hidden="1">{#N/A,#N/A,FALSE,"Service Center Analysis";#N/A,#N/A,FALSE,"PG Analysis "}</definedName>
    <definedName name="wrn.Section._.4._1" localSheetId="10" hidden="1">{#N/A,#N/A,FALSE,"Service Center Analysis";#N/A,#N/A,FALSE,"PG Analysis "}</definedName>
    <definedName name="wrn.Section._.4._1" localSheetId="7" hidden="1">{#N/A,#N/A,FALSE,"Service Center Analysis";#N/A,#N/A,FALSE,"PG Analysis "}</definedName>
    <definedName name="wrn.Section._.4._1" localSheetId="8" hidden="1">{#N/A,#N/A,FALSE,"Service Center Analysis";#N/A,#N/A,FALSE,"PG Analysis "}</definedName>
    <definedName name="wrn.Section._.4._1" hidden="1">{#N/A,#N/A,FALSE,"Service Center Analysis";#N/A,#N/A,FALSE,"PG Analysis "}</definedName>
    <definedName name="wrn.Section._.4._2" localSheetId="2" hidden="1">{#N/A,#N/A,FALSE,"Service Center Analysis";#N/A,#N/A,FALSE,"PG Analysis "}</definedName>
    <definedName name="wrn.Section._.4._2" localSheetId="3" hidden="1">{#N/A,#N/A,FALSE,"Service Center Analysis";#N/A,#N/A,FALSE,"PG Analysis "}</definedName>
    <definedName name="wrn.Section._.4._2" localSheetId="4" hidden="1">{#N/A,#N/A,FALSE,"Service Center Analysis";#N/A,#N/A,FALSE,"PG Analysis "}</definedName>
    <definedName name="wrn.Section._.4._2" localSheetId="10" hidden="1">{#N/A,#N/A,FALSE,"Service Center Analysis";#N/A,#N/A,FALSE,"PG Analysis "}</definedName>
    <definedName name="wrn.Section._.4._2" localSheetId="7" hidden="1">{#N/A,#N/A,FALSE,"Service Center Analysis";#N/A,#N/A,FALSE,"PG Analysis "}</definedName>
    <definedName name="wrn.Section._.4._2" localSheetId="8" hidden="1">{#N/A,#N/A,FALSE,"Service Center Analysis";#N/A,#N/A,FALSE,"PG Analysis "}</definedName>
    <definedName name="wrn.Section._.4._2" hidden="1">{#N/A,#N/A,FALSE,"Service Center Analysis";#N/A,#N/A,FALSE,"PG Analysis "}</definedName>
    <definedName name="wrn.Section._.5." localSheetId="1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2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3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4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6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10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11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7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8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localSheetId="2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localSheetId="3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localSheetId="4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localSheetId="10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localSheetId="7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localSheetId="8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localSheetId="2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localSheetId="3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localSheetId="4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localSheetId="10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localSheetId="7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localSheetId="8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2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HORT." localSheetId="1" hidden="1">{"CREDIT STATISTICS",#N/A,FALSE,"STATS";"CF_AND_IS",#N/A,FALSE,"PLAN";"BALSHEET",#N/A,FALSE,"BALANCE SHEET"}</definedName>
    <definedName name="wrn.SHORT." localSheetId="2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6" hidden="1">{"CREDIT STATISTICS",#N/A,FALSE,"STATS";"CF_AND_IS",#N/A,FALSE,"PLAN";"BALSHEET",#N/A,FALSE,"BALANCE SHEET"}</definedName>
    <definedName name="wrn.SHORT." localSheetId="10" hidden="1">{"CREDIT STATISTICS",#N/A,FALSE,"STATS";"CF_AND_IS",#N/A,FALSE,"PLAN";"BALSHEET",#N/A,FALSE,"BALANCE SHEET"}</definedName>
    <definedName name="wrn.SHORT." localSheetId="7" hidden="1">{"CREDIT STATISTICS",#N/A,FALSE,"STATS";"CF_AND_IS",#N/A,FALSE,"PLAN";"BALSHEET",#N/A,FALSE,"BALANCE SHEET"}</definedName>
    <definedName name="wrn.SHORT." localSheetId="8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tatement._.AD." localSheetId="1" hidden="1">{#N/A,#N/A,FALSE,"AD PG 1 OF 2";#N/A,#N/A,FALSE,"AD PG 2 OF 2"}</definedName>
    <definedName name="wrn.Statement._.AD." localSheetId="2" hidden="1">{#N/A,#N/A,FALSE,"AD PG 1 OF 2";#N/A,#N/A,FALSE,"AD PG 2 OF 2"}</definedName>
    <definedName name="wrn.Statement._.AD." localSheetId="3" hidden="1">{#N/A,#N/A,FALSE,"AD PG 1 OF 2";#N/A,#N/A,FALSE,"AD PG 2 OF 2"}</definedName>
    <definedName name="wrn.Statement._.AD." localSheetId="4" hidden="1">{#N/A,#N/A,FALSE,"AD PG 1 OF 2";#N/A,#N/A,FALSE,"AD PG 2 OF 2"}</definedName>
    <definedName name="wrn.Statement._.AD." localSheetId="6" hidden="1">{#N/A,#N/A,FALSE,"AD PG 1 OF 2";#N/A,#N/A,FALSE,"AD PG 2 OF 2"}</definedName>
    <definedName name="wrn.Statement._.AD." localSheetId="10" hidden="1">{#N/A,#N/A,FALSE,"AD PG 1 OF 2";#N/A,#N/A,FALSE,"AD PG 2 OF 2"}</definedName>
    <definedName name="wrn.Statement._.AD." localSheetId="7" hidden="1">{#N/A,#N/A,FALSE,"AD PG 1 OF 2";#N/A,#N/A,FALSE,"AD PG 2 OF 2"}</definedName>
    <definedName name="wrn.Statement._.AD." localSheetId="8" hidden="1">{#N/A,#N/A,FALSE,"AD PG 1 OF 2";#N/A,#N/A,FALSE,"AD PG 2 OF 2"}</definedName>
    <definedName name="wrn.Statement._.AD." hidden="1">{#N/A,#N/A,FALSE,"AD PG 1 OF 2";#N/A,#N/A,FALSE,"AD PG 2 OF 2"}</definedName>
    <definedName name="wrn.Statements." localSheetId="1" hidden="1">{#N/A,#N/A,FALSE,"balance";#N/A,#N/A,FALSE,"income";#N/A,#N/A,FALSE,"cashflow";#N/A,#N/A,FALSE,"cashwork"}</definedName>
    <definedName name="wrn.Statements." localSheetId="2" hidden="1">{#N/A,#N/A,FALSE,"balance";#N/A,#N/A,FALSE,"income";#N/A,#N/A,FALSE,"cashflow";#N/A,#N/A,FALSE,"cashwork"}</definedName>
    <definedName name="wrn.Statements." localSheetId="3" hidden="1">{#N/A,#N/A,FALSE,"balance";#N/A,#N/A,FALSE,"income";#N/A,#N/A,FALSE,"cashflow";#N/A,#N/A,FALSE,"cashwork"}</definedName>
    <definedName name="wrn.Statements." localSheetId="4" hidden="1">{#N/A,#N/A,FALSE,"balance";#N/A,#N/A,FALSE,"income";#N/A,#N/A,FALSE,"cashflow";#N/A,#N/A,FALSE,"cashwork"}</definedName>
    <definedName name="wrn.Statements." localSheetId="6" hidden="1">{#N/A,#N/A,FALSE,"balance";#N/A,#N/A,FALSE,"income";#N/A,#N/A,FALSE,"cashflow";#N/A,#N/A,FALSE,"cashwork"}</definedName>
    <definedName name="wrn.Statements." localSheetId="10" hidden="1">{#N/A,#N/A,FALSE,"balance";#N/A,#N/A,FALSE,"income";#N/A,#N/A,FALSE,"cashflow";#N/A,#N/A,FALSE,"cashwork"}</definedName>
    <definedName name="wrn.Statements." localSheetId="7" hidden="1">{#N/A,#N/A,FALSE,"balance";#N/A,#N/A,FALSE,"income";#N/A,#N/A,FALSE,"cashflow";#N/A,#N/A,FALSE,"cashwork"}</definedName>
    <definedName name="wrn.Statements." localSheetId="8" hidden="1">{#N/A,#N/A,FALSE,"balance";#N/A,#N/A,FALSE,"income";#N/A,#N/A,FALSE,"cashflow";#N/A,#N/A,FALSE,"cashwork"}</definedName>
    <definedName name="wrn.Statements." hidden="1">{#N/A,#N/A,FALSE,"balance";#N/A,#N/A,FALSE,"income";#N/A,#N/A,FALSE,"cashflow";#N/A,#N/A,FALSE,"cashwork"}</definedName>
    <definedName name="wrn.STMT._.OF._.CASH._.FLOWS." localSheetId="1" hidden="1">{"STMT OF CASH FLOWS",#N/A,FALSE,"Cash Flows Indirect"}</definedName>
    <definedName name="wrn.STMT._.OF._.CASH._.FLOWS." localSheetId="2" hidden="1">{"STMT OF CASH FLOWS",#N/A,FALSE,"Cash Flows Indirect"}</definedName>
    <definedName name="wrn.STMT._.OF._.CASH._.FLOWS." localSheetId="3" hidden="1">{"STMT OF CASH FLOWS",#N/A,FALSE,"Cash Flows Indirect"}</definedName>
    <definedName name="wrn.STMT._.OF._.CASH._.FLOWS." localSheetId="4" hidden="1">{"STMT OF CASH FLOWS",#N/A,FALSE,"Cash Flows Indirect"}</definedName>
    <definedName name="wrn.STMT._.OF._.CASH._.FLOWS." localSheetId="6" hidden="1">{"STMT OF CASH FLOWS",#N/A,FALSE,"Cash Flows Indirect"}</definedName>
    <definedName name="wrn.STMT._.OF._.CASH._.FLOWS." localSheetId="10" hidden="1">{"STMT OF CASH FLOWS",#N/A,FALSE,"Cash Flows Indirect"}</definedName>
    <definedName name="wrn.STMT._.OF._.CASH._.FLOWS." localSheetId="7" hidden="1">{"STMT OF CASH FLOWS",#N/A,FALSE,"Cash Flows Indirect"}</definedName>
    <definedName name="wrn.STMT._.OF._.CASH._.FLOWS." localSheetId="8" hidden="1">{"STMT OF CASH FLOWS",#N/A,FALSE,"Cash Flows Indirect"}</definedName>
    <definedName name="wrn.STMT._.OF._.CASH._.FLOWS." hidden="1">{"STMT OF CASH FLOWS",#N/A,FALSE,"Cash Flows Indirect"}</definedName>
    <definedName name="wrn.SUM." localSheetId="1" hidden="1">{#N/A,#N/A,FALSE,"PIPE-FAC"}</definedName>
    <definedName name="wrn.SUM." localSheetId="2" hidden="1">{#N/A,#N/A,FALSE,"PIPE-FAC"}</definedName>
    <definedName name="wrn.SUM." localSheetId="3" hidden="1">{#N/A,#N/A,FALSE,"PIPE-FAC"}</definedName>
    <definedName name="wrn.SUM." localSheetId="4" hidden="1">{#N/A,#N/A,FALSE,"PIPE-FAC"}</definedName>
    <definedName name="wrn.SUM." localSheetId="6" hidden="1">{#N/A,#N/A,FALSE,"PIPE-FAC"}</definedName>
    <definedName name="wrn.SUM." localSheetId="10" hidden="1">{#N/A,#N/A,FALSE,"PIPE-FAC"}</definedName>
    <definedName name="wrn.SUM." localSheetId="7" hidden="1">{#N/A,#N/A,FALSE,"PIPE-FAC"}</definedName>
    <definedName name="wrn.SUM." localSheetId="8" hidden="1">{#N/A,#N/A,FALSE,"PIPE-FAC"}</definedName>
    <definedName name="wrn.SUM." hidden="1">{#N/A,#N/A,FALSE,"PIPE-FAC"}</definedName>
    <definedName name="wrn.SUM.1" localSheetId="1" hidden="1">{#N/A,#N/A,FALSE,"PIPE-FAC"}</definedName>
    <definedName name="wrn.SUM.1" localSheetId="2" hidden="1">{#N/A,#N/A,FALSE,"PIPE-FAC"}</definedName>
    <definedName name="wrn.SUM.1" localSheetId="3" hidden="1">{#N/A,#N/A,FALSE,"PIPE-FAC"}</definedName>
    <definedName name="wrn.SUM.1" localSheetId="4" hidden="1">{#N/A,#N/A,FALSE,"PIPE-FAC"}</definedName>
    <definedName name="wrn.SUM.1" localSheetId="6" hidden="1">{#N/A,#N/A,FALSE,"PIPE-FAC"}</definedName>
    <definedName name="wrn.SUM.1" localSheetId="10" hidden="1">{#N/A,#N/A,FALSE,"PIPE-FAC"}</definedName>
    <definedName name="wrn.SUM.1" localSheetId="7" hidden="1">{#N/A,#N/A,FALSE,"PIPE-FAC"}</definedName>
    <definedName name="wrn.SUM.1" localSheetId="8" hidden="1">{#N/A,#N/A,FALSE,"PIPE-FAC"}</definedName>
    <definedName name="wrn.SUM.1" hidden="1">{#N/A,#N/A,FALSE,"PIPE-FAC"}</definedName>
    <definedName name="wrn.SUM.3" localSheetId="1" hidden="1">{#N/A,#N/A,FALSE,"PIPE-FAC"}</definedName>
    <definedName name="wrn.SUM.3" localSheetId="2" hidden="1">{#N/A,#N/A,FALSE,"PIPE-FAC"}</definedName>
    <definedName name="wrn.SUM.3" localSheetId="3" hidden="1">{#N/A,#N/A,FALSE,"PIPE-FAC"}</definedName>
    <definedName name="wrn.SUM.3" localSheetId="4" hidden="1">{#N/A,#N/A,FALSE,"PIPE-FAC"}</definedName>
    <definedName name="wrn.SUM.3" localSheetId="6" hidden="1">{#N/A,#N/A,FALSE,"PIPE-FAC"}</definedName>
    <definedName name="wrn.SUM.3" localSheetId="10" hidden="1">{#N/A,#N/A,FALSE,"PIPE-FAC"}</definedName>
    <definedName name="wrn.SUM.3" localSheetId="7" hidden="1">{#N/A,#N/A,FALSE,"PIPE-FAC"}</definedName>
    <definedName name="wrn.SUM.3" localSheetId="8" hidden="1">{#N/A,#N/A,FALSE,"PIPE-FAC"}</definedName>
    <definedName name="wrn.SUM.3" hidden="1">{#N/A,#N/A,FALSE,"PIPE-FAC"}</definedName>
    <definedName name="wrn.Summary." localSheetId="1" hidden="1">{"Sum1",#N/A,FALSE,"Reserve Report";"Sum2",#N/A,FALSE,"Reserve Report";"Sum3",#N/A,FALSE,"Reserve Report";"Sum4",#N/A,FALSE,"Reserve Report"}</definedName>
    <definedName name="wrn.Summary." localSheetId="2" hidden="1">{"Sum1",#N/A,FALSE,"Reserve Report";"Sum2",#N/A,FALSE,"Reserve Report";"Sum3",#N/A,FALSE,"Reserve Report";"Sum4",#N/A,FALSE,"Reserve Report"}</definedName>
    <definedName name="wrn.Summary." localSheetId="3" hidden="1">{"Sum1",#N/A,FALSE,"Reserve Report";"Sum2",#N/A,FALSE,"Reserve Report";"Sum3",#N/A,FALSE,"Reserve Report";"Sum4",#N/A,FALSE,"Reserve Report"}</definedName>
    <definedName name="wrn.Summary." localSheetId="4" hidden="1">{"Sum1",#N/A,FALSE,"Reserve Report";"Sum2",#N/A,FALSE,"Reserve Report";"Sum3",#N/A,FALSE,"Reserve Report";"Sum4",#N/A,FALSE,"Reserve Report"}</definedName>
    <definedName name="wrn.Summary." localSheetId="6" hidden="1">{"Sum1",#N/A,FALSE,"Reserve Report";"Sum2",#N/A,FALSE,"Reserve Report";"Sum3",#N/A,FALSE,"Reserve Report";"Sum4",#N/A,FALSE,"Reserve Report"}</definedName>
    <definedName name="wrn.Summary." localSheetId="10" hidden="1">{"Sum1",#N/A,FALSE,"Reserve Report";"Sum2",#N/A,FALSE,"Reserve Report";"Sum3",#N/A,FALSE,"Reserve Report";"Sum4",#N/A,FALSE,"Reserve Report"}</definedName>
    <definedName name="wrn.Summary." localSheetId="7" hidden="1">{"Sum1",#N/A,FALSE,"Reserve Report";"Sum2",#N/A,FALSE,"Reserve Report";"Sum3",#N/A,FALSE,"Reserve Report";"Sum4",#N/A,FALSE,"Reserve Report"}</definedName>
    <definedName name="wrn.Summary." localSheetId="8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._.output." localSheetId="1" hidden="1">{#N/A,#N/A,FALSE,"Assump";#N/A,#N/A,FALSE,"Calculations";#N/A,#N/A,FALSE,"P&amp;L";#N/A,#N/A,FALSE,"BS";#N/A,#N/A,FALSE,"Credit"}</definedName>
    <definedName name="wrn.Summary._.output." localSheetId="2" hidden="1">{#N/A,#N/A,FALSE,"Assump";#N/A,#N/A,FALSE,"Calculations";#N/A,#N/A,FALSE,"P&amp;L";#N/A,#N/A,FALSE,"BS";#N/A,#N/A,FALSE,"Credit"}</definedName>
    <definedName name="wrn.Summary._.output." localSheetId="3" hidden="1">{#N/A,#N/A,FALSE,"Assump";#N/A,#N/A,FALSE,"Calculations";#N/A,#N/A,FALSE,"P&amp;L";#N/A,#N/A,FALSE,"BS";#N/A,#N/A,FALSE,"Credit"}</definedName>
    <definedName name="wrn.Summary._.output." localSheetId="4" hidden="1">{#N/A,#N/A,FALSE,"Assump";#N/A,#N/A,FALSE,"Calculations";#N/A,#N/A,FALSE,"P&amp;L";#N/A,#N/A,FALSE,"BS";#N/A,#N/A,FALSE,"Credit"}</definedName>
    <definedName name="wrn.Summary._.output." localSheetId="6" hidden="1">{#N/A,#N/A,FALSE,"Assump";#N/A,#N/A,FALSE,"Calculations";#N/A,#N/A,FALSE,"P&amp;L";#N/A,#N/A,FALSE,"BS";#N/A,#N/A,FALSE,"Credit"}</definedName>
    <definedName name="wrn.Summary._.output." localSheetId="10" hidden="1">{#N/A,#N/A,FALSE,"Assump";#N/A,#N/A,FALSE,"Calculations";#N/A,#N/A,FALSE,"P&amp;L";#N/A,#N/A,FALSE,"BS";#N/A,#N/A,FALSE,"Credit"}</definedName>
    <definedName name="wrn.Summary._.output." localSheetId="7" hidden="1">{#N/A,#N/A,FALSE,"Assump";#N/A,#N/A,FALSE,"Calculations";#N/A,#N/A,FALSE,"P&amp;L";#N/A,#N/A,FALSE,"BS";#N/A,#N/A,FALSE,"Credit"}</definedName>
    <definedName name="wrn.Summary._.output." localSheetId="8" hidden="1">{#N/A,#N/A,FALSE,"Assump";#N/A,#N/A,FALSE,"Calculations";#N/A,#N/A,FALSE,"P&amp;L";#N/A,#N/A,FALSE,"BS";#N/A,#N/A,FALSE,"Credit"}</definedName>
    <definedName name="wrn.Summary._.output." hidden="1">{#N/A,#N/A,FALSE,"Assump";#N/A,#N/A,FALSE,"Calculations";#N/A,#N/A,FALSE,"P&amp;L";#N/A,#N/A,FALSE,"BS";#N/A,#N/A,FALSE,"Credit"}</definedName>
    <definedName name="wrn.Support." localSheetId="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2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3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4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10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1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8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localSheetId="2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localSheetId="3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localSheetId="4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localSheetId="10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localSheetId="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localSheetId="8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localSheetId="2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localSheetId="3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localSheetId="4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localSheetId="10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localSheetId="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localSheetId="8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2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B._.ALL._.ACCTS." localSheetId="1" hidden="1">{"BALANCE SHEET ACCTS",#N/A,TRUE,"Working Trial Balance";"INCOME STMT ACCTS",#N/A,TRUE,"Working Trial Balance"}</definedName>
    <definedName name="wrn.TB._.ALL._.ACCTS." localSheetId="2" hidden="1">{"BALANCE SHEET ACCTS",#N/A,TRUE,"Working Trial Balance";"INCOME STMT ACCTS",#N/A,TRUE,"Working Trial Balance"}</definedName>
    <definedName name="wrn.TB._.ALL._.ACCTS." localSheetId="3" hidden="1">{"BALANCE SHEET ACCTS",#N/A,TRUE,"Working Trial Balance";"INCOME STMT ACCTS",#N/A,TRUE,"Working Trial Balance"}</definedName>
    <definedName name="wrn.TB._.ALL._.ACCTS." localSheetId="4" hidden="1">{"BALANCE SHEET ACCTS",#N/A,TRUE,"Working Trial Balance";"INCOME STMT ACCTS",#N/A,TRUE,"Working Trial Balance"}</definedName>
    <definedName name="wrn.TB._.ALL._.ACCTS." localSheetId="6" hidden="1">{"BALANCE SHEET ACCTS",#N/A,TRUE,"Working Trial Balance";"INCOME STMT ACCTS",#N/A,TRUE,"Working Trial Balance"}</definedName>
    <definedName name="wrn.TB._.ALL._.ACCTS." localSheetId="10" hidden="1">{"BALANCE SHEET ACCTS",#N/A,TRUE,"Working Trial Balance";"INCOME STMT ACCTS",#N/A,TRUE,"Working Trial Balance"}</definedName>
    <definedName name="wrn.TB._.ALL._.ACCTS." localSheetId="7" hidden="1">{"BALANCE SHEET ACCTS",#N/A,TRUE,"Working Trial Balance";"INCOME STMT ACCTS",#N/A,TRUE,"Working Trial Balance"}</definedName>
    <definedName name="wrn.TB._.ALL._.ACCTS." localSheetId="8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1" hidden="1">{"BALANCE SHEET ACCTS",#N/A,FALSE,"Working Trial Balance"}</definedName>
    <definedName name="wrn.TB._.BALANCE._.SHEET." localSheetId="2" hidden="1">{"BALANCE SHEET ACCTS",#N/A,FALSE,"Working Trial Balance"}</definedName>
    <definedName name="wrn.TB._.BALANCE._.SHEET." localSheetId="3" hidden="1">{"BALANCE SHEET ACCTS",#N/A,FALSE,"Working Trial Balance"}</definedName>
    <definedName name="wrn.TB._.BALANCE._.SHEET." localSheetId="4" hidden="1">{"BALANCE SHEET ACCTS",#N/A,FALSE,"Working Trial Balance"}</definedName>
    <definedName name="wrn.TB._.BALANCE._.SHEET." localSheetId="6" hidden="1">{"BALANCE SHEET ACCTS",#N/A,FALSE,"Working Trial Balance"}</definedName>
    <definedName name="wrn.TB._.BALANCE._.SHEET." localSheetId="10" hidden="1">{"BALANCE SHEET ACCTS",#N/A,FALSE,"Working Trial Balance"}</definedName>
    <definedName name="wrn.TB._.BALANCE._.SHEET." localSheetId="7" hidden="1">{"BALANCE SHEET ACCTS",#N/A,FALSE,"Working Trial Balance"}</definedName>
    <definedName name="wrn.TB._.BALANCE._.SHEET." localSheetId="8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1" hidden="1">{"EXPLANATIONS",#N/A,FALSE,"Working Trial Balance"}</definedName>
    <definedName name="wrn.TB._.EXPLANATIONS." localSheetId="2" hidden="1">{"EXPLANATIONS",#N/A,FALSE,"Working Trial Balance"}</definedName>
    <definedName name="wrn.TB._.EXPLANATIONS." localSheetId="3" hidden="1">{"EXPLANATIONS",#N/A,FALSE,"Working Trial Balance"}</definedName>
    <definedName name="wrn.TB._.EXPLANATIONS." localSheetId="4" hidden="1">{"EXPLANATIONS",#N/A,FALSE,"Working Trial Balance"}</definedName>
    <definedName name="wrn.TB._.EXPLANATIONS." localSheetId="6" hidden="1">{"EXPLANATIONS",#N/A,FALSE,"Working Trial Balance"}</definedName>
    <definedName name="wrn.TB._.EXPLANATIONS." localSheetId="10" hidden="1">{"EXPLANATIONS",#N/A,FALSE,"Working Trial Balance"}</definedName>
    <definedName name="wrn.TB._.EXPLANATIONS." localSheetId="7" hidden="1">{"EXPLANATIONS",#N/A,FALSE,"Working Trial Balance"}</definedName>
    <definedName name="wrn.TB._.EXPLANATIONS." localSheetId="8" hidden="1">{"EXPLANATIONS",#N/A,FALSE,"Working Trial Balance"}</definedName>
    <definedName name="wrn.TB._.EXPLANATIONS." hidden="1">{"EXPLANATIONS",#N/A,FALSE,"Working Trial Balance"}</definedName>
    <definedName name="wrn.TB._.INCOME._.STMT." localSheetId="1" hidden="1">{"INCOME STMT ACCTS",#N/A,FALSE,"Working Trial Balance"}</definedName>
    <definedName name="wrn.TB._.INCOME._.STMT." localSheetId="2" hidden="1">{"INCOME STMT ACCTS",#N/A,FALSE,"Working Trial Balance"}</definedName>
    <definedName name="wrn.TB._.INCOME._.STMT." localSheetId="3" hidden="1">{"INCOME STMT ACCTS",#N/A,FALSE,"Working Trial Balance"}</definedName>
    <definedName name="wrn.TB._.INCOME._.STMT." localSheetId="4" hidden="1">{"INCOME STMT ACCTS",#N/A,FALSE,"Working Trial Balance"}</definedName>
    <definedName name="wrn.TB._.INCOME._.STMT." localSheetId="6" hidden="1">{"INCOME STMT ACCTS",#N/A,FALSE,"Working Trial Balance"}</definedName>
    <definedName name="wrn.TB._.INCOME._.STMT." localSheetId="10" hidden="1">{"INCOME STMT ACCTS",#N/A,FALSE,"Working Trial Balance"}</definedName>
    <definedName name="wrn.TB._.INCOME._.STMT." localSheetId="7" hidden="1">{"INCOME STMT ACCTS",#N/A,FALSE,"Working Trial Balance"}</definedName>
    <definedName name="wrn.TB._.INCOME._.STMT." localSheetId="8" hidden="1">{"INCOME STMT ACCTS",#N/A,FALSE,"Working Trial Balance"}</definedName>
    <definedName name="wrn.TB._.INCOME._.STMT." hidden="1">{"INCOME STMT ACCTS",#N/A,FALSE,"Working Trial Balance"}</definedName>
    <definedName name="wrn.test." localSheetId="1" hidden="1">{"page1",#N/A,TRUE,"2";"page2",#N/A,TRUE,"2"}</definedName>
    <definedName name="wrn.test." localSheetId="2" hidden="1">{"page1",#N/A,TRUE,"2";"page2",#N/A,TRUE,"2"}</definedName>
    <definedName name="wrn.test." localSheetId="3" hidden="1">{"page1",#N/A,TRUE,"2";"page2",#N/A,TRUE,"2"}</definedName>
    <definedName name="wrn.test." localSheetId="4" hidden="1">{"page1",#N/A,TRUE,"2";"page2",#N/A,TRUE,"2"}</definedName>
    <definedName name="wrn.test." localSheetId="6" hidden="1">{"page1",#N/A,TRUE,"2";"page2",#N/A,TRUE,"2"}</definedName>
    <definedName name="wrn.test." localSheetId="10" hidden="1">{"page1",#N/A,TRUE,"2";"page2",#N/A,TRUE,"2"}</definedName>
    <definedName name="wrn.test." localSheetId="11" hidden="1">{"page1",#N/A,TRUE,"2";"page2",#N/A,TRUE,"2"}</definedName>
    <definedName name="wrn.test." localSheetId="7" hidden="1">{"page1",#N/A,TRUE,"2";"page2",#N/A,TRUE,"2"}</definedName>
    <definedName name="wrn.test." localSheetId="8" hidden="1">{"page1",#N/A,TRUE,"2";"page2",#N/A,TRUE,"2"}</definedName>
    <definedName name="wrn.test." hidden="1">{"page1",#N/A,TRUE,"2";"page2",#N/A,TRUE,"2"}</definedName>
    <definedName name="wrn.test._1" localSheetId="2" hidden="1">{"page1",#N/A,TRUE,"2";"page2",#N/A,TRUE,"2"}</definedName>
    <definedName name="wrn.test._1" localSheetId="3" hidden="1">{"page1",#N/A,TRUE,"2";"page2",#N/A,TRUE,"2"}</definedName>
    <definedName name="wrn.test._1" localSheetId="4" hidden="1">{"page1",#N/A,TRUE,"2";"page2",#N/A,TRUE,"2"}</definedName>
    <definedName name="wrn.test._1" localSheetId="10" hidden="1">{"page1",#N/A,TRUE,"2";"page2",#N/A,TRUE,"2"}</definedName>
    <definedName name="wrn.test._1" localSheetId="7" hidden="1">{"page1",#N/A,TRUE,"2";"page2",#N/A,TRUE,"2"}</definedName>
    <definedName name="wrn.test._1" localSheetId="8" hidden="1">{"page1",#N/A,TRUE,"2";"page2",#N/A,TRUE,"2"}</definedName>
    <definedName name="wrn.test._1" hidden="1">{"page1",#N/A,TRUE,"2";"page2",#N/A,TRUE,"2"}</definedName>
    <definedName name="wrn.test._2" localSheetId="2" hidden="1">{"page1",#N/A,TRUE,"2";"page2",#N/A,TRUE,"2"}</definedName>
    <definedName name="wrn.test._2" localSheetId="3" hidden="1">{"page1",#N/A,TRUE,"2";"page2",#N/A,TRUE,"2"}</definedName>
    <definedName name="wrn.test._2" localSheetId="4" hidden="1">{"page1",#N/A,TRUE,"2";"page2",#N/A,TRUE,"2"}</definedName>
    <definedName name="wrn.test._2" localSheetId="10" hidden="1">{"page1",#N/A,TRUE,"2";"page2",#N/A,TRUE,"2"}</definedName>
    <definedName name="wrn.test._2" localSheetId="7" hidden="1">{"page1",#N/A,TRUE,"2";"page2",#N/A,TRUE,"2"}</definedName>
    <definedName name="wrn.test._2" localSheetId="8" hidden="1">{"page1",#N/A,TRUE,"2";"page2",#N/A,TRUE,"2"}</definedName>
    <definedName name="wrn.test._2" hidden="1">{"page1",#N/A,TRUE,"2";"page2",#N/A,TRUE,"2"}</definedName>
    <definedName name="wrn.test.1" localSheetId="1" hidden="1">{"page1",#N/A,TRUE,"2";"page2",#N/A,TRUE,"2"}</definedName>
    <definedName name="wrn.test.1" localSheetId="2" hidden="1">{"page1",#N/A,TRUE,"2";"page2",#N/A,TRUE,"2"}</definedName>
    <definedName name="wrn.test.1" localSheetId="3" hidden="1">{"page1",#N/A,TRUE,"2";"page2",#N/A,TRUE,"2"}</definedName>
    <definedName name="wrn.test.1" localSheetId="4" hidden="1">{"page1",#N/A,TRUE,"2";"page2",#N/A,TRUE,"2"}</definedName>
    <definedName name="wrn.test.1" localSheetId="6" hidden="1">{"page1",#N/A,TRUE,"2";"page2",#N/A,TRUE,"2"}</definedName>
    <definedName name="wrn.test.1" localSheetId="10" hidden="1">{"page1",#N/A,TRUE,"2";"page2",#N/A,TRUE,"2"}</definedName>
    <definedName name="wrn.test.1" localSheetId="11" hidden="1">{"page1",#N/A,TRUE,"2";"page2",#N/A,TRUE,"2"}</definedName>
    <definedName name="wrn.test.1" localSheetId="7" hidden="1">{"page1",#N/A,TRUE,"2";"page2",#N/A,TRUE,"2"}</definedName>
    <definedName name="wrn.test.1" localSheetId="8" hidden="1">{"page1",#N/A,TRUE,"2";"page2",#N/A,TRUE,"2"}</definedName>
    <definedName name="wrn.test.1" hidden="1">{"page1",#N/A,TRUE,"2";"page2",#N/A,TRUE,"2"}</definedName>
    <definedName name="wrn.test.1_1" localSheetId="2" hidden="1">{"page1",#N/A,TRUE,"2";"page2",#N/A,TRUE,"2"}</definedName>
    <definedName name="wrn.test.1_1" localSheetId="3" hidden="1">{"page1",#N/A,TRUE,"2";"page2",#N/A,TRUE,"2"}</definedName>
    <definedName name="wrn.test.1_1" localSheetId="4" hidden="1">{"page1",#N/A,TRUE,"2";"page2",#N/A,TRUE,"2"}</definedName>
    <definedName name="wrn.test.1_1" localSheetId="10" hidden="1">{"page1",#N/A,TRUE,"2";"page2",#N/A,TRUE,"2"}</definedName>
    <definedName name="wrn.test.1_1" localSheetId="7" hidden="1">{"page1",#N/A,TRUE,"2";"page2",#N/A,TRUE,"2"}</definedName>
    <definedName name="wrn.test.1_1" localSheetId="8" hidden="1">{"page1",#N/A,TRUE,"2";"page2",#N/A,TRUE,"2"}</definedName>
    <definedName name="wrn.test.1_1" hidden="1">{"page1",#N/A,TRUE,"2";"page2",#N/A,TRUE,"2"}</definedName>
    <definedName name="wrn.test.1_2" localSheetId="2" hidden="1">{"page1",#N/A,TRUE,"2";"page2",#N/A,TRUE,"2"}</definedName>
    <definedName name="wrn.test.1_2" localSheetId="3" hidden="1">{"page1",#N/A,TRUE,"2";"page2",#N/A,TRUE,"2"}</definedName>
    <definedName name="wrn.test.1_2" localSheetId="4" hidden="1">{"page1",#N/A,TRUE,"2";"page2",#N/A,TRUE,"2"}</definedName>
    <definedName name="wrn.test.1_2" localSheetId="10" hidden="1">{"page1",#N/A,TRUE,"2";"page2",#N/A,TRUE,"2"}</definedName>
    <definedName name="wrn.test.1_2" localSheetId="7" hidden="1">{"page1",#N/A,TRUE,"2";"page2",#N/A,TRUE,"2"}</definedName>
    <definedName name="wrn.test.1_2" localSheetId="8" hidden="1">{"page1",#N/A,TRUE,"2";"page2",#N/A,TRUE,"2"}</definedName>
    <definedName name="wrn.test.1_2" hidden="1">{"page1",#N/A,TRUE,"2";"page2",#N/A,TRUE,"2"}</definedName>
    <definedName name="wrn.test1." localSheetId="2" hidden="1">{"Income Statement",#N/A,FALSE,"CFMODEL";"Balance Sheet",#N/A,FALSE,"CFMODEL"}</definedName>
    <definedName name="wrn.test1." localSheetId="3" hidden="1">{"Income Statement",#N/A,FALSE,"CFMODEL";"Balance Sheet",#N/A,FALSE,"CFMODEL"}</definedName>
    <definedName name="wrn.test1." localSheetId="4" hidden="1">{"Income Statement",#N/A,FALSE,"CFMODEL";"Balance Sheet",#N/A,FALSE,"CFMODEL"}</definedName>
    <definedName name="wrn.test1." localSheetId="6" hidden="1">{"Income Statement",#N/A,FALSE,"CFMODEL";"Balance Sheet",#N/A,FALSE,"CFMODEL"}</definedName>
    <definedName name="wrn.test1." localSheetId="10" hidden="1">{"Income Statement",#N/A,FALSE,"CFMODEL";"Balance Sheet",#N/A,FALSE,"CFMODEL"}</definedName>
    <definedName name="wrn.test1." localSheetId="11" hidden="1">{"Income Statement",#N/A,FALSE,"CFMODEL";"Balance Sheet",#N/A,FALSE,"CFMODEL"}</definedName>
    <definedName name="wrn.test1." localSheetId="7" hidden="1">{"Income Statement",#N/A,FALSE,"CFMODEL";"Balance Sheet",#N/A,FALSE,"CFMODEL"}</definedName>
    <definedName name="wrn.test1." localSheetId="8" hidden="1">{"Income Statement",#N/A,FALSE,"CFMODEL";"Balance Sheet",#N/A,FALSE,"CFMODEL"}</definedName>
    <definedName name="wrn.test1." hidden="1">{"Income Statement",#N/A,FALSE,"CFMODEL";"Balance Sheet",#N/A,FALSE,"CFMODEL"}</definedName>
    <definedName name="wrn.test1._1" localSheetId="1" hidden="1">{"Income Statement",#N/A,FALSE,"CFMODEL";"Balance Sheet",#N/A,FALSE,"CFMODEL"}</definedName>
    <definedName name="wrn.test1._1" localSheetId="2" hidden="1">{"Income Statement",#N/A,FALSE,"CFMODEL";"Balance Sheet",#N/A,FALSE,"CFMODEL"}</definedName>
    <definedName name="wrn.test1._1" localSheetId="3" hidden="1">{"Income Statement",#N/A,FALSE,"CFMODEL";"Balance Sheet",#N/A,FALSE,"CFMODEL"}</definedName>
    <definedName name="wrn.test1._1" localSheetId="4" hidden="1">{"Income Statement",#N/A,FALSE,"CFMODEL";"Balance Sheet",#N/A,FALSE,"CFMODEL"}</definedName>
    <definedName name="wrn.test1._1" localSheetId="6" hidden="1">{"Income Statement",#N/A,FALSE,"CFMODEL";"Balance Sheet",#N/A,FALSE,"CFMODEL"}</definedName>
    <definedName name="wrn.test1._1" localSheetId="10" hidden="1">{"Income Statement",#N/A,FALSE,"CFMODEL";"Balance Sheet",#N/A,FALSE,"CFMODEL"}</definedName>
    <definedName name="wrn.test1._1" localSheetId="7" hidden="1">{"Income Statement",#N/A,FALSE,"CFMODEL";"Balance Sheet",#N/A,FALSE,"CFMODEL"}</definedName>
    <definedName name="wrn.test1._1" localSheetId="8" hidden="1">{"Income Statement",#N/A,FALSE,"CFMODEL";"Balance Sheet",#N/A,FALSE,"CFMODEL"}</definedName>
    <definedName name="wrn.test1._1" hidden="1">{"Income Statement",#N/A,FALSE,"CFMODEL";"Balance Sheet",#N/A,FALSE,"CFMODEL"}</definedName>
    <definedName name="wrn.test1._2" localSheetId="2" hidden="1">{"Income Statement",#N/A,FALSE,"CFMODEL";"Balance Sheet",#N/A,FALSE,"CFMODEL"}</definedName>
    <definedName name="wrn.test1._2" localSheetId="3" hidden="1">{"Income Statement",#N/A,FALSE,"CFMODEL";"Balance Sheet",#N/A,FALSE,"CFMODEL"}</definedName>
    <definedName name="wrn.test1._2" localSheetId="4" hidden="1">{"Income Statement",#N/A,FALSE,"CFMODEL";"Balance Sheet",#N/A,FALSE,"CFMODEL"}</definedName>
    <definedName name="wrn.test1._2" localSheetId="10" hidden="1">{"Income Statement",#N/A,FALSE,"CFMODEL";"Balance Sheet",#N/A,FALSE,"CFMODEL"}</definedName>
    <definedName name="wrn.test1._2" localSheetId="7" hidden="1">{"Income Statement",#N/A,FALSE,"CFMODEL";"Balance Sheet",#N/A,FALSE,"CFMODEL"}</definedName>
    <definedName name="wrn.test1._2" localSheetId="8" hidden="1">{"Income Statement",#N/A,FALSE,"CFMODEL";"Balance Sheet",#N/A,FALSE,"CFMODEL"}</definedName>
    <definedName name="wrn.test1._2" hidden="1">{"Income Statement",#N/A,FALSE,"CFMODEL";"Balance Sheet",#N/A,FALSE,"CFMODEL"}</definedName>
    <definedName name="wrn.test2." localSheetId="2" hidden="1">{"SourcesUses",#N/A,TRUE,"CFMODEL";"TransOverview",#N/A,TRUE,"CFMODEL"}</definedName>
    <definedName name="wrn.test2." localSheetId="3" hidden="1">{"SourcesUses",#N/A,TRUE,"CFMODEL";"TransOverview",#N/A,TRUE,"CFMODEL"}</definedName>
    <definedName name="wrn.test2." localSheetId="4" hidden="1">{"SourcesUses",#N/A,TRUE,"CFMODEL";"TransOverview",#N/A,TRUE,"CFMODEL"}</definedName>
    <definedName name="wrn.test2." localSheetId="6" hidden="1">{"SourcesUses",#N/A,TRUE,"CFMODEL";"TransOverview",#N/A,TRUE,"CFMODEL"}</definedName>
    <definedName name="wrn.test2." localSheetId="10" hidden="1">{"SourcesUses",#N/A,TRUE,"CFMODEL";"TransOverview",#N/A,TRUE,"CFMODEL"}</definedName>
    <definedName name="wrn.test2." localSheetId="11" hidden="1">{"SourcesUses",#N/A,TRUE,"CFMODEL";"TransOverview",#N/A,TRUE,"CFMODEL"}</definedName>
    <definedName name="wrn.test2." localSheetId="7" hidden="1">{"SourcesUses",#N/A,TRUE,"CFMODEL";"TransOverview",#N/A,TRUE,"CFMODEL"}</definedName>
    <definedName name="wrn.test2." localSheetId="8" hidden="1">{"SourcesUses",#N/A,TRUE,"CFMODEL";"TransOverview",#N/A,TRUE,"CFMODEL"}</definedName>
    <definedName name="wrn.test2." hidden="1">{"SourcesUses",#N/A,TRUE,"CFMODEL";"TransOverview",#N/A,TRUE,"CFMODEL"}</definedName>
    <definedName name="wrn.test2._1" localSheetId="1" hidden="1">{"SourcesUses",#N/A,TRUE,"CFMODEL";"TransOverview",#N/A,TRUE,"CFMODEL"}</definedName>
    <definedName name="wrn.test2._1" localSheetId="2" hidden="1">{"SourcesUses",#N/A,TRUE,"CFMODEL";"TransOverview",#N/A,TRUE,"CFMODEL"}</definedName>
    <definedName name="wrn.test2._1" localSheetId="3" hidden="1">{"SourcesUses",#N/A,TRUE,"CFMODEL";"TransOverview",#N/A,TRUE,"CFMODEL"}</definedName>
    <definedName name="wrn.test2._1" localSheetId="4" hidden="1">{"SourcesUses",#N/A,TRUE,"CFMODEL";"TransOverview",#N/A,TRUE,"CFMODEL"}</definedName>
    <definedName name="wrn.test2._1" localSheetId="6" hidden="1">{"SourcesUses",#N/A,TRUE,"CFMODEL";"TransOverview",#N/A,TRUE,"CFMODEL"}</definedName>
    <definedName name="wrn.test2._1" localSheetId="10" hidden="1">{"SourcesUses",#N/A,TRUE,"CFMODEL";"TransOverview",#N/A,TRUE,"CFMODEL"}</definedName>
    <definedName name="wrn.test2._1" localSheetId="7" hidden="1">{"SourcesUses",#N/A,TRUE,"CFMODEL";"TransOverview",#N/A,TRUE,"CFMODEL"}</definedName>
    <definedName name="wrn.test2._1" localSheetId="8" hidden="1">{"SourcesUses",#N/A,TRUE,"CFMODEL";"TransOverview",#N/A,TRUE,"CFMODEL"}</definedName>
    <definedName name="wrn.test2._1" hidden="1">{"SourcesUses",#N/A,TRUE,"CFMODEL";"TransOverview",#N/A,TRUE,"CFMODEL"}</definedName>
    <definedName name="wrn.test2._2" localSheetId="2" hidden="1">{"SourcesUses",#N/A,TRUE,"CFMODEL";"TransOverview",#N/A,TRUE,"CFMODEL"}</definedName>
    <definedName name="wrn.test2._2" localSheetId="3" hidden="1">{"SourcesUses",#N/A,TRUE,"CFMODEL";"TransOverview",#N/A,TRUE,"CFMODEL"}</definedName>
    <definedName name="wrn.test2._2" localSheetId="4" hidden="1">{"SourcesUses",#N/A,TRUE,"CFMODEL";"TransOverview",#N/A,TRUE,"CFMODEL"}</definedName>
    <definedName name="wrn.test2._2" localSheetId="10" hidden="1">{"SourcesUses",#N/A,TRUE,"CFMODEL";"TransOverview",#N/A,TRUE,"CFMODEL"}</definedName>
    <definedName name="wrn.test2._2" localSheetId="7" hidden="1">{"SourcesUses",#N/A,TRUE,"CFMODEL";"TransOverview",#N/A,TRUE,"CFMODEL"}</definedName>
    <definedName name="wrn.test2._2" localSheetId="8" hidden="1">{"SourcesUses",#N/A,TRUE,"CFMODEL";"TransOverview",#N/A,TRUE,"CFMODEL"}</definedName>
    <definedName name="wrn.test2._2" hidden="1">{"SourcesUses",#N/A,TRUE,"CFMODEL";"TransOverview",#N/A,TRUE,"CFMODEL"}</definedName>
    <definedName name="wrn.test3." localSheetId="2" hidden="1">{"SourcesUses",#N/A,TRUE,#N/A;"TransOverview",#N/A,TRUE,"CFMODEL"}</definedName>
    <definedName name="wrn.test3." localSheetId="3" hidden="1">{"SourcesUses",#N/A,TRUE,#N/A;"TransOverview",#N/A,TRUE,"CFMODEL"}</definedName>
    <definedName name="wrn.test3." localSheetId="4" hidden="1">{"SourcesUses",#N/A,TRUE,#N/A;"TransOverview",#N/A,TRUE,"CFMODEL"}</definedName>
    <definedName name="wrn.test3." localSheetId="6" hidden="1">{"SourcesUses",#N/A,TRUE,#N/A;"TransOverview",#N/A,TRUE,"CFMODEL"}</definedName>
    <definedName name="wrn.test3." localSheetId="10" hidden="1">{"SourcesUses",#N/A,TRUE,#N/A;"TransOverview",#N/A,TRUE,"CFMODEL"}</definedName>
    <definedName name="wrn.test3." localSheetId="11" hidden="1">{"SourcesUses",#N/A,TRUE,#N/A;"TransOverview",#N/A,TRUE,"CFMODEL"}</definedName>
    <definedName name="wrn.test3." localSheetId="7" hidden="1">{"SourcesUses",#N/A,TRUE,#N/A;"TransOverview",#N/A,TRUE,"CFMODEL"}</definedName>
    <definedName name="wrn.test3." localSheetId="8" hidden="1">{"SourcesUses",#N/A,TRUE,#N/A;"TransOverview",#N/A,TRUE,"CFMODEL"}</definedName>
    <definedName name="wrn.test3." hidden="1">{"SourcesUses",#N/A,TRUE,#N/A;"TransOverview",#N/A,TRUE,"CFMODEL"}</definedName>
    <definedName name="wrn.test3._1" localSheetId="1" hidden="1">{"SourcesUses",#N/A,TRUE,#N/A;"TransOverview",#N/A,TRUE,"CFMODEL"}</definedName>
    <definedName name="wrn.test3._1" localSheetId="2" hidden="1">{"SourcesUses",#N/A,TRUE,#N/A;"TransOverview",#N/A,TRUE,"CFMODEL"}</definedName>
    <definedName name="wrn.test3._1" localSheetId="3" hidden="1">{"SourcesUses",#N/A,TRUE,#N/A;"TransOverview",#N/A,TRUE,"CFMODEL"}</definedName>
    <definedName name="wrn.test3._1" localSheetId="4" hidden="1">{"SourcesUses",#N/A,TRUE,#N/A;"TransOverview",#N/A,TRUE,"CFMODEL"}</definedName>
    <definedName name="wrn.test3._1" localSheetId="6" hidden="1">{"SourcesUses",#N/A,TRUE,#N/A;"TransOverview",#N/A,TRUE,"CFMODEL"}</definedName>
    <definedName name="wrn.test3._1" localSheetId="10" hidden="1">{"SourcesUses",#N/A,TRUE,#N/A;"TransOverview",#N/A,TRUE,"CFMODEL"}</definedName>
    <definedName name="wrn.test3._1" localSheetId="7" hidden="1">{"SourcesUses",#N/A,TRUE,#N/A;"TransOverview",#N/A,TRUE,"CFMODEL"}</definedName>
    <definedName name="wrn.test3._1" localSheetId="8" hidden="1">{"SourcesUses",#N/A,TRUE,#N/A;"TransOverview",#N/A,TRUE,"CFMODEL"}</definedName>
    <definedName name="wrn.test3._1" hidden="1">{"SourcesUses",#N/A,TRUE,#N/A;"TransOverview",#N/A,TRUE,"CFMODEL"}</definedName>
    <definedName name="wrn.test3._2" localSheetId="2" hidden="1">{"SourcesUses",#N/A,TRUE,#N/A;"TransOverview",#N/A,TRUE,"CFMODEL"}</definedName>
    <definedName name="wrn.test3._2" localSheetId="3" hidden="1">{"SourcesUses",#N/A,TRUE,#N/A;"TransOverview",#N/A,TRUE,"CFMODEL"}</definedName>
    <definedName name="wrn.test3._2" localSheetId="4" hidden="1">{"SourcesUses",#N/A,TRUE,#N/A;"TransOverview",#N/A,TRUE,"CFMODEL"}</definedName>
    <definedName name="wrn.test3._2" localSheetId="10" hidden="1">{"SourcesUses",#N/A,TRUE,#N/A;"TransOverview",#N/A,TRUE,"CFMODEL"}</definedName>
    <definedName name="wrn.test3._2" localSheetId="7" hidden="1">{"SourcesUses",#N/A,TRUE,#N/A;"TransOverview",#N/A,TRUE,"CFMODEL"}</definedName>
    <definedName name="wrn.test3._2" localSheetId="8" hidden="1">{"SourcesUses",#N/A,TRUE,#N/A;"TransOverview",#N/A,TRUE,"CFMODEL"}</definedName>
    <definedName name="wrn.test3._2" hidden="1">{"SourcesUses",#N/A,TRUE,#N/A;"TransOverview",#N/A,TRUE,"CFMODEL"}</definedName>
    <definedName name="wrn.test3.2" localSheetId="1" hidden="1">{"SourcesUses",#N/A,TRUE,#N/A;"TransOverview",#N/A,TRUE,"CFMODEL"}</definedName>
    <definedName name="wrn.test3.2" localSheetId="2" hidden="1">{"SourcesUses",#N/A,TRUE,#N/A;"TransOverview",#N/A,TRUE,"CFMODEL"}</definedName>
    <definedName name="wrn.test3.2" localSheetId="3" hidden="1">{"SourcesUses",#N/A,TRUE,#N/A;"TransOverview",#N/A,TRUE,"CFMODEL"}</definedName>
    <definedName name="wrn.test3.2" localSheetId="4" hidden="1">{"SourcesUses",#N/A,TRUE,#N/A;"TransOverview",#N/A,TRUE,"CFMODEL"}</definedName>
    <definedName name="wrn.test3.2" localSheetId="6" hidden="1">{"SourcesUses",#N/A,TRUE,#N/A;"TransOverview",#N/A,TRUE,"CFMODEL"}</definedName>
    <definedName name="wrn.test3.2" localSheetId="10" hidden="1">{"SourcesUses",#N/A,TRUE,#N/A;"TransOverview",#N/A,TRUE,"CFMODEL"}</definedName>
    <definedName name="wrn.test3.2" localSheetId="11" hidden="1">{"SourcesUses",#N/A,TRUE,#N/A;"TransOverview",#N/A,TRUE,"CFMODEL"}</definedName>
    <definedName name="wrn.test3.2" localSheetId="7" hidden="1">{"SourcesUses",#N/A,TRUE,#N/A;"TransOverview",#N/A,TRUE,"CFMODEL"}</definedName>
    <definedName name="wrn.test3.2" localSheetId="8" hidden="1">{"SourcesUses",#N/A,TRUE,#N/A;"TransOverview",#N/A,TRUE,"CFMODEL"}</definedName>
    <definedName name="wrn.test3.2" hidden="1">{"SourcesUses",#N/A,TRUE,#N/A;"TransOverview",#N/A,TRUE,"CFMODEL"}</definedName>
    <definedName name="wrn.test3.2_1" localSheetId="2" hidden="1">{"SourcesUses",#N/A,TRUE,#N/A;"TransOverview",#N/A,TRUE,"CFMODEL"}</definedName>
    <definedName name="wrn.test3.2_1" localSheetId="3" hidden="1">{"SourcesUses",#N/A,TRUE,#N/A;"TransOverview",#N/A,TRUE,"CFMODEL"}</definedName>
    <definedName name="wrn.test3.2_1" localSheetId="4" hidden="1">{"SourcesUses",#N/A,TRUE,#N/A;"TransOverview",#N/A,TRUE,"CFMODEL"}</definedName>
    <definedName name="wrn.test3.2_1" localSheetId="10" hidden="1">{"SourcesUses",#N/A,TRUE,#N/A;"TransOverview",#N/A,TRUE,"CFMODEL"}</definedName>
    <definedName name="wrn.test3.2_1" localSheetId="7" hidden="1">{"SourcesUses",#N/A,TRUE,#N/A;"TransOverview",#N/A,TRUE,"CFMODEL"}</definedName>
    <definedName name="wrn.test3.2_1" localSheetId="8" hidden="1">{"SourcesUses",#N/A,TRUE,#N/A;"TransOverview",#N/A,TRUE,"CFMODEL"}</definedName>
    <definedName name="wrn.test3.2_1" hidden="1">{"SourcesUses",#N/A,TRUE,#N/A;"TransOverview",#N/A,TRUE,"CFMODEL"}</definedName>
    <definedName name="wrn.test3.2_2" localSheetId="2" hidden="1">{"SourcesUses",#N/A,TRUE,#N/A;"TransOverview",#N/A,TRUE,"CFMODEL"}</definedName>
    <definedName name="wrn.test3.2_2" localSheetId="3" hidden="1">{"SourcesUses",#N/A,TRUE,#N/A;"TransOverview",#N/A,TRUE,"CFMODEL"}</definedName>
    <definedName name="wrn.test3.2_2" localSheetId="4" hidden="1">{"SourcesUses",#N/A,TRUE,#N/A;"TransOverview",#N/A,TRUE,"CFMODEL"}</definedName>
    <definedName name="wrn.test3.2_2" localSheetId="10" hidden="1">{"SourcesUses",#N/A,TRUE,#N/A;"TransOverview",#N/A,TRUE,"CFMODEL"}</definedName>
    <definedName name="wrn.test3.2_2" localSheetId="7" hidden="1">{"SourcesUses",#N/A,TRUE,#N/A;"TransOverview",#N/A,TRUE,"CFMODEL"}</definedName>
    <definedName name="wrn.test3.2_2" localSheetId="8" hidden="1">{"SourcesUses",#N/A,TRUE,#N/A;"TransOverview",#N/A,TRUE,"CFMODEL"}</definedName>
    <definedName name="wrn.test3.2_2" hidden="1">{"SourcesUses",#N/A,TRUE,#N/A;"TransOverview",#N/A,TRUE,"CFMODEL"}</definedName>
    <definedName name="wrn.test4." localSheetId="2" hidden="1">{"SourcesUses",#N/A,TRUE,"FundsFlow";"TransOverview",#N/A,TRUE,"FundsFlow"}</definedName>
    <definedName name="wrn.test4." localSheetId="3" hidden="1">{"SourcesUses",#N/A,TRUE,"FundsFlow";"TransOverview",#N/A,TRUE,"FundsFlow"}</definedName>
    <definedName name="wrn.test4." localSheetId="4" hidden="1">{"SourcesUses",#N/A,TRUE,"FundsFlow";"TransOverview",#N/A,TRUE,"FundsFlow"}</definedName>
    <definedName name="wrn.test4." localSheetId="6" hidden="1">{"SourcesUses",#N/A,TRUE,"FundsFlow";"TransOverview",#N/A,TRUE,"FundsFlow"}</definedName>
    <definedName name="wrn.test4." localSheetId="10" hidden="1">{"SourcesUses",#N/A,TRUE,"FundsFlow";"TransOverview",#N/A,TRUE,"FundsFlow"}</definedName>
    <definedName name="wrn.test4." localSheetId="11" hidden="1">{"SourcesUses",#N/A,TRUE,"FundsFlow";"TransOverview",#N/A,TRUE,"FundsFlow"}</definedName>
    <definedName name="wrn.test4." localSheetId="7" hidden="1">{"SourcesUses",#N/A,TRUE,"FundsFlow";"TransOverview",#N/A,TRUE,"FundsFlow"}</definedName>
    <definedName name="wrn.test4." localSheetId="8" hidden="1">{"SourcesUses",#N/A,TRUE,"FundsFlow";"TransOverview",#N/A,TRUE,"FundsFlow"}</definedName>
    <definedName name="wrn.test4." hidden="1">{"SourcesUses",#N/A,TRUE,"FundsFlow";"TransOverview",#N/A,TRUE,"FundsFlow"}</definedName>
    <definedName name="wrn.test4._1" localSheetId="1" hidden="1">{"SourcesUses",#N/A,TRUE,"FundsFlow";"TransOverview",#N/A,TRUE,"FundsFlow"}</definedName>
    <definedName name="wrn.test4._1" localSheetId="2" hidden="1">{"SourcesUses",#N/A,TRUE,"FundsFlow";"TransOverview",#N/A,TRUE,"FundsFlow"}</definedName>
    <definedName name="wrn.test4._1" localSheetId="3" hidden="1">{"SourcesUses",#N/A,TRUE,"FundsFlow";"TransOverview",#N/A,TRUE,"FundsFlow"}</definedName>
    <definedName name="wrn.test4._1" localSheetId="4" hidden="1">{"SourcesUses",#N/A,TRUE,"FundsFlow";"TransOverview",#N/A,TRUE,"FundsFlow"}</definedName>
    <definedName name="wrn.test4._1" localSheetId="6" hidden="1">{"SourcesUses",#N/A,TRUE,"FundsFlow";"TransOverview",#N/A,TRUE,"FundsFlow"}</definedName>
    <definedName name="wrn.test4._1" localSheetId="10" hidden="1">{"SourcesUses",#N/A,TRUE,"FundsFlow";"TransOverview",#N/A,TRUE,"FundsFlow"}</definedName>
    <definedName name="wrn.test4._1" localSheetId="7" hidden="1">{"SourcesUses",#N/A,TRUE,"FundsFlow";"TransOverview",#N/A,TRUE,"FundsFlow"}</definedName>
    <definedName name="wrn.test4._1" localSheetId="8" hidden="1">{"SourcesUses",#N/A,TRUE,"FundsFlow";"TransOverview",#N/A,TRUE,"FundsFlow"}</definedName>
    <definedName name="wrn.test4._1" hidden="1">{"SourcesUses",#N/A,TRUE,"FundsFlow";"TransOverview",#N/A,TRUE,"FundsFlow"}</definedName>
    <definedName name="wrn.test4._2" localSheetId="2" hidden="1">{"SourcesUses",#N/A,TRUE,"FundsFlow";"TransOverview",#N/A,TRUE,"FundsFlow"}</definedName>
    <definedName name="wrn.test4._2" localSheetId="3" hidden="1">{"SourcesUses",#N/A,TRUE,"FundsFlow";"TransOverview",#N/A,TRUE,"FundsFlow"}</definedName>
    <definedName name="wrn.test4._2" localSheetId="4" hidden="1">{"SourcesUses",#N/A,TRUE,"FundsFlow";"TransOverview",#N/A,TRUE,"FundsFlow"}</definedName>
    <definedName name="wrn.test4._2" localSheetId="10" hidden="1">{"SourcesUses",#N/A,TRUE,"FundsFlow";"TransOverview",#N/A,TRUE,"FundsFlow"}</definedName>
    <definedName name="wrn.test4._2" localSheetId="7" hidden="1">{"SourcesUses",#N/A,TRUE,"FundsFlow";"TransOverview",#N/A,TRUE,"FundsFlow"}</definedName>
    <definedName name="wrn.test4._2" localSheetId="8" hidden="1">{"SourcesUses",#N/A,TRUE,"FundsFlow";"TransOverview",#N/A,TRUE,"FundsFlow"}</definedName>
    <definedName name="wrn.test4._2" hidden="1">{"SourcesUses",#N/A,TRUE,"FundsFlow";"TransOverview",#N/A,TRUE,"FundsFlow"}</definedName>
    <definedName name="wrn.test42." localSheetId="1" hidden="1">{"SourcesUses",#N/A,TRUE,"FundsFlow";"TransOverview",#N/A,TRUE,"FundsFlow"}</definedName>
    <definedName name="wrn.test42." localSheetId="2" hidden="1">{"SourcesUses",#N/A,TRUE,"FundsFlow";"TransOverview",#N/A,TRUE,"FundsFlow"}</definedName>
    <definedName name="wrn.test42." localSheetId="3" hidden="1">{"SourcesUses",#N/A,TRUE,"FundsFlow";"TransOverview",#N/A,TRUE,"FundsFlow"}</definedName>
    <definedName name="wrn.test42." localSheetId="4" hidden="1">{"SourcesUses",#N/A,TRUE,"FundsFlow";"TransOverview",#N/A,TRUE,"FundsFlow"}</definedName>
    <definedName name="wrn.test42." localSheetId="6" hidden="1">{"SourcesUses",#N/A,TRUE,"FundsFlow";"TransOverview",#N/A,TRUE,"FundsFlow"}</definedName>
    <definedName name="wrn.test42." localSheetId="10" hidden="1">{"SourcesUses",#N/A,TRUE,"FundsFlow";"TransOverview",#N/A,TRUE,"FundsFlow"}</definedName>
    <definedName name="wrn.test42." localSheetId="11" hidden="1">{"SourcesUses",#N/A,TRUE,"FundsFlow";"TransOverview",#N/A,TRUE,"FundsFlow"}</definedName>
    <definedName name="wrn.test42." localSheetId="7" hidden="1">{"SourcesUses",#N/A,TRUE,"FundsFlow";"TransOverview",#N/A,TRUE,"FundsFlow"}</definedName>
    <definedName name="wrn.test42." localSheetId="8" hidden="1">{"SourcesUses",#N/A,TRUE,"FundsFlow";"TransOverview",#N/A,TRUE,"FundsFlow"}</definedName>
    <definedName name="wrn.test42." hidden="1">{"SourcesUses",#N/A,TRUE,"FundsFlow";"TransOverview",#N/A,TRUE,"FundsFlow"}</definedName>
    <definedName name="wrn.test42._1" localSheetId="2" hidden="1">{"SourcesUses",#N/A,TRUE,"FundsFlow";"TransOverview",#N/A,TRUE,"FundsFlow"}</definedName>
    <definedName name="wrn.test42._1" localSheetId="3" hidden="1">{"SourcesUses",#N/A,TRUE,"FundsFlow";"TransOverview",#N/A,TRUE,"FundsFlow"}</definedName>
    <definedName name="wrn.test42._1" localSheetId="4" hidden="1">{"SourcesUses",#N/A,TRUE,"FundsFlow";"TransOverview",#N/A,TRUE,"FundsFlow"}</definedName>
    <definedName name="wrn.test42._1" localSheetId="10" hidden="1">{"SourcesUses",#N/A,TRUE,"FundsFlow";"TransOverview",#N/A,TRUE,"FundsFlow"}</definedName>
    <definedName name="wrn.test42._1" localSheetId="7" hidden="1">{"SourcesUses",#N/A,TRUE,"FundsFlow";"TransOverview",#N/A,TRUE,"FundsFlow"}</definedName>
    <definedName name="wrn.test42._1" localSheetId="8" hidden="1">{"SourcesUses",#N/A,TRUE,"FundsFlow";"TransOverview",#N/A,TRUE,"FundsFlow"}</definedName>
    <definedName name="wrn.test42._1" hidden="1">{"SourcesUses",#N/A,TRUE,"FundsFlow";"TransOverview",#N/A,TRUE,"FundsFlow"}</definedName>
    <definedName name="wrn.test42._2" localSheetId="2" hidden="1">{"SourcesUses",#N/A,TRUE,"FundsFlow";"TransOverview",#N/A,TRUE,"FundsFlow"}</definedName>
    <definedName name="wrn.test42._2" localSheetId="3" hidden="1">{"SourcesUses",#N/A,TRUE,"FundsFlow";"TransOverview",#N/A,TRUE,"FundsFlow"}</definedName>
    <definedName name="wrn.test42._2" localSheetId="4" hidden="1">{"SourcesUses",#N/A,TRUE,"FundsFlow";"TransOverview",#N/A,TRUE,"FundsFlow"}</definedName>
    <definedName name="wrn.test42._2" localSheetId="10" hidden="1">{"SourcesUses",#N/A,TRUE,"FundsFlow";"TransOverview",#N/A,TRUE,"FundsFlow"}</definedName>
    <definedName name="wrn.test42._2" localSheetId="7" hidden="1">{"SourcesUses",#N/A,TRUE,"FundsFlow";"TransOverview",#N/A,TRUE,"FundsFlow"}</definedName>
    <definedName name="wrn.test42._2" localSheetId="8" hidden="1">{"SourcesUses",#N/A,TRUE,"FundsFlow";"TransOverview",#N/A,TRUE,"FundsFlow"}</definedName>
    <definedName name="wrn.test42._2" hidden="1">{"SourcesUses",#N/A,TRUE,"FundsFlow";"TransOverview",#N/A,TRUE,"FundsFlow"}</definedName>
    <definedName name="wrn.TEST610." localSheetId="1" hidden="1">{"TEST610",#N/A,FALSE,"Sheet1"}</definedName>
    <definedName name="wrn.TEST610." localSheetId="2" hidden="1">{"TEST610",#N/A,FALSE,"Sheet1"}</definedName>
    <definedName name="wrn.TEST610." localSheetId="3" hidden="1">{"TEST610",#N/A,FALSE,"Sheet1"}</definedName>
    <definedName name="wrn.TEST610." localSheetId="4" hidden="1">{"TEST610",#N/A,FALSE,"Sheet1"}</definedName>
    <definedName name="wrn.TEST610." localSheetId="6" hidden="1">{"TEST610",#N/A,FALSE,"Sheet1"}</definedName>
    <definedName name="wrn.TEST610." localSheetId="10" hidden="1">{"TEST610",#N/A,FALSE,"Sheet1"}</definedName>
    <definedName name="wrn.TEST610." localSheetId="11" hidden="1">{"TEST610",#N/A,FALSE,"Sheet1"}</definedName>
    <definedName name="wrn.TEST610." localSheetId="7" hidden="1">{"TEST610",#N/A,FALSE,"Sheet1"}</definedName>
    <definedName name="wrn.TEST610." localSheetId="8" hidden="1">{"TEST610",#N/A,FALSE,"Sheet1"}</definedName>
    <definedName name="wrn.TEST610." hidden="1">{"TEST610",#N/A,FALSE,"Sheet1"}</definedName>
    <definedName name="wrn.TEST610._1" localSheetId="2" hidden="1">{"TEST610",#N/A,FALSE,"Sheet1"}</definedName>
    <definedName name="wrn.TEST610._1" localSheetId="3" hidden="1">{"TEST610",#N/A,FALSE,"Sheet1"}</definedName>
    <definedName name="wrn.TEST610._1" localSheetId="4" hidden="1">{"TEST610",#N/A,FALSE,"Sheet1"}</definedName>
    <definedName name="wrn.TEST610._1" localSheetId="10" hidden="1">{"TEST610",#N/A,FALSE,"Sheet1"}</definedName>
    <definedName name="wrn.TEST610._1" localSheetId="7" hidden="1">{"TEST610",#N/A,FALSE,"Sheet1"}</definedName>
    <definedName name="wrn.TEST610._1" localSheetId="8" hidden="1">{"TEST610",#N/A,FALSE,"Sheet1"}</definedName>
    <definedName name="wrn.TEST610._1" hidden="1">{"TEST610",#N/A,FALSE,"Sheet1"}</definedName>
    <definedName name="wrn.TEST610._2" localSheetId="2" hidden="1">{"TEST610",#N/A,FALSE,"Sheet1"}</definedName>
    <definedName name="wrn.TEST610._2" localSheetId="3" hidden="1">{"TEST610",#N/A,FALSE,"Sheet1"}</definedName>
    <definedName name="wrn.TEST610._2" localSheetId="4" hidden="1">{"TEST610",#N/A,FALSE,"Sheet1"}</definedName>
    <definedName name="wrn.TEST610._2" localSheetId="10" hidden="1">{"TEST610",#N/A,FALSE,"Sheet1"}</definedName>
    <definedName name="wrn.TEST610._2" localSheetId="7" hidden="1">{"TEST610",#N/A,FALSE,"Sheet1"}</definedName>
    <definedName name="wrn.TEST610._2" localSheetId="8" hidden="1">{"TEST610",#N/A,FALSE,"Sheet1"}</definedName>
    <definedName name="wrn.TEST610._2" hidden="1">{"TEST610",#N/A,FALSE,"Sheet1"}</definedName>
    <definedName name="wrn.TEST611." localSheetId="1" hidden="1">{"TEST611",#N/A,FALSE,"Sheet1"}</definedName>
    <definedName name="wrn.TEST611." localSheetId="2" hidden="1">{"TEST611",#N/A,FALSE,"Sheet1"}</definedName>
    <definedName name="wrn.TEST611." localSheetId="3" hidden="1">{"TEST611",#N/A,FALSE,"Sheet1"}</definedName>
    <definedName name="wrn.TEST611." localSheetId="4" hidden="1">{"TEST611",#N/A,FALSE,"Sheet1"}</definedName>
    <definedName name="wrn.TEST611." localSheetId="6" hidden="1">{"TEST611",#N/A,FALSE,"Sheet1"}</definedName>
    <definedName name="wrn.TEST611." localSheetId="10" hidden="1">{"TEST611",#N/A,FALSE,"Sheet1"}</definedName>
    <definedName name="wrn.TEST611." localSheetId="11" hidden="1">{"TEST611",#N/A,FALSE,"Sheet1"}</definedName>
    <definedName name="wrn.TEST611." localSheetId="7" hidden="1">{"TEST611",#N/A,FALSE,"Sheet1"}</definedName>
    <definedName name="wrn.TEST611." localSheetId="8" hidden="1">{"TEST611",#N/A,FALSE,"Sheet1"}</definedName>
    <definedName name="wrn.TEST611." hidden="1">{"TEST611",#N/A,FALSE,"Sheet1"}</definedName>
    <definedName name="wrn.TEST611._1" localSheetId="2" hidden="1">{"TEST611",#N/A,FALSE,"Sheet1"}</definedName>
    <definedName name="wrn.TEST611._1" localSheetId="3" hidden="1">{"TEST611",#N/A,FALSE,"Sheet1"}</definedName>
    <definedName name="wrn.TEST611._1" localSheetId="4" hidden="1">{"TEST611",#N/A,FALSE,"Sheet1"}</definedName>
    <definedName name="wrn.TEST611._1" localSheetId="10" hidden="1">{"TEST611",#N/A,FALSE,"Sheet1"}</definedName>
    <definedName name="wrn.TEST611._1" localSheetId="7" hidden="1">{"TEST611",#N/A,FALSE,"Sheet1"}</definedName>
    <definedName name="wrn.TEST611._1" localSheetId="8" hidden="1">{"TEST611",#N/A,FALSE,"Sheet1"}</definedName>
    <definedName name="wrn.TEST611._1" hidden="1">{"TEST611",#N/A,FALSE,"Sheet1"}</definedName>
    <definedName name="wrn.TEST611._2" localSheetId="2" hidden="1">{"TEST611",#N/A,FALSE,"Sheet1"}</definedName>
    <definedName name="wrn.TEST611._2" localSheetId="3" hidden="1">{"TEST611",#N/A,FALSE,"Sheet1"}</definedName>
    <definedName name="wrn.TEST611._2" localSheetId="4" hidden="1">{"TEST611",#N/A,FALSE,"Sheet1"}</definedName>
    <definedName name="wrn.TEST611._2" localSheetId="10" hidden="1">{"TEST611",#N/A,FALSE,"Sheet1"}</definedName>
    <definedName name="wrn.TEST611._2" localSheetId="7" hidden="1">{"TEST611",#N/A,FALSE,"Sheet1"}</definedName>
    <definedName name="wrn.TEST611._2" localSheetId="8" hidden="1">{"TEST611",#N/A,FALSE,"Sheet1"}</definedName>
    <definedName name="wrn.TEST611._2" hidden="1">{"TEST611",#N/A,FALSE,"Sheet1"}</definedName>
    <definedName name="wrn.TESTS." localSheetId="1" hidden="1">{"PAGE_1",#N/A,FALSE,"MONTH"}</definedName>
    <definedName name="wrn.TESTS." localSheetId="2" hidden="1">{"PAGE_1",#N/A,FALSE,"MONTH"}</definedName>
    <definedName name="wrn.TESTS." localSheetId="3" hidden="1">{"PAGE_1",#N/A,FALSE,"MONTH"}</definedName>
    <definedName name="wrn.TESTS." localSheetId="4" hidden="1">{"PAGE_1",#N/A,FALSE,"MONTH"}</definedName>
    <definedName name="wrn.TESTS." localSheetId="6" hidden="1">{"PAGE_1",#N/A,FALSE,"MONTH"}</definedName>
    <definedName name="wrn.TESTS." localSheetId="10" hidden="1">{"PAGE_1",#N/A,FALSE,"MONTH"}</definedName>
    <definedName name="wrn.TESTS." localSheetId="7" hidden="1">{"PAGE_1",#N/A,FALSE,"MONTH"}</definedName>
    <definedName name="wrn.TESTS." localSheetId="8" hidden="1">{"PAGE_1",#N/A,FALSE,"MONTH"}</definedName>
    <definedName name="wrn.TESTS." hidden="1">{"PAGE_1",#N/A,FALSE,"MONTH"}</definedName>
    <definedName name="wrn.TheWholeEnchilada." localSheetId="1" hidden="1">{"CSheet",#N/A,FALSE,"C";"SmCap",#N/A,FALSE,"VAL1";"GulfCoast",#N/A,FALSE,"VAL1";"nav",#N/A,FALSE,"NAV";"Summary",#N/A,FALSE,"NAV"}</definedName>
    <definedName name="wrn.TheWholeEnchilada." localSheetId="2" hidden="1">{"CSheet",#N/A,FALSE,"C";"SmCap",#N/A,FALSE,"VAL1";"GulfCoast",#N/A,FALSE,"VAL1";"nav",#N/A,FALSE,"NAV";"Summary",#N/A,FALSE,"NAV"}</definedName>
    <definedName name="wrn.TheWholeEnchilada." localSheetId="3" hidden="1">{"CSheet",#N/A,FALSE,"C";"SmCap",#N/A,FALSE,"VAL1";"GulfCoast",#N/A,FALSE,"VAL1";"nav",#N/A,FALSE,"NAV";"Summary",#N/A,FALSE,"NAV"}</definedName>
    <definedName name="wrn.TheWholeEnchilada." localSheetId="4" hidden="1">{"CSheet",#N/A,FALSE,"C";"SmCap",#N/A,FALSE,"VAL1";"GulfCoast",#N/A,FALSE,"VAL1";"nav",#N/A,FALSE,"NAV";"Summary",#N/A,FALSE,"NAV"}</definedName>
    <definedName name="wrn.TheWholeEnchilada." localSheetId="6" hidden="1">{"CSheet",#N/A,FALSE,"C";"SmCap",#N/A,FALSE,"VAL1";"GulfCoast",#N/A,FALSE,"VAL1";"nav",#N/A,FALSE,"NAV";"Summary",#N/A,FALSE,"NAV"}</definedName>
    <definedName name="wrn.TheWholeEnchilada." localSheetId="10" hidden="1">{"CSheet",#N/A,FALSE,"C";"SmCap",#N/A,FALSE,"VAL1";"GulfCoast",#N/A,FALSE,"VAL1";"nav",#N/A,FALSE,"NAV";"Summary",#N/A,FALSE,"NAV"}</definedName>
    <definedName name="wrn.TheWholeEnchilada." localSheetId="7" hidden="1">{"CSheet",#N/A,FALSE,"C";"SmCap",#N/A,FALSE,"VAL1";"GulfCoast",#N/A,FALSE,"VAL1";"nav",#N/A,FALSE,"NAV";"Summary",#N/A,FALSE,"NAV"}</definedName>
    <definedName name="wrn.TheWholeEnchilada." localSheetId="8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itle._.Page." localSheetId="1" hidden="1">{#N/A,#N/A,FALSE,"Title Page"}</definedName>
    <definedName name="wrn.Title._.Page." localSheetId="2" hidden="1">{#N/A,#N/A,FALSE,"Title Page"}</definedName>
    <definedName name="wrn.Title._.Page." localSheetId="3" hidden="1">{#N/A,#N/A,FALSE,"Title Page"}</definedName>
    <definedName name="wrn.Title._.Page." localSheetId="4" hidden="1">{#N/A,#N/A,FALSE,"Title Page"}</definedName>
    <definedName name="wrn.Title._.Page." localSheetId="6" hidden="1">{#N/A,#N/A,FALSE,"Title Page"}</definedName>
    <definedName name="wrn.Title._.Page." localSheetId="10" hidden="1">{#N/A,#N/A,FALSE,"Title Page"}</definedName>
    <definedName name="wrn.Title._.Page." localSheetId="7" hidden="1">{#N/A,#N/A,FALSE,"Title Page"}</definedName>
    <definedName name="wrn.Title._.Page." localSheetId="8" hidden="1">{#N/A,#N/A,FALSE,"Title Page"}</definedName>
    <definedName name="wrn.Title._.Page." hidden="1">{#N/A,#N/A,FALSE,"Title Page"}</definedName>
    <definedName name="wrn.Total." localSheetId="1" hidden="1">{"schedh3a",#N/A,TRUE,"H-3";"schedh3b",#N/A,TRUE,"H-3"}</definedName>
    <definedName name="wrn.Total." localSheetId="2" hidden="1">{"schedh3a",#N/A,TRUE,"H-3";"schedh3b",#N/A,TRUE,"H-3"}</definedName>
    <definedName name="wrn.Total." localSheetId="3" hidden="1">{"schedh3a",#N/A,TRUE,"H-3";"schedh3b",#N/A,TRUE,"H-3"}</definedName>
    <definedName name="wrn.Total." localSheetId="4" hidden="1">{"schedh3a",#N/A,TRUE,"H-3";"schedh3b",#N/A,TRUE,"H-3"}</definedName>
    <definedName name="wrn.Total." localSheetId="6" hidden="1">{"schedh3a",#N/A,TRUE,"H-3";"schedh3b",#N/A,TRUE,"H-3"}</definedName>
    <definedName name="wrn.Total." localSheetId="10" hidden="1">{"schedh3a",#N/A,TRUE,"H-3";"schedh3b",#N/A,TRUE,"H-3"}</definedName>
    <definedName name="wrn.Total." localSheetId="11" hidden="1">{"schedh3a",#N/A,TRUE,"H-3";"schedh3b",#N/A,TRUE,"H-3"}</definedName>
    <definedName name="wrn.Total." localSheetId="7" hidden="1">{"schedh3a",#N/A,TRUE,"H-3";"schedh3b",#N/A,TRUE,"H-3"}</definedName>
    <definedName name="wrn.Total." localSheetId="8" hidden="1">{"schedh3a",#N/A,TRUE,"H-3";"schedh3b",#N/A,TRUE,"H-3"}</definedName>
    <definedName name="wrn.Total." hidden="1">{"schedh3a",#N/A,TRUE,"H-3";"schedh3b",#N/A,TRUE,"H-3"}</definedName>
    <definedName name="wrn.Total._.Proved." localSheetId="1" hidden="1">{"Total",#N/A,FALSE,"Total Proved";"PDP",#N/A,FALSE,"Total Proved";"PNP",#N/A,FALSE,"Total Proved";"PUD",#N/A,FALSE,"Total Proved"}</definedName>
    <definedName name="wrn.Total._.Proved." localSheetId="2" hidden="1">{"Total",#N/A,FALSE,"Total Proved";"PDP",#N/A,FALSE,"Total Proved";"PNP",#N/A,FALSE,"Total Proved";"PUD",#N/A,FALSE,"Total Proved"}</definedName>
    <definedName name="wrn.Total._.Proved." localSheetId="3" hidden="1">{"Total",#N/A,FALSE,"Total Proved";"PDP",#N/A,FALSE,"Total Proved";"PNP",#N/A,FALSE,"Total Proved";"PUD",#N/A,FALSE,"Total Proved"}</definedName>
    <definedName name="wrn.Total._.Proved." localSheetId="4" hidden="1">{"Total",#N/A,FALSE,"Total Proved";"PDP",#N/A,FALSE,"Total Proved";"PNP",#N/A,FALSE,"Total Proved";"PUD",#N/A,FALSE,"Total Proved"}</definedName>
    <definedName name="wrn.Total._.Proved." localSheetId="6" hidden="1">{"Total",#N/A,FALSE,"Total Proved";"PDP",#N/A,FALSE,"Total Proved";"PNP",#N/A,FALSE,"Total Proved";"PUD",#N/A,FALSE,"Total Proved"}</definedName>
    <definedName name="wrn.Total._.Proved." localSheetId="10" hidden="1">{"Total",#N/A,FALSE,"Total Proved";"PDP",#N/A,FALSE,"Total Proved";"PNP",#N/A,FALSE,"Total Proved";"PUD",#N/A,FALSE,"Total Proved"}</definedName>
    <definedName name="wrn.Total._.Proved." localSheetId="7" hidden="1">{"Total",#N/A,FALSE,"Total Proved";"PDP",#N/A,FALSE,"Total Proved";"PNP",#N/A,FALSE,"Total Proved";"PUD",#N/A,FALSE,"Total Proved"}</definedName>
    <definedName name="wrn.Total._.Proved." localSheetId="8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1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3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4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6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1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7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8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1" localSheetId="2" hidden="1">{"schedh3a",#N/A,TRUE,"H-3";"schedh3b",#N/A,TRUE,"H-3"}</definedName>
    <definedName name="wrn.Total._1" localSheetId="3" hidden="1">{"schedh3a",#N/A,TRUE,"H-3";"schedh3b",#N/A,TRUE,"H-3"}</definedName>
    <definedName name="wrn.Total._1" localSheetId="4" hidden="1">{"schedh3a",#N/A,TRUE,"H-3";"schedh3b",#N/A,TRUE,"H-3"}</definedName>
    <definedName name="wrn.Total._1" localSheetId="10" hidden="1">{"schedh3a",#N/A,TRUE,"H-3";"schedh3b",#N/A,TRUE,"H-3"}</definedName>
    <definedName name="wrn.Total._1" localSheetId="7" hidden="1">{"schedh3a",#N/A,TRUE,"H-3";"schedh3b",#N/A,TRUE,"H-3"}</definedName>
    <definedName name="wrn.Total._1" localSheetId="8" hidden="1">{"schedh3a",#N/A,TRUE,"H-3";"schedh3b",#N/A,TRUE,"H-3"}</definedName>
    <definedName name="wrn.Total._1" hidden="1">{"schedh3a",#N/A,TRUE,"H-3";"schedh3b",#N/A,TRUE,"H-3"}</definedName>
    <definedName name="wrn.Total._2" localSheetId="2" hidden="1">{"schedh3a",#N/A,TRUE,"H-3";"schedh3b",#N/A,TRUE,"H-3"}</definedName>
    <definedName name="wrn.Total._2" localSheetId="3" hidden="1">{"schedh3a",#N/A,TRUE,"H-3";"schedh3b",#N/A,TRUE,"H-3"}</definedName>
    <definedName name="wrn.Total._2" localSheetId="4" hidden="1">{"schedh3a",#N/A,TRUE,"H-3";"schedh3b",#N/A,TRUE,"H-3"}</definedName>
    <definedName name="wrn.Total._2" localSheetId="10" hidden="1">{"schedh3a",#N/A,TRUE,"H-3";"schedh3b",#N/A,TRUE,"H-3"}</definedName>
    <definedName name="wrn.Total._2" localSheetId="7" hidden="1">{"schedh3a",#N/A,TRUE,"H-3";"schedh3b",#N/A,TRUE,"H-3"}</definedName>
    <definedName name="wrn.Total._2" localSheetId="8" hidden="1">{"schedh3a",#N/A,TRUE,"H-3";"schedh3b",#N/A,TRUE,"H-3"}</definedName>
    <definedName name="wrn.Total._2" hidden="1">{"schedh3a",#N/A,TRUE,"H-3";"schedh3b",#N/A,TRUE,"H-3"}</definedName>
    <definedName name="wrn.Wacc." localSheetId="1" hidden="1">{"Area1",#N/A,FALSE,"OREWACC";"Area2",#N/A,FALSE,"OREWACC"}</definedName>
    <definedName name="wrn.Wacc." localSheetId="2" hidden="1">{"Area1",#N/A,FALSE,"OREWACC";"Area2",#N/A,FALSE,"OREWACC"}</definedName>
    <definedName name="wrn.Wacc." localSheetId="3" hidden="1">{"Area1",#N/A,FALSE,"OREWACC";"Area2",#N/A,FALSE,"OREWACC"}</definedName>
    <definedName name="wrn.Wacc." localSheetId="4" hidden="1">{"Area1",#N/A,FALSE,"OREWACC";"Area2",#N/A,FALSE,"OREWACC"}</definedName>
    <definedName name="wrn.Wacc." localSheetId="6" hidden="1">{"Area1",#N/A,FALSE,"OREWACC";"Area2",#N/A,FALSE,"OREWACC"}</definedName>
    <definedName name="wrn.Wacc." localSheetId="10" hidden="1">{"Area1",#N/A,FALSE,"OREWACC";"Area2",#N/A,FALSE,"OREWACC"}</definedName>
    <definedName name="wrn.Wacc." localSheetId="7" hidden="1">{"Area1",#N/A,FALSE,"OREWACC";"Area2",#N/A,FALSE,"OREWACC"}</definedName>
    <definedName name="wrn.Wacc." localSheetId="8" hidden="1">{"Area1",#N/A,FALSE,"OREWACC";"Area2",#N/A,FALSE,"OREWACC"}</definedName>
    <definedName name="wrn.Wacc." hidden="1">{"Area1",#N/A,FALSE,"OREWACC";"Area2",#N/A,FALSE,"OREWACC"}</definedName>
    <definedName name="wrn.Western._.District._.1997._.Capital._.Budget." localSheetId="1" hidden="1">{#N/A,#N/A,FALSE,"EXP97"}</definedName>
    <definedName name="wrn.Western._.District._.1997._.Capital._.Budget." localSheetId="2" hidden="1">{#N/A,#N/A,FALSE,"EXP97"}</definedName>
    <definedName name="wrn.Western._.District._.1997._.Capital._.Budget." localSheetId="3" hidden="1">{#N/A,#N/A,FALSE,"EXP97"}</definedName>
    <definedName name="wrn.Western._.District._.1997._.Capital._.Budget." localSheetId="4" hidden="1">{#N/A,#N/A,FALSE,"EXP97"}</definedName>
    <definedName name="wrn.Western._.District._.1997._.Capital._.Budget." localSheetId="6" hidden="1">{#N/A,#N/A,FALSE,"EXP97"}</definedName>
    <definedName name="wrn.Western._.District._.1997._.Capital._.Budget." localSheetId="10" hidden="1">{#N/A,#N/A,FALSE,"EXP97"}</definedName>
    <definedName name="wrn.Western._.District._.1997._.Capital._.Budget." localSheetId="7" hidden="1">{#N/A,#N/A,FALSE,"EXP97"}</definedName>
    <definedName name="wrn.Western._.District._.1997._.Capital._.Budget." localSheetId="8" hidden="1">{#N/A,#N/A,FALSE,"EXP97"}</definedName>
    <definedName name="wrn.Western._.District._.1997._.Capital._.Budget." hidden="1">{#N/A,#N/A,FALSE,"EXP97"}</definedName>
    <definedName name="wrn.Western._.District._.1997._.Capital._.Budget._1" localSheetId="1" hidden="1">{#N/A,#N/A,FALSE,"EXP97"}</definedName>
    <definedName name="wrn.Western._.District._.1997._.Capital._.Budget._1" localSheetId="2" hidden="1">{#N/A,#N/A,FALSE,"EXP97"}</definedName>
    <definedName name="wrn.Western._.District._.1997._.Capital._.Budget._1" localSheetId="3" hidden="1">{#N/A,#N/A,FALSE,"EXP97"}</definedName>
    <definedName name="wrn.Western._.District._.1997._.Capital._.Budget._1" localSheetId="4" hidden="1">{#N/A,#N/A,FALSE,"EXP97"}</definedName>
    <definedName name="wrn.Western._.District._.1997._.Capital._.Budget._1" localSheetId="6" hidden="1">{#N/A,#N/A,FALSE,"EXP97"}</definedName>
    <definedName name="wrn.Western._.District._.1997._.Capital._.Budget._1" localSheetId="10" hidden="1">{#N/A,#N/A,FALSE,"EXP97"}</definedName>
    <definedName name="wrn.Western._.District._.1997._.Capital._.Budget._1" localSheetId="7" hidden="1">{#N/A,#N/A,FALSE,"EXP97"}</definedName>
    <definedName name="wrn.Western._.District._.1997._.Capital._.Budget._1" localSheetId="8" hidden="1">{#N/A,#N/A,FALSE,"EXP97"}</definedName>
    <definedName name="wrn.Western._.District._.1997._.Capital._.Budget._1" hidden="1">{#N/A,#N/A,FALSE,"EXP97"}</definedName>
    <definedName name="wrn.Work._.Item._.01._.Capital." localSheetId="1" hidden="1">{#N/A,#N/A,FALSE,"Overall Summaries"}</definedName>
    <definedName name="wrn.Work._.Item._.01._.Capital." localSheetId="2" hidden="1">{#N/A,#N/A,FALSE,"Overall Summaries"}</definedName>
    <definedName name="wrn.Work._.Item._.01._.Capital." localSheetId="3" hidden="1">{#N/A,#N/A,FALSE,"Overall Summaries"}</definedName>
    <definedName name="wrn.Work._.Item._.01._.Capital." localSheetId="4" hidden="1">{#N/A,#N/A,FALSE,"Overall Summaries"}</definedName>
    <definedName name="wrn.Work._.Item._.01._.Capital." localSheetId="6" hidden="1">{#N/A,#N/A,FALSE,"Overall Summaries"}</definedName>
    <definedName name="wrn.Work._.Item._.01._.Capital." localSheetId="10" hidden="1">{#N/A,#N/A,FALSE,"Overall Summaries"}</definedName>
    <definedName name="wrn.Work._.Item._.01._.Capital." localSheetId="7" hidden="1">{#N/A,#N/A,FALSE,"Overall Summaries"}</definedName>
    <definedName name="wrn.Work._.Item._.01._.Capital." localSheetId="8" hidden="1">{#N/A,#N/A,FALSE,"Overall Summaries"}</definedName>
    <definedName name="wrn.Work._.Item._.01._.Capital." hidden="1">{#N/A,#N/A,FALSE,"Overall Summaries"}</definedName>
    <definedName name="wrn.Work._.Item._.01._.Capital.1" localSheetId="1" hidden="1">{#N/A,#N/A,FALSE,"Overall Summaries"}</definedName>
    <definedName name="wrn.Work._.Item._.01._.Capital.1" localSheetId="2" hidden="1">{#N/A,#N/A,FALSE,"Overall Summaries"}</definedName>
    <definedName name="wrn.Work._.Item._.01._.Capital.1" localSheetId="3" hidden="1">{#N/A,#N/A,FALSE,"Overall Summaries"}</definedName>
    <definedName name="wrn.Work._.Item._.01._.Capital.1" localSheetId="4" hidden="1">{#N/A,#N/A,FALSE,"Overall Summaries"}</definedName>
    <definedName name="wrn.Work._.Item._.01._.Capital.1" localSheetId="6" hidden="1">{#N/A,#N/A,FALSE,"Overall Summaries"}</definedName>
    <definedName name="wrn.Work._.Item._.01._.Capital.1" localSheetId="10" hidden="1">{#N/A,#N/A,FALSE,"Overall Summaries"}</definedName>
    <definedName name="wrn.Work._.Item._.01._.Capital.1" localSheetId="7" hidden="1">{#N/A,#N/A,FALSE,"Overall Summaries"}</definedName>
    <definedName name="wrn.Work._.Item._.01._.Capital.1" localSheetId="8" hidden="1">{#N/A,#N/A,FALSE,"Overall Summaries"}</definedName>
    <definedName name="wrn.Work._.Item._.01._.Capital.1" hidden="1">{#N/A,#N/A,FALSE,"Overall Summaries"}</definedName>
    <definedName name="wrn.Work._.Item.01._.Capital.1" localSheetId="1" hidden="1">{#N/A,#N/A,FALSE,"Overall Summaries"}</definedName>
    <definedName name="wrn.Work._.Item.01._.Capital.1" localSheetId="2" hidden="1">{#N/A,#N/A,FALSE,"Overall Summaries"}</definedName>
    <definedName name="wrn.Work._.Item.01._.Capital.1" localSheetId="3" hidden="1">{#N/A,#N/A,FALSE,"Overall Summaries"}</definedName>
    <definedName name="wrn.Work._.Item.01._.Capital.1" localSheetId="4" hidden="1">{#N/A,#N/A,FALSE,"Overall Summaries"}</definedName>
    <definedName name="wrn.Work._.Item.01._.Capital.1" localSheetId="6" hidden="1">{#N/A,#N/A,FALSE,"Overall Summaries"}</definedName>
    <definedName name="wrn.Work._.Item.01._.Capital.1" localSheetId="10" hidden="1">{#N/A,#N/A,FALSE,"Overall Summaries"}</definedName>
    <definedName name="wrn.Work._.Item.01._.Capital.1" localSheetId="7" hidden="1">{#N/A,#N/A,FALSE,"Overall Summaries"}</definedName>
    <definedName name="wrn.Work._.Item.01._.Capital.1" localSheetId="8" hidden="1">{#N/A,#N/A,FALSE,"Overall Summaries"}</definedName>
    <definedName name="wrn.Work._.Item.01._.Capital.1" hidden="1">{#N/A,#N/A,FALSE,"Overall Summaries"}</definedName>
    <definedName name="wrn.Xternal._.Print." localSheetId="1" hidden="1">{"Client Page",#N/A,FALSE,"Q-Breakdown"}</definedName>
    <definedName name="wrn.Xternal._.Print." localSheetId="2" hidden="1">{"Client Page",#N/A,FALSE,"Q-Breakdown"}</definedName>
    <definedName name="wrn.Xternal._.Print." localSheetId="3" hidden="1">{"Client Page",#N/A,FALSE,"Q-Breakdown"}</definedName>
    <definedName name="wrn.Xternal._.Print." localSheetId="4" hidden="1">{"Client Page",#N/A,FALSE,"Q-Breakdown"}</definedName>
    <definedName name="wrn.Xternal._.Print." localSheetId="6" hidden="1">{"Client Page",#N/A,FALSE,"Q-Breakdown"}</definedName>
    <definedName name="wrn.Xternal._.Print." localSheetId="10" hidden="1">{"Client Page",#N/A,FALSE,"Q-Breakdown"}</definedName>
    <definedName name="wrn.Xternal._.Print." localSheetId="7" hidden="1">{"Client Page",#N/A,FALSE,"Q-Breakdown"}</definedName>
    <definedName name="wrn.Xternal._.Print." localSheetId="8" hidden="1">{"Client Page",#N/A,FALSE,"Q-Breakdown"}</definedName>
    <definedName name="wrn.Xternal._.Print." hidden="1">{"Client Page",#N/A,FALSE,"Q-Breakdown"}</definedName>
    <definedName name="wrn.XX." localSheetId="1" hidden="1">{#N/A,#N/A,FALSE,"337"}</definedName>
    <definedName name="wrn.XX." localSheetId="2" hidden="1">{#N/A,#N/A,FALSE,"337"}</definedName>
    <definedName name="wrn.XX." localSheetId="3" hidden="1">{#N/A,#N/A,FALSE,"337"}</definedName>
    <definedName name="wrn.XX." localSheetId="4" hidden="1">{#N/A,#N/A,FALSE,"337"}</definedName>
    <definedName name="wrn.XX." localSheetId="6" hidden="1">{#N/A,#N/A,FALSE,"337"}</definedName>
    <definedName name="wrn.XX." localSheetId="10" hidden="1">{#N/A,#N/A,FALSE,"337"}</definedName>
    <definedName name="wrn.XX." localSheetId="11" hidden="1">{#N/A,#N/A,FALSE,"337"}</definedName>
    <definedName name="wrn.XX." localSheetId="7" hidden="1">{#N/A,#N/A,FALSE,"337"}</definedName>
    <definedName name="wrn.XX." localSheetId="8" hidden="1">{#N/A,#N/A,FALSE,"337"}</definedName>
    <definedName name="wrn.XX." hidden="1">{#N/A,#N/A,FALSE,"337"}</definedName>
    <definedName name="wrn.XX._1" localSheetId="2" hidden="1">{#N/A,#N/A,FALSE,"337"}</definedName>
    <definedName name="wrn.XX._1" localSheetId="3" hidden="1">{#N/A,#N/A,FALSE,"337"}</definedName>
    <definedName name="wrn.XX._1" localSheetId="4" hidden="1">{#N/A,#N/A,FALSE,"337"}</definedName>
    <definedName name="wrn.XX._1" localSheetId="10" hidden="1">{#N/A,#N/A,FALSE,"337"}</definedName>
    <definedName name="wrn.XX._1" localSheetId="7" hidden="1">{#N/A,#N/A,FALSE,"337"}</definedName>
    <definedName name="wrn.XX._1" localSheetId="8" hidden="1">{#N/A,#N/A,FALSE,"337"}</definedName>
    <definedName name="wrn.XX._1" hidden="1">{#N/A,#N/A,FALSE,"337"}</definedName>
    <definedName name="wrn.XX._2" localSheetId="2" hidden="1">{#N/A,#N/A,FALSE,"337"}</definedName>
    <definedName name="wrn.XX._2" localSheetId="3" hidden="1">{#N/A,#N/A,FALSE,"337"}</definedName>
    <definedName name="wrn.XX._2" localSheetId="4" hidden="1">{#N/A,#N/A,FALSE,"337"}</definedName>
    <definedName name="wrn.XX._2" localSheetId="10" hidden="1">{#N/A,#N/A,FALSE,"337"}</definedName>
    <definedName name="wrn.XX._2" localSheetId="7" hidden="1">{#N/A,#N/A,FALSE,"337"}</definedName>
    <definedName name="wrn.XX._2" localSheetId="8" hidden="1">{#N/A,#N/A,FALSE,"337"}</definedName>
    <definedName name="wrn.XX._2" hidden="1">{#N/A,#N/A,FALSE,"337"}</definedName>
    <definedName name="wrn_1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2.all" localSheetId="1" hidden="1">{"summary 1",#N/A,TRUE,"Summary";"summary 2",#N/A,TRUE,"Summary";"chart",#N/A,TRUE,"summary chart";"model",#N/A,TRUE,"Model";"capital",#N/A,TRUE,"Capital";"maint",#N/A,TRUE,"Maintenance"}</definedName>
    <definedName name="wrn2.all" localSheetId="2" hidden="1">{"summary 1",#N/A,TRUE,"Summary";"summary 2",#N/A,TRUE,"Summary";"chart",#N/A,TRUE,"summary chart";"model",#N/A,TRUE,"Model";"capital",#N/A,TRUE,"Capital";"maint",#N/A,TRUE,"Maintenance"}</definedName>
    <definedName name="wrn2.all" localSheetId="3" hidden="1">{"summary 1",#N/A,TRUE,"Summary";"summary 2",#N/A,TRUE,"Summary";"chart",#N/A,TRUE,"summary chart";"model",#N/A,TRUE,"Model";"capital",#N/A,TRUE,"Capital";"maint",#N/A,TRUE,"Maintenance"}</definedName>
    <definedName name="wrn2.all" localSheetId="4" hidden="1">{"summary 1",#N/A,TRUE,"Summary";"summary 2",#N/A,TRUE,"Summary";"chart",#N/A,TRUE,"summary chart";"model",#N/A,TRUE,"Model";"capital",#N/A,TRUE,"Capital";"maint",#N/A,TRUE,"Maintenance"}</definedName>
    <definedName name="wrn2.all" localSheetId="6" hidden="1">{"summary 1",#N/A,TRUE,"Summary";"summary 2",#N/A,TRUE,"Summary";"chart",#N/A,TRUE,"summary chart";"model",#N/A,TRUE,"Model";"capital",#N/A,TRUE,"Capital";"maint",#N/A,TRUE,"Maintenance"}</definedName>
    <definedName name="wrn2.all" localSheetId="10" hidden="1">{"summary 1",#N/A,TRUE,"Summary";"summary 2",#N/A,TRUE,"Summary";"chart",#N/A,TRUE,"summary chart";"model",#N/A,TRUE,"Model";"capital",#N/A,TRUE,"Capital";"maint",#N/A,TRUE,"Maintenance"}</definedName>
    <definedName name="wrn2.all" localSheetId="7" hidden="1">{"summary 1",#N/A,TRUE,"Summary";"summary 2",#N/A,TRUE,"Summary";"chart",#N/A,TRUE,"summary chart";"model",#N/A,TRUE,"Model";"capital",#N/A,TRUE,"Capital";"maint",#N/A,TRUE,"Maintenance"}</definedName>
    <definedName name="wrn2.all" localSheetId="8" hidden="1">{"summary 1",#N/A,TRUE,"Summary";"summary 2",#N/A,TRUE,"Summary";"chart",#N/A,TRUE,"summary chart";"model",#N/A,TRUE,"Model";"capital",#N/A,TRUE,"Capital";"maint",#N/A,TRUE,"Maintenance"}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all_1" localSheetId="1" hidden="1">{"summary 1",#N/A,TRUE,"Summary";"summary 2",#N/A,TRUE,"Summary";"chart",#N/A,TRUE,"summary chart";"model",#N/A,TRUE,"Model";"capital",#N/A,TRUE,"Capital";"maint",#N/A,TRUE,"Maintenance"}</definedName>
    <definedName name="wrn2.all_1" localSheetId="2" hidden="1">{"summary 1",#N/A,TRUE,"Summary";"summary 2",#N/A,TRUE,"Summary";"chart",#N/A,TRUE,"summary chart";"model",#N/A,TRUE,"Model";"capital",#N/A,TRUE,"Capital";"maint",#N/A,TRUE,"Maintenance"}</definedName>
    <definedName name="wrn2.all_1" localSheetId="3" hidden="1">{"summary 1",#N/A,TRUE,"Summary";"summary 2",#N/A,TRUE,"Summary";"chart",#N/A,TRUE,"summary chart";"model",#N/A,TRUE,"Model";"capital",#N/A,TRUE,"Capital";"maint",#N/A,TRUE,"Maintenance"}</definedName>
    <definedName name="wrn2.all_1" localSheetId="4" hidden="1">{"summary 1",#N/A,TRUE,"Summary";"summary 2",#N/A,TRUE,"Summary";"chart",#N/A,TRUE,"summary chart";"model",#N/A,TRUE,"Model";"capital",#N/A,TRUE,"Capital";"maint",#N/A,TRUE,"Maintenance"}</definedName>
    <definedName name="wrn2.all_1" localSheetId="6" hidden="1">{"summary 1",#N/A,TRUE,"Summary";"summary 2",#N/A,TRUE,"Summary";"chart",#N/A,TRUE,"summary chart";"model",#N/A,TRUE,"Model";"capital",#N/A,TRUE,"Capital";"maint",#N/A,TRUE,"Maintenance"}</definedName>
    <definedName name="wrn2.all_1" localSheetId="10" hidden="1">{"summary 1",#N/A,TRUE,"Summary";"summary 2",#N/A,TRUE,"Summary";"chart",#N/A,TRUE,"summary chart";"model",#N/A,TRUE,"Model";"capital",#N/A,TRUE,"Capital";"maint",#N/A,TRUE,"Maintenance"}</definedName>
    <definedName name="wrn2.all_1" localSheetId="7" hidden="1">{"summary 1",#N/A,TRUE,"Summary";"summary 2",#N/A,TRUE,"Summary";"chart",#N/A,TRUE,"summary chart";"model",#N/A,TRUE,"Model";"capital",#N/A,TRUE,"Capital";"maint",#N/A,TRUE,"Maintenance"}</definedName>
    <definedName name="wrn2.all_1" localSheetId="8" hidden="1">{"summary 1",#N/A,TRUE,"Summary";"summary 2",#N/A,TRUE,"Summary";"chart",#N/A,TRUE,"summary chart";"model",#N/A,TRUE,"Model";"capital",#N/A,TRUE,"Capital";"maint",#N/A,TRUE,"Maintenance"}</definedName>
    <definedName name="wrn2.all_1" hidden="1">{"summary 1",#N/A,TRUE,"Summary";"summary 2",#N/A,TRUE,"Summary";"chart",#N/A,TRUE,"summary chart";"model",#N/A,TRUE,"Model";"capital",#N/A,TRUE,"Capital";"maint",#N/A,TRUE,"Maintenance"}</definedName>
    <definedName name="wrn2.all_2" localSheetId="1" hidden="1">{"summary 1",#N/A,TRUE,"Summary";"summary 2",#N/A,TRUE,"Summary";"chart",#N/A,TRUE,"summary chart";"model",#N/A,TRUE,"Model";"capital",#N/A,TRUE,"Capital";"maint",#N/A,TRUE,"Maintenance"}</definedName>
    <definedName name="wrn2.all_2" localSheetId="2" hidden="1">{"summary 1",#N/A,TRUE,"Summary";"summary 2",#N/A,TRUE,"Summary";"chart",#N/A,TRUE,"summary chart";"model",#N/A,TRUE,"Model";"capital",#N/A,TRUE,"Capital";"maint",#N/A,TRUE,"Maintenance"}</definedName>
    <definedName name="wrn2.all_2" localSheetId="3" hidden="1">{"summary 1",#N/A,TRUE,"Summary";"summary 2",#N/A,TRUE,"Summary";"chart",#N/A,TRUE,"summary chart";"model",#N/A,TRUE,"Model";"capital",#N/A,TRUE,"Capital";"maint",#N/A,TRUE,"Maintenance"}</definedName>
    <definedName name="wrn2.all_2" localSheetId="4" hidden="1">{"summary 1",#N/A,TRUE,"Summary";"summary 2",#N/A,TRUE,"Summary";"chart",#N/A,TRUE,"summary chart";"model",#N/A,TRUE,"Model";"capital",#N/A,TRUE,"Capital";"maint",#N/A,TRUE,"Maintenance"}</definedName>
    <definedName name="wrn2.all_2" localSheetId="6" hidden="1">{"summary 1",#N/A,TRUE,"Summary";"summary 2",#N/A,TRUE,"Summary";"chart",#N/A,TRUE,"summary chart";"model",#N/A,TRUE,"Model";"capital",#N/A,TRUE,"Capital";"maint",#N/A,TRUE,"Maintenance"}</definedName>
    <definedName name="wrn2.all_2" localSheetId="10" hidden="1">{"summary 1",#N/A,TRUE,"Summary";"summary 2",#N/A,TRUE,"Summary";"chart",#N/A,TRUE,"summary chart";"model",#N/A,TRUE,"Model";"capital",#N/A,TRUE,"Capital";"maint",#N/A,TRUE,"Maintenance"}</definedName>
    <definedName name="wrn2.all_2" localSheetId="7" hidden="1">{"summary 1",#N/A,TRUE,"Summary";"summary 2",#N/A,TRUE,"Summary";"chart",#N/A,TRUE,"summary chart";"model",#N/A,TRUE,"Model";"capital",#N/A,TRUE,"Capital";"maint",#N/A,TRUE,"Maintenance"}</definedName>
    <definedName name="wrn2.all_2" localSheetId="8" hidden="1">{"summary 1",#N/A,TRUE,"Summary";"summary 2",#N/A,TRUE,"Summary";"chart",#N/A,TRUE,"summary chart";"model",#N/A,TRUE,"Model";"capital",#N/A,TRUE,"Capital";"maint",#N/A,TRUE,"Maintenance"}</definedName>
    <definedName name="wrn2.all_2" hidden="1">{"summary 1",#N/A,TRUE,"Summary";"summary 2",#N/A,TRUE,"Summary";"chart",#N/A,TRUE,"summary chart";"model",#N/A,TRUE,"Model";"capital",#N/A,TRUE,"Capital";"maint",#N/A,TRUE,"Maintenance"}</definedName>
    <definedName name="ws" localSheetId="1" hidden="1">{#N/A,#N/A,FALSE,"Footnote merged reserves";#N/A,#N/A,FALSE,"mergerworksheet";#N/A,#N/A,FALSE,"Merged variance"}</definedName>
    <definedName name="ws" localSheetId="2" hidden="1">{#N/A,#N/A,FALSE,"Footnote merged reserves";#N/A,#N/A,FALSE,"mergerworksheet";#N/A,#N/A,FALSE,"Merged variance"}</definedName>
    <definedName name="ws" localSheetId="3" hidden="1">{#N/A,#N/A,FALSE,"Footnote merged reserves";#N/A,#N/A,FALSE,"mergerworksheet";#N/A,#N/A,FALSE,"Merged variance"}</definedName>
    <definedName name="ws" localSheetId="4" hidden="1">{#N/A,#N/A,FALSE,"Footnote merged reserves";#N/A,#N/A,FALSE,"mergerworksheet";#N/A,#N/A,FALSE,"Merged variance"}</definedName>
    <definedName name="ws" localSheetId="6" hidden="1">{#N/A,#N/A,FALSE,"Footnote merged reserves";#N/A,#N/A,FALSE,"mergerworksheet";#N/A,#N/A,FALSE,"Merged variance"}</definedName>
    <definedName name="ws" localSheetId="10" hidden="1">{#N/A,#N/A,FALSE,"Footnote merged reserves";#N/A,#N/A,FALSE,"mergerworksheet";#N/A,#N/A,FALSE,"Merged variance"}</definedName>
    <definedName name="ws" localSheetId="7" hidden="1">{#N/A,#N/A,FALSE,"Footnote merged reserves";#N/A,#N/A,FALSE,"mergerworksheet";#N/A,#N/A,FALSE,"Merged variance"}</definedName>
    <definedName name="ws" localSheetId="8" hidden="1">{#N/A,#N/A,FALSE,"Footnote merged reserves";#N/A,#N/A,FALSE,"mergerworksheet";#N/A,#N/A,FALSE,"Merged variance"}</definedName>
    <definedName name="ws" hidden="1">{#N/A,#N/A,FALSE,"Footnote merged reserves";#N/A,#N/A,FALSE,"mergerworksheet";#N/A,#N/A,FALSE,"Merged variance"}</definedName>
    <definedName name="wtf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1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7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8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u.buyout." localSheetId="1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2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3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4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6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10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11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7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8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localSheetId="2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localSheetId="3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localSheetId="4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localSheetId="10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localSheetId="7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localSheetId="8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localSheetId="2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localSheetId="3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localSheetId="4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localSheetId="10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localSheetId="7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localSheetId="8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2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ecm." localSheetId="1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2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3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4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6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10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11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7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8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localSheetId="2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localSheetId="3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localSheetId="4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localSheetId="10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localSheetId="7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localSheetId="8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localSheetId="2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localSheetId="3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localSheetId="4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localSheetId="10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localSheetId="7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localSheetId="8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2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finmod." localSheetId="1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2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3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4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6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10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11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7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8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localSheetId="2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localSheetId="3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localSheetId="4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localSheetId="10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localSheetId="7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localSheetId="8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localSheetId="2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localSheetId="3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localSheetId="4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localSheetId="10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localSheetId="7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localSheetId="8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2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hillpay." localSheetId="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3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4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6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10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1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7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8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localSheetId="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localSheetId="3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localSheetId="4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localSheetId="10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localSheetId="7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localSheetId="8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localSheetId="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localSheetId="3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localSheetId="4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localSheetId="10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localSheetId="7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localSheetId="8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maint." localSheetId="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3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4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6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10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1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7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8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localSheetId="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localSheetId="3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localSheetId="4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localSheetId="10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localSheetId="7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localSheetId="8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localSheetId="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localSheetId="3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localSheetId="4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localSheetId="10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localSheetId="7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localSheetId="8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onitor." localSheetId="1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2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3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4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6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10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11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7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8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localSheetId="2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localSheetId="3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localSheetId="4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localSheetId="10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localSheetId="7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localSheetId="8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localSheetId="2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localSheetId="3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localSheetId="4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localSheetId="10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localSheetId="7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localSheetId="8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2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o_m94." localSheetId="1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2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3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4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6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10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11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7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8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localSheetId="2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localSheetId="3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localSheetId="4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localSheetId="10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localSheetId="7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localSheetId="8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localSheetId="2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localSheetId="3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localSheetId="4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localSheetId="10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localSheetId="7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localSheetId="8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2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psc." localSheetId="1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2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3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4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6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10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11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7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8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localSheetId="2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localSheetId="3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localSheetId="4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localSheetId="10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localSheetId="7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localSheetId="8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localSheetId="2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localSheetId="3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localSheetId="4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localSheetId="10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localSheetId="7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localSheetId="8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2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1.maint." localSheetId="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3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4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6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10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1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7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8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localSheetId="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localSheetId="3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localSheetId="4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localSheetId="10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localSheetId="7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localSheetId="8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localSheetId="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localSheetId="3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localSheetId="4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localSheetId="10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localSheetId="7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localSheetId="8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2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w" localSheetId="1" hidden="1">{"Area1",#N/A,FALSE,"OREWACC";"Area2",#N/A,FALSE,"OREWACC"}</definedName>
    <definedName name="ww" localSheetId="2" hidden="1">{"Area1",#N/A,FALSE,"OREWACC";"Area2",#N/A,FALSE,"OREWACC"}</definedName>
    <definedName name="ww" localSheetId="3" hidden="1">{"Area1",#N/A,FALSE,"OREWACC";"Area2",#N/A,FALSE,"OREWACC"}</definedName>
    <definedName name="ww" localSheetId="4" hidden="1">{"Area1",#N/A,FALSE,"OREWACC";"Area2",#N/A,FALSE,"OREWACC"}</definedName>
    <definedName name="ww" localSheetId="6" hidden="1">{"Area1",#N/A,FALSE,"OREWACC";"Area2",#N/A,FALSE,"OREWACC"}</definedName>
    <definedName name="ww" localSheetId="10" hidden="1">{"Area1",#N/A,FALSE,"OREWACC";"Area2",#N/A,FALSE,"OREWACC"}</definedName>
    <definedName name="ww" localSheetId="7" hidden="1">{"Area1",#N/A,FALSE,"OREWACC";"Area2",#N/A,FALSE,"OREWACC"}</definedName>
    <definedName name="ww" localSheetId="8" hidden="1">{"Area1",#N/A,FALSE,"OREWACC";"Area2",#N/A,FALSE,"OREWACC"}</definedName>
    <definedName name="ww" hidden="1">{"Area1",#N/A,FALSE,"OREWACC";"Area2",#N/A,FALSE,"OREWACC"}</definedName>
    <definedName name="www" localSheetId="1" hidden="1">{"Area1",#N/A,FALSE,"OREWACC";"Area2",#N/A,FALSE,"OREWACC"}</definedName>
    <definedName name="www" localSheetId="2" hidden="1">{"Area1",#N/A,FALSE,"OREWACC";"Area2",#N/A,FALSE,"OREWACC"}</definedName>
    <definedName name="www" localSheetId="3" hidden="1">{"Area1",#N/A,FALSE,"OREWACC";"Area2",#N/A,FALSE,"OREWACC"}</definedName>
    <definedName name="www" localSheetId="4" hidden="1">{"Area1",#N/A,FALSE,"OREWACC";"Area2",#N/A,FALSE,"OREWACC"}</definedName>
    <definedName name="www" localSheetId="6" hidden="1">{"Area1",#N/A,FALSE,"OREWACC";"Area2",#N/A,FALSE,"OREWACC"}</definedName>
    <definedName name="www" localSheetId="10" hidden="1">{"Area1",#N/A,FALSE,"OREWACC";"Area2",#N/A,FALSE,"OREWACC"}</definedName>
    <definedName name="www" localSheetId="7" hidden="1">{"Area1",#N/A,FALSE,"OREWACC";"Area2",#N/A,FALSE,"OREWACC"}</definedName>
    <definedName name="www" localSheetId="8" hidden="1">{"Area1",#N/A,FALSE,"OREWACC";"Area2",#N/A,FALSE,"OREWACC"}</definedName>
    <definedName name="www" hidden="1">{"Area1",#N/A,FALSE,"OREWACC";"Area2",#N/A,FALSE,"OREWACC"}</definedName>
    <definedName name="wwwwwwww" localSheetId="1" hidden="1">{"2002Frcst","05Month",FALSE,"Frcst Format 2002"}</definedName>
    <definedName name="wwwwwwww" localSheetId="2" hidden="1">{"2002Frcst","05Month",FALSE,"Frcst Format 2002"}</definedName>
    <definedName name="wwwwwwww" localSheetId="3" hidden="1">{"2002Frcst","05Month",FALSE,"Frcst Format 2002"}</definedName>
    <definedName name="wwwwwwww" localSheetId="4" hidden="1">{"2002Frcst","05Month",FALSE,"Frcst Format 2002"}</definedName>
    <definedName name="wwwwwwww" localSheetId="6" hidden="1">{"2002Frcst","05Month",FALSE,"Frcst Format 2002"}</definedName>
    <definedName name="wwwwwwww" localSheetId="10" hidden="1">{"2002Frcst","05Month",FALSE,"Frcst Format 2002"}</definedName>
    <definedName name="wwwwwwww" localSheetId="11" hidden="1">{"2002Frcst","05Month",FALSE,"Frcst Format 2002"}</definedName>
    <definedName name="wwwwwwww" localSheetId="7" hidden="1">{"2002Frcst","05Month",FALSE,"Frcst Format 2002"}</definedName>
    <definedName name="wwwwwwww" localSheetId="8" hidden="1">{"2002Frcst","05Month",FALSE,"Frcst Format 2002"}</definedName>
    <definedName name="wwwwwwww" hidden="1">{"2002Frcst","05Month",FALSE,"Frcst Format 2002"}</definedName>
    <definedName name="wwwwwwww_1" localSheetId="2" hidden="1">{"2002Frcst","05Month",FALSE,"Frcst Format 2002"}</definedName>
    <definedName name="wwwwwwww_1" localSheetId="3" hidden="1">{"2002Frcst","05Month",FALSE,"Frcst Format 2002"}</definedName>
    <definedName name="wwwwwwww_1" localSheetId="4" hidden="1">{"2002Frcst","05Month",FALSE,"Frcst Format 2002"}</definedName>
    <definedName name="wwwwwwww_1" localSheetId="10" hidden="1">{"2002Frcst","05Month",FALSE,"Frcst Format 2002"}</definedName>
    <definedName name="wwwwwwww_1" localSheetId="7" hidden="1">{"2002Frcst","05Month",FALSE,"Frcst Format 2002"}</definedName>
    <definedName name="wwwwwwww_1" localSheetId="8" hidden="1">{"2002Frcst","05Month",FALSE,"Frcst Format 2002"}</definedName>
    <definedName name="wwwwwwww_1" hidden="1">{"2002Frcst","05Month",FALSE,"Frcst Format 2002"}</definedName>
    <definedName name="wwwwwwww_2" localSheetId="2" hidden="1">{"2002Frcst","05Month",FALSE,"Frcst Format 2002"}</definedName>
    <definedName name="wwwwwwww_2" localSheetId="3" hidden="1">{"2002Frcst","05Month",FALSE,"Frcst Format 2002"}</definedName>
    <definedName name="wwwwwwww_2" localSheetId="4" hidden="1">{"2002Frcst","05Month",FALSE,"Frcst Format 2002"}</definedName>
    <definedName name="wwwwwwww_2" localSheetId="10" hidden="1">{"2002Frcst","05Month",FALSE,"Frcst Format 2002"}</definedName>
    <definedName name="wwwwwwww_2" localSheetId="7" hidden="1">{"2002Frcst","05Month",FALSE,"Frcst Format 2002"}</definedName>
    <definedName name="wwwwwwww_2" localSheetId="8" hidden="1">{"2002Frcst","05Month",FALSE,"Frcst Format 2002"}</definedName>
    <definedName name="wwwwwwww_2" hidden="1">{"2002Frcst","05Month",FALSE,"Frcst Format 2002"}</definedName>
    <definedName name="x" localSheetId="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localSheetId="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localSheetId="3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localSheetId="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localSheetId="10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localSheetId="8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Amortization">#REF!,#REF!,#REF!,#REF!,#REF!,#REF!</definedName>
    <definedName name="X_Vld_Amort">#REF!</definedName>
    <definedName name="X_Vld_APIC">#REF!</definedName>
    <definedName name="X_Vld_ChgCash">#REF!</definedName>
    <definedName name="X_Vld_CStk">#REF!</definedName>
    <definedName name="X_Vld_DefCr">#REF!</definedName>
    <definedName name="X_Vld_Depr">#REF!</definedName>
    <definedName name="X_Vld_ESOP">#REF!</definedName>
    <definedName name="X_Vld_GdWl">#REF!</definedName>
    <definedName name="X_Vld_Inv">#REF!</definedName>
    <definedName name="X_Vld_LTAst">#REF!</definedName>
    <definedName name="X_Vld_LTDebt">#REF!</definedName>
    <definedName name="X_Vld_MinInt">#REF!</definedName>
    <definedName name="X_Vld_NetWrkCap">#REF!</definedName>
    <definedName name="X_Vld_NucTrst">#REF!</definedName>
    <definedName name="X_Vld_OthInc">#REF!</definedName>
    <definedName name="X_Vld_PfStk">#REF!</definedName>
    <definedName name="X_Vld_PPE">#REF!</definedName>
    <definedName name="X_Vld_RE">#REF!</definedName>
    <definedName name="X_Vld_RegAst">#REF!</definedName>
    <definedName name="X_Vld_Tax">#REF!</definedName>
    <definedName name="X_Vld_TrstPfSec">#REF!</definedName>
    <definedName name="xes" localSheetId="1" hidden="1">{#N/A,#N/A,FALSE,"Aging Summary";#N/A,#N/A,FALSE,"Ratio Analysis";#N/A,#N/A,FALSE,"Test 120 Day Accts";#N/A,#N/A,FALSE,"Tickmarks"}</definedName>
    <definedName name="xes" localSheetId="2" hidden="1">{#N/A,#N/A,FALSE,"Aging Summary";#N/A,#N/A,FALSE,"Ratio Analysis";#N/A,#N/A,FALSE,"Test 120 Day Accts";#N/A,#N/A,FALSE,"Tickmarks"}</definedName>
    <definedName name="xes" localSheetId="3" hidden="1">{#N/A,#N/A,FALSE,"Aging Summary";#N/A,#N/A,FALSE,"Ratio Analysis";#N/A,#N/A,FALSE,"Test 120 Day Accts";#N/A,#N/A,FALSE,"Tickmarks"}</definedName>
    <definedName name="xes" localSheetId="4" hidden="1">{#N/A,#N/A,FALSE,"Aging Summary";#N/A,#N/A,FALSE,"Ratio Analysis";#N/A,#N/A,FALSE,"Test 120 Day Accts";#N/A,#N/A,FALSE,"Tickmarks"}</definedName>
    <definedName name="xes" localSheetId="6" hidden="1">{#N/A,#N/A,FALSE,"Aging Summary";#N/A,#N/A,FALSE,"Ratio Analysis";#N/A,#N/A,FALSE,"Test 120 Day Accts";#N/A,#N/A,FALSE,"Tickmarks"}</definedName>
    <definedName name="xes" localSheetId="10" hidden="1">{#N/A,#N/A,FALSE,"Aging Summary";#N/A,#N/A,FALSE,"Ratio Analysis";#N/A,#N/A,FALSE,"Test 120 Day Accts";#N/A,#N/A,FALSE,"Tickmarks"}</definedName>
    <definedName name="xes" localSheetId="11" hidden="1">{#N/A,#N/A,FALSE,"Aging Summary";#N/A,#N/A,FALSE,"Ratio Analysis";#N/A,#N/A,FALSE,"Test 120 Day Accts";#N/A,#N/A,FALSE,"Tickmarks"}</definedName>
    <definedName name="xes" localSheetId="7" hidden="1">{#N/A,#N/A,FALSE,"Aging Summary";#N/A,#N/A,FALSE,"Ratio Analysis";#N/A,#N/A,FALSE,"Test 120 Day Accts";#N/A,#N/A,FALSE,"Tickmarks"}</definedName>
    <definedName name="xes" localSheetId="8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es_1" localSheetId="2" hidden="1">{#N/A,#N/A,FALSE,"Aging Summary";#N/A,#N/A,FALSE,"Ratio Analysis";#N/A,#N/A,FALSE,"Test 120 Day Accts";#N/A,#N/A,FALSE,"Tickmarks"}</definedName>
    <definedName name="xes_1" localSheetId="3" hidden="1">{#N/A,#N/A,FALSE,"Aging Summary";#N/A,#N/A,FALSE,"Ratio Analysis";#N/A,#N/A,FALSE,"Test 120 Day Accts";#N/A,#N/A,FALSE,"Tickmarks"}</definedName>
    <definedName name="xes_1" localSheetId="4" hidden="1">{#N/A,#N/A,FALSE,"Aging Summary";#N/A,#N/A,FALSE,"Ratio Analysis";#N/A,#N/A,FALSE,"Test 120 Day Accts";#N/A,#N/A,FALSE,"Tickmarks"}</definedName>
    <definedName name="xes_1" localSheetId="10" hidden="1">{#N/A,#N/A,FALSE,"Aging Summary";#N/A,#N/A,FALSE,"Ratio Analysis";#N/A,#N/A,FALSE,"Test 120 Day Accts";#N/A,#N/A,FALSE,"Tickmarks"}</definedName>
    <definedName name="xes_1" localSheetId="7" hidden="1">{#N/A,#N/A,FALSE,"Aging Summary";#N/A,#N/A,FALSE,"Ratio Analysis";#N/A,#N/A,FALSE,"Test 120 Day Accts";#N/A,#N/A,FALSE,"Tickmarks"}</definedName>
    <definedName name="xes_1" localSheetId="8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2" localSheetId="2" hidden="1">{#N/A,#N/A,FALSE,"Aging Summary";#N/A,#N/A,FALSE,"Ratio Analysis";#N/A,#N/A,FALSE,"Test 120 Day Accts";#N/A,#N/A,FALSE,"Tickmarks"}</definedName>
    <definedName name="xes_2" localSheetId="3" hidden="1">{#N/A,#N/A,FALSE,"Aging Summary";#N/A,#N/A,FALSE,"Ratio Analysis";#N/A,#N/A,FALSE,"Test 120 Day Accts";#N/A,#N/A,FALSE,"Tickmarks"}</definedName>
    <definedName name="xes_2" localSheetId="4" hidden="1">{#N/A,#N/A,FALSE,"Aging Summary";#N/A,#N/A,FALSE,"Ratio Analysis";#N/A,#N/A,FALSE,"Test 120 Day Accts";#N/A,#N/A,FALSE,"Tickmarks"}</definedName>
    <definedName name="xes_2" localSheetId="10" hidden="1">{#N/A,#N/A,FALSE,"Aging Summary";#N/A,#N/A,FALSE,"Ratio Analysis";#N/A,#N/A,FALSE,"Test 120 Day Accts";#N/A,#N/A,FALSE,"Tickmarks"}</definedName>
    <definedName name="xes_2" localSheetId="7" hidden="1">{#N/A,#N/A,FALSE,"Aging Summary";#N/A,#N/A,FALSE,"Ratio Analysis";#N/A,#N/A,FALSE,"Test 120 Day Accts";#N/A,#N/A,FALSE,"Tickmarks"}</definedName>
    <definedName name="xes_2" localSheetId="8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mnRefRange">#REF!</definedName>
    <definedName name="xpr" localSheetId="1" hidden="1">{"Area1",#N/A,FALSE,"OREWACC";"Area2",#N/A,FALSE,"OREWACC"}</definedName>
    <definedName name="xpr" localSheetId="2" hidden="1">{"Area1",#N/A,FALSE,"OREWACC";"Area2",#N/A,FALSE,"OREWACC"}</definedName>
    <definedName name="xpr" localSheetId="3" hidden="1">{"Area1",#N/A,FALSE,"OREWACC";"Area2",#N/A,FALSE,"OREWACC"}</definedName>
    <definedName name="xpr" localSheetId="4" hidden="1">{"Area1",#N/A,FALSE,"OREWACC";"Area2",#N/A,FALSE,"OREWACC"}</definedName>
    <definedName name="xpr" localSheetId="6" hidden="1">{"Area1",#N/A,FALSE,"OREWACC";"Area2",#N/A,FALSE,"OREWACC"}</definedName>
    <definedName name="xpr" localSheetId="10" hidden="1">{"Area1",#N/A,FALSE,"OREWACC";"Area2",#N/A,FALSE,"OREWACC"}</definedName>
    <definedName name="xpr" localSheetId="7" hidden="1">{"Area1",#N/A,FALSE,"OREWACC";"Area2",#N/A,FALSE,"OREWACC"}</definedName>
    <definedName name="xpr" localSheetId="8" hidden="1">{"Area1",#N/A,FALSE,"OREWACC";"Area2",#N/A,FALSE,"OREWACC"}</definedName>
    <definedName name="xpr" hidden="1">{"Area1",#N/A,FALSE,"OREWACC";"Area2",#N/A,FALSE,"OREWACC"}</definedName>
    <definedName name="XREF_COLUMN_1" localSheetId="11" hidden="1">#REF!</definedName>
    <definedName name="XREF_COLUMN_1" hidden="1">#REF!</definedName>
    <definedName name="XREF_COLUMN_10" localSheetId="11" hidden="1">#REF!</definedName>
    <definedName name="XREF_COLUMN_10" hidden="1">#REF!</definedName>
    <definedName name="XREF_COLUMN_2" localSheetId="11" hidden="1">#REF!</definedName>
    <definedName name="XREF_COLUMN_2" hidden="1">#REF!</definedName>
    <definedName name="XREF_COLUMN_3" localSheetId="11" hidden="1">#REF!</definedName>
    <definedName name="XREF_COLUMN_3" hidden="1">#REF!</definedName>
    <definedName name="XREF_COLUMN_4" localSheetId="11" hidden="1">#REF!</definedName>
    <definedName name="XREF_COLUMN_4" hidden="1">#REF!</definedName>
    <definedName name="XREF_COLUMN_5" localSheetId="11" hidden="1">#REF!</definedName>
    <definedName name="XREF_COLUMN_5" hidden="1">#REF!</definedName>
    <definedName name="XREF_COLUMN_6" localSheetId="11" hidden="1">#REF!</definedName>
    <definedName name="XREF_COLUMN_6" hidden="1">#REF!</definedName>
    <definedName name="XREF_COLUMN_7" localSheetId="11" hidden="1">#REF!</definedName>
    <definedName name="XREF_COLUMN_7" hidden="1">#REF!</definedName>
    <definedName name="XREF_COLUMN_8" localSheetId="11" hidden="1">#REF!</definedName>
    <definedName name="XREF_COLUMN_8" hidden="1">#REF!</definedName>
    <definedName name="XREF_COLUMN_9" localSheetId="11" hidden="1">#REF!</definedName>
    <definedName name="XREF_COLUMN_9" hidden="1">#REF!</definedName>
    <definedName name="XRefActiveRow" localSheetId="11" hidden="1">#REF!</definedName>
    <definedName name="XRefActiveRow" hidden="1">#REF!</definedName>
    <definedName name="XRefColumnsCount" hidden="1">1</definedName>
    <definedName name="XRefCopy1" localSheetId="11" hidden="1">#REF!</definedName>
    <definedName name="XRefCopy1" hidden="1">#REF!</definedName>
    <definedName name="XRefCopy10" localSheetId="11" hidden="1">#REF!</definedName>
    <definedName name="XRefCopy10" hidden="1">#REF!</definedName>
    <definedName name="XRefCopy10Row" localSheetId="11" hidden="1">#REF!</definedName>
    <definedName name="XRefCopy10Row" hidden="1">#REF!</definedName>
    <definedName name="XRefCopy11" localSheetId="11" hidden="1">#REF!</definedName>
    <definedName name="XRefCopy11" hidden="1">#REF!</definedName>
    <definedName name="XRefCopy11Row" localSheetId="11" hidden="1">#REF!</definedName>
    <definedName name="XRefCopy11Row" hidden="1">#REF!</definedName>
    <definedName name="XRefCopy12" localSheetId="11" hidden="1">#REF!</definedName>
    <definedName name="XRefCopy12" hidden="1">#REF!</definedName>
    <definedName name="XRefCopy12Row" localSheetId="11" hidden="1">#REF!</definedName>
    <definedName name="XRefCopy12Row" hidden="1">#REF!</definedName>
    <definedName name="XRefCopy13" localSheetId="11" hidden="1">#REF!</definedName>
    <definedName name="XRefCopy13" hidden="1">#REF!</definedName>
    <definedName name="XRefCopy13Row" localSheetId="11" hidden="1">#REF!</definedName>
    <definedName name="XRefCopy13Row" hidden="1">#REF!</definedName>
    <definedName name="XRefCopy14" localSheetId="11" hidden="1">#REF!</definedName>
    <definedName name="XRefCopy14" hidden="1">#REF!</definedName>
    <definedName name="XRefCopy14Row" localSheetId="11" hidden="1">#REF!</definedName>
    <definedName name="XRefCopy14Row" hidden="1">#REF!</definedName>
    <definedName name="XRefCopy15" localSheetId="11" hidden="1">#REF!</definedName>
    <definedName name="XRefCopy15" hidden="1">#REF!</definedName>
    <definedName name="XRefCopy15Row" localSheetId="11" hidden="1">#REF!</definedName>
    <definedName name="XRefCopy15Row" hidden="1">#REF!</definedName>
    <definedName name="XRefCopy16" localSheetId="11" hidden="1">#REF!</definedName>
    <definedName name="XRefCopy16" hidden="1">#REF!</definedName>
    <definedName name="XRefCopy16Row" localSheetId="11" hidden="1">#REF!</definedName>
    <definedName name="XRefCopy16Row" hidden="1">#REF!</definedName>
    <definedName name="XRefCopy17" localSheetId="11" hidden="1">#REF!</definedName>
    <definedName name="XRefCopy17" hidden="1">#REF!</definedName>
    <definedName name="XRefCopy17Row" localSheetId="11" hidden="1">#REF!</definedName>
    <definedName name="XRefCopy17Row" hidden="1">#REF!</definedName>
    <definedName name="XRefCopy18" localSheetId="11" hidden="1">#REF!</definedName>
    <definedName name="XRefCopy18" hidden="1">#REF!</definedName>
    <definedName name="XRefCopy18Row" localSheetId="11" hidden="1">#REF!</definedName>
    <definedName name="XRefCopy18Row" hidden="1">#REF!</definedName>
    <definedName name="XRefCopy19" localSheetId="11" hidden="1">#REF!</definedName>
    <definedName name="XRefCopy19" hidden="1">#REF!</definedName>
    <definedName name="XRefCopy19Row" localSheetId="11" hidden="1">#REF!</definedName>
    <definedName name="XRefCopy19Row" hidden="1">#REF!</definedName>
    <definedName name="XRefCopy1Row" localSheetId="11" hidden="1">#REF!</definedName>
    <definedName name="XRefCopy1Row" hidden="1">#REF!</definedName>
    <definedName name="XRefCopy2" localSheetId="11" hidden="1">#REF!</definedName>
    <definedName name="XRefCopy2" hidden="1">#REF!</definedName>
    <definedName name="XRefCopy20" localSheetId="11" hidden="1">#REF!</definedName>
    <definedName name="XRefCopy20" hidden="1">#REF!</definedName>
    <definedName name="XRefCopy20Row" localSheetId="11" hidden="1">#REF!</definedName>
    <definedName name="XRefCopy20Row" hidden="1">#REF!</definedName>
    <definedName name="XRefCopy21" localSheetId="11" hidden="1">#REF!</definedName>
    <definedName name="XRefCopy21" hidden="1">#REF!</definedName>
    <definedName name="XRefCopy21Row" localSheetId="11" hidden="1">#REF!</definedName>
    <definedName name="XRefCopy21Row" hidden="1">#REF!</definedName>
    <definedName name="XRefCopy22" localSheetId="11" hidden="1">#REF!</definedName>
    <definedName name="XRefCopy22" hidden="1">#REF!</definedName>
    <definedName name="XRefCopy22Row" localSheetId="11" hidden="1">#REF!</definedName>
    <definedName name="XRefCopy22Row" hidden="1">#REF!</definedName>
    <definedName name="XRefCopy2Row" localSheetId="11" hidden="1">#REF!</definedName>
    <definedName name="XRefCopy2Row" hidden="1">#REF!</definedName>
    <definedName name="XRefCopy3" localSheetId="11" hidden="1">#REF!</definedName>
    <definedName name="XRefCopy3" hidden="1">#REF!</definedName>
    <definedName name="XRefCopy3Row" localSheetId="11" hidden="1">#REF!</definedName>
    <definedName name="XRefCopy3Row" hidden="1">#REF!</definedName>
    <definedName name="XRefCopy4" localSheetId="11" hidden="1">#REF!</definedName>
    <definedName name="XRefCopy4" hidden="1">#REF!</definedName>
    <definedName name="XRefCopy4Row" localSheetId="11" hidden="1">#REF!</definedName>
    <definedName name="XRefCopy4Row" hidden="1">#REF!</definedName>
    <definedName name="XRefCopy5" localSheetId="11" hidden="1">#REF!</definedName>
    <definedName name="XRefCopy5" hidden="1">#REF!</definedName>
    <definedName name="XRefCopy5Row" localSheetId="11" hidden="1">#REF!</definedName>
    <definedName name="XRefCopy5Row" hidden="1">#REF!</definedName>
    <definedName name="XRefCopy6" localSheetId="11" hidden="1">#REF!</definedName>
    <definedName name="XRefCopy6" hidden="1">#REF!</definedName>
    <definedName name="XRefCopy6Row" localSheetId="11" hidden="1">#REF!</definedName>
    <definedName name="XRefCopy6Row" hidden="1">#REF!</definedName>
    <definedName name="XRefCopy7" localSheetId="11" hidden="1">#REF!</definedName>
    <definedName name="XRefCopy7" hidden="1">#REF!</definedName>
    <definedName name="XRefCopy7Row" localSheetId="11" hidden="1">#REF!</definedName>
    <definedName name="XRefCopy7Row" hidden="1">#REF!</definedName>
    <definedName name="XRefCopy8" localSheetId="11" hidden="1">#REF!</definedName>
    <definedName name="XRefCopy8" hidden="1">#REF!</definedName>
    <definedName name="XRefCopy8Row" localSheetId="11" hidden="1">#REF!</definedName>
    <definedName name="XRefCopy8Row" hidden="1">#REF!</definedName>
    <definedName name="XRefCopy9" localSheetId="11" hidden="1">#REF!</definedName>
    <definedName name="XRefCopy9" hidden="1">#REF!</definedName>
    <definedName name="XRefCopy9Row" localSheetId="11" hidden="1">#REF!</definedName>
    <definedName name="XRefCopy9Row" hidden="1">#REF!</definedName>
    <definedName name="XRefCopyRangeCount" hidden="1">1</definedName>
    <definedName name="XRefPaste1" localSheetId="11" hidden="1">#REF!</definedName>
    <definedName name="XRefPaste1" hidden="1">#REF!</definedName>
    <definedName name="XRefPaste1Row" localSheetId="11" hidden="1">#REF!</definedName>
    <definedName name="XRefPaste1Row" hidden="1">#REF!</definedName>
    <definedName name="XRefPaste2" localSheetId="11" hidden="1">#REF!</definedName>
    <definedName name="XRefPaste2" hidden="1">#REF!</definedName>
    <definedName name="XRefPaste2Row" localSheetId="11" hidden="1">#REF!</definedName>
    <definedName name="XRefPaste2Row" hidden="1">#REF!</definedName>
    <definedName name="XRefPaste3" localSheetId="11" hidden="1">#REF!</definedName>
    <definedName name="XRefPaste3" hidden="1">#REF!</definedName>
    <definedName name="XRefPaste3Row" localSheetId="11" hidden="1">#REF!</definedName>
    <definedName name="XRefPaste3Row" hidden="1">#REF!</definedName>
    <definedName name="XRefPaste4" localSheetId="11" hidden="1">#REF!</definedName>
    <definedName name="XRefPaste4" hidden="1">#REF!</definedName>
    <definedName name="XRefPaste4Row" localSheetId="11" hidden="1">#REF!</definedName>
    <definedName name="XRefPaste4Row" hidden="1">#REF!</definedName>
    <definedName name="XRefPaste5Row" localSheetId="11" hidden="1">#REF!</definedName>
    <definedName name="XRefPaste5Row" hidden="1">#REF!</definedName>
    <definedName name="XRefPaste6" localSheetId="11" hidden="1">#REF!</definedName>
    <definedName name="XRefPaste6" hidden="1">#REF!</definedName>
    <definedName name="XRefPaste6Row" hidden="1">#REF!</definedName>
    <definedName name="XRefPasteRangeCount" hidden="1">3</definedName>
    <definedName name="xsTYPE">"tbl"</definedName>
    <definedName name="xx" localSheetId="1" hidden="1">{#N/A,#N/A,FALSE,"Jul";#N/A,#N/A,FALSE,"August";#N/A,#N/A,FALSE,"Sep-YTD"}</definedName>
    <definedName name="xx" localSheetId="2" hidden="1">{#N/A,#N/A,FALSE,"Jul";#N/A,#N/A,FALSE,"August";#N/A,#N/A,FALSE,"Sep-YTD"}</definedName>
    <definedName name="xx" localSheetId="3" hidden="1">{#N/A,#N/A,FALSE,"Jul";#N/A,#N/A,FALSE,"August";#N/A,#N/A,FALSE,"Sep-YTD"}</definedName>
    <definedName name="xx" localSheetId="4" hidden="1">{#N/A,#N/A,FALSE,"Jul";#N/A,#N/A,FALSE,"August";#N/A,#N/A,FALSE,"Sep-YTD"}</definedName>
    <definedName name="xx" localSheetId="6" hidden="1">{#N/A,#N/A,FALSE,"Jul";#N/A,#N/A,FALSE,"August";#N/A,#N/A,FALSE,"Sep-YTD"}</definedName>
    <definedName name="xx" localSheetId="10" hidden="1">{#N/A,#N/A,FALSE,"Jul";#N/A,#N/A,FALSE,"August";#N/A,#N/A,FALSE,"Sep-YTD"}</definedName>
    <definedName name="xx" localSheetId="11" hidden="1">{#N/A,#N/A,FALSE,"Jul";#N/A,#N/A,FALSE,"August";#N/A,#N/A,FALSE,"Sep-YTD"}</definedName>
    <definedName name="xx" localSheetId="7" hidden="1">{#N/A,#N/A,FALSE,"Jul";#N/A,#N/A,FALSE,"August";#N/A,#N/A,FALSE,"Sep-YTD"}</definedName>
    <definedName name="xx" localSheetId="8" hidden="1">{#N/A,#N/A,FALSE,"Jul";#N/A,#N/A,FALSE,"August";#N/A,#N/A,FALSE,"Sep-YTD"}</definedName>
    <definedName name="xx" hidden="1">{#N/A,#N/A,FALSE,"Jul";#N/A,#N/A,FALSE,"August";#N/A,#N/A,FALSE,"Sep-YTD"}</definedName>
    <definedName name="xxx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" hidden="1">#REF!</definedName>
    <definedName name="xxx_1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3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1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xx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yz" localSheetId="3">#REF!</definedName>
    <definedName name="xyz" localSheetId="6">#REF!</definedName>
    <definedName name="xyz">#REF!</definedName>
    <definedName name="y" localSheetId="1" hidden="1">{"clp_bs_doc",#N/A,FALSE,"CLP";"clp_is_doc",#N/A,FALSE,"CLP";"clp_cf_doc",#N/A,FALSE,"CLP";"clp_fr_doc",#N/A,FALSE,"CLP"}</definedName>
    <definedName name="y" localSheetId="2" hidden="1">{"clp_bs_doc",#N/A,FALSE,"CLP";"clp_is_doc",#N/A,FALSE,"CLP";"clp_cf_doc",#N/A,FALSE,"CLP";"clp_fr_doc",#N/A,FALSE,"CLP"}</definedName>
    <definedName name="y" localSheetId="3" hidden="1">{"clp_bs_doc",#N/A,FALSE,"CLP";"clp_is_doc",#N/A,FALSE,"CLP";"clp_cf_doc",#N/A,FALSE,"CLP";"clp_fr_doc",#N/A,FALSE,"CLP"}</definedName>
    <definedName name="y" localSheetId="4" hidden="1">{"clp_bs_doc",#N/A,FALSE,"CLP";"clp_is_doc",#N/A,FALSE,"CLP";"clp_cf_doc",#N/A,FALSE,"CLP";"clp_fr_doc",#N/A,FALSE,"CLP"}</definedName>
    <definedName name="y" localSheetId="6" hidden="1">{"clp_bs_doc",#N/A,FALSE,"CLP";"clp_is_doc",#N/A,FALSE,"CLP";"clp_cf_doc",#N/A,FALSE,"CLP";"clp_fr_doc",#N/A,FALSE,"CLP"}</definedName>
    <definedName name="y" localSheetId="10" hidden="1">{"clp_bs_doc",#N/A,FALSE,"CLP";"clp_is_doc",#N/A,FALSE,"CLP";"clp_cf_doc",#N/A,FALSE,"CLP";"clp_fr_doc",#N/A,FALSE,"CLP"}</definedName>
    <definedName name="y" localSheetId="7" hidden="1">{"clp_bs_doc",#N/A,FALSE,"CLP";"clp_is_doc",#N/A,FALSE,"CLP";"clp_cf_doc",#N/A,FALSE,"CLP";"clp_fr_doc",#N/A,FALSE,"CLP"}</definedName>
    <definedName name="y" localSheetId="8" hidden="1">{"clp_bs_doc",#N/A,FALSE,"CLP";"clp_is_doc",#N/A,FALSE,"CLP";"clp_cf_doc",#N/A,FALSE,"CLP";"clp_fr_doc",#N/A,FALSE,"CLP"}</definedName>
    <definedName name="y" hidden="1">{"clp_bs_doc",#N/A,FALSE,"CLP";"clp_is_doc",#N/A,FALSE,"CLP";"clp_cf_doc",#N/A,FALSE,"CLP";"clp_fr_doc",#N/A,FALSE,"CLP"}</definedName>
    <definedName name="year">#REF!</definedName>
    <definedName name="YEClose1992">#REF!</definedName>
    <definedName name="yeperiod">#REF!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1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8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No">#REF!</definedName>
    <definedName name="YrAvg">#REF!</definedName>
    <definedName name="YTD_ADJ">#REF!</definedName>
    <definedName name="YTDInc">#REF!</definedName>
    <definedName name="YTDLBR">#REF!</definedName>
    <definedName name="YTDLBRSC">#REF!</definedName>
    <definedName name="YTDNLB">#REF!</definedName>
    <definedName name="YTDNLBSC">#REF!</definedName>
    <definedName name="YTDSC">#REF!</definedName>
    <definedName name="YVB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1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7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localSheetId="8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yyy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1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localSheetId="1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_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Z_3A7C29F5_C576_11D1_B54D_00008323DCC4_.wvu.PrintArea" hidden="1">#REF!,#REF!,#REF!,#REF!,#REF!,#REF!</definedName>
    <definedName name="Z_3A7C29F6_C576_11D1_B54D_00008323DCC4_.wvu.PrintArea" localSheetId="3" hidden="1">#REF!,#REF!,#REF!,#REF!,#REF!,#REF!</definedName>
    <definedName name="Z_3A7C29F6_C576_11D1_B54D_00008323DCC4_.wvu.PrintArea" localSheetId="6" hidden="1">#REF!,#REF!,#REF!,#REF!,#REF!,#REF!</definedName>
    <definedName name="Z_3A7C29F6_C576_11D1_B54D_00008323DCC4_.wvu.PrintArea" hidden="1">#REF!,#REF!,#REF!,#REF!,#REF!,#REF!</definedName>
    <definedName name="Z_598CECA0_5C60_11D3_B382_005004054BC5_.wvu.Rows" localSheetId="10" hidden="1">#REF!,#REF!,#REF!</definedName>
    <definedName name="Z_598CECA0_5C60_11D3_B382_005004054BC5_.wvu.Rows" hidden="1">#REF!,#REF!,#REF!</definedName>
    <definedName name="Z_7BAF301E_CA84_11D1_B553_00008323DCC4_.wvu.PrintArea" hidden="1">#REF!,#REF!,#REF!,#REF!,#REF!,#REF!</definedName>
    <definedName name="Z_7BAF301F_CA84_11D1_B553_00008323DCC4_.wvu.PrintArea" localSheetId="3" hidden="1">#REF!,#REF!,#REF!,#REF!,#REF!,#REF!</definedName>
    <definedName name="Z_7BAF301F_CA84_11D1_B553_00008323DCC4_.wvu.PrintArea" localSheetId="6" hidden="1">#REF!,#REF!,#REF!,#REF!,#REF!,#REF!</definedName>
    <definedName name="Z_7BAF301F_CA84_11D1_B553_00008323DCC4_.wvu.PrintArea" hidden="1">#REF!,#REF!,#REF!,#REF!,#REF!,#REF!</definedName>
    <definedName name="Z_BA465841_5925_11D2_BE45_080009FCDD9A_.wvu.PrintTitles" localSheetId="10" hidden="1">#REF!,#REF!</definedName>
    <definedName name="Z_BA465841_5925_11D2_BE45_080009FCDD9A_.wvu.PrintTitles" hidden="1">#REF!,#REF!</definedName>
    <definedName name="Z_BA465842_5925_11D2_BE45_080009FCDD9A_.wvu.PrintTitles" localSheetId="10" hidden="1">#REF!,#REF!</definedName>
    <definedName name="Z_BA465842_5925_11D2_BE45_080009FCDD9A_.wvu.PrintTitles" hidden="1">#REF!,#REF!</definedName>
    <definedName name="Z_BA465843_5925_11D2_BE45_080009FCDD9A_.wvu.PrintTitles" localSheetId="10" hidden="1">#REF!,#REF!</definedName>
    <definedName name="Z_BA465843_5925_11D2_BE45_080009FCDD9A_.wvu.PrintTitles" hidden="1">#REF!,#REF!</definedName>
    <definedName name="Z_BA465844_5925_11D2_BE45_080009FCDD9A_.wvu.PrintTitles" localSheetId="10" hidden="1">#REF!,#REF!</definedName>
    <definedName name="Z_BA465844_5925_11D2_BE45_080009FCDD9A_.wvu.PrintTitles" hidden="1">#REF!,#REF!</definedName>
    <definedName name="Z_BA465845_5925_11D2_BE45_080009FCDD9A_.wvu.PrintTitles" localSheetId="10" hidden="1">#REF!,#REF!</definedName>
    <definedName name="Z_BA465845_5925_11D2_BE45_080009FCDD9A_.wvu.PrintTitles" hidden="1">#REF!,#REF!</definedName>
    <definedName name="Z_BA465846_5925_11D2_BE45_080009FCDD9A_.wvu.PrintTitles" localSheetId="10" hidden="1">#REF!,#REF!</definedName>
    <definedName name="Z_BA465846_5925_11D2_BE45_080009FCDD9A_.wvu.PrintTitles" hidden="1">#REF!,#REF!</definedName>
    <definedName name="Z_BC37E3F4_CA2F_11D1_B552_00008323DCC4_.wvu.PrintArea" hidden="1">#REF!,#REF!,#REF!,#REF!,#REF!,#REF!</definedName>
    <definedName name="Z_BC37E3F5_CA2F_11D1_B552_00008323DCC4_.wvu.PrintArea" localSheetId="3" hidden="1">#REF!,#REF!,#REF!,#REF!,#REF!,#REF!</definedName>
    <definedName name="Z_BC37E3F5_CA2F_11D1_B552_00008323DCC4_.wvu.PrintArea" localSheetId="6" hidden="1">#REF!,#REF!,#REF!,#REF!,#REF!,#REF!</definedName>
    <definedName name="Z_BC37E3F5_CA2F_11D1_B552_00008323DCC4_.wvu.PrintArea" hidden="1">#REF!,#REF!,#REF!,#REF!,#REF!,#REF!</definedName>
    <definedName name="Z_D5124360_59F1_11D2_BE45_080009FCDD9A_.wvu.PrintTitles" localSheetId="10" hidden="1">#REF!,#REF!</definedName>
    <definedName name="Z_D5124360_59F1_11D2_BE45_080009FCDD9A_.wvu.PrintTitles" hidden="1">#REF!,#REF!</definedName>
    <definedName name="Z_D5124361_59F1_11D2_BE45_080009FCDD9A_.wvu.PrintTitles" localSheetId="10" hidden="1">#REF!,#REF!</definedName>
    <definedName name="Z_D5124361_59F1_11D2_BE45_080009FCDD9A_.wvu.PrintTitles" hidden="1">#REF!,#REF!</definedName>
    <definedName name="Z_D5124362_59F1_11D2_BE45_080009FCDD9A_.wvu.PrintTitles" localSheetId="10" hidden="1">#REF!,#REF!</definedName>
    <definedName name="Z_D5124362_59F1_11D2_BE45_080009FCDD9A_.wvu.PrintTitles" hidden="1">#REF!,#REF!</definedName>
    <definedName name="Z_D5124363_59F1_11D2_BE45_080009FCDD9A_.wvu.PrintTitles" localSheetId="10" hidden="1">#REF!,#REF!</definedName>
    <definedName name="Z_D5124363_59F1_11D2_BE45_080009FCDD9A_.wvu.PrintTitles" hidden="1">#REF!,#REF!</definedName>
    <definedName name="Z_D5124364_59F1_11D2_BE45_080009FCDD9A_.wvu.PrintTitles" localSheetId="10" hidden="1">#REF!,#REF!</definedName>
    <definedName name="Z_D5124364_59F1_11D2_BE45_080009FCDD9A_.wvu.PrintTitles" hidden="1">#REF!,#REF!</definedName>
    <definedName name="Z_D5124365_59F1_11D2_BE45_080009FCDD9A_.wvu.PrintTitles" localSheetId="10" hidden="1">#REF!,#REF!</definedName>
    <definedName name="Z_D5124365_59F1_11D2_BE45_080009FCDD9A_.wvu.PrintTitles" hidden="1">#REF!,#REF!</definedName>
    <definedName name="Z_D57DC6C0_593E_11D2_BE45_080009FCDD9A_.wvu.PrintTitles" localSheetId="10" hidden="1">#REF!,#REF!</definedName>
    <definedName name="Z_D57DC6C0_593E_11D2_BE45_080009FCDD9A_.wvu.PrintTitles" hidden="1">#REF!,#REF!</definedName>
    <definedName name="Z_D57DC6C1_593E_11D2_BE45_080009FCDD9A_.wvu.PrintTitles" localSheetId="10" hidden="1">#REF!,#REF!</definedName>
    <definedName name="Z_D57DC6C1_593E_11D2_BE45_080009FCDD9A_.wvu.PrintTitles" hidden="1">#REF!,#REF!</definedName>
    <definedName name="Z_D57DC6C2_593E_11D2_BE45_080009FCDD9A_.wvu.PrintTitles" localSheetId="10" hidden="1">#REF!,#REF!</definedName>
    <definedName name="Z_D57DC6C2_593E_11D2_BE45_080009FCDD9A_.wvu.PrintTitles" hidden="1">#REF!,#REF!</definedName>
    <definedName name="Z_D57DC6C3_593E_11D2_BE45_080009FCDD9A_.wvu.PrintTitles" localSheetId="10" hidden="1">#REF!,#REF!</definedName>
    <definedName name="Z_D57DC6C3_593E_11D2_BE45_080009FCDD9A_.wvu.PrintTitles" hidden="1">#REF!,#REF!</definedName>
    <definedName name="Z_D57DC6C4_593E_11D2_BE45_080009FCDD9A_.wvu.PrintTitles" localSheetId="10" hidden="1">#REF!,#REF!</definedName>
    <definedName name="Z_D57DC6C4_593E_11D2_BE45_080009FCDD9A_.wvu.PrintTitles" hidden="1">#REF!,#REF!</definedName>
    <definedName name="Z_D57DC6C5_593E_11D2_BE45_080009FCDD9A_.wvu.PrintTitles" localSheetId="10" hidden="1">#REF!,#REF!</definedName>
    <definedName name="Z_D57DC6C5_593E_11D2_BE45_080009FCDD9A_.wvu.PrintTitles" hidden="1">#REF!,#REF!</definedName>
    <definedName name="Z_NWC_CashAP">#REF!</definedName>
    <definedName name="Z_NWC_CashAR">#REF!</definedName>
    <definedName name="Z_NWC_CashComNPurch">#REF!</definedName>
    <definedName name="Z_NWC_CashCustDep">#REF!</definedName>
    <definedName name="Z_NWC_CashDivPay">#REF!</definedName>
    <definedName name="Z_NWC_CashEnergyLiabilities">#REF!</definedName>
    <definedName name="Z_NWC_CashEnergyTradingAssets">#REF!</definedName>
    <definedName name="Z_NWC_CashIntPay">#REF!</definedName>
    <definedName name="Z_NWC_CashInventory">#REF!</definedName>
    <definedName name="Z_NWC_CashNP">#REF!</definedName>
    <definedName name="Z_NWC_CashNR">#REF!</definedName>
    <definedName name="Z_NWC_CashOthAssets">#REF!</definedName>
    <definedName name="Z_NWC_CashOthLiabilities">#REF!</definedName>
    <definedName name="Z_NWC_CashRegAssets">#REF!</definedName>
    <definedName name="Z_NWC_CashRegLiabilities">#REF!</definedName>
    <definedName name="Z_NWC_CashRepurchaseObligations">#REF!</definedName>
    <definedName name="Z_NWC_CashResaleAgreements">#REF!</definedName>
    <definedName name="Z_NWC_CashTAX">#REF!</definedName>
    <definedName name="zero" localSheetId="3">#REF!</definedName>
    <definedName name="zero" localSheetId="6">#REF!</definedName>
    <definedName name="zero" localSheetId="10">#REF!</definedName>
    <definedName name="zero">#REF!</definedName>
    <definedName name="zz" localSheetId="1" hidden="1">{#N/A,#N/A,FALSE,"Jul";#N/A,#N/A,FALSE,"August";#N/A,#N/A,FALSE,"Sep-YTD"}</definedName>
    <definedName name="zz" localSheetId="2" hidden="1">{#N/A,#N/A,FALSE,"Jul";#N/A,#N/A,FALSE,"August";#N/A,#N/A,FALSE,"Sep-YTD"}</definedName>
    <definedName name="zz" localSheetId="3" hidden="1">{#N/A,#N/A,FALSE,"Jul";#N/A,#N/A,FALSE,"August";#N/A,#N/A,FALSE,"Sep-YTD"}</definedName>
    <definedName name="zz" localSheetId="4" hidden="1">{#N/A,#N/A,FALSE,"Jul";#N/A,#N/A,FALSE,"August";#N/A,#N/A,FALSE,"Sep-YTD"}</definedName>
    <definedName name="zz" localSheetId="6" hidden="1">{#N/A,#N/A,FALSE,"Jul";#N/A,#N/A,FALSE,"August";#N/A,#N/A,FALSE,"Sep-YTD"}</definedName>
    <definedName name="zz" localSheetId="10" hidden="1">{#N/A,#N/A,FALSE,"Jul";#N/A,#N/A,FALSE,"August";#N/A,#N/A,FALSE,"Sep-YTD"}</definedName>
    <definedName name="zz" localSheetId="11" hidden="1">{#N/A,#N/A,FALSE,"Jul";#N/A,#N/A,FALSE,"August";#N/A,#N/A,FALSE,"Sep-YTD"}</definedName>
    <definedName name="zz" localSheetId="7" hidden="1">{#N/A,#N/A,FALSE,"Jul";#N/A,#N/A,FALSE,"August";#N/A,#N/A,FALSE,"Sep-YTD"}</definedName>
    <definedName name="zz" localSheetId="8" hidden="1">{#N/A,#N/A,FALSE,"Jul";#N/A,#N/A,FALSE,"August";#N/A,#N/A,FALSE,"Sep-YTD"}</definedName>
    <definedName name="zz" hidden="1">{#N/A,#N/A,FALSE,"Jul";#N/A,#N/A,FALSE,"August";#N/A,#N/A,FALSE,"Sep-YTD"}</definedName>
    <definedName name="zz_1" localSheetId="2" hidden="1">{#N/A,#N/A,FALSE,"Jul";#N/A,#N/A,FALSE,"August";#N/A,#N/A,FALSE,"Sep-YTD"}</definedName>
    <definedName name="zz_1" localSheetId="3" hidden="1">{#N/A,#N/A,FALSE,"Jul";#N/A,#N/A,FALSE,"August";#N/A,#N/A,FALSE,"Sep-YTD"}</definedName>
    <definedName name="zz_1" localSheetId="4" hidden="1">{#N/A,#N/A,FALSE,"Jul";#N/A,#N/A,FALSE,"August";#N/A,#N/A,FALSE,"Sep-YTD"}</definedName>
    <definedName name="zz_1" localSheetId="10" hidden="1">{#N/A,#N/A,FALSE,"Jul";#N/A,#N/A,FALSE,"August";#N/A,#N/A,FALSE,"Sep-YTD"}</definedName>
    <definedName name="zz_1" localSheetId="7" hidden="1">{#N/A,#N/A,FALSE,"Jul";#N/A,#N/A,FALSE,"August";#N/A,#N/A,FALSE,"Sep-YTD"}</definedName>
    <definedName name="zz_1" localSheetId="8" hidden="1">{#N/A,#N/A,FALSE,"Jul";#N/A,#N/A,FALSE,"August";#N/A,#N/A,FALSE,"Sep-YTD"}</definedName>
    <definedName name="zz_1" hidden="1">{#N/A,#N/A,FALSE,"Jul";#N/A,#N/A,FALSE,"August";#N/A,#N/A,FALSE,"Sep-YTD"}</definedName>
    <definedName name="zz_2" localSheetId="2" hidden="1">{#N/A,#N/A,FALSE,"Jul";#N/A,#N/A,FALSE,"August";#N/A,#N/A,FALSE,"Sep-YTD"}</definedName>
    <definedName name="zz_2" localSheetId="3" hidden="1">{#N/A,#N/A,FALSE,"Jul";#N/A,#N/A,FALSE,"August";#N/A,#N/A,FALSE,"Sep-YTD"}</definedName>
    <definedName name="zz_2" localSheetId="4" hidden="1">{#N/A,#N/A,FALSE,"Jul";#N/A,#N/A,FALSE,"August";#N/A,#N/A,FALSE,"Sep-YTD"}</definedName>
    <definedName name="zz_2" localSheetId="10" hidden="1">{#N/A,#N/A,FALSE,"Jul";#N/A,#N/A,FALSE,"August";#N/A,#N/A,FALSE,"Sep-YTD"}</definedName>
    <definedName name="zz_2" localSheetId="7" hidden="1">{#N/A,#N/A,FALSE,"Jul";#N/A,#N/A,FALSE,"August";#N/A,#N/A,FALSE,"Sep-YTD"}</definedName>
    <definedName name="zz_2" localSheetId="8" hidden="1">{#N/A,#N/A,FALSE,"Jul";#N/A,#N/A,FALSE,"August";#N/A,#N/A,FALSE,"Sep-YTD"}</definedName>
    <definedName name="zz_2" hidden="1">{#N/A,#N/A,FALSE,"Jul";#N/A,#N/A,FALSE,"August";#N/A,#N/A,FALSE,"Sep-YTD"}</definedName>
    <definedName name="zzzzzzzzzz" localSheetId="1" hidden="1">{"SourcesUses",#N/A,TRUE,"CFMODEL";"TransOverview",#N/A,TRUE,"CFMODEL"}</definedName>
    <definedName name="zzzzzzzzzz" localSheetId="2" hidden="1">{"SourcesUses",#N/A,TRUE,"CFMODEL";"TransOverview",#N/A,TRUE,"CFMODEL"}</definedName>
    <definedName name="zzzzzzzzzz" localSheetId="3" hidden="1">{"SourcesUses",#N/A,TRUE,"CFMODEL";"TransOverview",#N/A,TRUE,"CFMODEL"}</definedName>
    <definedName name="zzzzzzzzzz" localSheetId="4" hidden="1">{"SourcesUses",#N/A,TRUE,"CFMODEL";"TransOverview",#N/A,TRUE,"CFMODEL"}</definedName>
    <definedName name="zzzzzzzzzz" localSheetId="6" hidden="1">{"SourcesUses",#N/A,TRUE,"CFMODEL";"TransOverview",#N/A,TRUE,"CFMODEL"}</definedName>
    <definedName name="zzzzzzzzzz" localSheetId="10" hidden="1">{"SourcesUses",#N/A,TRUE,"CFMODEL";"TransOverview",#N/A,TRUE,"CFMODEL"}</definedName>
    <definedName name="zzzzzzzzzz" localSheetId="11" hidden="1">{"SourcesUses",#N/A,TRUE,"CFMODEL";"TransOverview",#N/A,TRUE,"CFMODEL"}</definedName>
    <definedName name="zzzzzzzzzz" localSheetId="7" hidden="1">{"SourcesUses",#N/A,TRUE,"CFMODEL";"TransOverview",#N/A,TRUE,"CFMODEL"}</definedName>
    <definedName name="zzzzzzzzzz" localSheetId="8" hidden="1">{"SourcesUses",#N/A,TRUE,"CFMODEL";"TransOverview",#N/A,TRUE,"CFMODEL"}</definedName>
    <definedName name="zzzzzzzzzz" hidden="1">{"SourcesUses",#N/A,TRUE,"CFMODEL";"TransOverview",#N/A,TRUE,"CFMODEL"}</definedName>
    <definedName name="zzzzzzzzzz_1" localSheetId="2" hidden="1">{"SourcesUses",#N/A,TRUE,"CFMODEL";"TransOverview",#N/A,TRUE,"CFMODEL"}</definedName>
    <definedName name="zzzzzzzzzz_1" localSheetId="3" hidden="1">{"SourcesUses",#N/A,TRUE,"CFMODEL";"TransOverview",#N/A,TRUE,"CFMODEL"}</definedName>
    <definedName name="zzzzzzzzzz_1" localSheetId="4" hidden="1">{"SourcesUses",#N/A,TRUE,"CFMODEL";"TransOverview",#N/A,TRUE,"CFMODEL"}</definedName>
    <definedName name="zzzzzzzzzz_1" localSheetId="10" hidden="1">{"SourcesUses",#N/A,TRUE,"CFMODEL";"TransOverview",#N/A,TRUE,"CFMODEL"}</definedName>
    <definedName name="zzzzzzzzzz_1" localSheetId="7" hidden="1">{"SourcesUses",#N/A,TRUE,"CFMODEL";"TransOverview",#N/A,TRUE,"CFMODEL"}</definedName>
    <definedName name="zzzzzzzzzz_1" localSheetId="8" hidden="1">{"SourcesUses",#N/A,TRUE,"CFMODEL";"TransOverview",#N/A,TRUE,"CFMODEL"}</definedName>
    <definedName name="zzzzzzzzzz_1" hidden="1">{"SourcesUses",#N/A,TRUE,"CFMODEL";"TransOverview",#N/A,TRUE,"CFMODEL"}</definedName>
    <definedName name="zzzzzzzzzz_2" localSheetId="2" hidden="1">{"SourcesUses",#N/A,TRUE,"CFMODEL";"TransOverview",#N/A,TRUE,"CFMODEL"}</definedName>
    <definedName name="zzzzzzzzzz_2" localSheetId="3" hidden="1">{"SourcesUses",#N/A,TRUE,"CFMODEL";"TransOverview",#N/A,TRUE,"CFMODEL"}</definedName>
    <definedName name="zzzzzzzzzz_2" localSheetId="4" hidden="1">{"SourcesUses",#N/A,TRUE,"CFMODEL";"TransOverview",#N/A,TRUE,"CFMODEL"}</definedName>
    <definedName name="zzzzzzzzzz_2" localSheetId="10" hidden="1">{"SourcesUses",#N/A,TRUE,"CFMODEL";"TransOverview",#N/A,TRUE,"CFMODEL"}</definedName>
    <definedName name="zzzzzzzzzz_2" localSheetId="7" hidden="1">{"SourcesUses",#N/A,TRUE,"CFMODEL";"TransOverview",#N/A,TRUE,"CFMODEL"}</definedName>
    <definedName name="zzzzzzzzzz_2" localSheetId="8" hidden="1">{"SourcesUses",#N/A,TRUE,"CFMODEL";"TransOverview",#N/A,TRUE,"CFMODEL"}</definedName>
    <definedName name="zzzzzzzzzz_2" hidden="1">{"SourcesUses",#N/A,TRUE,"CFMODEL";"TransOverview",#N/A,TRUE,"CFMODEL"}</definedName>
    <definedName name="zzzzzzzzzzzzzzzzz" localSheetId="1" hidden="1">{"SourcesUses",#N/A,TRUE,"CFMODEL";"TransOverview",#N/A,TRUE,"CFMODEL"}</definedName>
    <definedName name="zzzzzzzzzzzzzzzzz" localSheetId="2" hidden="1">{"SourcesUses",#N/A,TRUE,"CFMODEL";"TransOverview",#N/A,TRUE,"CFMODEL"}</definedName>
    <definedName name="zzzzzzzzzzzzzzzzz" localSheetId="3" hidden="1">{"SourcesUses",#N/A,TRUE,"CFMODEL";"TransOverview",#N/A,TRUE,"CFMODEL"}</definedName>
    <definedName name="zzzzzzzzzzzzzzzzz" localSheetId="4" hidden="1">{"SourcesUses",#N/A,TRUE,"CFMODEL";"TransOverview",#N/A,TRUE,"CFMODEL"}</definedName>
    <definedName name="zzzzzzzzzzzzzzzzz" localSheetId="6" hidden="1">{"SourcesUses",#N/A,TRUE,"CFMODEL";"TransOverview",#N/A,TRUE,"CFMODEL"}</definedName>
    <definedName name="zzzzzzzzzzzzzzzzz" localSheetId="10" hidden="1">{"SourcesUses",#N/A,TRUE,"CFMODEL";"TransOverview",#N/A,TRUE,"CFMODEL"}</definedName>
    <definedName name="zzzzzzzzzzzzzzzzz" localSheetId="11" hidden="1">{"SourcesUses",#N/A,TRUE,"CFMODEL";"TransOverview",#N/A,TRUE,"CFMODEL"}</definedName>
    <definedName name="zzzzzzzzzzzzzzzzz" localSheetId="7" hidden="1">{"SourcesUses",#N/A,TRUE,"CFMODEL";"TransOverview",#N/A,TRUE,"CFMODEL"}</definedName>
    <definedName name="zzzzzzzzzzzzzzzzz" localSheetId="8" hidden="1">{"SourcesUses",#N/A,TRUE,"CFMODEL";"TransOverview",#N/A,TRUE,"CFMODEL"}</definedName>
    <definedName name="zzzzzzzzzzzzzzzzz" hidden="1">{"SourcesUses",#N/A,TRUE,"CFMODEL";"TransOverview",#N/A,TRUE,"CFMODEL"}</definedName>
    <definedName name="zzzzzzzzzzzzzzzzz_1" localSheetId="2" hidden="1">{"SourcesUses",#N/A,TRUE,"CFMODEL";"TransOverview",#N/A,TRUE,"CFMODEL"}</definedName>
    <definedName name="zzzzzzzzzzzzzzzzz_1" localSheetId="3" hidden="1">{"SourcesUses",#N/A,TRUE,"CFMODEL";"TransOverview",#N/A,TRUE,"CFMODEL"}</definedName>
    <definedName name="zzzzzzzzzzzzzzzzz_1" localSheetId="4" hidden="1">{"SourcesUses",#N/A,TRUE,"CFMODEL";"TransOverview",#N/A,TRUE,"CFMODEL"}</definedName>
    <definedName name="zzzzzzzzzzzzzzzzz_1" localSheetId="10" hidden="1">{"SourcesUses",#N/A,TRUE,"CFMODEL";"TransOverview",#N/A,TRUE,"CFMODEL"}</definedName>
    <definedName name="zzzzzzzzzzzzzzzzz_1" localSheetId="7" hidden="1">{"SourcesUses",#N/A,TRUE,"CFMODEL";"TransOverview",#N/A,TRUE,"CFMODEL"}</definedName>
    <definedName name="zzzzzzzzzzzzzzzzz_1" localSheetId="8" hidden="1">{"SourcesUses",#N/A,TRUE,"CFMODEL";"TransOverview",#N/A,TRUE,"CFMODEL"}</definedName>
    <definedName name="zzzzzzzzzzzzzzzzz_1" hidden="1">{"SourcesUses",#N/A,TRUE,"CFMODEL";"TransOverview",#N/A,TRUE,"CFMODEL"}</definedName>
    <definedName name="zzzzzzzzzzzzzzzzz_2" localSheetId="2" hidden="1">{"SourcesUses",#N/A,TRUE,"CFMODEL";"TransOverview",#N/A,TRUE,"CFMODEL"}</definedName>
    <definedName name="zzzzzzzzzzzzzzzzz_2" localSheetId="3" hidden="1">{"SourcesUses",#N/A,TRUE,"CFMODEL";"TransOverview",#N/A,TRUE,"CFMODEL"}</definedName>
    <definedName name="zzzzzzzzzzzzzzzzz_2" localSheetId="4" hidden="1">{"SourcesUses",#N/A,TRUE,"CFMODEL";"TransOverview",#N/A,TRUE,"CFMODEL"}</definedName>
    <definedName name="zzzzzzzzzzzzzzzzz_2" localSheetId="10" hidden="1">{"SourcesUses",#N/A,TRUE,"CFMODEL";"TransOverview",#N/A,TRUE,"CFMODEL"}</definedName>
    <definedName name="zzzzzzzzzzzzzzzzz_2" localSheetId="7" hidden="1">{"SourcesUses",#N/A,TRUE,"CFMODEL";"TransOverview",#N/A,TRUE,"CFMODEL"}</definedName>
    <definedName name="zzzzzzzzzzzzzzzzz_2" localSheetId="8" hidden="1">{"SourcesUses",#N/A,TRUE,"CFMODEL";"TransOverview",#N/A,TRUE,"CFMODEL"}</definedName>
    <definedName name="zzzzzzzzzzzzzzzzz_2" hidden="1">{"SourcesUses",#N/A,TRUE,"CFMODEL";"TransOverview",#N/A,TRUE,"CFMODEL"}</definedName>
    <definedName name="zzzzzzzzzzzzzzzzzzzzzzzzz" localSheetId="1" hidden="1">{"Income Statement",#N/A,FALSE,"CFMODEL";"Balance Sheet",#N/A,FALSE,"CFMODEL"}</definedName>
    <definedName name="zzzzzzzzzzzzzzzzzzzzzzzzz" localSheetId="2" hidden="1">{"Income Statement",#N/A,FALSE,"CFMODEL";"Balance Sheet",#N/A,FALSE,"CFMODEL"}</definedName>
    <definedName name="zzzzzzzzzzzzzzzzzzzzzzzzz" localSheetId="3" hidden="1">{"Income Statement",#N/A,FALSE,"CFMODEL";"Balance Sheet",#N/A,FALSE,"CFMODEL"}</definedName>
    <definedName name="zzzzzzzzzzzzzzzzzzzzzzzzz" localSheetId="4" hidden="1">{"Income Statement",#N/A,FALSE,"CFMODEL";"Balance Sheet",#N/A,FALSE,"CFMODEL"}</definedName>
    <definedName name="zzzzzzzzzzzzzzzzzzzzzzzzz" localSheetId="6" hidden="1">{"Income Statement",#N/A,FALSE,"CFMODEL";"Balance Sheet",#N/A,FALSE,"CFMODEL"}</definedName>
    <definedName name="zzzzzzzzzzzzzzzzzzzzzzzzz" localSheetId="10" hidden="1">{"Income Statement",#N/A,FALSE,"CFMODEL";"Balance Sheet",#N/A,FALSE,"CFMODEL"}</definedName>
    <definedName name="zzzzzzzzzzzzzzzzzzzzzzzzz" localSheetId="11" hidden="1">{"Income Statement",#N/A,FALSE,"CFMODEL";"Balance Sheet",#N/A,FALSE,"CFMODEL"}</definedName>
    <definedName name="zzzzzzzzzzzzzzzzzzzzzzzzz" localSheetId="7" hidden="1">{"Income Statement",#N/A,FALSE,"CFMODEL";"Balance Sheet",#N/A,FALSE,"CFMODEL"}</definedName>
    <definedName name="zzzzzzzzzzzzzzzzzzzzzzzzz" localSheetId="8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_1" localSheetId="2" hidden="1">{"Income Statement",#N/A,FALSE,"CFMODEL";"Balance Sheet",#N/A,FALSE,"CFMODEL"}</definedName>
    <definedName name="zzzzzzzzzzzzzzzzzzzzzzzzz_1" localSheetId="3" hidden="1">{"Income Statement",#N/A,FALSE,"CFMODEL";"Balance Sheet",#N/A,FALSE,"CFMODEL"}</definedName>
    <definedName name="zzzzzzzzzzzzzzzzzzzzzzzzz_1" localSheetId="4" hidden="1">{"Income Statement",#N/A,FALSE,"CFMODEL";"Balance Sheet",#N/A,FALSE,"CFMODEL"}</definedName>
    <definedName name="zzzzzzzzzzzzzzzzzzzzzzzzz_1" localSheetId="10" hidden="1">{"Income Statement",#N/A,FALSE,"CFMODEL";"Balance Sheet",#N/A,FALSE,"CFMODEL"}</definedName>
    <definedName name="zzzzzzzzzzzzzzzzzzzzzzzzz_1" localSheetId="7" hidden="1">{"Income Statement",#N/A,FALSE,"CFMODEL";"Balance Sheet",#N/A,FALSE,"CFMODEL"}</definedName>
    <definedName name="zzzzzzzzzzzzzzzzzzzzzzzzz_1" localSheetId="8" hidden="1">{"Income Statement",#N/A,FALSE,"CFMODEL";"Balance Sheet",#N/A,FALSE,"CFMODEL"}</definedName>
    <definedName name="zzzzzzzzzzzzzzzzzzzzzzzzz_1" hidden="1">{"Income Statement",#N/A,FALSE,"CFMODEL";"Balance Sheet",#N/A,FALSE,"CFMODEL"}</definedName>
    <definedName name="zzzzzzzzzzzzzzzzzzzzzzzzz_2" localSheetId="2" hidden="1">{"Income Statement",#N/A,FALSE,"CFMODEL";"Balance Sheet",#N/A,FALSE,"CFMODEL"}</definedName>
    <definedName name="zzzzzzzzzzzzzzzzzzzzzzzzz_2" localSheetId="3" hidden="1">{"Income Statement",#N/A,FALSE,"CFMODEL";"Balance Sheet",#N/A,FALSE,"CFMODEL"}</definedName>
    <definedName name="zzzzzzzzzzzzzzzzzzzzzzzzz_2" localSheetId="4" hidden="1">{"Income Statement",#N/A,FALSE,"CFMODEL";"Balance Sheet",#N/A,FALSE,"CFMODEL"}</definedName>
    <definedName name="zzzzzzzzzzzzzzzzzzzzzzzzz_2" localSheetId="10" hidden="1">{"Income Statement",#N/A,FALSE,"CFMODEL";"Balance Sheet",#N/A,FALSE,"CFMODEL"}</definedName>
    <definedName name="zzzzzzzzzzzzzzzzzzzzzzzzz_2" localSheetId="7" hidden="1">{"Income Statement",#N/A,FALSE,"CFMODEL";"Balance Sheet",#N/A,FALSE,"CFMODEL"}</definedName>
    <definedName name="zzzzzzzzzzzzzzzzzzzzzzzzz_2" localSheetId="8" hidden="1">{"Income Statement",#N/A,FALSE,"CFMODEL";"Balance Sheet",#N/A,FALSE,"CFMODEL"}</definedName>
    <definedName name="zzzzzzzzzzzzzzzzzzzzzzzzz_2" hidden="1">{"Income Statement",#N/A,FALSE,"CFMODEL";"Balance Sheet",#N/A,FALSE,"CFMODEL"}</definedName>
    <definedName name="zzzzzzzzzzzzzzzzzzzzzzzzzzz" localSheetId="1" hidden="1">{"SourcesUses",#N/A,TRUE,"FundsFlow";"TransOverview",#N/A,TRUE,"FundsFlow"}</definedName>
    <definedName name="zzzzzzzzzzzzzzzzzzzzzzzzzzz" localSheetId="2" hidden="1">{"SourcesUses",#N/A,TRUE,"FundsFlow";"TransOverview",#N/A,TRUE,"FundsFlow"}</definedName>
    <definedName name="zzzzzzzzzzzzzzzzzzzzzzzzzzz" localSheetId="3" hidden="1">{"SourcesUses",#N/A,TRUE,"FundsFlow";"TransOverview",#N/A,TRUE,"FundsFlow"}</definedName>
    <definedName name="zzzzzzzzzzzzzzzzzzzzzzzzzzz" localSheetId="4" hidden="1">{"SourcesUses",#N/A,TRUE,"FundsFlow";"TransOverview",#N/A,TRUE,"FundsFlow"}</definedName>
    <definedName name="zzzzzzzzzzzzzzzzzzzzzzzzzzz" localSheetId="6" hidden="1">{"SourcesUses",#N/A,TRUE,"FundsFlow";"TransOverview",#N/A,TRUE,"FundsFlow"}</definedName>
    <definedName name="zzzzzzzzzzzzzzzzzzzzzzzzzzz" localSheetId="10" hidden="1">{"SourcesUses",#N/A,TRUE,"FundsFlow";"TransOverview",#N/A,TRUE,"FundsFlow"}</definedName>
    <definedName name="zzzzzzzzzzzzzzzzzzzzzzzzzzz" localSheetId="11" hidden="1">{"SourcesUses",#N/A,TRUE,"FundsFlow";"TransOverview",#N/A,TRUE,"FundsFlow"}</definedName>
    <definedName name="zzzzzzzzzzzzzzzzzzzzzzzzzzz" localSheetId="7" hidden="1">{"SourcesUses",#N/A,TRUE,"FundsFlow";"TransOverview",#N/A,TRUE,"FundsFlow"}</definedName>
    <definedName name="zzzzzzzzzzzzzzzzzzzzzzzzzzz" localSheetId="8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_1" localSheetId="2" hidden="1">{"SourcesUses",#N/A,TRUE,"FundsFlow";"TransOverview",#N/A,TRUE,"FundsFlow"}</definedName>
    <definedName name="zzzzzzzzzzzzzzzzzzzzzzzzzzz_1" localSheetId="3" hidden="1">{"SourcesUses",#N/A,TRUE,"FundsFlow";"TransOverview",#N/A,TRUE,"FundsFlow"}</definedName>
    <definedName name="zzzzzzzzzzzzzzzzzzzzzzzzzzz_1" localSheetId="4" hidden="1">{"SourcesUses",#N/A,TRUE,"FundsFlow";"TransOverview",#N/A,TRUE,"FundsFlow"}</definedName>
    <definedName name="zzzzzzzzzzzzzzzzzzzzzzzzzzz_1" localSheetId="10" hidden="1">{"SourcesUses",#N/A,TRUE,"FundsFlow";"TransOverview",#N/A,TRUE,"FundsFlow"}</definedName>
    <definedName name="zzzzzzzzzzzzzzzzzzzzzzzzzzz_1" localSheetId="7" hidden="1">{"SourcesUses",#N/A,TRUE,"FundsFlow";"TransOverview",#N/A,TRUE,"FundsFlow"}</definedName>
    <definedName name="zzzzzzzzzzzzzzzzzzzzzzzzzzz_1" localSheetId="8" hidden="1">{"SourcesUses",#N/A,TRUE,"FundsFlow";"TransOverview",#N/A,TRUE,"FundsFlow"}</definedName>
    <definedName name="zzzzzzzzzzzzzzzzzzzzzzzzzzz_1" hidden="1">{"SourcesUses",#N/A,TRUE,"FundsFlow";"TransOverview",#N/A,TRUE,"FundsFlow"}</definedName>
    <definedName name="zzzzzzzzzzzzzzzzzzzzzzzzzzz_2" localSheetId="2" hidden="1">{"SourcesUses",#N/A,TRUE,"FundsFlow";"TransOverview",#N/A,TRUE,"FundsFlow"}</definedName>
    <definedName name="zzzzzzzzzzzzzzzzzzzzzzzzzzz_2" localSheetId="3" hidden="1">{"SourcesUses",#N/A,TRUE,"FundsFlow";"TransOverview",#N/A,TRUE,"FundsFlow"}</definedName>
    <definedName name="zzzzzzzzzzzzzzzzzzzzzzzzzzz_2" localSheetId="4" hidden="1">{"SourcesUses",#N/A,TRUE,"FundsFlow";"TransOverview",#N/A,TRUE,"FundsFlow"}</definedName>
    <definedName name="zzzzzzzzzzzzzzzzzzzzzzzzzzz_2" localSheetId="10" hidden="1">{"SourcesUses",#N/A,TRUE,"FundsFlow";"TransOverview",#N/A,TRUE,"FundsFlow"}</definedName>
    <definedName name="zzzzzzzzzzzzzzzzzzzzzzzzzzz_2" localSheetId="7" hidden="1">{"SourcesUses",#N/A,TRUE,"FundsFlow";"TransOverview",#N/A,TRUE,"FundsFlow"}</definedName>
    <definedName name="zzzzzzzzzzzzzzzzzzzzzzzzzzz_2" localSheetId="8" hidden="1">{"SourcesUses",#N/A,TRUE,"FundsFlow";"TransOverview",#N/A,TRUE,"FundsFlow"}</definedName>
    <definedName name="zzzzzzzzzzzzzzzzzzzzzzzzzzz_2" hidden="1">{"SourcesUses",#N/A,TRUE,"FundsFlow";"TransOverview",#N/A,TRUE,"FundsFlow"}</definedName>
    <definedName name="zzzzzzzzzzzzzzzzzzzzzzzzzzzzz" localSheetId="1" hidden="1">{"SourcesUses",#N/A,TRUE,"CFMODEL";"TransOverview",#N/A,TRUE,"CFMODEL"}</definedName>
    <definedName name="zzzzzzzzzzzzzzzzzzzzzzzzzzzzz" localSheetId="2" hidden="1">{"SourcesUses",#N/A,TRUE,"CFMODEL";"TransOverview",#N/A,TRUE,"CFMODEL"}</definedName>
    <definedName name="zzzzzzzzzzzzzzzzzzzzzzzzzzzzz" localSheetId="3" hidden="1">{"SourcesUses",#N/A,TRUE,"CFMODEL";"TransOverview",#N/A,TRUE,"CFMODEL"}</definedName>
    <definedName name="zzzzzzzzzzzzzzzzzzzzzzzzzzzzz" localSheetId="4" hidden="1">{"SourcesUses",#N/A,TRUE,"CFMODEL";"TransOverview",#N/A,TRUE,"CFMODEL"}</definedName>
    <definedName name="zzzzzzzzzzzzzzzzzzzzzzzzzzzzz" localSheetId="6" hidden="1">{"SourcesUses",#N/A,TRUE,"CFMODEL";"TransOverview",#N/A,TRUE,"CFMODEL"}</definedName>
    <definedName name="zzzzzzzzzzzzzzzzzzzzzzzzzzzzz" localSheetId="10" hidden="1">{"SourcesUses",#N/A,TRUE,"CFMODEL";"TransOverview",#N/A,TRUE,"CFMODEL"}</definedName>
    <definedName name="zzzzzzzzzzzzzzzzzzzzzzzzzzzzz" localSheetId="11" hidden="1">{"SourcesUses",#N/A,TRUE,"CFMODEL";"TransOverview",#N/A,TRUE,"CFMODEL"}</definedName>
    <definedName name="zzzzzzzzzzzzzzzzzzzzzzzzzzzzz" localSheetId="7" hidden="1">{"SourcesUses",#N/A,TRUE,"CFMODEL";"TransOverview",#N/A,TRUE,"CFMODEL"}</definedName>
    <definedName name="zzzzzzzzzzzzzzzzzzzzzzzzzzzzz" localSheetId="8" hidden="1">{"SourcesUses",#N/A,TRUE,"CFMODEL";"TransOverview",#N/A,TRUE,"CFMODEL"}</definedName>
    <definedName name="zzzzzzzzzzzzzzzzzzzzzzzzzzzzz" hidden="1">{"SourcesUses",#N/A,TRUE,"CFMODEL";"TransOverview",#N/A,TRUE,"CFMODEL"}</definedName>
    <definedName name="zzzzzzzzzzzzzzzzzzzzzzzzzzzzz_1" localSheetId="2" hidden="1">{"SourcesUses",#N/A,TRUE,"CFMODEL";"TransOverview",#N/A,TRUE,"CFMODEL"}</definedName>
    <definedName name="zzzzzzzzzzzzzzzzzzzzzzzzzzzzz_1" localSheetId="3" hidden="1">{"SourcesUses",#N/A,TRUE,"CFMODEL";"TransOverview",#N/A,TRUE,"CFMODEL"}</definedName>
    <definedName name="zzzzzzzzzzzzzzzzzzzzzzzzzzzzz_1" localSheetId="4" hidden="1">{"SourcesUses",#N/A,TRUE,"CFMODEL";"TransOverview",#N/A,TRUE,"CFMODEL"}</definedName>
    <definedName name="zzzzzzzzzzzzzzzzzzzzzzzzzzzzz_1" localSheetId="10" hidden="1">{"SourcesUses",#N/A,TRUE,"CFMODEL";"TransOverview",#N/A,TRUE,"CFMODEL"}</definedName>
    <definedName name="zzzzzzzzzzzzzzzzzzzzzzzzzzzzz_1" localSheetId="7" hidden="1">{"SourcesUses",#N/A,TRUE,"CFMODEL";"TransOverview",#N/A,TRUE,"CFMODEL"}</definedName>
    <definedName name="zzzzzzzzzzzzzzzzzzzzzzzzzzzzz_1" localSheetId="8" hidden="1">{"SourcesUses",#N/A,TRUE,"CFMODEL";"TransOverview",#N/A,TRUE,"CFMODEL"}</definedName>
    <definedName name="zzzzzzzzzzzzzzzzzzzzzzzzzzzzz_1" hidden="1">{"SourcesUses",#N/A,TRUE,"CFMODEL";"TransOverview",#N/A,TRUE,"CFMODEL"}</definedName>
    <definedName name="zzzzzzzzzzzzzzzzzzzzzzzzzzzzz_2" localSheetId="2" hidden="1">{"SourcesUses",#N/A,TRUE,"CFMODEL";"TransOverview",#N/A,TRUE,"CFMODEL"}</definedName>
    <definedName name="zzzzzzzzzzzzzzzzzzzzzzzzzzzzz_2" localSheetId="3" hidden="1">{"SourcesUses",#N/A,TRUE,"CFMODEL";"TransOverview",#N/A,TRUE,"CFMODEL"}</definedName>
    <definedName name="zzzzzzzzzzzzzzzzzzzzzzzzzzzzz_2" localSheetId="4" hidden="1">{"SourcesUses",#N/A,TRUE,"CFMODEL";"TransOverview",#N/A,TRUE,"CFMODEL"}</definedName>
    <definedName name="zzzzzzzzzzzzzzzzzzzzzzzzzzzzz_2" localSheetId="10" hidden="1">{"SourcesUses",#N/A,TRUE,"CFMODEL";"TransOverview",#N/A,TRUE,"CFMODEL"}</definedName>
    <definedName name="zzzzzzzzzzzzzzzzzzzzzzzzzzzzz_2" localSheetId="7" hidden="1">{"SourcesUses",#N/A,TRUE,"CFMODEL";"TransOverview",#N/A,TRUE,"CFMODEL"}</definedName>
    <definedName name="zzzzzzzzzzzzzzzzzzzzzzzzzzzzz_2" localSheetId="8" hidden="1">{"SourcesUses",#N/A,TRUE,"CFMODEL";"TransOverview",#N/A,TRUE,"CFMODEL"}</definedName>
    <definedName name="zzzzzzzzzzzzzzzzzzzzzzzzzzzzz_2" hidden="1">{"SourcesUses",#N/A,TRUE,"CFMODEL";"TransOverview",#N/A,TRUE,"CFMODEL"}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0" i="15" l="1"/>
  <c r="AP50" i="15"/>
  <c r="Z50" i="15"/>
  <c r="BY49" i="15"/>
  <c r="BW49" i="15"/>
  <c r="BV49" i="15"/>
  <c r="BU49" i="15"/>
  <c r="BT49" i="15"/>
  <c r="BS49" i="15"/>
  <c r="BY48" i="15"/>
  <c r="BW48" i="15"/>
  <c r="BV48" i="15"/>
  <c r="BU48" i="15"/>
  <c r="BT48" i="15"/>
  <c r="BS48" i="15"/>
  <c r="BY47" i="15"/>
  <c r="BW47" i="15"/>
  <c r="BV47" i="15"/>
  <c r="BU47" i="15"/>
  <c r="BT47" i="15"/>
  <c r="BS47" i="15"/>
  <c r="BZ46" i="15"/>
  <c r="BY46" i="15"/>
  <c r="BX46" i="15"/>
  <c r="BW46" i="15"/>
  <c r="BV46" i="15"/>
  <c r="BU46" i="15"/>
  <c r="BT46" i="15"/>
  <c r="BS46" i="15"/>
  <c r="BY45" i="15"/>
  <c r="BW45" i="15"/>
  <c r="BV45" i="15"/>
  <c r="BU45" i="15"/>
  <c r="BT45" i="15"/>
  <c r="BS45" i="15"/>
  <c r="BY44" i="15"/>
  <c r="BW44" i="15"/>
  <c r="BV44" i="15"/>
  <c r="BU44" i="15"/>
  <c r="BT44" i="15"/>
  <c r="BS44" i="15"/>
  <c r="BZ43" i="15"/>
  <c r="BY43" i="15"/>
  <c r="BX43" i="15"/>
  <c r="BW43" i="15"/>
  <c r="BV43" i="15"/>
  <c r="BU43" i="15"/>
  <c r="BT43" i="15"/>
  <c r="BS43" i="15"/>
  <c r="BX42" i="15"/>
  <c r="BW42" i="15"/>
  <c r="BT42" i="15"/>
  <c r="BS42" i="15"/>
  <c r="BM42" i="15"/>
  <c r="BK42" i="15"/>
  <c r="BJ42" i="15"/>
  <c r="BE42" i="15"/>
  <c r="BC42" i="15"/>
  <c r="AW42" i="15"/>
  <c r="AU42" i="15"/>
  <c r="AO42" i="15"/>
  <c r="AM42" i="15"/>
  <c r="AG42" i="15"/>
  <c r="AE42" i="15"/>
  <c r="BZ42" i="15" s="1"/>
  <c r="Y42" i="15"/>
  <c r="BU42" i="15" s="1"/>
  <c r="W42" i="15"/>
  <c r="Q42" i="15"/>
  <c r="BY42" i="15" s="1"/>
  <c r="O42" i="15"/>
  <c r="I42" i="15"/>
  <c r="G42" i="15"/>
  <c r="BV42" i="15" s="1"/>
  <c r="BY41" i="15"/>
  <c r="BW41" i="15"/>
  <c r="BV41" i="15"/>
  <c r="BU41" i="15"/>
  <c r="BT41" i="15"/>
  <c r="BS41" i="15"/>
  <c r="BX40" i="15"/>
  <c r="BW40" i="15"/>
  <c r="BT40" i="15"/>
  <c r="BS40" i="15"/>
  <c r="BR40" i="15"/>
  <c r="BM40" i="15"/>
  <c r="BL40" i="15"/>
  <c r="BK40" i="15"/>
  <c r="BJ40" i="15"/>
  <c r="BD40" i="15" s="1"/>
  <c r="BE40" i="15"/>
  <c r="BB40" i="15"/>
  <c r="AW40" i="15"/>
  <c r="AV40" i="15"/>
  <c r="AU40" i="15"/>
  <c r="AT40" i="15"/>
  <c r="AO40" i="15" s="1"/>
  <c r="AL40" i="15"/>
  <c r="AG40" i="15"/>
  <c r="AF40" i="15"/>
  <c r="AE40" i="15"/>
  <c r="AD40" i="15"/>
  <c r="X40" i="15" s="1"/>
  <c r="Y40" i="15"/>
  <c r="W40" i="15"/>
  <c r="V40" i="15"/>
  <c r="Q40" i="15"/>
  <c r="BY40" i="15" s="1"/>
  <c r="P40" i="15"/>
  <c r="O40" i="15"/>
  <c r="BZ40" i="15" s="1"/>
  <c r="N40" i="15"/>
  <c r="I40" i="15" s="1"/>
  <c r="BZ39" i="15"/>
  <c r="BY39" i="15"/>
  <c r="BX39" i="15"/>
  <c r="BW39" i="15"/>
  <c r="BT39" i="15"/>
  <c r="BS39" i="15"/>
  <c r="BJ39" i="15"/>
  <c r="BE39" i="15"/>
  <c r="BD39" i="15"/>
  <c r="BC39" i="15"/>
  <c r="AT39" i="15"/>
  <c r="AO39" i="15" s="1"/>
  <c r="BU39" i="15" s="1"/>
  <c r="BZ38" i="15"/>
  <c r="BY38" i="15"/>
  <c r="BX38" i="15"/>
  <c r="BW38" i="15"/>
  <c r="BV38" i="15"/>
  <c r="BU38" i="15"/>
  <c r="BT38" i="15"/>
  <c r="BS38" i="15"/>
  <c r="BJ38" i="15"/>
  <c r="BE38" i="15"/>
  <c r="BD38" i="15"/>
  <c r="BC38" i="15"/>
  <c r="AT38" i="15"/>
  <c r="AO38" i="15"/>
  <c r="BZ37" i="15"/>
  <c r="BY37" i="15"/>
  <c r="BX37" i="15"/>
  <c r="BW37" i="15"/>
  <c r="BT37" i="15"/>
  <c r="BS37" i="15"/>
  <c r="BJ37" i="15"/>
  <c r="BD37" i="15" s="1"/>
  <c r="BE37" i="15"/>
  <c r="AT37" i="15"/>
  <c r="AM37" i="15" s="1"/>
  <c r="AO37" i="15"/>
  <c r="AN37" i="15"/>
  <c r="AD37" i="15"/>
  <c r="X37" i="15" s="1"/>
  <c r="W37" i="15"/>
  <c r="N37" i="15"/>
  <c r="I37" i="15"/>
  <c r="H37" i="15"/>
  <c r="G37" i="15"/>
  <c r="BZ36" i="15"/>
  <c r="BY36" i="15"/>
  <c r="BX36" i="15"/>
  <c r="BW36" i="15"/>
  <c r="BV36" i="15"/>
  <c r="BU36" i="15"/>
  <c r="BT36" i="15"/>
  <c r="BS36" i="15"/>
  <c r="BZ35" i="15"/>
  <c r="BY35" i="15"/>
  <c r="BX35" i="15"/>
  <c r="BW35" i="15"/>
  <c r="BV35" i="15"/>
  <c r="BU35" i="15"/>
  <c r="BT35" i="15"/>
  <c r="BS35" i="15"/>
  <c r="BZ34" i="15"/>
  <c r="BY34" i="15"/>
  <c r="BX34" i="15"/>
  <c r="BW34" i="15"/>
  <c r="BT34" i="15"/>
  <c r="BS34" i="15"/>
  <c r="BJ34" i="15"/>
  <c r="BD34" i="15" s="1"/>
  <c r="BC34" i="15"/>
  <c r="AT34" i="15"/>
  <c r="AO34" i="15"/>
  <c r="AN34" i="15"/>
  <c r="AM34" i="15"/>
  <c r="AD34" i="15"/>
  <c r="X34" i="15" s="1"/>
  <c r="Y34" i="15"/>
  <c r="N34" i="15"/>
  <c r="G34" i="15" s="1"/>
  <c r="I34" i="15"/>
  <c r="H34" i="15"/>
  <c r="BZ33" i="15"/>
  <c r="BY33" i="15"/>
  <c r="BX33" i="15"/>
  <c r="BW33" i="15"/>
  <c r="BV33" i="15"/>
  <c r="BU33" i="15"/>
  <c r="BT33" i="15"/>
  <c r="BS33" i="15"/>
  <c r="BZ32" i="15"/>
  <c r="BY32" i="15"/>
  <c r="BX32" i="15"/>
  <c r="BW32" i="15"/>
  <c r="BT32" i="15"/>
  <c r="BS32" i="15"/>
  <c r="BJ32" i="15"/>
  <c r="BD32" i="15" s="1"/>
  <c r="BC32" i="15"/>
  <c r="AT32" i="15"/>
  <c r="AO32" i="15"/>
  <c r="AN32" i="15"/>
  <c r="AM32" i="15"/>
  <c r="AD32" i="15"/>
  <c r="X32" i="15" s="1"/>
  <c r="Y32" i="15"/>
  <c r="N32" i="15"/>
  <c r="G32" i="15" s="1"/>
  <c r="I32" i="15"/>
  <c r="H32" i="15"/>
  <c r="BZ31" i="15"/>
  <c r="BY31" i="15"/>
  <c r="BX31" i="15"/>
  <c r="BW31" i="15"/>
  <c r="BT31" i="15"/>
  <c r="BS31" i="15"/>
  <c r="BJ31" i="15"/>
  <c r="BD31" i="15" s="1"/>
  <c r="BE31" i="15"/>
  <c r="AT31" i="15"/>
  <c r="AM31" i="15" s="1"/>
  <c r="AO31" i="15"/>
  <c r="AN31" i="15"/>
  <c r="AD31" i="15"/>
  <c r="X31" i="15" s="1"/>
  <c r="W31" i="15"/>
  <c r="N31" i="15"/>
  <c r="I31" i="15"/>
  <c r="BZ30" i="15"/>
  <c r="BY30" i="15"/>
  <c r="BX30" i="15"/>
  <c r="BW30" i="15"/>
  <c r="BV30" i="15"/>
  <c r="BU30" i="15"/>
  <c r="BT30" i="15"/>
  <c r="BS30" i="15"/>
  <c r="BT29" i="15"/>
  <c r="BS29" i="15"/>
  <c r="BR29" i="15"/>
  <c r="BP29" i="15" s="1"/>
  <c r="BL29" i="15" s="1"/>
  <c r="BQ29" i="15"/>
  <c r="BM29" i="15" s="1"/>
  <c r="BO29" i="15"/>
  <c r="BK29" i="15" s="1"/>
  <c r="BJ29" i="15"/>
  <c r="BD29" i="15" s="1"/>
  <c r="BE29" i="15"/>
  <c r="AT29" i="15"/>
  <c r="AO29" i="15"/>
  <c r="AD29" i="15"/>
  <c r="AL29" i="15" s="1"/>
  <c r="Y29" i="15"/>
  <c r="X29" i="15"/>
  <c r="W29" i="15"/>
  <c r="V29" i="15"/>
  <c r="T29" i="15" s="1"/>
  <c r="P29" i="15" s="1"/>
  <c r="N29" i="15"/>
  <c r="U29" i="15" s="1"/>
  <c r="BZ28" i="15"/>
  <c r="BY28" i="15"/>
  <c r="BX28" i="15"/>
  <c r="BW28" i="15"/>
  <c r="BV28" i="15"/>
  <c r="BU28" i="15"/>
  <c r="BT28" i="15"/>
  <c r="BS28" i="15"/>
  <c r="BJ28" i="15"/>
  <c r="BE28" i="15"/>
  <c r="BD28" i="15"/>
  <c r="BC28" i="15"/>
  <c r="BZ27" i="15"/>
  <c r="BY27" i="15"/>
  <c r="BX27" i="15"/>
  <c r="BW27" i="15"/>
  <c r="BT27" i="15"/>
  <c r="BS27" i="15"/>
  <c r="BJ27" i="15"/>
  <c r="BD27" i="15" s="1"/>
  <c r="BE27" i="15"/>
  <c r="BU27" i="15" s="1"/>
  <c r="BC27" i="15"/>
  <c r="AT27" i="15"/>
  <c r="AO27" i="15"/>
  <c r="AN27" i="15"/>
  <c r="AM27" i="15"/>
  <c r="BV27" i="15" s="1"/>
  <c r="BZ26" i="15"/>
  <c r="BY26" i="15"/>
  <c r="BX26" i="15"/>
  <c r="BW26" i="15"/>
  <c r="BT26" i="15"/>
  <c r="BS26" i="15"/>
  <c r="BJ26" i="15"/>
  <c r="BD26" i="15" s="1"/>
  <c r="BE26" i="15"/>
  <c r="BU26" i="15" s="1"/>
  <c r="BC26" i="15"/>
  <c r="BV26" i="15" s="1"/>
  <c r="BZ25" i="15"/>
  <c r="BY25" i="15"/>
  <c r="BX25" i="15"/>
  <c r="BW25" i="15"/>
  <c r="BT25" i="15"/>
  <c r="BS25" i="15"/>
  <c r="BJ25" i="15"/>
  <c r="BE25" i="15"/>
  <c r="AT25" i="15"/>
  <c r="AO25" i="15"/>
  <c r="AN25" i="15"/>
  <c r="AM25" i="15"/>
  <c r="AD25" i="15"/>
  <c r="X25" i="15" s="1"/>
  <c r="Y25" i="15"/>
  <c r="BU25" i="15" s="1"/>
  <c r="BZ24" i="15"/>
  <c r="BY24" i="15"/>
  <c r="BX24" i="15"/>
  <c r="BW24" i="15"/>
  <c r="BV24" i="15"/>
  <c r="BU24" i="15"/>
  <c r="BT24" i="15"/>
  <c r="BS24" i="15"/>
  <c r="BT23" i="15"/>
  <c r="BS23" i="15"/>
  <c r="BJ23" i="15"/>
  <c r="BR23" i="15" s="1"/>
  <c r="BE23" i="15"/>
  <c r="BD23" i="15"/>
  <c r="BC23" i="15"/>
  <c r="BB23" i="15"/>
  <c r="AZ23" i="15" s="1"/>
  <c r="AT23" i="15"/>
  <c r="BA23" i="15" s="1"/>
  <c r="AD23" i="15"/>
  <c r="AL23" i="15" s="1"/>
  <c r="N23" i="15"/>
  <c r="V23" i="15" s="1"/>
  <c r="I23" i="15"/>
  <c r="H23" i="15"/>
  <c r="G23" i="15"/>
  <c r="BZ22" i="15"/>
  <c r="BY22" i="15"/>
  <c r="BX22" i="15"/>
  <c r="BW22" i="15"/>
  <c r="BT22" i="15"/>
  <c r="BS22" i="15"/>
  <c r="BJ22" i="15"/>
  <c r="BD22" i="15" s="1"/>
  <c r="BC22" i="15"/>
  <c r="AT22" i="15"/>
  <c r="AO22" i="15"/>
  <c r="AN22" i="15"/>
  <c r="AM22" i="15"/>
  <c r="BV22" i="15" s="1"/>
  <c r="BZ21" i="15"/>
  <c r="BY21" i="15"/>
  <c r="BX21" i="15"/>
  <c r="BW21" i="15"/>
  <c r="BT21" i="15"/>
  <c r="BS21" i="15"/>
  <c r="BJ21" i="15"/>
  <c r="BD21" i="15" s="1"/>
  <c r="BC21" i="15"/>
  <c r="AT21" i="15"/>
  <c r="AO21" i="15"/>
  <c r="AN21" i="15"/>
  <c r="AM21" i="15"/>
  <c r="AD21" i="15"/>
  <c r="X21" i="15" s="1"/>
  <c r="Y21" i="15"/>
  <c r="BZ20" i="15"/>
  <c r="BY20" i="15"/>
  <c r="BX20" i="15"/>
  <c r="BW20" i="15"/>
  <c r="BT20" i="15"/>
  <c r="BS20" i="15"/>
  <c r="BJ20" i="15"/>
  <c r="BE20" i="15"/>
  <c r="BD20" i="15"/>
  <c r="BC20" i="15"/>
  <c r="AT20" i="15"/>
  <c r="AN20" i="15" s="1"/>
  <c r="AO20" i="15"/>
  <c r="AD20" i="15"/>
  <c r="W20" i="15" s="1"/>
  <c r="Y20" i="15"/>
  <c r="BU20" i="15" s="1"/>
  <c r="X20" i="15"/>
  <c r="BZ19" i="15"/>
  <c r="BY19" i="15"/>
  <c r="BX19" i="15"/>
  <c r="BW19" i="15"/>
  <c r="BT19" i="15"/>
  <c r="BS19" i="15"/>
  <c r="BJ19" i="15"/>
  <c r="BD19" i="15" s="1"/>
  <c r="BE19" i="15"/>
  <c r="AT19" i="15"/>
  <c r="AM19" i="15" s="1"/>
  <c r="AO19" i="15"/>
  <c r="AN19" i="15"/>
  <c r="AD19" i="15"/>
  <c r="X19" i="15" s="1"/>
  <c r="W19" i="15"/>
  <c r="N19" i="15"/>
  <c r="I19" i="15"/>
  <c r="H19" i="15"/>
  <c r="G19" i="15"/>
  <c r="BZ18" i="15"/>
  <c r="BY18" i="15"/>
  <c r="BX18" i="15"/>
  <c r="BW18" i="15"/>
  <c r="BT18" i="15"/>
  <c r="BS18" i="15"/>
  <c r="BJ18" i="15"/>
  <c r="BE18" i="15" s="1"/>
  <c r="BC18" i="15"/>
  <c r="AT18" i="15"/>
  <c r="AO18" i="15"/>
  <c r="AN18" i="15"/>
  <c r="AM18" i="15"/>
  <c r="AD18" i="15"/>
  <c r="X18" i="15" s="1"/>
  <c r="Y18" i="15"/>
  <c r="N18" i="15"/>
  <c r="I18" i="15"/>
  <c r="BU18" i="15" s="1"/>
  <c r="H18" i="15"/>
  <c r="BZ17" i="15"/>
  <c r="BY17" i="15"/>
  <c r="BX17" i="15"/>
  <c r="BW17" i="15"/>
  <c r="BT17" i="15"/>
  <c r="BS17" i="15"/>
  <c r="BJ17" i="15"/>
  <c r="BD17" i="15" s="1"/>
  <c r="BE17" i="15"/>
  <c r="BU17" i="15" s="1"/>
  <c r="BZ16" i="15"/>
  <c r="BY16" i="15"/>
  <c r="BX16" i="15"/>
  <c r="BW16" i="15"/>
  <c r="BT16" i="15"/>
  <c r="BS16" i="15"/>
  <c r="BJ16" i="15"/>
  <c r="BE16" i="15"/>
  <c r="BD16" i="15"/>
  <c r="BC16" i="15"/>
  <c r="AT16" i="15"/>
  <c r="AO16" i="15"/>
  <c r="AD16" i="15"/>
  <c r="Y16" i="15"/>
  <c r="BU16" i="15" s="1"/>
  <c r="X16" i="15"/>
  <c r="W16" i="15"/>
  <c r="BV16" i="15" s="1"/>
  <c r="BZ15" i="15"/>
  <c r="BY15" i="15"/>
  <c r="BX15" i="15"/>
  <c r="BW15" i="15"/>
  <c r="BV15" i="15"/>
  <c r="BU15" i="15"/>
  <c r="BT15" i="15"/>
  <c r="BS15" i="15"/>
  <c r="BZ14" i="15"/>
  <c r="BY14" i="15"/>
  <c r="BX14" i="15"/>
  <c r="BW14" i="15"/>
  <c r="BV14" i="15"/>
  <c r="BU14" i="15"/>
  <c r="BT14" i="15"/>
  <c r="BS14" i="15"/>
  <c r="BZ13" i="15"/>
  <c r="BY13" i="15"/>
  <c r="BX13" i="15"/>
  <c r="BW13" i="15"/>
  <c r="BT13" i="15"/>
  <c r="BS13" i="15"/>
  <c r="BJ13" i="15"/>
  <c r="BE13" i="15"/>
  <c r="BC13" i="15"/>
  <c r="AT13" i="15"/>
  <c r="AO13" i="15"/>
  <c r="AN13" i="15"/>
  <c r="AM13" i="15"/>
  <c r="AD13" i="15"/>
  <c r="BZ12" i="15"/>
  <c r="BY12" i="15"/>
  <c r="BX12" i="15"/>
  <c r="BW12" i="15"/>
  <c r="BV12" i="15"/>
  <c r="BU12" i="15"/>
  <c r="BT12" i="15"/>
  <c r="BS12" i="15"/>
  <c r="BZ11" i="15"/>
  <c r="BY11" i="15"/>
  <c r="BX11" i="15"/>
  <c r="BW11" i="15"/>
  <c r="BV11" i="15"/>
  <c r="BU11" i="15"/>
  <c r="BT11" i="15"/>
  <c r="BS11" i="15"/>
  <c r="BZ10" i="15"/>
  <c r="BY10" i="15"/>
  <c r="BX10" i="15"/>
  <c r="BW10" i="15"/>
  <c r="BV10" i="15"/>
  <c r="BU10" i="15"/>
  <c r="BT10" i="15"/>
  <c r="BS10" i="15"/>
  <c r="BY9" i="15"/>
  <c r="BW9" i="15"/>
  <c r="BV9" i="15"/>
  <c r="BU9" i="15"/>
  <c r="BT9" i="15"/>
  <c r="BS9" i="15"/>
  <c r="BZ8" i="15"/>
  <c r="BY8" i="15"/>
  <c r="BX8" i="15"/>
  <c r="BW8" i="15"/>
  <c r="BV8" i="15"/>
  <c r="BU8" i="15"/>
  <c r="BT8" i="15"/>
  <c r="BS8" i="15"/>
  <c r="BZ7" i="15"/>
  <c r="BY7" i="15"/>
  <c r="BX7" i="15"/>
  <c r="BW7" i="15"/>
  <c r="BV7" i="15"/>
  <c r="BU7" i="15"/>
  <c r="BT7" i="15"/>
  <c r="BS7" i="15"/>
  <c r="BZ6" i="15"/>
  <c r="BY6" i="15"/>
  <c r="BX6" i="15"/>
  <c r="BW6" i="15"/>
  <c r="BV6" i="15"/>
  <c r="BU6" i="15"/>
  <c r="BT6" i="15"/>
  <c r="BS6" i="15"/>
  <c r="BZ5" i="15"/>
  <c r="BY5" i="15"/>
  <c r="BX5" i="15"/>
  <c r="BW5" i="15"/>
  <c r="BV5" i="15"/>
  <c r="BU5" i="15"/>
  <c r="BT5" i="15"/>
  <c r="BS5" i="15"/>
  <c r="BY4" i="15"/>
  <c r="BW4" i="15"/>
  <c r="BV4" i="15"/>
  <c r="BU4" i="15"/>
  <c r="BT4" i="15"/>
  <c r="BS4" i="15"/>
  <c r="AW23" i="15" l="1"/>
  <c r="Q29" i="15"/>
  <c r="BU22" i="15"/>
  <c r="AV23" i="15"/>
  <c r="BV34" i="15"/>
  <c r="BP23" i="15"/>
  <c r="BQ23" i="15"/>
  <c r="AK29" i="15"/>
  <c r="AG29" i="15" s="1"/>
  <c r="AJ29" i="15"/>
  <c r="AF29" i="15" s="1"/>
  <c r="BU31" i="15"/>
  <c r="BA29" i="15"/>
  <c r="AW29" i="15" s="1"/>
  <c r="BU32" i="15"/>
  <c r="BV32" i="15"/>
  <c r="BV31" i="15"/>
  <c r="BU40" i="15"/>
  <c r="U23" i="15"/>
  <c r="BU34" i="15"/>
  <c r="AI23" i="15"/>
  <c r="AZ29" i="15"/>
  <c r="AV29" i="15" s="1"/>
  <c r="BD18" i="15"/>
  <c r="W13" i="15"/>
  <c r="Y19" i="15"/>
  <c r="BU19" i="15" s="1"/>
  <c r="BE21" i="15"/>
  <c r="BE22" i="15"/>
  <c r="AM23" i="15"/>
  <c r="G29" i="15"/>
  <c r="BB29" i="15"/>
  <c r="Y31" i="15"/>
  <c r="BE32" i="15"/>
  <c r="BE34" i="15"/>
  <c r="Y37" i="15"/>
  <c r="BU37" i="15" s="1"/>
  <c r="AM39" i="15"/>
  <c r="BV39" i="15" s="1"/>
  <c r="G40" i="15"/>
  <c r="AM40" i="15"/>
  <c r="AJ23" i="15"/>
  <c r="X13" i="15"/>
  <c r="S23" i="15"/>
  <c r="AN23" i="15"/>
  <c r="H29" i="15"/>
  <c r="BC29" i="15"/>
  <c r="AN39" i="15"/>
  <c r="H40" i="15"/>
  <c r="AN40" i="15"/>
  <c r="Y13" i="15"/>
  <c r="G18" i="15"/>
  <c r="T23" i="15"/>
  <c r="AO23" i="15"/>
  <c r="BO23" i="15"/>
  <c r="I29" i="15"/>
  <c r="BU29" i="15" s="1"/>
  <c r="AI29" i="15"/>
  <c r="AE29" i="15" s="1"/>
  <c r="W23" i="15"/>
  <c r="BV23" i="15" s="1"/>
  <c r="BC17" i="15"/>
  <c r="BV17" i="15" s="1"/>
  <c r="W18" i="15"/>
  <c r="BC19" i="15"/>
  <c r="BV19" i="15" s="1"/>
  <c r="AM20" i="15"/>
  <c r="W21" i="15"/>
  <c r="BV21" i="15" s="1"/>
  <c r="X23" i="15"/>
  <c r="W25" i="15"/>
  <c r="BV25" i="15" s="1"/>
  <c r="AM29" i="15"/>
  <c r="BC31" i="15"/>
  <c r="W32" i="15"/>
  <c r="W34" i="15"/>
  <c r="BC37" i="15"/>
  <c r="BV37" i="15" s="1"/>
  <c r="Y23" i="15"/>
  <c r="BU23" i="15" s="1"/>
  <c r="AY23" i="15"/>
  <c r="S29" i="15"/>
  <c r="AN29" i="15"/>
  <c r="BC40" i="15"/>
  <c r="BD13" i="15"/>
  <c r="AY29" i="15"/>
  <c r="AU29" i="15" s="1"/>
  <c r="AK23" i="15"/>
  <c r="AF23" i="15" l="1"/>
  <c r="BV13" i="15"/>
  <c r="O29" i="15"/>
  <c r="BZ29" i="15" s="1"/>
  <c r="BX29" i="15"/>
  <c r="AU23" i="15"/>
  <c r="BU21" i="15"/>
  <c r="BV20" i="15"/>
  <c r="BX23" i="15"/>
  <c r="O23" i="15"/>
  <c r="AE23" i="15"/>
  <c r="BV18" i="15"/>
  <c r="BU13" i="15"/>
  <c r="BV40" i="15"/>
  <c r="BK23" i="15"/>
  <c r="P23" i="15"/>
  <c r="BW23" i="15"/>
  <c r="Q23" i="15"/>
  <c r="BW29" i="15"/>
  <c r="BY29" i="15"/>
  <c r="BV29" i="15"/>
  <c r="BM23" i="15"/>
  <c r="BL23" i="15"/>
  <c r="AG23" i="15"/>
  <c r="BY23" i="15" l="1"/>
  <c r="BZ23" i="15"/>
  <c r="BZ49" i="14" l="1"/>
  <c r="BY49" i="14"/>
  <c r="BX49" i="14"/>
  <c r="BW49" i="14"/>
  <c r="BV49" i="14"/>
  <c r="BU49" i="14"/>
  <c r="BT49" i="14"/>
  <c r="BS49" i="14"/>
  <c r="BR49" i="14"/>
  <c r="BJ49" i="14"/>
  <c r="BB49" i="14"/>
  <c r="AT49" i="14"/>
  <c r="AL49" i="14"/>
  <c r="AD49" i="14"/>
  <c r="V49" i="14"/>
  <c r="N49" i="14"/>
  <c r="BZ48" i="14"/>
  <c r="BY48" i="14"/>
  <c r="BX48" i="14"/>
  <c r="BW48" i="14"/>
  <c r="BV48" i="14"/>
  <c r="BU48" i="14"/>
  <c r="BT48" i="14"/>
  <c r="BS48" i="14"/>
  <c r="BR48" i="14"/>
  <c r="BJ48" i="14"/>
  <c r="BB48" i="14"/>
  <c r="AT48" i="14"/>
  <c r="AL48" i="14"/>
  <c r="AD48" i="14"/>
  <c r="V48" i="14"/>
  <c r="N48" i="14"/>
  <c r="BZ47" i="14"/>
  <c r="BY47" i="14"/>
  <c r="BX47" i="14"/>
  <c r="BW47" i="14"/>
  <c r="BV47" i="14"/>
  <c r="BU47" i="14"/>
  <c r="BT47" i="14"/>
  <c r="BS47" i="14"/>
  <c r="BR47" i="14"/>
  <c r="BJ47" i="14"/>
  <c r="BB47" i="14"/>
  <c r="AT47" i="14"/>
  <c r="AL47" i="14"/>
  <c r="AD47" i="14"/>
  <c r="N47" i="14"/>
  <c r="BZ46" i="14"/>
  <c r="BY46" i="14"/>
  <c r="BX46" i="14"/>
  <c r="BW46" i="14"/>
  <c r="BV46" i="14"/>
  <c r="BU46" i="14"/>
  <c r="BT46" i="14"/>
  <c r="BS46" i="14"/>
  <c r="BR46" i="14"/>
  <c r="BJ46" i="14"/>
  <c r="BB46" i="14"/>
  <c r="AT46" i="14"/>
  <c r="AL46" i="14"/>
  <c r="AD46" i="14"/>
  <c r="V46" i="14"/>
  <c r="N46" i="14"/>
  <c r="BZ45" i="14"/>
  <c r="BY45" i="14"/>
  <c r="BX45" i="14"/>
  <c r="BW45" i="14"/>
  <c r="BV45" i="14"/>
  <c r="BU45" i="14"/>
  <c r="BT45" i="14"/>
  <c r="BS45" i="14"/>
  <c r="BR45" i="14"/>
  <c r="BJ45" i="14"/>
  <c r="BB45" i="14"/>
  <c r="AT45" i="14"/>
  <c r="AL45" i="14"/>
  <c r="AD45" i="14"/>
  <c r="V45" i="14"/>
  <c r="N45" i="14"/>
  <c r="BZ44" i="14"/>
  <c r="BY44" i="14"/>
  <c r="BX44" i="14"/>
  <c r="BW44" i="14"/>
  <c r="BV44" i="14"/>
  <c r="BU44" i="14"/>
  <c r="BT44" i="14"/>
  <c r="BS44" i="14"/>
  <c r="BR44" i="14"/>
  <c r="BJ44" i="14"/>
  <c r="BB44" i="14"/>
  <c r="AT44" i="14"/>
  <c r="AL44" i="14"/>
  <c r="AD44" i="14"/>
  <c r="V44" i="14"/>
  <c r="N44" i="14"/>
  <c r="BZ43" i="14"/>
  <c r="BY43" i="14"/>
  <c r="BX43" i="14"/>
  <c r="BW43" i="14"/>
  <c r="BV43" i="14"/>
  <c r="BU43" i="14"/>
  <c r="BT43" i="14"/>
  <c r="BS43" i="14"/>
  <c r="BR43" i="14"/>
  <c r="BJ43" i="14"/>
  <c r="BB43" i="14"/>
  <c r="AT43" i="14"/>
  <c r="AL43" i="14"/>
  <c r="AD43" i="14"/>
  <c r="V43" i="14"/>
  <c r="N43" i="14"/>
  <c r="BZ42" i="14"/>
  <c r="BY42" i="14"/>
  <c r="BX42" i="14"/>
  <c r="BW42" i="14"/>
  <c r="BV42" i="14"/>
  <c r="BU42" i="14"/>
  <c r="BT42" i="14"/>
  <c r="BS42" i="14"/>
  <c r="BR42" i="14"/>
  <c r="BJ42" i="14"/>
  <c r="BB42" i="14"/>
  <c r="AT42" i="14"/>
  <c r="AL42" i="14"/>
  <c r="AD42" i="14"/>
  <c r="V42" i="14"/>
  <c r="N42" i="14"/>
  <c r="BZ41" i="14"/>
  <c r="BY41" i="14"/>
  <c r="BX41" i="14"/>
  <c r="BW41" i="14"/>
  <c r="BV41" i="14"/>
  <c r="BU41" i="14"/>
  <c r="BT41" i="14"/>
  <c r="BS41" i="14"/>
  <c r="BR41" i="14"/>
  <c r="BJ41" i="14"/>
  <c r="BB41" i="14"/>
  <c r="AT41" i="14"/>
  <c r="AL41" i="14"/>
  <c r="AD41" i="14"/>
  <c r="V41" i="14"/>
  <c r="N41" i="14"/>
  <c r="BZ40" i="14"/>
  <c r="BY40" i="14"/>
  <c r="BX40" i="14"/>
  <c r="BW40" i="14"/>
  <c r="BV40" i="14"/>
  <c r="BU40" i="14"/>
  <c r="BT40" i="14"/>
  <c r="BS40" i="14"/>
  <c r="BR40" i="14"/>
  <c r="BJ40" i="14"/>
  <c r="BB40" i="14"/>
  <c r="AT40" i="14"/>
  <c r="AL40" i="14"/>
  <c r="AD40" i="14"/>
  <c r="V40" i="14"/>
  <c r="N40" i="14"/>
  <c r="BZ39" i="14"/>
  <c r="BY39" i="14"/>
  <c r="BX39" i="14"/>
  <c r="BW39" i="14"/>
  <c r="BV39" i="14"/>
  <c r="BU39" i="14"/>
  <c r="BT39" i="14"/>
  <c r="BS39" i="14"/>
  <c r="BR39" i="14"/>
  <c r="BJ39" i="14"/>
  <c r="BB39" i="14"/>
  <c r="AT39" i="14"/>
  <c r="AL39" i="14"/>
  <c r="AD39" i="14"/>
  <c r="V39" i="14"/>
  <c r="N39" i="14"/>
  <c r="BZ38" i="14"/>
  <c r="BY38" i="14"/>
  <c r="BX38" i="14"/>
  <c r="BW38" i="14"/>
  <c r="BV38" i="14"/>
  <c r="BU38" i="14"/>
  <c r="BT38" i="14"/>
  <c r="BS38" i="14"/>
  <c r="BR38" i="14"/>
  <c r="BJ38" i="14"/>
  <c r="BB38" i="14"/>
  <c r="AT38" i="14"/>
  <c r="AL38" i="14"/>
  <c r="AD38" i="14"/>
  <c r="V38" i="14"/>
  <c r="N38" i="14"/>
  <c r="BZ37" i="14"/>
  <c r="BY37" i="14"/>
  <c r="BX37" i="14"/>
  <c r="BW37" i="14"/>
  <c r="BV37" i="14"/>
  <c r="BU37" i="14"/>
  <c r="BT37" i="14"/>
  <c r="BS37" i="14"/>
  <c r="BR37" i="14"/>
  <c r="BJ37" i="14"/>
  <c r="BB37" i="14"/>
  <c r="AT37" i="14"/>
  <c r="AL37" i="14"/>
  <c r="AD37" i="14"/>
  <c r="V37" i="14"/>
  <c r="N37" i="14"/>
  <c r="BY36" i="14"/>
  <c r="BW36" i="14"/>
  <c r="BV36" i="14"/>
  <c r="BU36" i="14"/>
  <c r="BM36" i="14"/>
  <c r="BJ36" i="14"/>
  <c r="BC36" i="14" s="1"/>
  <c r="BE36" i="14"/>
  <c r="BQ36" i="14" s="1"/>
  <c r="BD36" i="14"/>
  <c r="AW36" i="14"/>
  <c r="AT36" i="14"/>
  <c r="AO36" i="14" s="1"/>
  <c r="BA36" i="14" s="1"/>
  <c r="BB36" i="14" s="1"/>
  <c r="AG36" i="14"/>
  <c r="AD36" i="14"/>
  <c r="Y36" i="14" s="1"/>
  <c r="AK36" i="14" s="1"/>
  <c r="AL36" i="14" s="1"/>
  <c r="Q36" i="14"/>
  <c r="N36" i="14"/>
  <c r="G36" i="14" s="1"/>
  <c r="BZ35" i="14"/>
  <c r="BY35" i="14"/>
  <c r="BX35" i="14"/>
  <c r="BW35" i="14"/>
  <c r="BV35" i="14"/>
  <c r="BU35" i="14"/>
  <c r="BT35" i="14"/>
  <c r="BS35" i="14"/>
  <c r="BR35" i="14"/>
  <c r="BJ35" i="14"/>
  <c r="BB35" i="14"/>
  <c r="AT35" i="14"/>
  <c r="AL35" i="14"/>
  <c r="AD35" i="14"/>
  <c r="V35" i="14"/>
  <c r="N35" i="14"/>
  <c r="BY34" i="14"/>
  <c r="BW34" i="14"/>
  <c r="BV34" i="14"/>
  <c r="BU34" i="14"/>
  <c r="BT34" i="14"/>
  <c r="BS34" i="14"/>
  <c r="BR34" i="14"/>
  <c r="BJ34" i="14"/>
  <c r="BE34" i="14" s="1"/>
  <c r="BB34" i="14"/>
  <c r="AT34" i="14"/>
  <c r="AM34" i="14" s="1"/>
  <c r="AL34" i="14"/>
  <c r="AD34" i="14"/>
  <c r="X34" i="14" s="1"/>
  <c r="V34" i="14"/>
  <c r="N34" i="14"/>
  <c r="I34" i="14" s="1"/>
  <c r="BY33" i="14"/>
  <c r="BW33" i="14"/>
  <c r="BV33" i="14"/>
  <c r="BU33" i="14"/>
  <c r="BM33" i="14"/>
  <c r="BJ33" i="14"/>
  <c r="BE33" i="14" s="1"/>
  <c r="BQ33" i="14" s="1"/>
  <c r="BC33" i="14"/>
  <c r="AW33" i="14"/>
  <c r="AT33" i="14"/>
  <c r="AO33" i="14" s="1"/>
  <c r="BA33" i="14" s="1"/>
  <c r="BB33" i="14" s="1"/>
  <c r="AM33" i="14"/>
  <c r="AG33" i="14"/>
  <c r="AD33" i="14"/>
  <c r="Y33" i="14" s="1"/>
  <c r="AK33" i="14" s="1"/>
  <c r="AL33" i="14" s="1"/>
  <c r="X33" i="14"/>
  <c r="W33" i="14"/>
  <c r="Q33" i="14"/>
  <c r="N33" i="14"/>
  <c r="G33" i="14" s="1"/>
  <c r="BY32" i="14"/>
  <c r="BW32" i="14"/>
  <c r="BV32" i="14"/>
  <c r="BU32" i="14"/>
  <c r="BM32" i="14"/>
  <c r="BJ32" i="14"/>
  <c r="BC32" i="14" s="1"/>
  <c r="AW32" i="14"/>
  <c r="AT32" i="14"/>
  <c r="AM32" i="14" s="1"/>
  <c r="AG32" i="14"/>
  <c r="AD32" i="14"/>
  <c r="Y32" i="14" s="1"/>
  <c r="W32" i="14"/>
  <c r="Q32" i="14"/>
  <c r="N32" i="14"/>
  <c r="G32" i="14" s="1"/>
  <c r="BZ31" i="14"/>
  <c r="BY31" i="14"/>
  <c r="BX31" i="14"/>
  <c r="BW31" i="14"/>
  <c r="BV31" i="14"/>
  <c r="BU31" i="14"/>
  <c r="BT31" i="14"/>
  <c r="BS31" i="14"/>
  <c r="BR31" i="14"/>
  <c r="BJ31" i="14"/>
  <c r="BB31" i="14"/>
  <c r="AT31" i="14"/>
  <c r="AL31" i="14"/>
  <c r="AD31" i="14"/>
  <c r="V31" i="14"/>
  <c r="N31" i="14"/>
  <c r="BY30" i="14"/>
  <c r="BW30" i="14"/>
  <c r="BV30" i="14"/>
  <c r="BU30" i="14"/>
  <c r="BM30" i="14"/>
  <c r="BJ30" i="14"/>
  <c r="BC30" i="14" s="1"/>
  <c r="AW30" i="14"/>
  <c r="AT30" i="14"/>
  <c r="AO30" i="14" s="1"/>
  <c r="AG30" i="14"/>
  <c r="AD30" i="14"/>
  <c r="X30" i="14" s="1"/>
  <c r="Q30" i="14"/>
  <c r="N30" i="14"/>
  <c r="BY29" i="14"/>
  <c r="BW29" i="14"/>
  <c r="BV29" i="14"/>
  <c r="BU29" i="14"/>
  <c r="BM29" i="14"/>
  <c r="BJ29" i="14"/>
  <c r="BD29" i="14" s="1"/>
  <c r="AW29" i="14"/>
  <c r="AT29" i="14"/>
  <c r="AO29" i="14" s="1"/>
  <c r="AM29" i="14"/>
  <c r="AG29" i="14"/>
  <c r="AD29" i="14"/>
  <c r="Y29" i="14" s="1"/>
  <c r="W29" i="14"/>
  <c r="Q29" i="14"/>
  <c r="N29" i="14"/>
  <c r="BY28" i="14"/>
  <c r="BW28" i="14"/>
  <c r="BV28" i="14"/>
  <c r="BU28" i="14"/>
  <c r="BS28" i="14"/>
  <c r="BR28" i="14"/>
  <c r="BM28" i="14"/>
  <c r="BJ28" i="14"/>
  <c r="BE28" i="14" s="1"/>
  <c r="BB28" i="14"/>
  <c r="AW28" i="14"/>
  <c r="AT28" i="14"/>
  <c r="AO28" i="14"/>
  <c r="AL28" i="14"/>
  <c r="AG28" i="14"/>
  <c r="AD28" i="14"/>
  <c r="Y28" i="14"/>
  <c r="V28" i="14"/>
  <c r="Q28" i="14"/>
  <c r="N28" i="14"/>
  <c r="BY27" i="14"/>
  <c r="BW27" i="14"/>
  <c r="BV27" i="14"/>
  <c r="BU27" i="14"/>
  <c r="BT27" i="14"/>
  <c r="BS27" i="14"/>
  <c r="BR27" i="14"/>
  <c r="BJ27" i="14"/>
  <c r="BE27" i="14" s="1"/>
  <c r="BB27" i="14"/>
  <c r="AT27" i="14"/>
  <c r="AO27" i="14" s="1"/>
  <c r="AL27" i="14"/>
  <c r="AD27" i="14"/>
  <c r="Y27" i="14"/>
  <c r="V27" i="14"/>
  <c r="N27" i="14"/>
  <c r="BY26" i="14"/>
  <c r="BW26" i="14"/>
  <c r="BV26" i="14"/>
  <c r="BU26" i="14"/>
  <c r="BM26" i="14"/>
  <c r="BJ26" i="14"/>
  <c r="BE26" i="14"/>
  <c r="BQ26" i="14" s="1"/>
  <c r="AW26" i="14"/>
  <c r="AT26" i="14"/>
  <c r="AO26" i="14"/>
  <c r="AG26" i="14"/>
  <c r="AD26" i="14"/>
  <c r="W26" i="14"/>
  <c r="Y26" i="14" s="1"/>
  <c r="Q26" i="14"/>
  <c r="N26" i="14"/>
  <c r="I26" i="14"/>
  <c r="BY25" i="14"/>
  <c r="BW25" i="14"/>
  <c r="BV25" i="14"/>
  <c r="BU25" i="14"/>
  <c r="BS25" i="14"/>
  <c r="BR25" i="14"/>
  <c r="BM25" i="14"/>
  <c r="BJ25" i="14"/>
  <c r="BE25" i="14"/>
  <c r="BB25" i="14"/>
  <c r="AW25" i="14"/>
  <c r="AT25" i="14"/>
  <c r="AO25" i="14" s="1"/>
  <c r="AL25" i="14"/>
  <c r="AG25" i="14"/>
  <c r="AD25" i="14"/>
  <c r="X25" i="14" s="1"/>
  <c r="V25" i="14"/>
  <c r="Q25" i="14"/>
  <c r="N25" i="14"/>
  <c r="H25" i="14" s="1"/>
  <c r="BY24" i="14"/>
  <c r="BW24" i="14"/>
  <c r="BV24" i="14"/>
  <c r="BU24" i="14"/>
  <c r="BM24" i="14"/>
  <c r="BJ24" i="14"/>
  <c r="BD24" i="14" s="1"/>
  <c r="AW24" i="14"/>
  <c r="AT24" i="14"/>
  <c r="AM24" i="14" s="1"/>
  <c r="AG24" i="14"/>
  <c r="AD24" i="14"/>
  <c r="W24" i="14" s="1"/>
  <c r="Q24" i="14"/>
  <c r="N24" i="14"/>
  <c r="I24" i="14" s="1"/>
  <c r="U24" i="14" s="1"/>
  <c r="BY23" i="14"/>
  <c r="BW23" i="14"/>
  <c r="BV23" i="14"/>
  <c r="BU23" i="14"/>
  <c r="BS23" i="14"/>
  <c r="BR23" i="14"/>
  <c r="BM23" i="14"/>
  <c r="BJ23" i="14"/>
  <c r="BD23" i="14" s="1"/>
  <c r="BB23" i="14"/>
  <c r="AW23" i="14"/>
  <c r="AT23" i="14"/>
  <c r="AO23" i="14" s="1"/>
  <c r="AL23" i="14"/>
  <c r="AG23" i="14"/>
  <c r="AD23" i="14"/>
  <c r="Y23" i="14" s="1"/>
  <c r="V23" i="14"/>
  <c r="Q23" i="14"/>
  <c r="BT23" i="14" s="1"/>
  <c r="N23" i="14"/>
  <c r="H23" i="14" s="1"/>
  <c r="BY22" i="14"/>
  <c r="BW22" i="14"/>
  <c r="BV22" i="14"/>
  <c r="BU22" i="14"/>
  <c r="BT22" i="14"/>
  <c r="BS22" i="14"/>
  <c r="BR22" i="14"/>
  <c r="BJ22" i="14"/>
  <c r="BB22" i="14"/>
  <c r="AT22" i="14"/>
  <c r="AO22" i="14" s="1"/>
  <c r="AM22" i="14"/>
  <c r="AL22" i="14"/>
  <c r="AD22" i="14"/>
  <c r="X22" i="14" s="1"/>
  <c r="V22" i="14"/>
  <c r="N22" i="14"/>
  <c r="H22" i="14" s="1"/>
  <c r="BZ21" i="14"/>
  <c r="BY21" i="14"/>
  <c r="BX21" i="14"/>
  <c r="BW21" i="14"/>
  <c r="BV21" i="14"/>
  <c r="BU21" i="14"/>
  <c r="BT21" i="14"/>
  <c r="BS21" i="14"/>
  <c r="BR21" i="14"/>
  <c r="BJ21" i="14"/>
  <c r="BB21" i="14"/>
  <c r="AT21" i="14"/>
  <c r="AL21" i="14"/>
  <c r="AD21" i="14"/>
  <c r="V21" i="14"/>
  <c r="N21" i="14"/>
  <c r="BZ20" i="14"/>
  <c r="BY20" i="14"/>
  <c r="BX20" i="14"/>
  <c r="BW20" i="14"/>
  <c r="BV20" i="14"/>
  <c r="BU20" i="14"/>
  <c r="BT20" i="14"/>
  <c r="BS20" i="14"/>
  <c r="BR20" i="14"/>
  <c r="BJ20" i="14"/>
  <c r="BB20" i="14"/>
  <c r="AT20" i="14"/>
  <c r="AL20" i="14"/>
  <c r="AD20" i="14"/>
  <c r="V20" i="14"/>
  <c r="N20" i="14"/>
  <c r="BZ19" i="14"/>
  <c r="BY19" i="14"/>
  <c r="BX19" i="14"/>
  <c r="BW19" i="14"/>
  <c r="BV19" i="14"/>
  <c r="BU19" i="14"/>
  <c r="BT19" i="14"/>
  <c r="BS19" i="14"/>
  <c r="BR19" i="14"/>
  <c r="BJ19" i="14"/>
  <c r="BB19" i="14"/>
  <c r="AT19" i="14"/>
  <c r="AL19" i="14"/>
  <c r="AD19" i="14"/>
  <c r="V19" i="14"/>
  <c r="N19" i="14"/>
  <c r="BZ18" i="14"/>
  <c r="BY18" i="14"/>
  <c r="BX18" i="14"/>
  <c r="BW18" i="14"/>
  <c r="BV18" i="14"/>
  <c r="BU18" i="14"/>
  <c r="BT18" i="14"/>
  <c r="BS18" i="14"/>
  <c r="BR18" i="14"/>
  <c r="BJ18" i="14"/>
  <c r="BB18" i="14"/>
  <c r="AT18" i="14"/>
  <c r="AL18" i="14"/>
  <c r="AD18" i="14"/>
  <c r="V18" i="14"/>
  <c r="N18" i="14"/>
  <c r="BY17" i="14"/>
  <c r="BW17" i="14"/>
  <c r="BV17" i="14"/>
  <c r="BU17" i="14"/>
  <c r="BS17" i="14"/>
  <c r="BR17" i="14"/>
  <c r="BM17" i="14"/>
  <c r="BJ17" i="14"/>
  <c r="BC17" i="14" s="1"/>
  <c r="BB17" i="14"/>
  <c r="AW17" i="14"/>
  <c r="AT17" i="14"/>
  <c r="AN17" i="14" s="1"/>
  <c r="AL17" i="14"/>
  <c r="AG17" i="14"/>
  <c r="AD17" i="14"/>
  <c r="V17" i="14"/>
  <c r="Q17" i="14"/>
  <c r="N17" i="14"/>
  <c r="I17" i="14"/>
  <c r="BY16" i="14"/>
  <c r="BW16" i="14"/>
  <c r="BV16" i="14"/>
  <c r="BU16" i="14"/>
  <c r="BT16" i="14"/>
  <c r="BS16" i="14"/>
  <c r="BR16" i="14"/>
  <c r="BJ16" i="14"/>
  <c r="BC16" i="14" s="1"/>
  <c r="BB16" i="14"/>
  <c r="AT16" i="14"/>
  <c r="AO16" i="14"/>
  <c r="AL16" i="14"/>
  <c r="AD16" i="14"/>
  <c r="Y16" i="14" s="1"/>
  <c r="V16" i="14"/>
  <c r="N16" i="14"/>
  <c r="I16" i="14"/>
  <c r="BY15" i="14"/>
  <c r="BW15" i="14"/>
  <c r="BV15" i="14"/>
  <c r="BU15" i="14"/>
  <c r="BT15" i="14"/>
  <c r="BS15" i="14"/>
  <c r="BR15" i="14"/>
  <c r="BJ15" i="14"/>
  <c r="BD15" i="14"/>
  <c r="BB15" i="14"/>
  <c r="AT15" i="14"/>
  <c r="AO15" i="14"/>
  <c r="AN15" i="14"/>
  <c r="AM15" i="14"/>
  <c r="AL15" i="14"/>
  <c r="AD15" i="14"/>
  <c r="Y15" i="14" s="1"/>
  <c r="V15" i="14"/>
  <c r="N15" i="14"/>
  <c r="I15" i="14" s="1"/>
  <c r="BY14" i="14"/>
  <c r="BW14" i="14"/>
  <c r="BV14" i="14"/>
  <c r="BU14" i="14"/>
  <c r="BT14" i="14"/>
  <c r="BS14" i="14"/>
  <c r="BR14" i="14"/>
  <c r="BJ14" i="14"/>
  <c r="BD14" i="14" s="1"/>
  <c r="BB14" i="14"/>
  <c r="AT14" i="14"/>
  <c r="AO14" i="14" s="1"/>
  <c r="AL14" i="14"/>
  <c r="AD14" i="14"/>
  <c r="W14" i="14" s="1"/>
  <c r="V14" i="14"/>
  <c r="N14" i="14"/>
  <c r="I14" i="14" s="1"/>
  <c r="H14" i="14"/>
  <c r="BY13" i="14"/>
  <c r="BW13" i="14"/>
  <c r="BV13" i="14"/>
  <c r="BU13" i="14"/>
  <c r="BT13" i="14"/>
  <c r="BS13" i="14"/>
  <c r="BR13" i="14"/>
  <c r="BJ13" i="14"/>
  <c r="BD13" i="14" s="1"/>
  <c r="BB13" i="14"/>
  <c r="AT13" i="14"/>
  <c r="AO13" i="14" s="1"/>
  <c r="AL13" i="14"/>
  <c r="AD13" i="14"/>
  <c r="Y13" i="14" s="1"/>
  <c r="V13" i="14"/>
  <c r="N13" i="14"/>
  <c r="I13" i="14"/>
  <c r="BY12" i="14"/>
  <c r="BW12" i="14"/>
  <c r="BV12" i="14"/>
  <c r="BU12" i="14"/>
  <c r="BS12" i="14"/>
  <c r="BR12" i="14"/>
  <c r="BM12" i="14"/>
  <c r="BJ12" i="14"/>
  <c r="BC12" i="14" s="1"/>
  <c r="BB12" i="14"/>
  <c r="AW12" i="14"/>
  <c r="AT12" i="14"/>
  <c r="AN12" i="14" s="1"/>
  <c r="AL12" i="14"/>
  <c r="AG12" i="14"/>
  <c r="AD12" i="14"/>
  <c r="W12" i="14" s="1"/>
  <c r="V12" i="14"/>
  <c r="Q12" i="14"/>
  <c r="N12" i="14"/>
  <c r="BZ11" i="14"/>
  <c r="BY11" i="14"/>
  <c r="BX11" i="14"/>
  <c r="BW11" i="14"/>
  <c r="BV11" i="14"/>
  <c r="BU11" i="14"/>
  <c r="BT11" i="14"/>
  <c r="BS11" i="14"/>
  <c r="BR11" i="14"/>
  <c r="BJ11" i="14"/>
  <c r="BB11" i="14"/>
  <c r="AT11" i="14"/>
  <c r="AL11" i="14"/>
  <c r="AD11" i="14"/>
  <c r="V11" i="14"/>
  <c r="N11" i="14"/>
  <c r="BZ10" i="14"/>
  <c r="BY10" i="14"/>
  <c r="BX10" i="14"/>
  <c r="BW10" i="14"/>
  <c r="BV10" i="14"/>
  <c r="BU10" i="14"/>
  <c r="BT10" i="14"/>
  <c r="BS10" i="14"/>
  <c r="BR10" i="14"/>
  <c r="BJ10" i="14"/>
  <c r="BB10" i="14"/>
  <c r="AT10" i="14"/>
  <c r="AL10" i="14"/>
  <c r="AD10" i="14"/>
  <c r="V10" i="14"/>
  <c r="N10" i="14"/>
  <c r="BZ9" i="14"/>
  <c r="BY9" i="14"/>
  <c r="BX9" i="14"/>
  <c r="BW9" i="14"/>
  <c r="BV9" i="14"/>
  <c r="BU9" i="14"/>
  <c r="BT9" i="14"/>
  <c r="BS9" i="14"/>
  <c r="BR9" i="14"/>
  <c r="BJ9" i="14"/>
  <c r="BB9" i="14"/>
  <c r="AT9" i="14"/>
  <c r="AL9" i="14"/>
  <c r="AD9" i="14"/>
  <c r="V9" i="14"/>
  <c r="N9" i="14"/>
  <c r="BY8" i="14"/>
  <c r="BW8" i="14"/>
  <c r="BV8" i="14"/>
  <c r="BU8" i="14"/>
  <c r="BS8" i="14"/>
  <c r="BR8" i="14"/>
  <c r="BM8" i="14"/>
  <c r="BJ8" i="14"/>
  <c r="BE8" i="14" s="1"/>
  <c r="BB8" i="14"/>
  <c r="AW8" i="14"/>
  <c r="AT8" i="14"/>
  <c r="AM8" i="14" s="1"/>
  <c r="AL8" i="14"/>
  <c r="AG8" i="14"/>
  <c r="AD8" i="14"/>
  <c r="W8" i="14" s="1"/>
  <c r="V8" i="14"/>
  <c r="Q8" i="14"/>
  <c r="N8" i="14"/>
  <c r="I8" i="14" s="1"/>
  <c r="BZ7" i="14"/>
  <c r="BY7" i="14"/>
  <c r="BX7" i="14"/>
  <c r="BV7" i="14"/>
  <c r="BU7" i="14"/>
  <c r="BT7" i="14"/>
  <c r="BR7" i="14"/>
  <c r="BB7" i="14"/>
  <c r="AT7" i="14"/>
  <c r="AL7" i="14"/>
  <c r="AD7" i="14"/>
  <c r="V7" i="14"/>
  <c r="N7" i="14"/>
  <c r="BZ6" i="14"/>
  <c r="BY6" i="14"/>
  <c r="BX6" i="14"/>
  <c r="BV6" i="14"/>
  <c r="BU6" i="14"/>
  <c r="BT6" i="14"/>
  <c r="BR6" i="14"/>
  <c r="BB6" i="14"/>
  <c r="AT6" i="14"/>
  <c r="AL6" i="14"/>
  <c r="AD6" i="14"/>
  <c r="V6" i="14"/>
  <c r="N6" i="14"/>
  <c r="BZ5" i="14"/>
  <c r="BY5" i="14"/>
  <c r="BX5" i="14"/>
  <c r="BW5" i="14"/>
  <c r="BV5" i="14"/>
  <c r="BU5" i="14"/>
  <c r="BT5" i="14"/>
  <c r="BS5" i="14"/>
  <c r="BZ4" i="14"/>
  <c r="BY4" i="14"/>
  <c r="BX4" i="14"/>
  <c r="BW4" i="14"/>
  <c r="BV4" i="14"/>
  <c r="BU4" i="14"/>
  <c r="BT4" i="14"/>
  <c r="BS4" i="14"/>
  <c r="BR4" i="14"/>
  <c r="BJ4" i="14"/>
  <c r="BB4" i="14"/>
  <c r="AT4" i="14"/>
  <c r="AL4" i="14"/>
  <c r="AD4" i="14"/>
  <c r="V4" i="14"/>
  <c r="N4" i="14"/>
  <c r="X46" i="12"/>
  <c r="O46" i="12"/>
  <c r="I46" i="12" s="1"/>
  <c r="O45" i="12"/>
  <c r="J45" i="12"/>
  <c r="I45" i="12"/>
  <c r="H45" i="12"/>
  <c r="X44" i="12"/>
  <c r="O44" i="12"/>
  <c r="J44" i="12" s="1"/>
  <c r="H44" i="12"/>
  <c r="X43" i="12"/>
  <c r="O43" i="12"/>
  <c r="J43" i="12" s="1"/>
  <c r="X42" i="12"/>
  <c r="O42" i="12"/>
  <c r="I42" i="12" s="1"/>
  <c r="X41" i="12"/>
  <c r="O41" i="12"/>
  <c r="X40" i="12"/>
  <c r="O40" i="12"/>
  <c r="J40" i="12"/>
  <c r="I40" i="12"/>
  <c r="H40" i="12"/>
  <c r="X39" i="12"/>
  <c r="O39" i="12"/>
  <c r="I39" i="12" s="1"/>
  <c r="X38" i="12"/>
  <c r="O38" i="12"/>
  <c r="I38" i="12" s="1"/>
  <c r="X37" i="12"/>
  <c r="J37" i="12"/>
  <c r="I37" i="12"/>
  <c r="H37" i="12"/>
  <c r="X36" i="12"/>
  <c r="J36" i="12"/>
  <c r="I36" i="12"/>
  <c r="H36" i="12"/>
  <c r="X35" i="12"/>
  <c r="J35" i="12"/>
  <c r="I35" i="12"/>
  <c r="H35" i="12"/>
  <c r="X34" i="12"/>
  <c r="J34" i="12"/>
  <c r="I34" i="12"/>
  <c r="H34" i="12"/>
  <c r="R33" i="12"/>
  <c r="O33" i="12"/>
  <c r="J33" i="12" s="1"/>
  <c r="X32" i="12"/>
  <c r="O32" i="12"/>
  <c r="I32" i="12" s="1"/>
  <c r="X31" i="12"/>
  <c r="R31" i="12"/>
  <c r="O31" i="12"/>
  <c r="J31" i="12"/>
  <c r="I31" i="12"/>
  <c r="H31" i="12"/>
  <c r="R30" i="12"/>
  <c r="O30" i="12"/>
  <c r="J30" i="12" s="1"/>
  <c r="I30" i="12"/>
  <c r="X29" i="12"/>
  <c r="O29" i="12"/>
  <c r="J29" i="12"/>
  <c r="I29" i="12"/>
  <c r="H29" i="12"/>
  <c r="R28" i="12"/>
  <c r="O28" i="12"/>
  <c r="I28" i="12" s="1"/>
  <c r="R27" i="12"/>
  <c r="O27" i="12"/>
  <c r="X26" i="12"/>
  <c r="R26" i="12"/>
  <c r="O26" i="12"/>
  <c r="X25" i="12"/>
  <c r="O25" i="12"/>
  <c r="J25" i="12" s="1"/>
  <c r="R24" i="12"/>
  <c r="O24" i="12"/>
  <c r="I24" i="12" s="1"/>
  <c r="X23" i="12"/>
  <c r="R23" i="12"/>
  <c r="J23" i="12"/>
  <c r="I23" i="12"/>
  <c r="H23" i="12"/>
  <c r="R22" i="12"/>
  <c r="O22" i="12"/>
  <c r="I22" i="12" s="1"/>
  <c r="X21" i="12"/>
  <c r="R21" i="12"/>
  <c r="O21" i="12"/>
  <c r="I21" i="12" s="1"/>
  <c r="X20" i="12"/>
  <c r="O20" i="12"/>
  <c r="I20" i="12" s="1"/>
  <c r="X19" i="12"/>
  <c r="J19" i="12"/>
  <c r="I19" i="12"/>
  <c r="H19" i="12"/>
  <c r="X18" i="12"/>
  <c r="O18" i="12"/>
  <c r="J18" i="12"/>
  <c r="I18" i="12"/>
  <c r="H18" i="12"/>
  <c r="X17" i="12"/>
  <c r="J17" i="12"/>
  <c r="I17" i="12"/>
  <c r="H17" i="12"/>
  <c r="X16" i="12"/>
  <c r="O16" i="12"/>
  <c r="J16" i="12" s="1"/>
  <c r="X15" i="12"/>
  <c r="R15" i="12"/>
  <c r="O15" i="12"/>
  <c r="H15" i="12" s="1"/>
  <c r="J15" i="12"/>
  <c r="X14" i="12"/>
  <c r="O14" i="12"/>
  <c r="I14" i="12" s="1"/>
  <c r="J14" i="12"/>
  <c r="X13" i="12"/>
  <c r="O13" i="12"/>
  <c r="I13" i="12" s="1"/>
  <c r="J13" i="12"/>
  <c r="H13" i="12"/>
  <c r="X12" i="12"/>
  <c r="O12" i="12"/>
  <c r="I12" i="12" s="1"/>
  <c r="X11" i="12"/>
  <c r="O11" i="12"/>
  <c r="J11" i="12" s="1"/>
  <c r="X10" i="12"/>
  <c r="R10" i="12"/>
  <c r="O10" i="12"/>
  <c r="J10" i="12" s="1"/>
  <c r="X9" i="12"/>
  <c r="O9" i="12"/>
  <c r="J9" i="12" s="1"/>
  <c r="X8" i="12"/>
  <c r="O8" i="12"/>
  <c r="X7" i="12"/>
  <c r="R7" i="12"/>
  <c r="O7" i="12"/>
  <c r="I7" i="12" s="1"/>
  <c r="X6" i="12"/>
  <c r="O6" i="12"/>
  <c r="I6" i="12" s="1"/>
  <c r="X5" i="12"/>
  <c r="O5" i="12"/>
  <c r="J5" i="12" s="1"/>
  <c r="X4" i="12"/>
  <c r="J4" i="12"/>
  <c r="I4" i="12"/>
  <c r="H4" i="12"/>
  <c r="I92" i="9"/>
  <c r="F92" i="9"/>
  <c r="Q91" i="9"/>
  <c r="Q89" i="9"/>
  <c r="N89" i="9"/>
  <c r="P89" i="9"/>
  <c r="M89" i="9"/>
  <c r="Q88" i="9"/>
  <c r="N88" i="9"/>
  <c r="M88" i="9"/>
  <c r="Q83" i="9"/>
  <c r="Q80" i="9"/>
  <c r="P80" i="9"/>
  <c r="Q77" i="9"/>
  <c r="Q75" i="9"/>
  <c r="N73" i="9"/>
  <c r="Q72" i="9"/>
  <c r="Q58" i="9"/>
  <c r="N58" i="9"/>
  <c r="Q57" i="9"/>
  <c r="N57" i="9"/>
  <c r="Q56" i="9"/>
  <c r="N56" i="9"/>
  <c r="Q54" i="9"/>
  <c r="N54" i="9"/>
  <c r="Q53" i="9"/>
  <c r="N53" i="9"/>
  <c r="Q52" i="9"/>
  <c r="N52" i="9"/>
  <c r="P52" i="9"/>
  <c r="M52" i="9"/>
  <c r="Q50" i="9"/>
  <c r="N50" i="9"/>
  <c r="P50" i="9"/>
  <c r="Q49" i="9"/>
  <c r="N49" i="9"/>
  <c r="Q48" i="9"/>
  <c r="P48" i="9"/>
  <c r="Q47" i="9"/>
  <c r="N47" i="9"/>
  <c r="P47" i="9"/>
  <c r="M47" i="9"/>
  <c r="Q46" i="9"/>
  <c r="N46" i="9"/>
  <c r="N44" i="9"/>
  <c r="Q43" i="9"/>
  <c r="N43" i="9"/>
  <c r="Q42" i="9"/>
  <c r="N42" i="9"/>
  <c r="P42" i="9"/>
  <c r="M42" i="9"/>
  <c r="Q41" i="9"/>
  <c r="N41" i="9"/>
  <c r="P41" i="9"/>
  <c r="M41" i="9"/>
  <c r="Q39" i="9"/>
  <c r="N39" i="9"/>
  <c r="Q38" i="9"/>
  <c r="N38" i="9"/>
  <c r="P38" i="9"/>
  <c r="M38" i="9"/>
  <c r="Q35" i="9"/>
  <c r="Q32" i="9"/>
  <c r="P32" i="9"/>
  <c r="Q31" i="9"/>
  <c r="Q30" i="9"/>
  <c r="P30" i="9"/>
  <c r="N29" i="9"/>
  <c r="M29" i="9"/>
  <c r="Q28" i="9"/>
  <c r="P28" i="9"/>
  <c r="Q27" i="9"/>
  <c r="N27" i="9"/>
  <c r="P27" i="9"/>
  <c r="M27" i="9"/>
  <c r="Q26" i="9"/>
  <c r="N26" i="9"/>
  <c r="Q25" i="9"/>
  <c r="N25" i="9"/>
  <c r="M25" i="9"/>
  <c r="N24" i="9"/>
  <c r="M24" i="9"/>
  <c r="Q23" i="9"/>
  <c r="P23" i="9"/>
  <c r="N23" i="9"/>
  <c r="M23" i="9"/>
  <c r="O92" i="9"/>
  <c r="J57" i="8"/>
  <c r="I57" i="8"/>
  <c r="BC13" i="14" l="1"/>
  <c r="BE13" i="14"/>
  <c r="BT25" i="14"/>
  <c r="AN33" i="14"/>
  <c r="AN34" i="14"/>
  <c r="AM36" i="14"/>
  <c r="BD16" i="14"/>
  <c r="AM25" i="14"/>
  <c r="AO34" i="14"/>
  <c r="AN36" i="14"/>
  <c r="X8" i="14"/>
  <c r="BE16" i="14"/>
  <c r="AO17" i="14"/>
  <c r="AN25" i="14"/>
  <c r="BD33" i="14"/>
  <c r="X12" i="14"/>
  <c r="BD30" i="14"/>
  <c r="BD17" i="14"/>
  <c r="BD8" i="14"/>
  <c r="AO12" i="14"/>
  <c r="Y14" i="14"/>
  <c r="X16" i="14"/>
  <c r="W23" i="14"/>
  <c r="BT24" i="14"/>
  <c r="BD28" i="14"/>
  <c r="BE32" i="14"/>
  <c r="BQ32" i="14" s="1"/>
  <c r="BR32" i="14" s="1"/>
  <c r="X36" i="14"/>
  <c r="G14" i="14"/>
  <c r="BC24" i="14"/>
  <c r="BT17" i="14"/>
  <c r="BE24" i="14"/>
  <c r="BQ24" i="14" s="1"/>
  <c r="BR24" i="14" s="1"/>
  <c r="BW7" i="14"/>
  <c r="BT29" i="14"/>
  <c r="Y8" i="14"/>
  <c r="BC27" i="14"/>
  <c r="BT32" i="14"/>
  <c r="BT12" i="14"/>
  <c r="BD27" i="14"/>
  <c r="AN32" i="14"/>
  <c r="I36" i="14"/>
  <c r="Y12" i="14"/>
  <c r="AN29" i="14"/>
  <c r="BE30" i="14"/>
  <c r="BQ30" i="14" s="1"/>
  <c r="BR30" i="14" s="1"/>
  <c r="BD32" i="14"/>
  <c r="W36" i="14"/>
  <c r="BE14" i="14"/>
  <c r="BX14" i="14" s="1"/>
  <c r="Y22" i="14"/>
  <c r="I23" i="14"/>
  <c r="BX23" i="14" s="1"/>
  <c r="BE23" i="14"/>
  <c r="AN30" i="14"/>
  <c r="BT33" i="14"/>
  <c r="BC34" i="14"/>
  <c r="AO32" i="14"/>
  <c r="BA32" i="14" s="1"/>
  <c r="X23" i="14"/>
  <c r="BE29" i="14"/>
  <c r="BQ29" i="14" s="1"/>
  <c r="BR29" i="14" s="1"/>
  <c r="BT26" i="14"/>
  <c r="BT8" i="14"/>
  <c r="Y34" i="14"/>
  <c r="BX34" i="14" s="1"/>
  <c r="G15" i="14"/>
  <c r="AM23" i="14"/>
  <c r="BS6" i="14"/>
  <c r="AN14" i="14"/>
  <c r="H15" i="14"/>
  <c r="AM17" i="14"/>
  <c r="AN23" i="14"/>
  <c r="H24" i="14"/>
  <c r="AM14" i="14"/>
  <c r="G24" i="14"/>
  <c r="AO8" i="14"/>
  <c r="I22" i="14"/>
  <c r="BT36" i="14"/>
  <c r="BC14" i="14"/>
  <c r="W15" i="14"/>
  <c r="W22" i="14"/>
  <c r="G23" i="14"/>
  <c r="BZ23" i="14" s="1"/>
  <c r="I25" i="14"/>
  <c r="BX25" i="14" s="1"/>
  <c r="X29" i="14"/>
  <c r="I33" i="14"/>
  <c r="BX33" i="14" s="1"/>
  <c r="BT30" i="14"/>
  <c r="BC23" i="14"/>
  <c r="BX13" i="14"/>
  <c r="AK29" i="14"/>
  <c r="BR36" i="14"/>
  <c r="AK26" i="14"/>
  <c r="U26" i="14"/>
  <c r="BA29" i="14"/>
  <c r="V24" i="14"/>
  <c r="BR33" i="14"/>
  <c r="AK32" i="14"/>
  <c r="BR26" i="14"/>
  <c r="BX16" i="14"/>
  <c r="BB32" i="14"/>
  <c r="BA30" i="14"/>
  <c r="W17" i="14"/>
  <c r="BW6" i="14"/>
  <c r="AN8" i="14"/>
  <c r="X14" i="14"/>
  <c r="Y17" i="14"/>
  <c r="Y25" i="14"/>
  <c r="BX26" i="14"/>
  <c r="BX28" i="14"/>
  <c r="Y30" i="14"/>
  <c r="H33" i="14"/>
  <c r="H36" i="14"/>
  <c r="BX36" i="14"/>
  <c r="BZ26" i="14"/>
  <c r="G8" i="14"/>
  <c r="BD12" i="14"/>
  <c r="W13" i="14"/>
  <c r="AN22" i="14"/>
  <c r="AN24" i="14"/>
  <c r="G29" i="14"/>
  <c r="X32" i="14"/>
  <c r="G34" i="14"/>
  <c r="BD34" i="14"/>
  <c r="H8" i="14"/>
  <c r="BE12" i="14"/>
  <c r="X13" i="14"/>
  <c r="AO24" i="14"/>
  <c r="BA26" i="14"/>
  <c r="H29" i="14"/>
  <c r="H34" i="14"/>
  <c r="U36" i="14"/>
  <c r="BC8" i="14"/>
  <c r="BZ14" i="14"/>
  <c r="BC15" i="14"/>
  <c r="W16" i="14"/>
  <c r="BC28" i="14"/>
  <c r="I29" i="14"/>
  <c r="AM30" i="14"/>
  <c r="BE15" i="14"/>
  <c r="BX15" i="14" s="1"/>
  <c r="BC22" i="14"/>
  <c r="BX27" i="14"/>
  <c r="G30" i="14"/>
  <c r="AM13" i="14"/>
  <c r="G22" i="14"/>
  <c r="BD22" i="14"/>
  <c r="G25" i="14"/>
  <c r="AM27" i="14"/>
  <c r="BC29" i="14"/>
  <c r="H30" i="14"/>
  <c r="W34" i="14"/>
  <c r="AN13" i="14"/>
  <c r="BE22" i="14"/>
  <c r="AN27" i="14"/>
  <c r="I30" i="14"/>
  <c r="BS7" i="14"/>
  <c r="AM12" i="14"/>
  <c r="X15" i="14"/>
  <c r="BE17" i="14"/>
  <c r="X24" i="14"/>
  <c r="BT28" i="14"/>
  <c r="H32" i="14"/>
  <c r="Y24" i="14"/>
  <c r="I32" i="14"/>
  <c r="W25" i="14"/>
  <c r="W30" i="14"/>
  <c r="X17" i="14"/>
  <c r="H25" i="12"/>
  <c r="J32" i="12"/>
  <c r="J7" i="12"/>
  <c r="J28" i="12"/>
  <c r="I33" i="12"/>
  <c r="H11" i="12"/>
  <c r="I11" i="12"/>
  <c r="H30" i="12"/>
  <c r="I26" i="12"/>
  <c r="H24" i="12"/>
  <c r="J12" i="12"/>
  <c r="J22" i="12"/>
  <c r="J24" i="12"/>
  <c r="W24" i="12" s="1"/>
  <c r="H20" i="12"/>
  <c r="H39" i="12"/>
  <c r="J20" i="12"/>
  <c r="J39" i="12"/>
  <c r="J41" i="12"/>
  <c r="H22" i="12"/>
  <c r="H28" i="12"/>
  <c r="I41" i="12"/>
  <c r="W28" i="12"/>
  <c r="H21" i="12"/>
  <c r="J21" i="12"/>
  <c r="H16" i="12"/>
  <c r="I25" i="12"/>
  <c r="H42" i="12"/>
  <c r="I44" i="12"/>
  <c r="I16" i="12"/>
  <c r="J42" i="12"/>
  <c r="J46" i="12"/>
  <c r="H41" i="12"/>
  <c r="W30" i="12"/>
  <c r="X30" i="12" s="1"/>
  <c r="H8" i="12"/>
  <c r="H10" i="12"/>
  <c r="I8" i="12"/>
  <c r="I10" i="12"/>
  <c r="J8" i="12"/>
  <c r="H46" i="12"/>
  <c r="W33" i="12"/>
  <c r="H6" i="12"/>
  <c r="H38" i="12"/>
  <c r="J6" i="12"/>
  <c r="H9" i="12"/>
  <c r="I15" i="12"/>
  <c r="H27" i="12"/>
  <c r="J38" i="12"/>
  <c r="H5" i="12"/>
  <c r="I9" i="12"/>
  <c r="I27" i="12"/>
  <c r="I5" i="12"/>
  <c r="H14" i="12"/>
  <c r="H26" i="12"/>
  <c r="J27" i="12"/>
  <c r="H33" i="12"/>
  <c r="J26" i="12"/>
  <c r="H7" i="12"/>
  <c r="H12" i="12"/>
  <c r="H32" i="12"/>
  <c r="H43" i="12"/>
  <c r="I43" i="12"/>
  <c r="Q44" i="9"/>
  <c r="Q79" i="9"/>
  <c r="N28" i="9"/>
  <c r="N92" i="9" s="1"/>
  <c r="H92" i="9"/>
  <c r="P79" i="9"/>
  <c r="Q33" i="9"/>
  <c r="M28" i="9"/>
  <c r="P31" i="9"/>
  <c r="P33" i="9"/>
  <c r="K57" i="8"/>
  <c r="M43" i="9"/>
  <c r="M44" i="9"/>
  <c r="P56" i="9"/>
  <c r="F57" i="8"/>
  <c r="P43" i="9"/>
  <c r="P44" i="9"/>
  <c r="F93" i="9"/>
  <c r="K92" i="9"/>
  <c r="M46" i="9"/>
  <c r="L92" i="9"/>
  <c r="M73" i="9"/>
  <c r="P83" i="9"/>
  <c r="P46" i="9"/>
  <c r="M50" i="9"/>
  <c r="G57" i="8"/>
  <c r="P25" i="9"/>
  <c r="M39" i="9"/>
  <c r="P39" i="9"/>
  <c r="M56" i="9"/>
  <c r="P72" i="9"/>
  <c r="P77" i="9"/>
  <c r="BX24" i="14" l="1"/>
  <c r="BZ24" i="14"/>
  <c r="BZ12" i="14"/>
  <c r="BX12" i="14"/>
  <c r="BX8" i="14"/>
  <c r="U33" i="14"/>
  <c r="V33" i="14" s="1"/>
  <c r="BB29" i="14"/>
  <c r="BZ30" i="14"/>
  <c r="BX32" i="14"/>
  <c r="U32" i="14"/>
  <c r="AL26" i="14"/>
  <c r="BZ34" i="14"/>
  <c r="BZ17" i="14"/>
  <c r="BX17" i="14"/>
  <c r="AK30" i="14"/>
  <c r="BZ36" i="14"/>
  <c r="BB30" i="14"/>
  <c r="BA24" i="14"/>
  <c r="BZ13" i="14"/>
  <c r="AL29" i="14"/>
  <c r="BZ29" i="14"/>
  <c r="U29" i="14"/>
  <c r="BX29" i="14"/>
  <c r="BZ27" i="14"/>
  <c r="BZ32" i="14"/>
  <c r="BZ15" i="14"/>
  <c r="BZ22" i="14"/>
  <c r="AK24" i="14"/>
  <c r="BS36" i="14"/>
  <c r="V36" i="14"/>
  <c r="BZ33" i="14"/>
  <c r="BB26" i="14"/>
  <c r="BZ28" i="14"/>
  <c r="BZ25" i="14"/>
  <c r="BZ16" i="14"/>
  <c r="BZ8" i="14"/>
  <c r="BX22" i="14"/>
  <c r="AL32" i="14"/>
  <c r="U30" i="14"/>
  <c r="BX30" i="14"/>
  <c r="BS26" i="14"/>
  <c r="V26" i="14"/>
  <c r="W22" i="12"/>
  <c r="X28" i="12"/>
  <c r="X22" i="12"/>
  <c r="W27" i="12"/>
  <c r="X24" i="12"/>
  <c r="X33" i="12"/>
  <c r="Q92" i="9"/>
  <c r="M92" i="9"/>
  <c r="J92" i="9"/>
  <c r="P92" i="9"/>
  <c r="G92" i="9"/>
  <c r="H57" i="8"/>
  <c r="BS33" i="14" l="1"/>
  <c r="BS29" i="14"/>
  <c r="V29" i="14"/>
  <c r="V30" i="14"/>
  <c r="BS30" i="14"/>
  <c r="BS32" i="14"/>
  <c r="V32" i="14"/>
  <c r="AL30" i="14"/>
  <c r="AL24" i="14"/>
  <c r="BS24" i="14"/>
  <c r="BB24" i="14"/>
  <c r="X27" i="12"/>
  <c r="AA54" i="7" l="1"/>
  <c r="X54" i="7"/>
  <c r="R54" i="7"/>
  <c r="O54" i="7"/>
  <c r="I54" i="7"/>
  <c r="AC53" i="7"/>
  <c r="Z53" i="7"/>
  <c r="T53" i="7"/>
  <c r="Q53" i="7"/>
  <c r="K53" i="7"/>
  <c r="H53" i="7"/>
  <c r="AC52" i="7"/>
  <c r="Z52" i="7"/>
  <c r="T52" i="7"/>
  <c r="Q52" i="7"/>
  <c r="K52" i="7"/>
  <c r="H52" i="7"/>
  <c r="AC51" i="7"/>
  <c r="Z51" i="7"/>
  <c r="T51" i="7"/>
  <c r="Q51" i="7"/>
  <c r="K51" i="7"/>
  <c r="H51" i="7"/>
  <c r="Z50" i="7"/>
  <c r="Q50" i="7"/>
  <c r="H50" i="7"/>
  <c r="AC49" i="7"/>
  <c r="Z49" i="7"/>
  <c r="T49" i="7"/>
  <c r="Q49" i="7"/>
  <c r="K49" i="7"/>
  <c r="H49" i="7"/>
  <c r="AC48" i="7"/>
  <c r="Z48" i="7"/>
  <c r="T48" i="7"/>
  <c r="Q48" i="7"/>
  <c r="K48" i="7"/>
  <c r="H48" i="7"/>
  <c r="AC47" i="7"/>
  <c r="Z47" i="7"/>
  <c r="T47" i="7"/>
  <c r="Q47" i="7"/>
  <c r="K47" i="7"/>
  <c r="H47" i="7"/>
  <c r="AB46" i="7"/>
  <c r="AC46" i="7" s="1"/>
  <c r="Z46" i="7"/>
  <c r="S46" i="7"/>
  <c r="T46" i="7" s="1"/>
  <c r="Q46" i="7"/>
  <c r="H46" i="7"/>
  <c r="AC45" i="7"/>
  <c r="Z45" i="7"/>
  <c r="T45" i="7"/>
  <c r="Q45" i="7"/>
  <c r="K45" i="7"/>
  <c r="H45" i="7"/>
  <c r="AC44" i="7"/>
  <c r="Z44" i="7"/>
  <c r="T44" i="7"/>
  <c r="Q44" i="7"/>
  <c r="K44" i="7"/>
  <c r="H44" i="7"/>
  <c r="Y43" i="7"/>
  <c r="Z43" i="7" s="1"/>
  <c r="AC43" i="7"/>
  <c r="P43" i="7"/>
  <c r="Q43" i="7" s="1"/>
  <c r="T43" i="7"/>
  <c r="K43" i="7"/>
  <c r="Z42" i="7"/>
  <c r="Q42" i="7"/>
  <c r="H42" i="7"/>
  <c r="AC41" i="7"/>
  <c r="Z41" i="7"/>
  <c r="T41" i="7"/>
  <c r="Q41" i="7"/>
  <c r="K41" i="7"/>
  <c r="H41" i="7"/>
  <c r="F40" i="7"/>
  <c r="F54" i="7" s="1"/>
  <c r="AC39" i="7"/>
  <c r="Z39" i="7"/>
  <c r="T39" i="7"/>
  <c r="Q39" i="7"/>
  <c r="K39" i="7"/>
  <c r="H39" i="7"/>
  <c r="AC38" i="7"/>
  <c r="Z38" i="7"/>
  <c r="T38" i="7"/>
  <c r="Q38" i="7"/>
  <c r="K38" i="7"/>
  <c r="H38" i="7"/>
  <c r="AC37" i="7"/>
  <c r="Y37" i="7"/>
  <c r="Z37" i="7" s="1"/>
  <c r="T37" i="7"/>
  <c r="P37" i="7"/>
  <c r="Q37" i="7" s="1"/>
  <c r="K37" i="7"/>
  <c r="G37" i="7"/>
  <c r="H37" i="7" s="1"/>
  <c r="AC36" i="7"/>
  <c r="Y36" i="7"/>
  <c r="Z36" i="7" s="1"/>
  <c r="T36" i="7"/>
  <c r="P36" i="7"/>
  <c r="Q36" i="7" s="1"/>
  <c r="K36" i="7"/>
  <c r="G36" i="7"/>
  <c r="H36" i="7" s="1"/>
  <c r="AC35" i="7"/>
  <c r="Z35" i="7"/>
  <c r="T35" i="7"/>
  <c r="Q35" i="7"/>
  <c r="K35" i="7"/>
  <c r="H35" i="7"/>
  <c r="P34" i="7"/>
  <c r="Q34" i="7" s="1"/>
  <c r="AC33" i="7"/>
  <c r="Y33" i="7"/>
  <c r="Z33" i="7" s="1"/>
  <c r="T33" i="7"/>
  <c r="P33" i="7"/>
  <c r="Q33" i="7" s="1"/>
  <c r="K33" i="7"/>
  <c r="G33" i="7"/>
  <c r="H33" i="7" s="1"/>
  <c r="AC32" i="7"/>
  <c r="Z32" i="7"/>
  <c r="T32" i="7"/>
  <c r="Q32" i="7"/>
  <c r="K32" i="7"/>
  <c r="H32" i="7"/>
  <c r="AC31" i="7"/>
  <c r="Z31" i="7"/>
  <c r="T31" i="7"/>
  <c r="Q31" i="7"/>
  <c r="K31" i="7"/>
  <c r="H31" i="7"/>
  <c r="AC30" i="7"/>
  <c r="Z30" i="7"/>
  <c r="T30" i="7"/>
  <c r="Q30" i="7"/>
  <c r="K30" i="7"/>
  <c r="H30" i="7"/>
  <c r="AC29" i="7"/>
  <c r="Z29" i="7"/>
  <c r="T29" i="7"/>
  <c r="Q29" i="7"/>
  <c r="K29" i="7"/>
  <c r="H29" i="7"/>
  <c r="AC28" i="7"/>
  <c r="Z28" i="7"/>
  <c r="T28" i="7"/>
  <c r="Q28" i="7"/>
  <c r="K28" i="7"/>
  <c r="H28" i="7"/>
  <c r="AC27" i="7"/>
  <c r="Z27" i="7"/>
  <c r="T27" i="7"/>
  <c r="Q27" i="7"/>
  <c r="K27" i="7"/>
  <c r="H27" i="7"/>
  <c r="AC26" i="7"/>
  <c r="Y26" i="7"/>
  <c r="Z26" i="7" s="1"/>
  <c r="T26" i="7"/>
  <c r="P26" i="7"/>
  <c r="Q26" i="7" s="1"/>
  <c r="K26" i="7"/>
  <c r="G26" i="7"/>
  <c r="H26" i="7" s="1"/>
  <c r="AC25" i="7"/>
  <c r="Y25" i="7"/>
  <c r="Z25" i="7" s="1"/>
  <c r="T25" i="7"/>
  <c r="P25" i="7"/>
  <c r="Q25" i="7" s="1"/>
  <c r="K25" i="7"/>
  <c r="G25" i="7"/>
  <c r="H25" i="7" s="1"/>
  <c r="AC24" i="7"/>
  <c r="Z24" i="7"/>
  <c r="T24" i="7"/>
  <c r="Q24" i="7"/>
  <c r="K24" i="7"/>
  <c r="H24" i="7"/>
  <c r="AC23" i="7"/>
  <c r="Z23" i="7"/>
  <c r="T23" i="7"/>
  <c r="Q23" i="7"/>
  <c r="K23" i="7"/>
  <c r="H23" i="7"/>
  <c r="AC22" i="7"/>
  <c r="Z22" i="7"/>
  <c r="T22" i="7"/>
  <c r="Q22" i="7"/>
  <c r="K22" i="7"/>
  <c r="H22" i="7"/>
  <c r="AC21" i="7"/>
  <c r="Z21" i="7"/>
  <c r="T21" i="7"/>
  <c r="Q21" i="7"/>
  <c r="K21" i="7"/>
  <c r="H21" i="7"/>
  <c r="AC20" i="7"/>
  <c r="T20" i="7"/>
  <c r="K20" i="7"/>
  <c r="S19" i="7"/>
  <c r="T19" i="7" s="1"/>
  <c r="P19" i="7"/>
  <c r="Q19" i="7" s="1"/>
  <c r="G19" i="7"/>
  <c r="H19" i="7" s="1"/>
  <c r="J19" i="7"/>
  <c r="AC18" i="7"/>
  <c r="Y18" i="7"/>
  <c r="Z18" i="7" s="1"/>
  <c r="T18" i="7"/>
  <c r="P18" i="7"/>
  <c r="K18" i="7"/>
  <c r="G18" i="7"/>
  <c r="AC17" i="7"/>
  <c r="Z17" i="7"/>
  <c r="T17" i="7"/>
  <c r="Q17" i="7"/>
  <c r="K17" i="7"/>
  <c r="H17" i="7"/>
  <c r="AC16" i="7"/>
  <c r="Z16" i="7"/>
  <c r="T16" i="7"/>
  <c r="Q16" i="7"/>
  <c r="K16" i="7"/>
  <c r="H16" i="7"/>
  <c r="AC15" i="7"/>
  <c r="Z15" i="7"/>
  <c r="T15" i="7"/>
  <c r="Q15" i="7"/>
  <c r="K15" i="7"/>
  <c r="H15" i="7"/>
  <c r="AC14" i="7"/>
  <c r="Z14" i="7"/>
  <c r="T14" i="7"/>
  <c r="Q14" i="7"/>
  <c r="K14" i="7"/>
  <c r="H14" i="7"/>
  <c r="AC13" i="7"/>
  <c r="Z13" i="7"/>
  <c r="T13" i="7"/>
  <c r="Q13" i="7"/>
  <c r="K13" i="7"/>
  <c r="H13" i="7"/>
  <c r="AC12" i="7"/>
  <c r="Z12" i="7"/>
  <c r="T12" i="7"/>
  <c r="Q12" i="7"/>
  <c r="K12" i="7"/>
  <c r="H12" i="7"/>
  <c r="AC11" i="7"/>
  <c r="Z11" i="7"/>
  <c r="T11" i="7"/>
  <c r="Q11" i="7"/>
  <c r="K11" i="7"/>
  <c r="H11" i="7"/>
  <c r="M54" i="7" l="1"/>
  <c r="K19" i="7"/>
  <c r="AE54" i="7"/>
  <c r="AD54" i="7"/>
  <c r="F55" i="7"/>
  <c r="S34" i="7"/>
  <c r="T34" i="7" s="1"/>
  <c r="G40" i="7"/>
  <c r="H40" i="7" s="1"/>
  <c r="H18" i="7"/>
  <c r="G20" i="7"/>
  <c r="H20" i="7" s="1"/>
  <c r="AB50" i="7"/>
  <c r="AC50" i="7" s="1"/>
  <c r="S42" i="7"/>
  <c r="T42" i="7" s="1"/>
  <c r="J50" i="7"/>
  <c r="K50" i="7" s="1"/>
  <c r="O55" i="7"/>
  <c r="AB42" i="7"/>
  <c r="AC42" i="7" s="1"/>
  <c r="L54" i="7"/>
  <c r="J34" i="7"/>
  <c r="Q18" i="7"/>
  <c r="Y19" i="7"/>
  <c r="U54" i="7"/>
  <c r="AB19" i="7"/>
  <c r="X55" i="7"/>
  <c r="V54" i="7"/>
  <c r="S50" i="7"/>
  <c r="T50" i="7" s="1"/>
  <c r="J42" i="7"/>
  <c r="K42" i="7" s="1"/>
  <c r="G43" i="7"/>
  <c r="H43" i="7" s="1"/>
  <c r="K34" i="7" l="1"/>
  <c r="S40" i="7"/>
  <c r="P40" i="7"/>
  <c r="Q40" i="7" s="1"/>
  <c r="AB34" i="7"/>
  <c r="AC34" i="7" s="1"/>
  <c r="Y34" i="7"/>
  <c r="Z34" i="7" s="1"/>
  <c r="Z19" i="7"/>
  <c r="J46" i="7"/>
  <c r="K46" i="7" s="1"/>
  <c r="Y20" i="7"/>
  <c r="Z20" i="7" s="1"/>
  <c r="G34" i="7"/>
  <c r="H34" i="7" s="1"/>
  <c r="H54" i="7" s="1"/>
  <c r="AB40" i="7"/>
  <c r="AC40" i="7" s="1"/>
  <c r="Y40" i="7"/>
  <c r="Z40" i="7" s="1"/>
  <c r="J40" i="7"/>
  <c r="K40" i="7" s="1"/>
  <c r="AC19" i="7"/>
  <c r="P20" i="7"/>
  <c r="K54" i="7" l="1"/>
  <c r="Y54" i="7"/>
  <c r="T40" i="7"/>
  <c r="T54" i="7" s="1"/>
  <c r="S54" i="7"/>
  <c r="Q20" i="7"/>
  <c r="Q54" i="7" s="1"/>
  <c r="P54" i="7"/>
  <c r="AB54" i="7"/>
  <c r="G54" i="7"/>
  <c r="J54" i="7"/>
  <c r="Z54" i="7"/>
  <c r="AC54" i="7"/>
  <c r="C41" i="3" l="1"/>
  <c r="D41" i="3"/>
  <c r="E41" i="3"/>
  <c r="B41" i="3"/>
  <c r="E34" i="3" l="1"/>
  <c r="E35" i="3"/>
  <c r="D34" i="3"/>
  <c r="D35" i="3"/>
  <c r="C34" i="3"/>
  <c r="C35" i="3"/>
  <c r="B34" i="3"/>
  <c r="B35" i="3"/>
  <c r="C40" i="3" l="1"/>
  <c r="C39" i="3" s="1"/>
  <c r="D40" i="3"/>
  <c r="D39" i="3" s="1"/>
  <c r="E40" i="3"/>
  <c r="E39" i="3" s="1"/>
  <c r="B40" i="3"/>
  <c r="B39" i="3" s="1"/>
  <c r="E31" i="3"/>
  <c r="E30" i="3"/>
  <c r="D31" i="3"/>
  <c r="D30" i="3"/>
  <c r="C31" i="3"/>
  <c r="C30" i="3"/>
  <c r="B31" i="3"/>
  <c r="B30" i="3"/>
  <c r="B33" i="3" l="1"/>
  <c r="C33" i="3"/>
  <c r="D33" i="3"/>
  <c r="E33" i="3"/>
  <c r="B16" i="3"/>
  <c r="C16" i="3"/>
  <c r="D16" i="3"/>
  <c r="E16" i="3"/>
  <c r="B15" i="3"/>
  <c r="C15" i="3"/>
  <c r="D15" i="3"/>
  <c r="E15" i="3"/>
  <c r="B14" i="3"/>
  <c r="C14" i="3"/>
  <c r="D14" i="3"/>
  <c r="E14" i="3"/>
  <c r="C13" i="3"/>
  <c r="D13" i="3"/>
  <c r="E13" i="3"/>
  <c r="B13" i="3"/>
  <c r="E22" i="3"/>
  <c r="D22" i="3"/>
  <c r="C22" i="3"/>
  <c r="B22" i="3"/>
  <c r="C19" i="3"/>
  <c r="C18" i="3" s="1"/>
  <c r="D19" i="3"/>
  <c r="D18" i="3" s="1"/>
  <c r="E19" i="3"/>
  <c r="E18" i="3" s="1"/>
  <c r="B19" i="3"/>
  <c r="B18" i="3" s="1"/>
  <c r="B42" i="3"/>
  <c r="C42" i="3"/>
  <c r="D42" i="3"/>
  <c r="E42" i="3"/>
  <c r="B12" i="3" l="1"/>
  <c r="C12" i="3"/>
  <c r="D12" i="3"/>
  <c r="E12" i="3"/>
  <c r="C11" i="3"/>
  <c r="C10" i="3" s="1"/>
  <c r="D11" i="3"/>
  <c r="D10" i="3" s="1"/>
  <c r="E11" i="3"/>
  <c r="E10" i="3" s="1"/>
  <c r="B11" i="3"/>
  <c r="B10" i="3" s="1"/>
  <c r="B38" i="3"/>
  <c r="B37" i="3" s="1"/>
  <c r="C38" i="3"/>
  <c r="C37" i="3" s="1"/>
  <c r="D38" i="3"/>
  <c r="D37" i="3" s="1"/>
  <c r="E38" i="3"/>
  <c r="E37" i="3" s="1"/>
  <c r="C8" i="3" l="1"/>
  <c r="D8" i="3" s="1"/>
  <c r="E8" i="3" s="1"/>
  <c r="B9" i="3"/>
  <c r="C9" i="3"/>
  <c r="D9" i="3"/>
  <c r="E9" i="3"/>
  <c r="B17" i="3"/>
  <c r="C17" i="3"/>
  <c r="D17" i="3"/>
  <c r="E17" i="3"/>
  <c r="B20" i="3"/>
  <c r="C20" i="3"/>
  <c r="D20" i="3"/>
  <c r="E20" i="3"/>
  <c r="B21" i="3"/>
  <c r="C21" i="3"/>
  <c r="D21" i="3"/>
  <c r="E21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2" i="3"/>
  <c r="C32" i="3"/>
  <c r="D32" i="3"/>
  <c r="E32" i="3"/>
  <c r="B36" i="3"/>
  <c r="C36" i="3"/>
  <c r="D36" i="3"/>
  <c r="E36" i="3"/>
  <c r="C43" i="3" l="1"/>
  <c r="B43" i="3"/>
  <c r="E43" i="3"/>
  <c r="D43" i="3"/>
  <c r="AB39" i="1" l="1"/>
  <c r="AD39" i="1" s="1"/>
  <c r="V39" i="1"/>
  <c r="X39" i="1" s="1"/>
  <c r="P39" i="1"/>
  <c r="R39" i="1" s="1"/>
  <c r="J39" i="1"/>
  <c r="L39" i="1" s="1"/>
  <c r="AB38" i="1"/>
  <c r="AD38" i="1" s="1"/>
  <c r="V38" i="1"/>
  <c r="X38" i="1" s="1"/>
  <c r="P38" i="1"/>
  <c r="R38" i="1" s="1"/>
  <c r="J38" i="1"/>
  <c r="L38" i="1" s="1"/>
  <c r="AB37" i="1"/>
  <c r="AD37" i="1" s="1"/>
  <c r="V37" i="1"/>
  <c r="X37" i="1" s="1"/>
  <c r="P37" i="1"/>
  <c r="R37" i="1" s="1"/>
  <c r="J37" i="1"/>
  <c r="L37" i="1" s="1"/>
  <c r="AB36" i="1"/>
  <c r="AD36" i="1" s="1"/>
  <c r="V36" i="1"/>
  <c r="X36" i="1" s="1"/>
  <c r="P36" i="1"/>
  <c r="R36" i="1" s="1"/>
  <c r="J36" i="1"/>
  <c r="L36" i="1" s="1"/>
  <c r="AB35" i="1"/>
  <c r="AD35" i="1" s="1"/>
  <c r="V35" i="1"/>
  <c r="X35" i="1" s="1"/>
  <c r="P35" i="1"/>
  <c r="R35" i="1" s="1"/>
  <c r="J35" i="1"/>
  <c r="AB34" i="1"/>
  <c r="AD34" i="1" s="1"/>
  <c r="V34" i="1"/>
  <c r="X34" i="1" s="1"/>
  <c r="P34" i="1"/>
  <c r="R34" i="1" s="1"/>
  <c r="J34" i="1"/>
  <c r="L34" i="1" s="1"/>
  <c r="AB33" i="1"/>
  <c r="AD33" i="1" s="1"/>
  <c r="V33" i="1"/>
  <c r="X33" i="1" s="1"/>
  <c r="P33" i="1"/>
  <c r="R33" i="1" s="1"/>
  <c r="J33" i="1"/>
  <c r="L33" i="1" s="1"/>
  <c r="AB32" i="1"/>
  <c r="AD32" i="1" s="1"/>
  <c r="V32" i="1"/>
  <c r="X32" i="1" s="1"/>
  <c r="P32" i="1"/>
  <c r="R32" i="1" s="1"/>
  <c r="J32" i="1"/>
  <c r="L32" i="1" s="1"/>
  <c r="AB31" i="1"/>
  <c r="AD31" i="1" s="1"/>
  <c r="V31" i="1"/>
  <c r="X31" i="1" s="1"/>
  <c r="P31" i="1"/>
  <c r="R31" i="1" s="1"/>
  <c r="J31" i="1"/>
  <c r="L31" i="1" s="1"/>
  <c r="AB30" i="1"/>
  <c r="AD30" i="1" s="1"/>
  <c r="V30" i="1"/>
  <c r="X30" i="1" s="1"/>
  <c r="P30" i="1"/>
  <c r="R30" i="1" s="1"/>
  <c r="J30" i="1"/>
  <c r="L30" i="1" s="1"/>
  <c r="AB29" i="1"/>
  <c r="AD29" i="1" s="1"/>
  <c r="V29" i="1"/>
  <c r="X29" i="1" s="1"/>
  <c r="P29" i="1"/>
  <c r="R29" i="1" s="1"/>
  <c r="J29" i="1"/>
  <c r="L29" i="1" s="1"/>
  <c r="AB28" i="1"/>
  <c r="AD28" i="1" s="1"/>
  <c r="V28" i="1"/>
  <c r="X28" i="1" s="1"/>
  <c r="P28" i="1"/>
  <c r="R28" i="1" s="1"/>
  <c r="J28" i="1"/>
  <c r="L28" i="1" s="1"/>
  <c r="AB27" i="1"/>
  <c r="AD27" i="1" s="1"/>
  <c r="V27" i="1"/>
  <c r="X27" i="1" s="1"/>
  <c r="P27" i="1"/>
  <c r="R27" i="1" s="1"/>
  <c r="J27" i="1"/>
  <c r="L27" i="1" s="1"/>
  <c r="AB26" i="1"/>
  <c r="AD26" i="1" s="1"/>
  <c r="V26" i="1"/>
  <c r="X26" i="1" s="1"/>
  <c r="P26" i="1"/>
  <c r="R26" i="1" s="1"/>
  <c r="J26" i="1"/>
  <c r="L26" i="1" s="1"/>
  <c r="AB25" i="1"/>
  <c r="AD25" i="1" s="1"/>
  <c r="V25" i="1"/>
  <c r="X25" i="1" s="1"/>
  <c r="P25" i="1"/>
  <c r="R25" i="1" s="1"/>
  <c r="J25" i="1"/>
  <c r="L25" i="1" s="1"/>
  <c r="AB24" i="1"/>
  <c r="AD24" i="1" s="1"/>
  <c r="V24" i="1"/>
  <c r="X24" i="1" s="1"/>
  <c r="P24" i="1"/>
  <c r="R24" i="1" s="1"/>
  <c r="J24" i="1"/>
  <c r="L24" i="1" s="1"/>
  <c r="AB23" i="1"/>
  <c r="AD23" i="1" s="1"/>
  <c r="V23" i="1"/>
  <c r="X23" i="1" s="1"/>
  <c r="P23" i="1"/>
  <c r="R23" i="1" s="1"/>
  <c r="J23" i="1"/>
  <c r="L23" i="1" s="1"/>
  <c r="AB22" i="1"/>
  <c r="AD22" i="1" s="1"/>
  <c r="V22" i="1"/>
  <c r="X22" i="1" s="1"/>
  <c r="P22" i="1"/>
  <c r="R22" i="1" s="1"/>
  <c r="J22" i="1"/>
  <c r="L22" i="1" s="1"/>
  <c r="AB21" i="1"/>
  <c r="AD21" i="1" s="1"/>
  <c r="V21" i="1"/>
  <c r="X21" i="1" s="1"/>
  <c r="P21" i="1"/>
  <c r="R21" i="1" s="1"/>
  <c r="J21" i="1"/>
  <c r="L21" i="1" s="1"/>
  <c r="AB20" i="1"/>
  <c r="AD20" i="1" s="1"/>
  <c r="V20" i="1"/>
  <c r="X20" i="1" s="1"/>
  <c r="P20" i="1"/>
  <c r="R20" i="1" s="1"/>
  <c r="J20" i="1"/>
  <c r="L20" i="1" s="1"/>
  <c r="AB19" i="1"/>
  <c r="AD19" i="1" s="1"/>
  <c r="V19" i="1"/>
  <c r="X19" i="1" s="1"/>
  <c r="P19" i="1"/>
  <c r="R19" i="1" s="1"/>
  <c r="J19" i="1"/>
  <c r="L19" i="1" s="1"/>
  <c r="AB18" i="1"/>
  <c r="AD18" i="1" s="1"/>
  <c r="V18" i="1"/>
  <c r="X18" i="1" s="1"/>
  <c r="P18" i="1"/>
  <c r="R18" i="1" s="1"/>
  <c r="J18" i="1"/>
  <c r="L18" i="1" s="1"/>
  <c r="AB17" i="1"/>
  <c r="AD17" i="1" s="1"/>
  <c r="V17" i="1"/>
  <c r="X17" i="1" s="1"/>
  <c r="P17" i="1"/>
  <c r="R17" i="1" s="1"/>
  <c r="J17" i="1"/>
  <c r="L17" i="1" s="1"/>
  <c r="AB16" i="1"/>
  <c r="AD16" i="1" s="1"/>
  <c r="V16" i="1"/>
  <c r="X16" i="1" s="1"/>
  <c r="P16" i="1"/>
  <c r="R16" i="1" s="1"/>
  <c r="J16" i="1"/>
  <c r="L16" i="1" s="1"/>
  <c r="AB15" i="1"/>
  <c r="AD15" i="1" s="1"/>
  <c r="V15" i="1"/>
  <c r="X15" i="1" s="1"/>
  <c r="P15" i="1"/>
  <c r="R15" i="1" s="1"/>
  <c r="J15" i="1"/>
  <c r="L15" i="1" s="1"/>
  <c r="AB14" i="1"/>
  <c r="AD14" i="1" s="1"/>
  <c r="V14" i="1"/>
  <c r="X14" i="1" s="1"/>
  <c r="P14" i="1"/>
  <c r="R14" i="1" s="1"/>
  <c r="J14" i="1"/>
  <c r="L14" i="1" s="1"/>
  <c r="AB13" i="1"/>
  <c r="AD13" i="1" s="1"/>
  <c r="V13" i="1"/>
  <c r="X13" i="1" s="1"/>
  <c r="P13" i="1"/>
  <c r="R13" i="1" s="1"/>
  <c r="J13" i="1"/>
  <c r="L13" i="1" s="1"/>
  <c r="AB12" i="1"/>
  <c r="AD12" i="1" s="1"/>
  <c r="V12" i="1"/>
  <c r="X12" i="1" s="1"/>
  <c r="P12" i="1"/>
  <c r="R12" i="1" s="1"/>
  <c r="J12" i="1"/>
  <c r="L12" i="1" s="1"/>
  <c r="AB11" i="1"/>
  <c r="AD11" i="1" s="1"/>
  <c r="V11" i="1"/>
  <c r="X11" i="1" s="1"/>
  <c r="P11" i="1"/>
  <c r="R11" i="1" s="1"/>
  <c r="J11" i="1"/>
  <c r="L11" i="1" s="1"/>
  <c r="AB10" i="1"/>
  <c r="AD10" i="1" s="1"/>
  <c r="V10" i="1"/>
  <c r="X10" i="1" s="1"/>
  <c r="P10" i="1"/>
  <c r="R10" i="1" s="1"/>
  <c r="J10" i="1"/>
  <c r="L10" i="1" s="1"/>
  <c r="AB9" i="1"/>
  <c r="AD9" i="1" s="1"/>
  <c r="V9" i="1"/>
  <c r="X9" i="1" s="1"/>
  <c r="P9" i="1"/>
  <c r="R9" i="1" s="1"/>
  <c r="J9" i="1"/>
  <c r="L9" i="1" s="1"/>
  <c r="AB8" i="1"/>
  <c r="AD8" i="1" s="1"/>
  <c r="V8" i="1"/>
  <c r="X8" i="1" s="1"/>
  <c r="P8" i="1"/>
  <c r="R8" i="1" s="1"/>
  <c r="J8" i="1"/>
  <c r="AB7" i="1"/>
  <c r="AD7" i="1" s="1"/>
  <c r="V7" i="1"/>
  <c r="X7" i="1" s="1"/>
  <c r="P7" i="1"/>
  <c r="R7" i="1" s="1"/>
  <c r="J7" i="1"/>
  <c r="L7" i="1" s="1"/>
  <c r="AB6" i="1"/>
  <c r="AD6" i="1" s="1"/>
  <c r="V6" i="1"/>
  <c r="X6" i="1" s="1"/>
  <c r="P6" i="1"/>
  <c r="R6" i="1" s="1"/>
  <c r="J6" i="1"/>
  <c r="L6" i="1" s="1"/>
  <c r="AB5" i="1"/>
  <c r="AD5" i="1" s="1"/>
  <c r="V5" i="1"/>
  <c r="X5" i="1" s="1"/>
  <c r="P5" i="1"/>
  <c r="R5" i="1" s="1"/>
  <c r="J5" i="1"/>
  <c r="L5" i="1" s="1"/>
  <c r="AB4" i="1"/>
  <c r="V4" i="1"/>
  <c r="X4" i="1" s="1"/>
  <c r="P4" i="1"/>
  <c r="R4" i="1" s="1"/>
  <c r="J4" i="1"/>
  <c r="L4" i="1" s="1"/>
  <c r="AB3" i="1"/>
  <c r="AD3" i="1" s="1"/>
  <c r="V3" i="1"/>
  <c r="P3" i="1"/>
  <c r="J3" i="1"/>
  <c r="L3" i="1" s="1"/>
  <c r="X3" i="1" l="1"/>
  <c r="L8" i="1"/>
  <c r="L35" i="1"/>
  <c r="R3" i="1"/>
  <c r="AD4" i="1"/>
</calcChain>
</file>

<file path=xl/sharedStrings.xml><?xml version="1.0" encoding="utf-8"?>
<sst xmlns="http://schemas.openxmlformats.org/spreadsheetml/2006/main" count="3891" uniqueCount="803">
  <si>
    <t>WMP Capital Direct Costs</t>
  </si>
  <si>
    <t>($ in thousands)</t>
  </si>
  <si>
    <t>2019-2022</t>
  </si>
  <si>
    <t>Actual Capital Costs</t>
  </si>
  <si>
    <t>Actual Capital Units</t>
  </si>
  <si>
    <t>Authorized Capital Costs</t>
  </si>
  <si>
    <t>Authorized Capital Units</t>
  </si>
  <si>
    <t>GRC Authorized</t>
  </si>
  <si>
    <t>Actual</t>
  </si>
  <si>
    <t>Budget Code</t>
  </si>
  <si>
    <t>Category</t>
  </si>
  <si>
    <t>Initiative</t>
  </si>
  <si>
    <t>Unit Type</t>
  </si>
  <si>
    <t>2019 GRC 
Capital Workpaper Reference</t>
  </si>
  <si>
    <t>2019 GRC 
Capital Workpaper Cost Category</t>
  </si>
  <si>
    <t>Non-HFTD</t>
  </si>
  <si>
    <t>WUI (Outside HFTD)</t>
  </si>
  <si>
    <t>HFTD</t>
  </si>
  <si>
    <t>Total</t>
  </si>
  <si>
    <t>HFTD Units</t>
  </si>
  <si>
    <t>HFTD Costs</t>
  </si>
  <si>
    <t>Non-HFTD Units</t>
  </si>
  <si>
    <t>Non-HFTD Costs</t>
  </si>
  <si>
    <t>20877, 22255</t>
  </si>
  <si>
    <t>Risk Assessment and Mapping</t>
  </si>
  <si>
    <t>Summarized Risk Map</t>
  </si>
  <si>
    <t>NA</t>
  </si>
  <si>
    <t>N/A</t>
  </si>
  <si>
    <t>Emergent Work, not requested in the TY2019 GRC</t>
  </si>
  <si>
    <t>19247</t>
  </si>
  <si>
    <t>Situational Awareness and Forecasting</t>
  </si>
  <si>
    <t>Advanced Weather Monitoring and Weather Stations</t>
  </si>
  <si>
    <t>Weather stations</t>
  </si>
  <si>
    <t>122490.001, 122490.002</t>
  </si>
  <si>
    <t>SDG&amp;E-14-CWP-R_Electric Distribution Capital,
H. Reliability/Improvements</t>
  </si>
  <si>
    <t>22878</t>
  </si>
  <si>
    <t>Air Quality Index</t>
  </si>
  <si>
    <t>Sensors</t>
  </si>
  <si>
    <t>22252</t>
  </si>
  <si>
    <t>Camera Network</t>
  </si>
  <si>
    <t>Cameras</t>
  </si>
  <si>
    <t>11253</t>
  </si>
  <si>
    <t>Wireless Fault Indicators</t>
  </si>
  <si>
    <t>Wireless fault indicators</t>
  </si>
  <si>
    <t>112530.001</t>
  </si>
  <si>
    <t>Fire Science and Climate Adaptation Department</t>
  </si>
  <si>
    <t>19248</t>
  </si>
  <si>
    <t>Fire Potential Index</t>
  </si>
  <si>
    <t>20240</t>
  </si>
  <si>
    <t>High Performance Computing Infrastructure</t>
  </si>
  <si>
    <t>20258</t>
  </si>
  <si>
    <t>Grid Design and System Hardening</t>
  </si>
  <si>
    <t>SCADA Capacitors</t>
  </si>
  <si>
    <t>capacitors</t>
  </si>
  <si>
    <t>20285</t>
  </si>
  <si>
    <t>Covered Conductor</t>
  </si>
  <si>
    <t>miles</t>
  </si>
  <si>
    <t>19242</t>
  </si>
  <si>
    <t>Expulsion Fuse Replacement</t>
  </si>
  <si>
    <t>fuses</t>
  </si>
  <si>
    <t>19245</t>
  </si>
  <si>
    <t>PSPS Sectionalizating Enhancements</t>
  </si>
  <si>
    <t>switches</t>
  </si>
  <si>
    <t>19249, 21243, 21244, 21245</t>
  </si>
  <si>
    <t>Microgrids</t>
  </si>
  <si>
    <t>microgrids</t>
  </si>
  <si>
    <t>15259, 22256</t>
  </si>
  <si>
    <t>Advanced Protection</t>
  </si>
  <si>
    <t>circuits</t>
  </si>
  <si>
    <t>112670.001, 112670.002, 122430.001, 122460.001, 122470.001, 16260A.001, 152590.001, 
162690.001</t>
  </si>
  <si>
    <t>SDG&amp;E-14-CWP-R_Electric Distribution Capital,
H. Reliability/Improvements, 
I. Safety &amp; Risk Management, 
A. Capacity/Expansion</t>
  </si>
  <si>
    <t>Hotline Clamps</t>
  </si>
  <si>
    <t>clamps</t>
  </si>
  <si>
    <t>Generator Grant Programs</t>
  </si>
  <si>
    <t>generators</t>
  </si>
  <si>
    <t>Standby Power Programs</t>
  </si>
  <si>
    <t>Generator Assistance Programs</t>
  </si>
  <si>
    <t>19246</t>
  </si>
  <si>
    <t>Strategic Undergrounding</t>
  </si>
  <si>
    <t>20284</t>
  </si>
  <si>
    <t>Distribution Overhead System Hardening</t>
  </si>
  <si>
    <t>132470.001,162520.001, 17254A.001</t>
  </si>
  <si>
    <t>SDG&amp;E-14-CWP-R_Electric Distribution Capital,
 I. Safety &amp; Risk Management</t>
  </si>
  <si>
    <t>9132, 9137, 10143, 10144, 10145, 10146, 10149, 12136, 12137, 12144, 12150, 12152, 14140, 16150, 20152</t>
  </si>
  <si>
    <t>Transmission Overhead System Hardening - Distribution Underbuilt</t>
  </si>
  <si>
    <t>121370.001, 12149A.001, 141400.001</t>
  </si>
  <si>
    <t>SDG&amp;E-14-CWP-R_Electric Distribution Capital,
 K. Transmission/FERC Driven Projects</t>
  </si>
  <si>
    <t>08165</t>
  </si>
  <si>
    <t xml:space="preserve">Cleveland National Forest Fire Hardening </t>
  </si>
  <si>
    <t>081650.009, 081650.010, 081650.014, 081650.015</t>
  </si>
  <si>
    <t>19873</t>
  </si>
  <si>
    <t>Distribution Communications Reliability Improvements</t>
  </si>
  <si>
    <t>stations</t>
  </si>
  <si>
    <t xml:space="preserve">
071440.001,
00834E.003</t>
  </si>
  <si>
    <t>SDG&amp;E-14-CWP-R_Electric Distribution Capital;
 K. Transmission/FERC Driven Projects
SDG&amp;E-24-CWP_Information Technology;
F. IT</t>
  </si>
  <si>
    <t>20282</t>
  </si>
  <si>
    <t>Lightning Arrestor Replacement</t>
  </si>
  <si>
    <t>arrestors</t>
  </si>
  <si>
    <t>22247</t>
  </si>
  <si>
    <t>Avian Mitigation</t>
  </si>
  <si>
    <t>poles</t>
  </si>
  <si>
    <t>SDG&amp;E-14-CWP-R_Electric Distribution Capital,
D. Mandated</t>
  </si>
  <si>
    <t>00239</t>
  </si>
  <si>
    <t>Asset Management and Inspections</t>
  </si>
  <si>
    <t>Detailed Inspections of Distribution Equipment</t>
  </si>
  <si>
    <t>inspections</t>
  </si>
  <si>
    <t>872320.001, 872320.002</t>
  </si>
  <si>
    <t>20127, 21134</t>
  </si>
  <si>
    <t>Detailed Inspections of Transmission Equipment</t>
  </si>
  <si>
    <t>inspection of structures</t>
  </si>
  <si>
    <t>Infrared Inspections of Distribution Infrastructure</t>
  </si>
  <si>
    <t>Intrusive Pole Inspections</t>
  </si>
  <si>
    <t>HFTD Tier 3 Inspections</t>
  </si>
  <si>
    <t>20155, 20248, 20286</t>
  </si>
  <si>
    <t>Drone Assessments of Distribution Infrastructure</t>
  </si>
  <si>
    <t>20878</t>
  </si>
  <si>
    <t>Circuit Ownership</t>
  </si>
  <si>
    <t>Patrol Inspections of Distribution Equipment</t>
  </si>
  <si>
    <t>Vegetation Management and Inspections</t>
  </si>
  <si>
    <t>Fuels Management</t>
  </si>
  <si>
    <t>structures cleared</t>
  </si>
  <si>
    <t>LiDAR Inspections of Vegetation around Distribution Infrastructure - Enhanced Inspections, Patrols and Trims</t>
  </si>
  <si>
    <t>Vegetation Restoration Initiative</t>
  </si>
  <si>
    <t>trees</t>
  </si>
  <si>
    <t xml:space="preserve">Pole Brushing </t>
  </si>
  <si>
    <t>20876, 21265</t>
  </si>
  <si>
    <t>Grid Operations and Protocols</t>
  </si>
  <si>
    <t>Personnel Work Procedures and Training in Conditions of Elevated Fire Risk</t>
  </si>
  <si>
    <t>20277, 21254, 21255, 21256, 21264</t>
  </si>
  <si>
    <t>Aviation Firefighting Program</t>
  </si>
  <si>
    <t>20875, 20887, 20889, 20898, 21875, 21877, 21884, 22876, 22881</t>
  </si>
  <si>
    <t>Data Governance</t>
  </si>
  <si>
    <t>Centralized Repository for Data</t>
  </si>
  <si>
    <t>20891</t>
  </si>
  <si>
    <t>Documentation and disclosure of wildfire-related data and algorithms</t>
  </si>
  <si>
    <t>Resource Allocation Methodology</t>
  </si>
  <si>
    <t>Allocation Methodology Development and Application</t>
  </si>
  <si>
    <t>19260, 20279, 20893, 21879, 21882, 22879</t>
  </si>
  <si>
    <t>Emergency Planning and Preparedness</t>
  </si>
  <si>
    <t>Community Outreach, Public Awareness, and Communication Efforts</t>
  </si>
  <si>
    <t>19780</t>
  </si>
  <si>
    <t>Emergency Management Operations</t>
  </si>
  <si>
    <t>00709A.004</t>
  </si>
  <si>
    <t>SDG&amp;E-22-CWP_Real Estate, Land Services &amp; Facilities,
G. Remodels/Reconfigurations/Relocations</t>
  </si>
  <si>
    <t>Stakeholder Cooperation and Community Engagement</t>
  </si>
  <si>
    <t>Community Engagement - Community Outreach and Public Awareness</t>
  </si>
  <si>
    <t>19250, 20890, 21883, 21886, 21892, 22877</t>
  </si>
  <si>
    <t>PSPS Communication Practices</t>
  </si>
  <si>
    <t>WMP O&amp;M Direct Costs</t>
  </si>
  <si>
    <t>Actual 2019-2022</t>
  </si>
  <si>
    <t>Authorized 2019-2022</t>
  </si>
  <si>
    <t>Actual O&amp;M Costs</t>
  </si>
  <si>
    <t>Actual O&amp;M Units</t>
  </si>
  <si>
    <t>Authorized O&amp;M Costs</t>
  </si>
  <si>
    <t>Authorized O&amp;M Units</t>
  </si>
  <si>
    <t>2019 GRC
O&amp;M Workpaper Reference</t>
  </si>
  <si>
    <t>2019 GRC
O&amp;M Workpaper Cost Category</t>
  </si>
  <si>
    <t>O&amp;M Internal Order</t>
  </si>
  <si>
    <t>HFTD $</t>
  </si>
  <si>
    <t>Non-HFTD $</t>
  </si>
  <si>
    <t/>
  </si>
  <si>
    <t>7138134</t>
  </si>
  <si>
    <t>7144089</t>
  </si>
  <si>
    <t>1ED018, 1ED027, 1ED022</t>
  </si>
  <si>
    <t>SDG&amp;E-15-WP_Electric Distribution O&amp;M,
N. Distribution and Engineering,
Q. Regional Public Affairs,
V. Emergency Management</t>
  </si>
  <si>
    <t>7110106/7110107</t>
  </si>
  <si>
    <t>20285-O&amp;M</t>
  </si>
  <si>
    <t>15259-O&amp;M</t>
  </si>
  <si>
    <t>7111405/7125700</t>
  </si>
  <si>
    <t>7124943/7139122</t>
  </si>
  <si>
    <t>7125106/7124942</t>
  </si>
  <si>
    <t>19246-O&amp;M</t>
  </si>
  <si>
    <t>1ED002, 1ED011</t>
  </si>
  <si>
    <t>SDG&amp;E-15-WP_Electric Distribution O&amp;M,
B. Construction Services,
I. Electric Regional Operations</t>
  </si>
  <si>
    <t>20284-O&amp;M</t>
  </si>
  <si>
    <t>14140-O&amp;M</t>
  </si>
  <si>
    <t>7113807</t>
  </si>
  <si>
    <t>20282-O&amp;M</t>
  </si>
  <si>
    <t>22247-O&amp;M</t>
  </si>
  <si>
    <t>1ED002, 1ED011, 1ED018</t>
  </si>
  <si>
    <t>SDG&amp;E-15-WP_Electric Distribution O&amp;M,
B. Construction Services,
I. Electric Regional Operations,
N. Distribution and Engineering</t>
  </si>
  <si>
    <t>00239-O&amp;M</t>
  </si>
  <si>
    <t>20127-O&amp;M</t>
  </si>
  <si>
    <t>7115645</t>
  </si>
  <si>
    <t>7113810</t>
  </si>
  <si>
    <t>20286-O&amp;M</t>
  </si>
  <si>
    <t>7127615</t>
  </si>
  <si>
    <t>7110101/7145667</t>
  </si>
  <si>
    <t>7133280</t>
  </si>
  <si>
    <t>7133773</t>
  </si>
  <si>
    <t>1ED021</t>
  </si>
  <si>
    <t>SDG&amp;E-15-WP_Electric Distribution O&amp;M,
P. Vegetation Management</t>
  </si>
  <si>
    <t>6013464</t>
  </si>
  <si>
    <t>1ED027</t>
  </si>
  <si>
    <t>SDG&amp;E-15-WP_Electric Distribution O&amp;M,
V. Emergency Management</t>
  </si>
  <si>
    <t>7110102</t>
  </si>
  <si>
    <t>1ED011</t>
  </si>
  <si>
    <t>SDG&amp;E-15-WP_Electric Distribution O&amp;M,
I. Electric Regional Operations</t>
  </si>
  <si>
    <t>7110104/7113802</t>
  </si>
  <si>
    <t>1ED019</t>
  </si>
  <si>
    <t>SDG&amp;E-15-WP_Electric Distribution O&amp;M,
Y. Asset Management</t>
  </si>
  <si>
    <t>7137944</t>
  </si>
  <si>
    <t>7117506</t>
  </si>
  <si>
    <t>1ED011, 
1ED027, 
1GD004</t>
  </si>
  <si>
    <t>SDG&amp;E-15-WP_Electric Distribution O&amp;M,
I. Electric Regional Operations, 
V. Emergency Management
SDG&amp;E-04-WP_Gas Distribution O&amp;M,
C. Operations Management &amp; Training</t>
  </si>
  <si>
    <t>7118690</t>
  </si>
  <si>
    <t>Gross Impressions</t>
  </si>
  <si>
    <t>1IN001, 1IN002, 1IN003</t>
  </si>
  <si>
    <t>SDG&amp;E-19-WP_Customer Services - Information and Technologies O&amp;M,
A. Customer Service Information</t>
  </si>
  <si>
    <t>7127614/7111442/7133143</t>
  </si>
  <si>
    <t>Tree Trimming</t>
  </si>
  <si>
    <t>2023 WMP Category</t>
  </si>
  <si>
    <t>WMP Tracking ID</t>
  </si>
  <si>
    <t>Capital Budget Code</t>
  </si>
  <si>
    <t>Wildfire Mitigation Strategy Development</t>
  </si>
  <si>
    <t>WMP.442</t>
  </si>
  <si>
    <t xml:space="preserve">Weather Stations and NDVI Cameras </t>
  </si>
  <si>
    <t>WMP.1430</t>
  </si>
  <si>
    <t>19247, 22252</t>
  </si>
  <si>
    <t>WMP.1431</t>
  </si>
  <si>
    <t>Grid Design, Operations, and Maintenance</t>
  </si>
  <si>
    <t>WMP.449</t>
  </si>
  <si>
    <t>WMP.450</t>
  </si>
  <si>
    <t>WMP.541</t>
  </si>
  <si>
    <t>WMP.453</t>
  </si>
  <si>
    <t>WMP.455</t>
  </si>
  <si>
    <t>WMP.459</t>
  </si>
  <si>
    <t>WMP.461</t>
  </si>
  <si>
    <t>WMP.462</t>
  </si>
  <si>
    <t>19249, 21243, 21244, 21245, 21273</t>
  </si>
  <si>
    <t>WMP.463</t>
  </si>
  <si>
    <t>WMP.464</t>
  </si>
  <si>
    <t>WMP.466</t>
  </si>
  <si>
    <t>WMP.468</t>
  </si>
  <si>
    <t>WMP.467</t>
  </si>
  <si>
    <t>WMP.473</t>
  </si>
  <si>
    <t>DIST OH Hardening - Traditional Hardening</t>
  </si>
  <si>
    <t>WMP.475</t>
  </si>
  <si>
    <t>13247, 14247, 17254, 17268, 20284</t>
  </si>
  <si>
    <t>Transmission OH Hardening - DUB</t>
  </si>
  <si>
    <t>WMP.545</t>
  </si>
  <si>
    <t>9132, 9137, 9142, 10143, 10144, 10145, 10146, 10149, 12136, 12137, 12144, 12149, 12150, 12152, 14140, 16150, 20134, 20135, 20141, 20142, 20145, 20152</t>
  </si>
  <si>
    <t>Miles</t>
  </si>
  <si>
    <t>WMP.1017</t>
  </si>
  <si>
    <t>LTE Communication Network (DCRI)</t>
  </si>
  <si>
    <t>WMP.549</t>
  </si>
  <si>
    <t>19134, 19872, 19873, 21880</t>
  </si>
  <si>
    <t>WMP.550</t>
  </si>
  <si>
    <t>Avian Protection</t>
  </si>
  <si>
    <t>WMP.972</t>
  </si>
  <si>
    <t>Distribution OH Detailed</t>
  </si>
  <si>
    <t>WMP.478</t>
  </si>
  <si>
    <t>Transmission OH Detailed Inspections</t>
  </si>
  <si>
    <t>WMP.479</t>
  </si>
  <si>
    <t>WMP.481</t>
  </si>
  <si>
    <t>Distribution Woodpole Intrusive</t>
  </si>
  <si>
    <t>WMP.483</t>
  </si>
  <si>
    <t>HFTD Tier 3 Distribution Pole Inspections</t>
  </si>
  <si>
    <t>WMP.551</t>
  </si>
  <si>
    <t>WMP.552</t>
  </si>
  <si>
    <t>20155, 20248, 20286, 22259</t>
  </si>
  <si>
    <t>Distribution OH Patrols</t>
  </si>
  <si>
    <t>WMP.488</t>
  </si>
  <si>
    <t>WMP.497</t>
  </si>
  <si>
    <t>WMP.484</t>
  </si>
  <si>
    <t>Right Tree Right Place</t>
  </si>
  <si>
    <t>WMP.1325</t>
  </si>
  <si>
    <t>WMP.512</t>
  </si>
  <si>
    <t>Emergency Preparedness</t>
  </si>
  <si>
    <t>WMP.557</t>
  </si>
  <si>
    <t>WMP.519</t>
  </si>
  <si>
    <t>20875, 20887, 20889, 20891, 20898, 21875, 21884, 23875, 23876</t>
  </si>
  <si>
    <t>WMP.521</t>
  </si>
  <si>
    <t>WMP.523</t>
  </si>
  <si>
    <t>21877, 22876, 22881, 23884</t>
  </si>
  <si>
    <t>Emergency preparedness plan</t>
  </si>
  <si>
    <t>WMP.1008</t>
  </si>
  <si>
    <t>19780, 19260, 20279, 20893, 21879, 21882, 22879</t>
  </si>
  <si>
    <t>Public emergency communication strategy</t>
  </si>
  <si>
    <t>WMP.563</t>
  </si>
  <si>
    <t>19250, 20890, 21883, 21886, 21892, 22877, 23879, 23880</t>
  </si>
  <si>
    <t>Strategic Pole Replacement</t>
  </si>
  <si>
    <t>WMP.1189</t>
  </si>
  <si>
    <t>Vegetation management enterprise system</t>
  </si>
  <si>
    <t>WMP.511</t>
  </si>
  <si>
    <t>Early fault detection</t>
  </si>
  <si>
    <t>Nodes</t>
  </si>
  <si>
    <t>WMP.1195</t>
  </si>
  <si>
    <t>WMP O&amp;M  Direct Costs and Units</t>
  </si>
  <si>
    <t>Actual O&amp;M Costs ($ in 000s)</t>
  </si>
  <si>
    <t>Authorized O&amp;M Costs ($ in 000s)</t>
  </si>
  <si>
    <t>Community Outreach and Engagement</t>
  </si>
  <si>
    <t>Community Engagement</t>
  </si>
  <si>
    <t>WMP.1337</t>
  </si>
  <si>
    <t>7117280, 7118690</t>
  </si>
  <si>
    <t>Suppression Resources and Services</t>
  </si>
  <si>
    <t>WMP.514</t>
  </si>
  <si>
    <t>7110104, 7113802</t>
  </si>
  <si>
    <t>0</t>
  </si>
  <si>
    <t>Emergency Mgmt Ops</t>
  </si>
  <si>
    <t>7111442, 7113804, 7113805, 7116781, 7127614, 7131940, 7132680, 7133143</t>
  </si>
  <si>
    <t>7111405, 7125700, 7127280</t>
  </si>
  <si>
    <t>7124943, 7139122</t>
  </si>
  <si>
    <t>7124942, 7125106</t>
  </si>
  <si>
    <t>Overhead System Hardening</t>
  </si>
  <si>
    <t>2052284, 2587016, 4140419, 7113807</t>
  </si>
  <si>
    <t>4217443, 4229078, 4237611, 4261697, 4277935, 4286719, 4295388, 4308919, 4308971</t>
  </si>
  <si>
    <t>Detailed Insp of Distrib Equip</t>
  </si>
  <si>
    <t>Drone Assessments</t>
  </si>
  <si>
    <t>WMP.970</t>
  </si>
  <si>
    <t>WMP.447</t>
  </si>
  <si>
    <t>FSCA</t>
  </si>
  <si>
    <t>poles cleared</t>
  </si>
  <si>
    <t>7110101, 7145667, 7146701</t>
  </si>
  <si>
    <t>poles brushed</t>
  </si>
  <si>
    <t>7111440, 7117506, 7118798, 7128926, 7130688, 7131331, 7154754</t>
  </si>
  <si>
    <t>WMP.494</t>
  </si>
  <si>
    <t>Utility</t>
  </si>
  <si>
    <t>SDGE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</si>
  <si>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</si>
  <si>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</si>
  <si>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</si>
  <si>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Date Modified</t>
  </si>
  <si>
    <t>CAPEX = Capital expenditure; OPEX = Operating expenditure.</t>
  </si>
  <si>
    <t>The units for the spend data are thousands of dollars.</t>
  </si>
  <si>
    <t>Actuals</t>
  </si>
  <si>
    <t>Projected</t>
  </si>
  <si>
    <t>Table 11: Mitigation initiative financials</t>
  </si>
  <si>
    <t>CAPEX ($ thousands)</t>
  </si>
  <si>
    <t>OPEX ($ thousands)</t>
  </si>
  <si>
    <t>Territory</t>
  </si>
  <si>
    <t>non-HFTD</t>
  </si>
  <si>
    <t>WMPInitiativeCategory</t>
  </si>
  <si>
    <t>WMPInitiativeActivity</t>
  </si>
  <si>
    <t>UtilityInitiativeTrackingID</t>
  </si>
  <si>
    <t>Comments</t>
  </si>
  <si>
    <t>Blank Meaning</t>
  </si>
  <si>
    <t>Public outreach and education awareness program</t>
  </si>
  <si>
    <t>WMP.527</t>
  </si>
  <si>
    <t xml:space="preserve">Collaboration on local wildfire mitigation planning </t>
  </si>
  <si>
    <t>Other</t>
  </si>
  <si>
    <t xml:space="preserve">Crew-accompanying ignition prevention and suppression resources and services </t>
  </si>
  <si>
    <t>Personnel Work Procedures and Training in Elevated Fire Risk (Grid Ops)</t>
  </si>
  <si>
    <t xml:space="preserve">Public emergency communication strategy </t>
  </si>
  <si>
    <t xml:space="preserve">Other grid topology improvements to minimize risk of ignitions </t>
  </si>
  <si>
    <t>Capacitor Maintenance and replacement program (SCADA)</t>
  </si>
  <si>
    <t>Covered conductor installation</t>
  </si>
  <si>
    <t>Equipment inspections, maintenance, and repair</t>
  </si>
  <si>
    <t>Expulsion fuse replacement</t>
  </si>
  <si>
    <t>Maintenance, repair, and replacement of connectors, including hotline clamps</t>
  </si>
  <si>
    <t>Lightning arrester removal and replacement</t>
  </si>
  <si>
    <t>Strategic Pole Replacement Program</t>
  </si>
  <si>
    <t>Other technologies and systems not listed above</t>
  </si>
  <si>
    <t>PSPS Sectionalizing Enhancements</t>
  </si>
  <si>
    <t>Generator Grant Program</t>
  </si>
  <si>
    <t>Generator Assistance Program</t>
  </si>
  <si>
    <t>Traditional overhead hardening</t>
  </si>
  <si>
    <t>CNF(Distribution Overhead)</t>
  </si>
  <si>
    <t>Undergrounding of electric lines and/or equipment</t>
  </si>
  <si>
    <t>Distribution OH System Hardening</t>
  </si>
  <si>
    <t>Transmission OH Hardening - Distribution Underbuild</t>
  </si>
  <si>
    <t>Installation of system automation equipment</t>
  </si>
  <si>
    <t>Early Fault Detection</t>
  </si>
  <si>
    <t>Asset inpsections</t>
  </si>
  <si>
    <t>Distribution Overhead Detailed Inspections</t>
  </si>
  <si>
    <t>Transmission Overhead Detailed Inspections</t>
  </si>
  <si>
    <t>Distribution Infrared Inspections</t>
  </si>
  <si>
    <t>Distribution Wood Pole Intrusive Inspections</t>
  </si>
  <si>
    <t xml:space="preserve">LiDAR inspections of Distribution Electric Lines and Equipment </t>
  </si>
  <si>
    <t>Distribution Overhead Patrol Inspections</t>
  </si>
  <si>
    <t>Environmental monitoring systems</t>
  </si>
  <si>
    <t>Weather forecasting</t>
  </si>
  <si>
    <t>WMP.443</t>
  </si>
  <si>
    <t>Fire potential index</t>
  </si>
  <si>
    <t xml:space="preserve">Asset inspections </t>
  </si>
  <si>
    <t>WMP.492</t>
  </si>
  <si>
    <t>Substation Inspections</t>
  </si>
  <si>
    <t xml:space="preserve">Vegetation Management and Inspection </t>
  </si>
  <si>
    <t>Vegetation Inspections</t>
  </si>
  <si>
    <t>Wood and slash management</t>
  </si>
  <si>
    <t>Pole clearing</t>
  </si>
  <si>
    <t xml:space="preserve">High-risk species </t>
  </si>
  <si>
    <t>WMP.1326</t>
  </si>
  <si>
    <t>Community Tree Rebate Program</t>
  </si>
  <si>
    <t>Asset management and inspection enterprise system(s)</t>
  </si>
  <si>
    <t>Centralized repository for data</t>
  </si>
  <si>
    <t>Risk Methodology and Assessment</t>
  </si>
  <si>
    <t xml:space="preserve">Risk Methodology and Assessment </t>
  </si>
  <si>
    <t>A summarized risk map that shows the overall ignition probability and estimated wildfire consequence along the electric lines and equipment  (WiNGS)</t>
  </si>
  <si>
    <t xml:space="preserve">Allocation methodology development and application </t>
  </si>
  <si>
    <t>2025 Petition to Amend - Final Decision</t>
  </si>
  <si>
    <t>CAPEX ($000)</t>
  </si>
  <si>
    <t>OPEX ($000)</t>
  </si>
  <si>
    <t>CAPEX (units)</t>
  </si>
  <si>
    <t>OPEX (Units)</t>
  </si>
  <si>
    <t>TrackingID</t>
  </si>
  <si>
    <t>Initiative Name</t>
  </si>
  <si>
    <t>Engagement with access and functional needs populations</t>
  </si>
  <si>
    <t>WMP.532</t>
  </si>
  <si>
    <t>WMP.1198</t>
  </si>
  <si>
    <t>WMP.1199</t>
  </si>
  <si>
    <t>Best practice sharing with other utilities</t>
  </si>
  <si>
    <t>WMP.1200</t>
  </si>
  <si>
    <t>Customer support in wildfire and PSPS emergencies</t>
  </si>
  <si>
    <t>WMP.1007</t>
  </si>
  <si>
    <t>Preparedness and planning for service restoration</t>
  </si>
  <si>
    <t>WMP.1009</t>
  </si>
  <si>
    <t>External collaboration and coordination</t>
  </si>
  <si>
    <t>WMP.1201</t>
  </si>
  <si>
    <t>Grid Response Procedures and Notifications (Grid Ops)</t>
  </si>
  <si>
    <t>WMP.1016</t>
  </si>
  <si>
    <t>CNF(Distribution Underground)</t>
  </si>
  <si>
    <t>Distribution pole replacements and reinforcements</t>
  </si>
  <si>
    <t>WMP.458</t>
  </si>
  <si>
    <t xml:space="preserve">Transmission pole/tower replacements and reinforcements </t>
  </si>
  <si>
    <t>WMP.472</t>
  </si>
  <si>
    <t>WMP.543</t>
  </si>
  <si>
    <t>Transmission OH Hardening</t>
  </si>
  <si>
    <t>Line removals (in HFTD)</t>
  </si>
  <si>
    <t>WMP.1202</t>
  </si>
  <si>
    <t>Asset inspections</t>
  </si>
  <si>
    <t>Distribution overhead detailed inspections</t>
  </si>
  <si>
    <t>Transmission overhead detailed inspections</t>
  </si>
  <si>
    <t>Distribution infrared inspections</t>
  </si>
  <si>
    <t>WMP.482</t>
  </si>
  <si>
    <t>Transmission infrared inspections</t>
  </si>
  <si>
    <t>Distribution wood pole intrusive inspections</t>
  </si>
  <si>
    <t>Distribution overhead patrol inspections</t>
  </si>
  <si>
    <t>WMP.489</t>
  </si>
  <si>
    <t>Transmission overhead patrol inspections</t>
  </si>
  <si>
    <t>Substation patrol inspections</t>
  </si>
  <si>
    <t>Drone assessments</t>
  </si>
  <si>
    <t>WMP.555</t>
  </si>
  <si>
    <t>Transmission 69kV tier 3 visual inspections</t>
  </si>
  <si>
    <t>WMP.1190</t>
  </si>
  <si>
    <t>Transmission wood pole intrusive inspections</t>
  </si>
  <si>
    <t>Quality assurance / quality control</t>
  </si>
  <si>
    <t>WMP.491</t>
  </si>
  <si>
    <t>QA/QC of Distribution Detailed Inspections</t>
  </si>
  <si>
    <t>WMP.1191</t>
  </si>
  <si>
    <t>QA/QC of Transmission Inspections</t>
  </si>
  <si>
    <t>WMP.1192</t>
  </si>
  <si>
    <t>QA/QC of Distribution Drone Assessments</t>
  </si>
  <si>
    <t>WMP.1193</t>
  </si>
  <si>
    <t>QA/QC of Wood Pole Intrusive (Transmission &amp; Distribution)</t>
  </si>
  <si>
    <t>WMP.1194</t>
  </si>
  <si>
    <t>QA/QC of Substation Inspections</t>
  </si>
  <si>
    <t>Open work orders</t>
  </si>
  <si>
    <t>WMP.1203</t>
  </si>
  <si>
    <t>Equipment Settings to Reduce Wildfire Risk (Grid Ops)</t>
  </si>
  <si>
    <t>WMP.1204</t>
  </si>
  <si>
    <t>WMP.1205</t>
  </si>
  <si>
    <t>Workforce Planning</t>
  </si>
  <si>
    <t>WMP.1206</t>
  </si>
  <si>
    <t>Personnel Work Procedures and Training in Conditions of Elevated Fire Risk (Grid Ops)</t>
  </si>
  <si>
    <t>WMP.515</t>
  </si>
  <si>
    <t>Overview of the Service Territory</t>
  </si>
  <si>
    <t>Environmental compliance and permitting</t>
  </si>
  <si>
    <t>WMP.493</t>
  </si>
  <si>
    <t>Air Quality Station Maintenance</t>
  </si>
  <si>
    <t xml:space="preserve">Weather Station Maintenance and Calibration </t>
  </si>
  <si>
    <t>Other technologies  and systems not listed above</t>
  </si>
  <si>
    <t>WMP.558</t>
  </si>
  <si>
    <t>Emergency response vegetation management</t>
  </si>
  <si>
    <t>WMP.496</t>
  </si>
  <si>
    <t xml:space="preserve">Clearance </t>
  </si>
  <si>
    <t>WMP.501</t>
  </si>
  <si>
    <t>WMP.505</t>
  </si>
  <si>
    <t>WMP.1207</t>
  </si>
  <si>
    <t>WMP.1208</t>
  </si>
  <si>
    <t xml:space="preserve">Documentation and disclosure of wildfire-related data and algorithms </t>
  </si>
  <si>
    <t>TOTAL</t>
  </si>
  <si>
    <t>TOTAL OPEX + CAPEX</t>
  </si>
  <si>
    <t>TOTAL CAPEX + OPEX</t>
  </si>
  <si>
    <t>CAPEX</t>
  </si>
  <si>
    <t>OPEX</t>
  </si>
  <si>
    <t>UNITS</t>
  </si>
  <si>
    <t>PROJECTED CYCLE YEAR 1 VALUE</t>
  </si>
  <si>
    <t>PROJECTED CYCLE YEAR 2 VALUE</t>
  </si>
  <si>
    <t>PROJECTED CYCLE YEAR 3 VALUE</t>
  </si>
  <si>
    <t>Lookup Value</t>
  </si>
  <si>
    <t>WMP.0563</t>
  </si>
  <si>
    <t>WMP.0514</t>
  </si>
  <si>
    <t>WMP.0557</t>
  </si>
  <si>
    <t>WMP.0455</t>
  </si>
  <si>
    <t>WMP.0461</t>
  </si>
  <si>
    <t>WMP.0462</t>
  </si>
  <si>
    <t>WMP.1432</t>
  </si>
  <si>
    <t>WMP.0467</t>
  </si>
  <si>
    <t>WMP.0468</t>
  </si>
  <si>
    <t>WMP.0473</t>
  </si>
  <si>
    <t>SUG</t>
  </si>
  <si>
    <t>WMP.0475</t>
  </si>
  <si>
    <t>WMP.0543</t>
  </si>
  <si>
    <t>WMP.0545</t>
  </si>
  <si>
    <t>WMP.0463</t>
  </si>
  <si>
    <t>WMP.0549</t>
  </si>
  <si>
    <t>WMP.0478</t>
  </si>
  <si>
    <t>WMP.0479</t>
  </si>
  <si>
    <t>WMP.0482</t>
  </si>
  <si>
    <t>WMP.0483</t>
  </si>
  <si>
    <t>WMP.0488</t>
  </si>
  <si>
    <t>WMP.0489</t>
  </si>
  <si>
    <t>WMP.0492</t>
  </si>
  <si>
    <t>WMP.0552</t>
  </si>
  <si>
    <t>WMP.0443</t>
  </si>
  <si>
    <t>WMP.0450</t>
  </si>
  <si>
    <t>WMP.0494</t>
  </si>
  <si>
    <t>WMP.0497</t>
  </si>
  <si>
    <t>WMP.0501</t>
  </si>
  <si>
    <t>WMP.0505</t>
  </si>
  <si>
    <t>WMP.0512</t>
  </si>
  <si>
    <t>WMP.0519</t>
  </si>
  <si>
    <t>WMP.0442</t>
  </si>
  <si>
    <t>WMP.0523</t>
  </si>
  <si>
    <t>Imputed Authorized Costs</t>
  </si>
  <si>
    <t>Functional Area</t>
  </si>
  <si>
    <t>WPS</t>
  </si>
  <si>
    <t>Project_Name</t>
  </si>
  <si>
    <t>Project_Sub_Name</t>
  </si>
  <si>
    <t>Wrk_Grp</t>
  </si>
  <si>
    <t>AY 2025</t>
  </si>
  <si>
    <t>AY 2026</t>
  </si>
  <si>
    <t>AY 2027</t>
  </si>
  <si>
    <t>WMP.1433</t>
  </si>
  <si>
    <t>WILDFIRE MITIGATION &amp; VEGETATION MANAGEMENT</t>
  </si>
  <si>
    <t>002390.001</t>
  </si>
  <si>
    <t>Pole Replacement and Reinforcement in HFTD</t>
  </si>
  <si>
    <t>RAMP Pole Replacement and Reinforcement in HFTD</t>
  </si>
  <si>
    <t>002390</t>
  </si>
  <si>
    <t>002390.002</t>
  </si>
  <si>
    <t>002390.003</t>
  </si>
  <si>
    <t>002390.004</t>
  </si>
  <si>
    <t>081650.001</t>
  </si>
  <si>
    <t>CNF Fire Hardening</t>
  </si>
  <si>
    <t>RAMP CNF Fire Hardening</t>
  </si>
  <si>
    <t>081650</t>
  </si>
  <si>
    <t>RAMP - Wireless Fault Indicators</t>
  </si>
  <si>
    <t>112530</t>
  </si>
  <si>
    <t>14140</t>
  </si>
  <si>
    <t>141400.001</t>
  </si>
  <si>
    <t>Overhead Transmission Fire Hardening (Distribution Underbuild)</t>
  </si>
  <si>
    <t>RAMP - OH Transmission Fire Hardening (Dist. Underbuild) - 2022 ISDs</t>
  </si>
  <si>
    <t>141400</t>
  </si>
  <si>
    <t>141400.002</t>
  </si>
  <si>
    <t>RAMP OH Transmission Fire Hardening (Dist. Underbuild) 2023 ISDs (Same RAMP Item as 141400.001)</t>
  </si>
  <si>
    <t>141400.003</t>
  </si>
  <si>
    <t>OH Transmission Fire Hardening (Dist. Underbuild) - 2024 ISDs (Same RAMP Item as 141400.001)</t>
  </si>
  <si>
    <t>141400.004</t>
  </si>
  <si>
    <t>RAMP OH Transmission Fire Hardening (Dist. Underbuild) - 2024-2 ISDs (Same RAMP Item as 141400.001)</t>
  </si>
  <si>
    <t>15259</t>
  </si>
  <si>
    <t>152590.001</t>
  </si>
  <si>
    <t>RAMP - Advanced Protection</t>
  </si>
  <si>
    <t>152590</t>
  </si>
  <si>
    <t>152590.002</t>
  </si>
  <si>
    <t>Advanced Protection - Electric General (Same RAMP item as 152590.001)</t>
  </si>
  <si>
    <t>19134</t>
  </si>
  <si>
    <t>191340.001</t>
  </si>
  <si>
    <t>HFTD Transm. Fiber Optics</t>
  </si>
  <si>
    <t>RAMP - HFTD Transmission Fiber Optics</t>
  </si>
  <si>
    <t>191340</t>
  </si>
  <si>
    <t>192420.001</t>
  </si>
  <si>
    <t>HFTD Expulsion Fuse Replacement</t>
  </si>
  <si>
    <t>RAMP HFTD Expulsion Fuse Replacements</t>
  </si>
  <si>
    <t>192420</t>
  </si>
  <si>
    <t>192450.001</t>
  </si>
  <si>
    <t>Public Safety Power Shutoff (PSPS) Engineering Enhancements</t>
  </si>
  <si>
    <t>RAMP PSPS Engineering Enhancements</t>
  </si>
  <si>
    <t>192450</t>
  </si>
  <si>
    <t>192450.002</t>
  </si>
  <si>
    <t>RAMP PSPS Engineering Enhancements - Electric General (Same RAMP item as 192450.001</t>
  </si>
  <si>
    <t>192460.001</t>
  </si>
  <si>
    <t>RAMP Strategic Undergrounding</t>
  </si>
  <si>
    <t>192460</t>
  </si>
  <si>
    <t>192460.002</t>
  </si>
  <si>
    <t>RAMP Strategic Undergrounding - Common Eqmt (Same RAMP item as 192460.001)</t>
  </si>
  <si>
    <t>192470.001</t>
  </si>
  <si>
    <t>Advanced Weather Station Integration and Forecast</t>
  </si>
  <si>
    <t>RAMP Advanced Station Integration and Forecast</t>
  </si>
  <si>
    <t>192470</t>
  </si>
  <si>
    <t>192470.002</t>
  </si>
  <si>
    <t>RAMP Advanced Station Integration and Forecast (Same RAMP as 192470.001)</t>
  </si>
  <si>
    <t>192480.001</t>
  </si>
  <si>
    <t>Fire Science Enhancement (WRRM-OPS)</t>
  </si>
  <si>
    <t>RAMP Fire Science Enhancements</t>
  </si>
  <si>
    <t>192480</t>
  </si>
  <si>
    <t>19249</t>
  </si>
  <si>
    <t>192490.001</t>
  </si>
  <si>
    <t>WMP Microgrids</t>
  </si>
  <si>
    <t>RAMP Microgrids - Q1 2022 ISD</t>
  </si>
  <si>
    <t>192490</t>
  </si>
  <si>
    <t>192490.002</t>
  </si>
  <si>
    <t>RAMP Microgirds - RAAB Site (Same RAMP Item as 0192490.001)</t>
  </si>
  <si>
    <t>192490.003</t>
  </si>
  <si>
    <t>RAMP Microgrids - 2023 ISDs (Same RAMP Item as 0192490.001)</t>
  </si>
  <si>
    <t>192490.004</t>
  </si>
  <si>
    <t>RAMP Microgrids - 2023 ISD Solar Costs  (Same RAMP Item as 0192490.001)</t>
  </si>
  <si>
    <t>192490.005</t>
  </si>
  <si>
    <t>RAMP Microgrids - Off Grid Power Solutions (Same RAMP Item as 0192490.001)</t>
  </si>
  <si>
    <t>197800.001</t>
  </si>
  <si>
    <t>Wildfire and Climate Resilience Center</t>
  </si>
  <si>
    <t>RAMP Emergency Operations Center Improvements</t>
  </si>
  <si>
    <t>197800</t>
  </si>
  <si>
    <t>198730.001</t>
  </si>
  <si>
    <t>WMP PRIVATE LTE</t>
  </si>
  <si>
    <t>RAMP WMP Private LTE</t>
  </si>
  <si>
    <t>198730</t>
  </si>
  <si>
    <t>198730.002</t>
  </si>
  <si>
    <t>RAMP WMP Private LTE - License Fees (Same RAMP item as 19873.001)</t>
  </si>
  <si>
    <t>20127</t>
  </si>
  <si>
    <t>201270.001</t>
  </si>
  <si>
    <t>CORRECTIVE MAINTENANCE PROGRAM TIER 2&amp;3</t>
  </si>
  <si>
    <t>RAMP - Transmission CMP (Distribution Costs)</t>
  </si>
  <si>
    <t>201270</t>
  </si>
  <si>
    <t>202400.001</t>
  </si>
  <si>
    <t>Meteorology Super Computer Replacements</t>
  </si>
  <si>
    <t>RAMP - Meteorology Super Computer Replacement</t>
  </si>
  <si>
    <t>202400</t>
  </si>
  <si>
    <t>202480.001</t>
  </si>
  <si>
    <t>DRONE INVESTIGATION ASSESMENT AND REPAIR</t>
  </si>
  <si>
    <t>RAMP - Drone Investigation Assessment &amp; Repair</t>
  </si>
  <si>
    <t>202480</t>
  </si>
  <si>
    <t>202480.002</t>
  </si>
  <si>
    <t>RAMP Drone Investigation Assessment &amp; Repair - Software (Same RAMP Item as 20248.001)</t>
  </si>
  <si>
    <t>202580.001</t>
  </si>
  <si>
    <t>HFTD SCADA CAPACITOR REPLACEMENT</t>
  </si>
  <si>
    <t>RAMP - HFTD SCADA Capacitor Replacement</t>
  </si>
  <si>
    <t>202580</t>
  </si>
  <si>
    <t>20277</t>
  </si>
  <si>
    <t>202770.001</t>
  </si>
  <si>
    <t>AVIATION FIREFIGHTING PROGRAM</t>
  </si>
  <si>
    <t>RAMP Aviation Firefighting Program - Firehawk Helicoptor</t>
  </si>
  <si>
    <t>202770</t>
  </si>
  <si>
    <t>202770.002</t>
  </si>
  <si>
    <t>RAMP Aviation Firefighting Program - Airbus Helicoptor (Same RAMP Item as 20277.001)</t>
  </si>
  <si>
    <t>202770.003</t>
  </si>
  <si>
    <t>RAMP Aviation Firefighting Program - Unmanned Aerial Systems (Same RAMP Item as 20277.001)</t>
  </si>
  <si>
    <t>202770.004</t>
  </si>
  <si>
    <t>RAMP - Aviation Training Acquisition (Same RAMP Item as 20277.001)</t>
  </si>
  <si>
    <t>202820.001</t>
  </si>
  <si>
    <t>Lightning Arrestor Replacement Program</t>
  </si>
  <si>
    <t>RAMP Lightning Arrestor Replacement Program</t>
  </si>
  <si>
    <t>202820</t>
  </si>
  <si>
    <t>202820.002</t>
  </si>
  <si>
    <t>RAMP - Avian Protection HFTD</t>
  </si>
  <si>
    <t>202840.001</t>
  </si>
  <si>
    <t>OH SYSTEM TRADITIONAL HARDENING</t>
  </si>
  <si>
    <t>RAMP OH System Traditional Hardening</t>
  </si>
  <si>
    <t>202840</t>
  </si>
  <si>
    <t>202850.001</t>
  </si>
  <si>
    <t>OH SYSTEM COVERED CONDUCTOR</t>
  </si>
  <si>
    <t>RAMP OH System Covered Conductor</t>
  </si>
  <si>
    <t>202850</t>
  </si>
  <si>
    <t>20877</t>
  </si>
  <si>
    <t>208770.001</t>
  </si>
  <si>
    <t>WMP CIRCUIT RISK INDEX</t>
  </si>
  <si>
    <t>RAMP - Circuit Risk Index</t>
  </si>
  <si>
    <t>208770</t>
  </si>
  <si>
    <t>20890</t>
  </si>
  <si>
    <t>208900.001</t>
  </si>
  <si>
    <t>WMP PSPS MOBILE AND ENS ENHANCEMENTS</t>
  </si>
  <si>
    <t>RAMP - PSPS Mobile and ENS Enhancements</t>
  </si>
  <si>
    <t>208900</t>
  </si>
  <si>
    <t>208900.002</t>
  </si>
  <si>
    <t>RAMP - PSPP Mobile App (Same RAMP as 20890.001)</t>
  </si>
  <si>
    <t>208910.001</t>
  </si>
  <si>
    <t>WMP CENTRALIZED REPOSITORY FOR DATA</t>
  </si>
  <si>
    <t>RAMP - Centralized Repository for Data</t>
  </si>
  <si>
    <t>208910</t>
  </si>
  <si>
    <t>21255</t>
  </si>
  <si>
    <t>212550.001</t>
  </si>
  <si>
    <t>HELICOPTER IR &amp; HD CAMERA</t>
  </si>
  <si>
    <t>RAMP Helicopter IR &amp; HD Cameras</t>
  </si>
  <si>
    <t>212550</t>
  </si>
  <si>
    <t>21256</t>
  </si>
  <si>
    <t>212560.001</t>
  </si>
  <si>
    <t>TWIN ENGINE MEDIUM LIFT HELICOPTER</t>
  </si>
  <si>
    <t>RAMP Aviation Firefighting Program - Firehawk, Bell 412</t>
  </si>
  <si>
    <t>212560</t>
  </si>
  <si>
    <t>21877</t>
  </si>
  <si>
    <t>218770.001</t>
  </si>
  <si>
    <t>WMP Asset Investment Prioritization</t>
  </si>
  <si>
    <t>RAMP - WMP Asset Investment Prioritization</t>
  </si>
  <si>
    <t>218770</t>
  </si>
  <si>
    <t>218770.002</t>
  </si>
  <si>
    <t>RAMP - Asset Investment Prioritization Phase 2 (Same RAMP item as 218770.001)</t>
  </si>
  <si>
    <t>218770.003</t>
  </si>
  <si>
    <t>RAMP - Asset Investment Prioritization Phase 3 (Same RAMP item as 218770.001)</t>
  </si>
  <si>
    <t>21879</t>
  </si>
  <si>
    <t>218790.001</t>
  </si>
  <si>
    <t>RAMP - EMO Noggin Phase 3</t>
  </si>
  <si>
    <t>218790</t>
  </si>
  <si>
    <t>218790.002</t>
  </si>
  <si>
    <t>RAMP - EMO Noggin Phase 4 (Same RAMP item as 218790.001</t>
  </si>
  <si>
    <t>21882</t>
  </si>
  <si>
    <t>218820.001</t>
  </si>
  <si>
    <t>DIGITAL FORTRESS</t>
  </si>
  <si>
    <t>RAMP - EMO Digital Fortress</t>
  </si>
  <si>
    <t>218820</t>
  </si>
  <si>
    <t>21884</t>
  </si>
  <si>
    <t>218840.001</t>
  </si>
  <si>
    <t>WMP ADVANCED ANALYTICS</t>
  </si>
  <si>
    <t>RAMP - WMP Advanced Analytics</t>
  </si>
  <si>
    <t>218840</t>
  </si>
  <si>
    <t>21886</t>
  </si>
  <si>
    <t>218860.001</t>
  </si>
  <si>
    <t>PSPP ENHANCEMENT</t>
  </si>
  <si>
    <t>RAMP - Public Safety Partner Portal Enhancement</t>
  </si>
  <si>
    <t>218860</t>
  </si>
  <si>
    <t>22242</t>
  </si>
  <si>
    <t>222420.001</t>
  </si>
  <si>
    <t>High Risk Pole Replacement Program HFTD</t>
  </si>
  <si>
    <t>RAMP - High Risk Pole Replacement Program HFTD</t>
  </si>
  <si>
    <t>222420</t>
  </si>
  <si>
    <t xml:space="preserve">WMP </t>
  </si>
  <si>
    <t xml:space="preserve">Authorized </t>
  </si>
  <si>
    <t>Mitigations</t>
  </si>
  <si>
    <t>WMP.557 - HFTD</t>
  </si>
  <si>
    <t>WMP.557 - Non-HFTD</t>
  </si>
  <si>
    <t>WMP.475 - HFTD</t>
  </si>
  <si>
    <t>WMP.475 - Non-HFTD</t>
  </si>
  <si>
    <t>WMP.512 - HFTD</t>
  </si>
  <si>
    <t>WMP.512 - Non-HFTD</t>
  </si>
  <si>
    <t>WMP.494 - HFTD</t>
  </si>
  <si>
    <t>WMP.494 - Non- HFTD</t>
  </si>
  <si>
    <t>SDG&amp;E WILDFIRE MITIGATION &amp; VEGETATION MANAGEMENT O&amp;M</t>
  </si>
  <si>
    <t>Balanced</t>
  </si>
  <si>
    <t>Type</t>
  </si>
  <si>
    <t>Witness Area
(Line of Business)</t>
  </si>
  <si>
    <t>WP Activity Description
(Spending Category)</t>
  </si>
  <si>
    <t>RAMP Risk Chapter</t>
  </si>
  <si>
    <t>RAMP Mitigation Activity</t>
  </si>
  <si>
    <t>RAMP Tranche</t>
  </si>
  <si>
    <t>Imputed Authorized Cost 2024</t>
  </si>
  <si>
    <t>Imputed Authorized Cost 2025</t>
  </si>
  <si>
    <t>Imputed Authorized Cost 2026</t>
  </si>
  <si>
    <t>Imputed Authorized Cost 2027</t>
  </si>
  <si>
    <t>O&amp;M</t>
  </si>
  <si>
    <t>ASSET MANAGEMENT &amp; INSPECTIONS</t>
  </si>
  <si>
    <t>Wildfire Involving SDG&amp;E Equipment</t>
  </si>
  <si>
    <t>Dist Syst InspectCMP 5 Yr Detail Inspect</t>
  </si>
  <si>
    <t>Tier 2</t>
  </si>
  <si>
    <t>Tier 3</t>
  </si>
  <si>
    <t>Dist System Inspect  CMP  Annual Patrol</t>
  </si>
  <si>
    <t>Dist System Inspection  Drone Inspections</t>
  </si>
  <si>
    <t>Dist System Inspection  HFTD Tier 3 Inspections</t>
  </si>
  <si>
    <t>Dist System Inspection  IR/Corona</t>
  </si>
  <si>
    <t>Intrusive Poles</t>
  </si>
  <si>
    <t>LiDAR Flights</t>
  </si>
  <si>
    <t>SubTotal ASSET MANAGEMENT &amp; INSPECTIONS</t>
  </si>
  <si>
    <t>DATA GOVERNANCE</t>
  </si>
  <si>
    <t>SubTotal DATA GOVERNANCE</t>
  </si>
  <si>
    <t>EMERGENCY PLANNING &amp; PREPAREDNESS</t>
  </si>
  <si>
    <t>SubTotal EMERGENCY PLANNING &amp; PREPAREDNESS</t>
  </si>
  <si>
    <t>GRID DESIGN &amp; SYSTEM HARDENING</t>
  </si>
  <si>
    <t>Avian Protection Program</t>
  </si>
  <si>
    <t>OH Distribution</t>
  </si>
  <si>
    <t>BLM Land Management</t>
  </si>
  <si>
    <t>New01</t>
  </si>
  <si>
    <t>CNF Access Roads</t>
  </si>
  <si>
    <t>None</t>
  </si>
  <si>
    <t>CNF Land Management</t>
  </si>
  <si>
    <t>EARLY FAULT DETECTION</t>
  </si>
  <si>
    <t>LTE Communication Network</t>
  </si>
  <si>
    <t>OH Dist Fire Hardening  Bare Conductor</t>
  </si>
  <si>
    <t>OH Dist Fire Hardening  Covered Cond</t>
  </si>
  <si>
    <t>OH Trans Fire Hardening  Dist Underbuild</t>
  </si>
  <si>
    <t>Resiliency Assistance Programs</t>
  </si>
  <si>
    <t>Resiliency Grant Programs</t>
  </si>
  <si>
    <t>Strategic Pole Replacement Program (HFTD)</t>
  </si>
  <si>
    <t>HFTD Tiers 2 &amp; 3</t>
  </si>
  <si>
    <t>Transmission System Inspection</t>
  </si>
  <si>
    <t>SubTotal GRID DESIGN &amp; SYSTEM HARDENING</t>
  </si>
  <si>
    <t>GRID OPERATIONS &amp; OPERATING PROTOCOLS</t>
  </si>
  <si>
    <t>Wildfire Infrastructure Protection Teams</t>
  </si>
  <si>
    <t>SubTotal GRID OPERATIONS &amp; OPERATING PROTOCOLS</t>
  </si>
  <si>
    <t>RESOURCE ALLOCATION METHODOLOGY</t>
  </si>
  <si>
    <t>Wildfire Mitigation Personnel</t>
  </si>
  <si>
    <t>Asset Management</t>
  </si>
  <si>
    <t>SubTotal RESOURCE ALLOCATION METHODOLOGY</t>
  </si>
  <si>
    <t>RISK ASSESSMENT &amp; MAPPING</t>
  </si>
  <si>
    <t>Risk Assessment &amp; Mapping</t>
  </si>
  <si>
    <t>SubTotal RISK ASSESSMENT &amp; MAPPING</t>
  </si>
  <si>
    <t>SITUATIONAL AWARENESS AND FORECASTING</t>
  </si>
  <si>
    <t>Incident Involving an Employee</t>
  </si>
  <si>
    <t>Wildfire Smoke Particulates</t>
  </si>
  <si>
    <t>SubTotal SITUATIONAL AWARENESS AND FORECASTING</t>
  </si>
  <si>
    <t>STAKEHOLDER COOPERATION &amp; COMMUNITY ENGAGEMENT</t>
  </si>
  <si>
    <t>Mylar Balloon Alternative</t>
  </si>
  <si>
    <t>WMP AFN Customer Support</t>
  </si>
  <si>
    <t>WMP Tribal Customer Support</t>
  </si>
  <si>
    <t>SubTotal STAKEHOLDER COOPERATION &amp; COMMUNITY ENGAGEMENT</t>
  </si>
  <si>
    <t>VEGETATION MGMT &amp; INSP</t>
  </si>
  <si>
    <t>Fuels Management Program</t>
  </si>
  <si>
    <t>Pole Brushing</t>
  </si>
  <si>
    <t>SubTotal VEGETATION MGMT &amp; INSP</t>
  </si>
  <si>
    <t>VEGETATION MGMT &amp; INSP. - TREE TRIMMING ONLY</t>
  </si>
  <si>
    <t>Electric Infrastructure Integrity</t>
  </si>
  <si>
    <t>Tree Trimming (non-HFTD)</t>
  </si>
  <si>
    <t>Enhanced Vegetation Management</t>
  </si>
  <si>
    <t>SubTotal VEGETATION MGMT &amp; INSP. - TREE TRIMMING ONLY</t>
  </si>
  <si>
    <t>BLM-OM NewBLM-OM New</t>
  </si>
  <si>
    <t>CNF-OM NewCNF-OM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</si>
</sst>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* #,##0,;* \(#,##0,\);* &quot;—&quot;;_(@_)"/>
    <numFmt numFmtId="167" formatCode="&quot;$&quot;#,##0"/>
    <numFmt numFmtId="168" formatCode="_(&quot;$&quot;* #,##0_);_(&quot;$&quot;* \(#,##0\);_(&quot;$&quot;* &quot;-&quot;??_);_(@_)"/>
  </numFmts>
  <fonts count="4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rgb="FF001589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1589"/>
      <name val="Times New Roman"/>
      <family val="1"/>
    </font>
    <font>
      <sz val="11"/>
      <color rgb="FF001589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D9D9D9"/>
      <name val="Calibri"/>
      <family val="2"/>
    </font>
    <font>
      <b/>
      <sz val="12"/>
      <color rgb="FF000000"/>
      <name val="Times New Roman"/>
      <family val="1"/>
    </font>
    <font>
      <sz val="11"/>
      <color rgb="FF001589"/>
      <name val="Calibri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0"/>
      <name val="Arial"/>
      <family val="2"/>
    </font>
    <font>
      <b/>
      <sz val="9"/>
      <name val="Arial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4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trike/>
      <sz val="11"/>
      <color rgb="FFFF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1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373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6" xfId="2" applyFont="1" applyFill="1" applyBorder="1" applyAlignment="1">
      <alignment wrapText="1"/>
    </xf>
    <xf numFmtId="43" fontId="0" fillId="0" borderId="6" xfId="1" applyFont="1" applyFill="1" applyBorder="1" applyAlignment="1">
      <alignment horizontal="center" wrapText="1"/>
    </xf>
    <xf numFmtId="1" fontId="0" fillId="0" borderId="6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3" applyFont="1" applyFill="1" applyAlignment="1">
      <alignment wrapText="1"/>
    </xf>
    <xf numFmtId="9" fontId="0" fillId="0" borderId="0" xfId="3" applyFont="1" applyFill="1" applyAlignment="1">
      <alignment horizontal="center" wrapText="1"/>
    </xf>
    <xf numFmtId="164" fontId="0" fillId="0" borderId="6" xfId="1" applyNumberFormat="1" applyFont="1" applyFill="1" applyBorder="1" applyAlignment="1">
      <alignment horizontal="center"/>
    </xf>
    <xf numFmtId="1" fontId="0" fillId="0" borderId="6" xfId="2" applyNumberFormat="1" applyFont="1" applyFill="1" applyBorder="1" applyAlignment="1">
      <alignment wrapText="1"/>
    </xf>
    <xf numFmtId="164" fontId="0" fillId="0" borderId="0" xfId="1" applyNumberFormat="1" applyFont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39" fontId="0" fillId="0" borderId="6" xfId="1" applyNumberFormat="1" applyFont="1" applyFill="1" applyBorder="1" applyAlignment="1">
      <alignment horizontal="center" wrapText="1"/>
    </xf>
    <xf numFmtId="44" fontId="0" fillId="0" borderId="6" xfId="2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6" xfId="1" applyNumberFormat="1" applyFont="1" applyFill="1" applyBorder="1" applyAlignment="1">
      <alignment horizontal="center" wrapText="1"/>
    </xf>
    <xf numFmtId="44" fontId="0" fillId="0" borderId="0" xfId="2" applyFont="1" applyFill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2" applyNumberFormat="1" applyFont="1" applyFill="1" applyBorder="1" applyAlignment="1">
      <alignment horizontal="center" wrapText="1"/>
    </xf>
    <xf numFmtId="165" fontId="0" fillId="0" borderId="6" xfId="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4" fontId="0" fillId="0" borderId="0" xfId="0" applyNumberFormat="1" applyAlignment="1">
      <alignment horizontal="right"/>
    </xf>
    <xf numFmtId="0" fontId="5" fillId="4" borderId="4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vertical="center" wrapText="1"/>
    </xf>
    <xf numFmtId="4" fontId="0" fillId="0" borderId="0" xfId="2" applyNumberFormat="1" applyFont="1" applyFill="1" applyAlignment="1">
      <alignment horizontal="right" wrapText="1"/>
    </xf>
    <xf numFmtId="4" fontId="0" fillId="0" borderId="19" xfId="1" applyNumberFormat="1" applyFont="1" applyFill="1" applyBorder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9" fillId="0" borderId="0" xfId="0" applyFont="1"/>
    <xf numFmtId="164" fontId="9" fillId="0" borderId="0" xfId="1" applyNumberFormat="1" applyFont="1" applyFill="1" applyBorder="1"/>
    <xf numFmtId="0" fontId="10" fillId="0" borderId="0" xfId="0" applyFont="1"/>
    <xf numFmtId="164" fontId="9" fillId="0" borderId="21" xfId="1" applyNumberFormat="1" applyFont="1" applyFill="1" applyBorder="1"/>
    <xf numFmtId="0" fontId="9" fillId="5" borderId="0" xfId="0" applyFont="1" applyFill="1"/>
    <xf numFmtId="0" fontId="9" fillId="0" borderId="0" xfId="0" applyFont="1" applyAlignment="1">
      <alignment vertical="center"/>
    </xf>
    <xf numFmtId="0" fontId="13" fillId="0" borderId="22" xfId="0" applyFont="1" applyBorder="1" applyAlignment="1">
      <alignment wrapText="1"/>
    </xf>
    <xf numFmtId="0" fontId="20" fillId="7" borderId="23" xfId="0" applyFont="1" applyFill="1" applyBorder="1" applyAlignment="1">
      <alignment horizontal="left" vertical="center" wrapText="1"/>
    </xf>
    <xf numFmtId="0" fontId="21" fillId="8" borderId="23" xfId="0" applyFont="1" applyFill="1" applyBorder="1" applyAlignment="1">
      <alignment horizontal="center" wrapText="1"/>
    </xf>
    <xf numFmtId="0" fontId="22" fillId="0" borderId="28" xfId="0" applyFont="1" applyBorder="1" applyAlignment="1">
      <alignment horizontal="left" vertical="center" wrapText="1"/>
    </xf>
    <xf numFmtId="0" fontId="23" fillId="0" borderId="28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9" fillId="0" borderId="0" xfId="0" applyNumberFormat="1" applyFont="1"/>
    <xf numFmtId="0" fontId="11" fillId="6" borderId="15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/>
    </xf>
    <xf numFmtId="0" fontId="13" fillId="0" borderId="23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12" fillId="0" borderId="0" xfId="0" applyFont="1"/>
    <xf numFmtId="166" fontId="16" fillId="0" borderId="23" xfId="0" applyNumberFormat="1" applyFont="1" applyBorder="1" applyAlignment="1">
      <alignment vertical="center" wrapText="1"/>
    </xf>
    <xf numFmtId="166" fontId="17" fillId="0" borderId="23" xfId="0" applyNumberFormat="1" applyFont="1" applyBorder="1" applyAlignment="1">
      <alignment vertical="center" wrapText="1"/>
    </xf>
    <xf numFmtId="0" fontId="21" fillId="9" borderId="27" xfId="0" applyFont="1" applyFill="1" applyBorder="1" applyAlignment="1">
      <alignment horizontal="center" wrapText="1"/>
    </xf>
    <xf numFmtId="0" fontId="21" fillId="9" borderId="23" xfId="0" applyFont="1" applyFill="1" applyBorder="1" applyAlignment="1">
      <alignment horizontal="center" wrapText="1"/>
    </xf>
    <xf numFmtId="0" fontId="20" fillId="9" borderId="23" xfId="0" applyFont="1" applyFill="1" applyBorder="1" applyAlignment="1">
      <alignment horizontal="left" vertical="center" wrapText="1"/>
    </xf>
    <xf numFmtId="166" fontId="20" fillId="9" borderId="23" xfId="0" applyNumberFormat="1" applyFont="1" applyFill="1" applyBorder="1" applyAlignment="1">
      <alignment vertical="center" wrapText="1"/>
    </xf>
    <xf numFmtId="0" fontId="28" fillId="9" borderId="23" xfId="0" applyFont="1" applyFill="1" applyBorder="1" applyAlignment="1">
      <alignment horizontal="center" wrapText="1"/>
    </xf>
    <xf numFmtId="166" fontId="29" fillId="9" borderId="23" xfId="0" applyNumberFormat="1" applyFont="1" applyFill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166" fontId="15" fillId="0" borderId="23" xfId="0" applyNumberFormat="1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 wrapText="1"/>
    </xf>
    <xf numFmtId="166" fontId="14" fillId="0" borderId="23" xfId="0" applyNumberFormat="1" applyFont="1" applyBorder="1" applyAlignment="1">
      <alignment vertical="center" wrapText="1"/>
    </xf>
    <xf numFmtId="166" fontId="19" fillId="0" borderId="23" xfId="0" applyNumberFormat="1" applyFont="1" applyBorder="1" applyAlignment="1">
      <alignment vertical="center" wrapText="1"/>
    </xf>
    <xf numFmtId="0" fontId="18" fillId="0" borderId="22" xfId="0" applyFont="1" applyBorder="1" applyAlignment="1">
      <alignment wrapText="1"/>
    </xf>
    <xf numFmtId="0" fontId="18" fillId="0" borderId="0" xfId="0" applyFont="1"/>
    <xf numFmtId="0" fontId="14" fillId="0" borderId="23" xfId="0" applyFont="1" applyBorder="1" applyAlignment="1">
      <alignment horizontal="center" vertical="center" wrapText="1"/>
    </xf>
    <xf numFmtId="0" fontId="31" fillId="0" borderId="0" xfId="4" applyFont="1" applyFill="1"/>
    <xf numFmtId="0" fontId="30" fillId="0" borderId="0" xfId="4" applyFill="1"/>
    <xf numFmtId="164" fontId="30" fillId="0" borderId="0" xfId="4" applyNumberFormat="1" applyFill="1"/>
    <xf numFmtId="0" fontId="30" fillId="0" borderId="0" xfId="4" applyFill="1" applyAlignment="1">
      <alignment horizontal="center"/>
    </xf>
    <xf numFmtId="0" fontId="33" fillId="6" borderId="0" xfId="4" applyFont="1" applyFill="1"/>
    <xf numFmtId="0" fontId="33" fillId="6" borderId="0" xfId="4" applyFont="1" applyFill="1" applyAlignment="1">
      <alignment horizontal="center"/>
    </xf>
    <xf numFmtId="0" fontId="30" fillId="0" borderId="7" xfId="4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2" fillId="11" borderId="0" xfId="0" applyFont="1" applyFill="1"/>
    <xf numFmtId="0" fontId="32" fillId="11" borderId="0" xfId="0" applyFont="1" applyFill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8" fillId="11" borderId="35" xfId="0" applyFont="1" applyFill="1" applyBorder="1" applyAlignment="1">
      <alignment wrapText="1"/>
    </xf>
    <xf numFmtId="0" fontId="32" fillId="11" borderId="36" xfId="0" applyFont="1" applyFill="1" applyBorder="1" applyAlignment="1">
      <alignment horizontal="right"/>
    </xf>
    <xf numFmtId="0" fontId="38" fillId="11" borderId="0" xfId="0" applyFont="1" applyFill="1"/>
    <xf numFmtId="0" fontId="38" fillId="11" borderId="19" xfId="0" applyFont="1" applyFill="1" applyBorder="1" applyAlignment="1">
      <alignment wrapText="1"/>
    </xf>
    <xf numFmtId="0" fontId="32" fillId="11" borderId="20" xfId="0" applyFont="1" applyFill="1" applyBorder="1"/>
    <xf numFmtId="0" fontId="38" fillId="11" borderId="0" xfId="0" applyFont="1" applyFill="1" applyAlignment="1">
      <alignment horizontal="left" vertical="top"/>
    </xf>
    <xf numFmtId="0" fontId="38" fillId="11" borderId="37" xfId="0" applyFont="1" applyFill="1" applyBorder="1" applyAlignment="1">
      <alignment horizontal="left" vertical="top" wrapText="1"/>
    </xf>
    <xf numFmtId="14" fontId="32" fillId="0" borderId="38" xfId="0" applyNumberFormat="1" applyFont="1" applyBorder="1" applyAlignment="1">
      <alignment horizontal="left" vertical="top"/>
    </xf>
    <xf numFmtId="0" fontId="32" fillId="11" borderId="0" xfId="0" applyFont="1" applyFill="1" applyAlignment="1">
      <alignment horizontal="left" vertical="top" wrapText="1"/>
    </xf>
    <xf numFmtId="0" fontId="32" fillId="11" borderId="0" xfId="0" applyFont="1" applyFill="1" applyAlignment="1">
      <alignment horizontal="left"/>
    </xf>
    <xf numFmtId="0" fontId="40" fillId="11" borderId="0" xfId="0" applyFont="1" applyFill="1" applyAlignment="1">
      <alignment horizontal="left" vertical="top"/>
    </xf>
    <xf numFmtId="0" fontId="32" fillId="11" borderId="0" xfId="0" applyFont="1" applyFill="1" applyAlignment="1">
      <alignment horizont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8" fillId="0" borderId="42" xfId="0" applyFont="1" applyBorder="1" applyAlignment="1">
      <alignment vertical="top" wrapText="1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 wrapText="1"/>
    </xf>
    <xf numFmtId="0" fontId="38" fillId="0" borderId="39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top" wrapText="1"/>
    </xf>
    <xf numFmtId="0" fontId="32" fillId="0" borderId="23" xfId="0" applyFont="1" applyBorder="1" applyAlignment="1">
      <alignment vertical="top"/>
    </xf>
    <xf numFmtId="0" fontId="32" fillId="0" borderId="26" xfId="0" applyFont="1" applyBorder="1" applyAlignment="1" applyProtection="1">
      <alignment horizontal="left" vertical="top" wrapText="1"/>
      <protection locked="0"/>
    </xf>
    <xf numFmtId="164" fontId="37" fillId="0" borderId="40" xfId="0" applyNumberFormat="1" applyFont="1" applyBorder="1" applyAlignment="1">
      <alignment horizontal="center" vertical="center" wrapText="1"/>
    </xf>
    <xf numFmtId="164" fontId="37" fillId="0" borderId="23" xfId="0" applyNumberFormat="1" applyFont="1" applyBorder="1" applyAlignment="1">
      <alignment horizontal="center" vertical="center" wrapText="1"/>
    </xf>
    <xf numFmtId="1" fontId="37" fillId="0" borderId="23" xfId="0" applyNumberFormat="1" applyFont="1" applyBorder="1" applyAlignment="1">
      <alignment horizontal="center" vertical="center" wrapText="1"/>
    </xf>
    <xf numFmtId="164" fontId="37" fillId="0" borderId="24" xfId="0" applyNumberFormat="1" applyFont="1" applyBorder="1" applyAlignment="1">
      <alignment horizontal="center" vertical="center" wrapText="1"/>
    </xf>
    <xf numFmtId="164" fontId="3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32" fillId="0" borderId="0" xfId="0" applyFont="1" applyAlignment="1">
      <alignment horizontal="center" wrapText="1"/>
    </xf>
    <xf numFmtId="0" fontId="32" fillId="0" borderId="3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/>
    </xf>
    <xf numFmtId="0" fontId="32" fillId="0" borderId="26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left" vertical="center"/>
    </xf>
    <xf numFmtId="0" fontId="32" fillId="0" borderId="6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41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 wrapText="1"/>
    </xf>
    <xf numFmtId="0" fontId="32" fillId="0" borderId="44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 wrapText="1"/>
    </xf>
    <xf numFmtId="0" fontId="32" fillId="0" borderId="45" xfId="0" applyFont="1" applyBorder="1" applyAlignment="1" applyProtection="1">
      <alignment horizontal="left" vertical="center" wrapText="1"/>
      <protection locked="0"/>
    </xf>
    <xf numFmtId="164" fontId="37" fillId="0" borderId="46" xfId="0" applyNumberFormat="1" applyFont="1" applyBorder="1" applyAlignment="1">
      <alignment horizontal="center" vertical="center" wrapText="1"/>
    </xf>
    <xf numFmtId="164" fontId="37" fillId="0" borderId="44" xfId="0" applyNumberFormat="1" applyFont="1" applyBorder="1" applyAlignment="1">
      <alignment horizontal="center" vertical="center" wrapText="1"/>
    </xf>
    <xf numFmtId="164" fontId="38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vertical="center" wrapText="1"/>
    </xf>
    <xf numFmtId="0" fontId="32" fillId="0" borderId="6" xfId="0" applyFont="1" applyBorder="1" applyAlignment="1">
      <alignment vertical="center"/>
    </xf>
    <xf numFmtId="0" fontId="32" fillId="0" borderId="0" xfId="0" applyFont="1" applyAlignment="1">
      <alignment vertical="center"/>
    </xf>
    <xf numFmtId="164" fontId="38" fillId="0" borderId="6" xfId="0" applyNumberFormat="1" applyFont="1" applyBorder="1" applyAlignment="1">
      <alignment vertical="center"/>
    </xf>
    <xf numFmtId="5" fontId="37" fillId="0" borderId="6" xfId="2" applyNumberFormat="1" applyFont="1" applyFill="1" applyBorder="1" applyAlignment="1">
      <alignment wrapText="1"/>
    </xf>
    <xf numFmtId="1" fontId="37" fillId="0" borderId="6" xfId="2" applyNumberFormat="1" applyFont="1" applyFill="1" applyBorder="1" applyAlignment="1">
      <alignment wrapText="1"/>
    </xf>
    <xf numFmtId="167" fontId="37" fillId="0" borderId="6" xfId="2" applyNumberFormat="1" applyFont="1" applyFill="1" applyBorder="1" applyAlignment="1">
      <alignment wrapText="1"/>
    </xf>
    <xf numFmtId="5" fontId="37" fillId="0" borderId="6" xfId="2" applyNumberFormat="1" applyFont="1" applyFill="1" applyBorder="1" applyAlignment="1">
      <alignment horizontal="right" wrapText="1"/>
    </xf>
    <xf numFmtId="0" fontId="32" fillId="11" borderId="0" xfId="0" applyFont="1" applyFill="1" applyAlignment="1">
      <alignment horizontal="left" vertical="top"/>
    </xf>
    <xf numFmtId="14" fontId="32" fillId="13" borderId="38" xfId="0" applyNumberFormat="1" applyFont="1" applyFill="1" applyBorder="1"/>
    <xf numFmtId="0" fontId="32" fillId="11" borderId="47" xfId="0" applyFont="1" applyFill="1" applyBorder="1"/>
    <xf numFmtId="0" fontId="32" fillId="11" borderId="48" xfId="0" applyFont="1" applyFill="1" applyBorder="1"/>
    <xf numFmtId="0" fontId="38" fillId="11" borderId="48" xfId="0" applyFont="1" applyFill="1" applyBorder="1" applyAlignment="1">
      <alignment horizontal="left" vertical="top"/>
    </xf>
    <xf numFmtId="164" fontId="32" fillId="0" borderId="23" xfId="1" applyNumberFormat="1" applyFont="1" applyBorder="1" applyAlignment="1" applyProtection="1">
      <alignment horizontal="left" vertical="top" wrapText="1"/>
      <protection locked="0"/>
    </xf>
    <xf numFmtId="164" fontId="37" fillId="0" borderId="23" xfId="0" applyNumberFormat="1" applyFont="1" applyBorder="1" applyAlignment="1">
      <alignment wrapText="1"/>
    </xf>
    <xf numFmtId="0" fontId="32" fillId="11" borderId="23" xfId="0" applyFont="1" applyFill="1" applyBorder="1" applyAlignment="1" applyProtection="1">
      <alignment horizontal="left" vertical="top"/>
      <protection locked="0"/>
    </xf>
    <xf numFmtId="164" fontId="32" fillId="0" borderId="23" xfId="1" applyNumberFormat="1" applyFont="1" applyFill="1" applyBorder="1" applyAlignment="1" applyProtection="1">
      <alignment horizontal="left" vertical="top" wrapText="1"/>
      <protection locked="0"/>
    </xf>
    <xf numFmtId="0" fontId="32" fillId="0" borderId="23" xfId="0" applyFont="1" applyBorder="1" applyAlignment="1" applyProtection="1">
      <alignment horizontal="left" vertical="top"/>
      <protection locked="0"/>
    </xf>
    <xf numFmtId="164" fontId="32" fillId="11" borderId="0" xfId="0" applyNumberFormat="1" applyFont="1" applyFill="1"/>
    <xf numFmtId="164" fontId="37" fillId="0" borderId="44" xfId="0" applyNumberFormat="1" applyFont="1" applyBorder="1" applyAlignment="1">
      <alignment wrapText="1"/>
    </xf>
    <xf numFmtId="164" fontId="32" fillId="0" borderId="23" xfId="1" applyNumberFormat="1" applyFont="1" applyBorder="1" applyAlignment="1" applyProtection="1">
      <alignment horizontal="right" wrapText="1"/>
      <protection locked="0"/>
    </xf>
    <xf numFmtId="164" fontId="37" fillId="0" borderId="51" xfId="0" applyNumberFormat="1" applyFont="1" applyBorder="1" applyAlignment="1">
      <alignment wrapText="1"/>
    </xf>
    <xf numFmtId="164" fontId="37" fillId="0" borderId="24" xfId="0" applyNumberFormat="1" applyFont="1" applyBorder="1" applyAlignment="1">
      <alignment wrapText="1"/>
    </xf>
    <xf numFmtId="164" fontId="37" fillId="0" borderId="27" xfId="0" applyNumberFormat="1" applyFont="1" applyBorder="1" applyAlignment="1">
      <alignment wrapText="1"/>
    </xf>
    <xf numFmtId="164" fontId="32" fillId="15" borderId="23" xfId="1" applyNumberFormat="1" applyFont="1" applyFill="1" applyBorder="1" applyAlignment="1" applyProtection="1">
      <alignment horizontal="left" vertical="top" wrapText="1"/>
      <protection locked="0"/>
    </xf>
    <xf numFmtId="164" fontId="32" fillId="11" borderId="23" xfId="1" applyNumberFormat="1" applyFont="1" applyFill="1" applyBorder="1" applyAlignment="1" applyProtection="1">
      <alignment horizontal="left" vertical="top" wrapText="1"/>
      <protection locked="0"/>
    </xf>
    <xf numFmtId="164" fontId="37" fillId="0" borderId="26" xfId="0" applyNumberFormat="1" applyFont="1" applyBorder="1" applyAlignment="1">
      <alignment wrapText="1"/>
    </xf>
    <xf numFmtId="0" fontId="38" fillId="0" borderId="0" xfId="0" applyFont="1"/>
    <xf numFmtId="164" fontId="32" fillId="0" borderId="24" xfId="1" applyNumberFormat="1" applyFont="1" applyBorder="1" applyAlignment="1" applyProtection="1">
      <alignment horizontal="left" vertical="top" wrapText="1"/>
      <protection locked="0"/>
    </xf>
    <xf numFmtId="164" fontId="32" fillId="0" borderId="24" xfId="1" applyNumberFormat="1" applyFont="1" applyFill="1" applyBorder="1" applyAlignment="1" applyProtection="1">
      <alignment horizontal="left" vertical="top" wrapText="1"/>
      <protection locked="0"/>
    </xf>
    <xf numFmtId="164" fontId="32" fillId="0" borderId="24" xfId="1" applyNumberFormat="1" applyFont="1" applyBorder="1" applyAlignment="1" applyProtection="1">
      <alignment horizontal="right" wrapText="1"/>
      <protection locked="0"/>
    </xf>
    <xf numFmtId="164" fontId="32" fillId="15" borderId="24" xfId="1" applyNumberFormat="1" applyFont="1" applyFill="1" applyBorder="1" applyAlignment="1" applyProtection="1">
      <alignment horizontal="left" vertical="top" wrapText="1"/>
      <protection locked="0"/>
    </xf>
    <xf numFmtId="164" fontId="32" fillId="11" borderId="24" xfId="1" applyNumberFormat="1" applyFont="1" applyFill="1" applyBorder="1" applyAlignment="1" applyProtection="1">
      <alignment horizontal="left" vertical="top" wrapText="1"/>
      <protection locked="0"/>
    </xf>
    <xf numFmtId="0" fontId="38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wrapText="1"/>
    </xf>
    <xf numFmtId="0" fontId="32" fillId="11" borderId="19" xfId="0" applyFont="1" applyFill="1" applyBorder="1" applyAlignment="1">
      <alignment horizontal="left" vertical="top"/>
    </xf>
    <xf numFmtId="164" fontId="3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8" fillId="11" borderId="42" xfId="0" applyFont="1" applyFill="1" applyBorder="1" applyAlignment="1">
      <alignment vertical="top"/>
    </xf>
    <xf numFmtId="5" fontId="38" fillId="0" borderId="0" xfId="2" applyNumberFormat="1" applyFont="1"/>
    <xf numFmtId="5" fontId="38" fillId="0" borderId="0" xfId="2" applyNumberFormat="1" applyFont="1" applyFill="1"/>
    <xf numFmtId="5" fontId="38" fillId="0" borderId="0" xfId="0" applyNumberFormat="1" applyFont="1"/>
    <xf numFmtId="1" fontId="32" fillId="0" borderId="0" xfId="0" applyNumberFormat="1" applyFont="1"/>
    <xf numFmtId="7" fontId="32" fillId="0" borderId="0" xfId="0" applyNumberFormat="1" applyFont="1"/>
    <xf numFmtId="37" fontId="32" fillId="0" borderId="0" xfId="1" applyNumberFormat="1" applyFont="1"/>
    <xf numFmtId="1" fontId="32" fillId="0" borderId="6" xfId="0" applyNumberFormat="1" applyFont="1" applyBorder="1" applyAlignment="1">
      <alignment horizontal="center" vertical="center" wrapText="1"/>
    </xf>
    <xf numFmtId="0" fontId="32" fillId="0" borderId="26" xfId="0" applyFont="1" applyBorder="1" applyAlignment="1" applyProtection="1">
      <alignment horizontal="left" vertical="top"/>
      <protection locked="0"/>
    </xf>
    <xf numFmtId="0" fontId="38" fillId="0" borderId="42" xfId="0" applyFont="1" applyBorder="1" applyAlignment="1">
      <alignment vertical="top"/>
    </xf>
    <xf numFmtId="1" fontId="38" fillId="0" borderId="0" xfId="2" applyNumberFormat="1" applyFont="1" applyFill="1"/>
    <xf numFmtId="0" fontId="37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 wrapText="1"/>
    </xf>
    <xf numFmtId="0" fontId="32" fillId="0" borderId="54" xfId="0" applyFont="1" applyBorder="1" applyAlignment="1">
      <alignment horizontal="left" vertical="center" wrapText="1"/>
    </xf>
    <xf numFmtId="164" fontId="37" fillId="0" borderId="55" xfId="0" applyNumberFormat="1" applyFont="1" applyBorder="1" applyAlignment="1">
      <alignment horizontal="center" vertical="center" wrapText="1"/>
    </xf>
    <xf numFmtId="164" fontId="37" fillId="0" borderId="27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 applyProtection="1">
      <alignment horizontal="left" vertical="center" wrapText="1"/>
      <protection locked="0"/>
    </xf>
    <xf numFmtId="164" fontId="37" fillId="0" borderId="6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 wrapText="1"/>
    </xf>
    <xf numFmtId="0" fontId="32" fillId="0" borderId="27" xfId="0" applyFont="1" applyBorder="1" applyAlignment="1">
      <alignment vertical="top" wrapText="1"/>
    </xf>
    <xf numFmtId="0" fontId="32" fillId="0" borderId="27" xfId="0" applyFont="1" applyBorder="1" applyAlignment="1">
      <alignment vertical="top"/>
    </xf>
    <xf numFmtId="0" fontId="32" fillId="0" borderId="54" xfId="0" applyFont="1" applyBorder="1" applyAlignment="1" applyProtection="1">
      <alignment horizontal="left" vertical="top" wrapText="1"/>
      <protection locked="0"/>
    </xf>
    <xf numFmtId="0" fontId="38" fillId="0" borderId="6" xfId="0" applyFont="1" applyBorder="1" applyAlignment="1">
      <alignment horizontal="left" wrapText="1"/>
    </xf>
    <xf numFmtId="0" fontId="38" fillId="0" borderId="6" xfId="0" applyFont="1" applyBorder="1" applyAlignment="1">
      <alignment horizontal="left"/>
    </xf>
    <xf numFmtId="0" fontId="30" fillId="0" borderId="6" xfId="4" applyFill="1" applyBorder="1" applyAlignment="1">
      <alignment horizontal="left"/>
    </xf>
    <xf numFmtId="0" fontId="30" fillId="0" borderId="6" xfId="4" applyFill="1" applyBorder="1"/>
    <xf numFmtId="2" fontId="30" fillId="0" borderId="6" xfId="4" applyNumberFormat="1" applyFill="1" applyBorder="1"/>
    <xf numFmtId="164" fontId="30" fillId="0" borderId="6" xfId="6" applyNumberFormat="1" applyFont="1" applyFill="1" applyBorder="1"/>
    <xf numFmtId="164" fontId="30" fillId="0" borderId="6" xfId="4" applyNumberFormat="1" applyFill="1" applyBorder="1"/>
    <xf numFmtId="0" fontId="9" fillId="0" borderId="49" xfId="0" applyFont="1" applyBorder="1" applyAlignment="1">
      <alignment horizontal="left"/>
    </xf>
    <xf numFmtId="164" fontId="9" fillId="0" borderId="39" xfId="1" applyNumberFormat="1" applyFont="1" applyFill="1" applyBorder="1"/>
    <xf numFmtId="164" fontId="9" fillId="0" borderId="50" xfId="1" applyNumberFormat="1" applyFont="1" applyFill="1" applyBorder="1"/>
    <xf numFmtId="0" fontId="9" fillId="0" borderId="43" xfId="0" applyFont="1" applyBorder="1" applyAlignment="1">
      <alignment horizontal="left"/>
    </xf>
    <xf numFmtId="164" fontId="9" fillId="0" borderId="56" xfId="1" applyNumberFormat="1" applyFont="1" applyFill="1" applyBorder="1"/>
    <xf numFmtId="164" fontId="9" fillId="0" borderId="56" xfId="0" applyNumberFormat="1" applyFont="1" applyBorder="1"/>
    <xf numFmtId="164" fontId="9" fillId="0" borderId="53" xfId="1" applyNumberFormat="1" applyFont="1" applyFill="1" applyBorder="1"/>
    <xf numFmtId="164" fontId="10" fillId="0" borderId="21" xfId="1" applyNumberFormat="1" applyFont="1" applyFill="1" applyBorder="1"/>
    <xf numFmtId="164" fontId="10" fillId="0" borderId="53" xfId="1" applyNumberFormat="1" applyFont="1" applyFill="1" applyBorder="1"/>
    <xf numFmtId="0" fontId="10" fillId="0" borderId="57" xfId="0" applyFont="1" applyBorder="1"/>
    <xf numFmtId="0" fontId="2" fillId="2" borderId="19" xfId="0" applyFont="1" applyFill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6" xfId="0" applyFont="1" applyBorder="1" applyAlignment="1">
      <alignment horizontal="center" wrapText="1"/>
    </xf>
    <xf numFmtId="44" fontId="32" fillId="0" borderId="6" xfId="2" applyFont="1" applyBorder="1" applyAlignment="1">
      <alignment horizontal="center" wrapText="1"/>
    </xf>
    <xf numFmtId="168" fontId="32" fillId="0" borderId="6" xfId="2" applyNumberFormat="1" applyFont="1" applyBorder="1" applyAlignment="1">
      <alignment horizontal="center" wrapText="1"/>
    </xf>
    <xf numFmtId="39" fontId="32" fillId="0" borderId="6" xfId="2" applyNumberFormat="1" applyFont="1" applyBorder="1" applyAlignment="1">
      <alignment horizontal="center" wrapText="1"/>
    </xf>
    <xf numFmtId="44" fontId="32" fillId="0" borderId="6" xfId="2" applyFont="1" applyFill="1" applyBorder="1" applyAlignment="1">
      <alignment horizontal="center" wrapText="1"/>
    </xf>
    <xf numFmtId="39" fontId="32" fillId="0" borderId="6" xfId="2" applyNumberFormat="1" applyFont="1" applyFill="1" applyBorder="1" applyAlignment="1">
      <alignment horizontal="center" wrapText="1"/>
    </xf>
    <xf numFmtId="4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32" fillId="0" borderId="0" xfId="0" applyFont="1" applyAlignment="1">
      <alignment horizontal="center"/>
    </xf>
    <xf numFmtId="168" fontId="32" fillId="0" borderId="6" xfId="2" applyNumberFormat="1" applyFont="1" applyFill="1" applyBorder="1" applyAlignment="1">
      <alignment horizontal="center" wrapText="1"/>
    </xf>
    <xf numFmtId="0" fontId="32" fillId="0" borderId="6" xfId="0" applyFont="1" applyBorder="1" applyAlignment="1">
      <alignment vertical="top" wrapText="1"/>
    </xf>
    <xf numFmtId="0" fontId="4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13" xfId="0" applyFont="1" applyFill="1" applyBorder="1" applyAlignment="1">
      <alignment horizontal="center" wrapText="1"/>
    </xf>
    <xf numFmtId="0" fontId="5" fillId="3" borderId="58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58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17" borderId="58" xfId="0" applyFont="1" applyFill="1" applyBorder="1" applyAlignment="1">
      <alignment horizontal="center" wrapText="1"/>
    </xf>
    <xf numFmtId="0" fontId="5" fillId="17" borderId="14" xfId="0" applyFont="1" applyFill="1" applyBorder="1" applyAlignment="1">
      <alignment horizontal="center" wrapText="1"/>
    </xf>
    <xf numFmtId="0" fontId="32" fillId="0" borderId="59" xfId="0" applyFont="1" applyBorder="1" applyAlignment="1">
      <alignment wrapText="1"/>
    </xf>
    <xf numFmtId="0" fontId="32" fillId="0" borderId="59" xfId="0" applyFont="1" applyBorder="1" applyAlignment="1">
      <alignment horizontal="center" wrapText="1"/>
    </xf>
    <xf numFmtId="44" fontId="32" fillId="0" borderId="60" xfId="2" applyFont="1" applyBorder="1" applyAlignment="1">
      <alignment horizontal="center" wrapText="1"/>
    </xf>
    <xf numFmtId="168" fontId="32" fillId="0" borderId="60" xfId="2" applyNumberFormat="1" applyFont="1" applyBorder="1" applyAlignment="1">
      <alignment horizontal="center" wrapText="1"/>
    </xf>
    <xf numFmtId="39" fontId="32" fillId="0" borderId="60" xfId="2" applyNumberFormat="1" applyFont="1" applyBorder="1" applyAlignment="1">
      <alignment horizontal="center" wrapText="1"/>
    </xf>
    <xf numFmtId="39" fontId="32" fillId="0" borderId="61" xfId="1" applyNumberFormat="1" applyFont="1" applyBorder="1" applyAlignment="1">
      <alignment horizontal="center" wrapText="1"/>
    </xf>
    <xf numFmtId="44" fontId="32" fillId="0" borderId="61" xfId="1" applyNumberFormat="1" applyFont="1" applyBorder="1" applyAlignment="1">
      <alignment horizontal="center" wrapText="1"/>
    </xf>
    <xf numFmtId="0" fontId="32" fillId="0" borderId="62" xfId="0" applyFont="1" applyBorder="1" applyAlignment="1">
      <alignment wrapText="1"/>
    </xf>
    <xf numFmtId="0" fontId="32" fillId="0" borderId="62" xfId="0" applyFont="1" applyBorder="1" applyAlignment="1">
      <alignment horizontal="center" wrapText="1"/>
    </xf>
    <xf numFmtId="39" fontId="32" fillId="0" borderId="62" xfId="2" applyNumberFormat="1" applyFont="1" applyBorder="1" applyAlignment="1">
      <alignment horizontal="center" wrapText="1"/>
    </xf>
    <xf numFmtId="168" fontId="32" fillId="0" borderId="62" xfId="2" applyNumberFormat="1" applyFont="1" applyBorder="1" applyAlignment="1">
      <alignment horizontal="center" wrapText="1"/>
    </xf>
    <xf numFmtId="44" fontId="32" fillId="0" borderId="62" xfId="2" applyFont="1" applyBorder="1" applyAlignment="1">
      <alignment horizontal="center" wrapText="1"/>
    </xf>
    <xf numFmtId="39" fontId="32" fillId="0" borderId="63" xfId="2" applyNumberFormat="1" applyFont="1" applyBorder="1" applyAlignment="1">
      <alignment horizontal="center" wrapText="1"/>
    </xf>
    <xf numFmtId="39" fontId="32" fillId="0" borderId="29" xfId="2" applyNumberFormat="1" applyFont="1" applyBorder="1" applyAlignment="1">
      <alignment horizontal="center" wrapText="1"/>
    </xf>
    <xf numFmtId="39" fontId="32" fillId="0" borderId="29" xfId="1" applyNumberFormat="1" applyFont="1" applyBorder="1" applyAlignment="1">
      <alignment horizontal="center" wrapText="1"/>
    </xf>
    <xf numFmtId="44" fontId="32" fillId="0" borderId="52" xfId="2" applyFont="1" applyBorder="1" applyAlignment="1">
      <alignment horizontal="center" wrapText="1"/>
    </xf>
    <xf numFmtId="0" fontId="32" fillId="0" borderId="66" xfId="0" applyFont="1" applyBorder="1" applyAlignment="1">
      <alignment wrapText="1"/>
    </xf>
    <xf numFmtId="0" fontId="32" fillId="0" borderId="66" xfId="0" applyFont="1" applyBorder="1" applyAlignment="1">
      <alignment horizontal="center" wrapText="1"/>
    </xf>
    <xf numFmtId="168" fontId="32" fillId="0" borderId="66" xfId="2" applyNumberFormat="1" applyFont="1" applyBorder="1" applyAlignment="1">
      <alignment horizontal="center" wrapText="1"/>
    </xf>
    <xf numFmtId="39" fontId="32" fillId="0" borderId="66" xfId="2" applyNumberFormat="1" applyFont="1" applyBorder="1" applyAlignment="1">
      <alignment horizontal="center" wrapText="1"/>
    </xf>
    <xf numFmtId="44" fontId="32" fillId="0" borderId="66" xfId="2" applyFont="1" applyBorder="1" applyAlignment="1">
      <alignment horizontal="center" wrapText="1"/>
    </xf>
    <xf numFmtId="39" fontId="32" fillId="0" borderId="67" xfId="2" applyNumberFormat="1" applyFont="1" applyBorder="1" applyAlignment="1">
      <alignment horizontal="center" wrapText="1"/>
    </xf>
    <xf numFmtId="0" fontId="32" fillId="0" borderId="52" xfId="0" applyFont="1" applyBorder="1" applyAlignment="1">
      <alignment horizontal="center" wrapText="1"/>
    </xf>
    <xf numFmtId="164" fontId="32" fillId="0" borderId="6" xfId="1" applyNumberFormat="1" applyFont="1" applyBorder="1" applyAlignment="1">
      <alignment horizontal="center" wrapText="1"/>
    </xf>
    <xf numFmtId="39" fontId="32" fillId="0" borderId="67" xfId="1" applyNumberFormat="1" applyFont="1" applyBorder="1" applyAlignment="1">
      <alignment horizontal="center" wrapText="1"/>
    </xf>
    <xf numFmtId="39" fontId="32" fillId="0" borderId="57" xfId="1" applyNumberFormat="1" applyFont="1" applyBorder="1" applyAlignment="1">
      <alignment horizontal="center" wrapText="1"/>
    </xf>
    <xf numFmtId="39" fontId="32" fillId="0" borderId="63" xfId="1" applyNumberFormat="1" applyFont="1" applyBorder="1" applyAlignment="1">
      <alignment horizontal="center" wrapText="1"/>
    </xf>
    <xf numFmtId="0" fontId="32" fillId="0" borderId="52" xfId="0" applyFont="1" applyBorder="1" applyAlignment="1">
      <alignment wrapText="1"/>
    </xf>
    <xf numFmtId="168" fontId="32" fillId="0" borderId="52" xfId="2" applyNumberFormat="1" applyFont="1" applyBorder="1" applyAlignment="1">
      <alignment horizontal="center" wrapText="1"/>
    </xf>
    <xf numFmtId="39" fontId="32" fillId="0" borderId="52" xfId="2" applyNumberFormat="1" applyFont="1" applyBorder="1" applyAlignment="1">
      <alignment horizontal="center" wrapText="1"/>
    </xf>
    <xf numFmtId="0" fontId="38" fillId="0" borderId="29" xfId="0" applyFont="1" applyBorder="1" applyAlignment="1">
      <alignment wrapText="1"/>
    </xf>
    <xf numFmtId="0" fontId="32" fillId="0" borderId="29" xfId="0" applyFont="1" applyBorder="1" applyAlignment="1">
      <alignment wrapText="1"/>
    </xf>
    <xf numFmtId="0" fontId="32" fillId="0" borderId="29" xfId="0" quotePrefix="1" applyFont="1" applyBorder="1" applyAlignment="1">
      <alignment wrapText="1"/>
    </xf>
    <xf numFmtId="0" fontId="5" fillId="17" borderId="70" xfId="0" applyFont="1" applyFill="1" applyBorder="1" applyAlignment="1">
      <alignment horizontal="center" wrapText="1"/>
    </xf>
    <xf numFmtId="0" fontId="32" fillId="0" borderId="71" xfId="0" applyFont="1" applyBorder="1" applyAlignment="1">
      <alignment horizontal="left" wrapText="1"/>
    </xf>
    <xf numFmtId="39" fontId="32" fillId="0" borderId="72" xfId="1" applyNumberFormat="1" applyFont="1" applyBorder="1" applyAlignment="1">
      <alignment horizontal="center" wrapText="1"/>
    </xf>
    <xf numFmtId="0" fontId="32" fillId="0" borderId="73" xfId="0" applyFont="1" applyBorder="1" applyAlignment="1">
      <alignment wrapText="1"/>
    </xf>
    <xf numFmtId="39" fontId="32" fillId="0" borderId="64" xfId="2" applyNumberFormat="1" applyFont="1" applyBorder="1" applyAlignment="1">
      <alignment horizontal="center" wrapText="1"/>
    </xf>
    <xf numFmtId="0" fontId="32" fillId="0" borderId="74" xfId="0" applyFont="1" applyBorder="1" applyAlignment="1">
      <alignment wrapText="1"/>
    </xf>
    <xf numFmtId="39" fontId="32" fillId="0" borderId="65" xfId="2" applyNumberFormat="1" applyFont="1" applyBorder="1" applyAlignment="1">
      <alignment horizontal="center" wrapText="1"/>
    </xf>
    <xf numFmtId="39" fontId="32" fillId="0" borderId="65" xfId="1" applyNumberFormat="1" applyFont="1" applyBorder="1" applyAlignment="1">
      <alignment horizontal="center" wrapText="1"/>
    </xf>
    <xf numFmtId="0" fontId="32" fillId="0" borderId="75" xfId="0" applyFont="1" applyBorder="1" applyAlignment="1">
      <alignment wrapText="1"/>
    </xf>
    <xf numFmtId="39" fontId="32" fillId="0" borderId="68" xfId="2" applyNumberFormat="1" applyFont="1" applyBorder="1" applyAlignment="1">
      <alignment horizontal="center" wrapText="1"/>
    </xf>
    <xf numFmtId="39" fontId="32" fillId="0" borderId="68" xfId="1" applyNumberFormat="1" applyFont="1" applyBorder="1" applyAlignment="1">
      <alignment horizontal="center" wrapText="1"/>
    </xf>
    <xf numFmtId="39" fontId="32" fillId="0" borderId="69" xfId="1" applyNumberFormat="1" applyFont="1" applyBorder="1" applyAlignment="1">
      <alignment horizontal="center" wrapText="1"/>
    </xf>
    <xf numFmtId="39" fontId="32" fillId="0" borderId="64" xfId="1" applyNumberFormat="1" applyFont="1" applyBorder="1" applyAlignment="1">
      <alignment horizontal="center" wrapText="1"/>
    </xf>
    <xf numFmtId="0" fontId="32" fillId="0" borderId="73" xfId="0" applyFont="1" applyBorder="1" applyAlignment="1">
      <alignment horizontal="left" wrapText="1"/>
    </xf>
    <xf numFmtId="0" fontId="32" fillId="0" borderId="76" xfId="0" applyFont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center" wrapText="1"/>
    </xf>
    <xf numFmtId="0" fontId="2" fillId="17" borderId="9" xfId="0" applyFont="1" applyFill="1" applyBorder="1" applyAlignment="1">
      <alignment horizontal="center" wrapText="1"/>
    </xf>
    <xf numFmtId="0" fontId="2" fillId="17" borderId="12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17" borderId="4" xfId="0" applyFont="1" applyFill="1" applyBorder="1" applyAlignment="1">
      <alignment horizontal="center" wrapText="1"/>
    </xf>
    <xf numFmtId="0" fontId="2" fillId="17" borderId="0" xfId="0" applyFont="1" applyFill="1" applyAlignment="1">
      <alignment horizontal="center" wrapText="1"/>
    </xf>
    <xf numFmtId="0" fontId="2" fillId="17" borderId="5" xfId="0" applyFont="1" applyFill="1" applyBorder="1" applyAlignment="1">
      <alignment horizontal="center" wrapText="1"/>
    </xf>
    <xf numFmtId="0" fontId="2" fillId="17" borderId="2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0" fontId="36" fillId="3" borderId="3" xfId="0" applyFont="1" applyFill="1" applyBorder="1" applyAlignment="1">
      <alignment horizontal="center" wrapText="1"/>
    </xf>
    <xf numFmtId="0" fontId="38" fillId="3" borderId="9" xfId="0" applyFont="1" applyFill="1" applyBorder="1" applyAlignment="1">
      <alignment horizontal="center" wrapText="1"/>
    </xf>
    <xf numFmtId="0" fontId="36" fillId="3" borderId="10" xfId="0" applyFont="1" applyFill="1" applyBorder="1" applyAlignment="1">
      <alignment horizontal="center" wrapText="1"/>
    </xf>
    <xf numFmtId="0" fontId="39" fillId="12" borderId="29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8" fillId="0" borderId="6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wrapText="1"/>
    </xf>
    <xf numFmtId="0" fontId="38" fillId="0" borderId="50" xfId="0" applyFont="1" applyBorder="1" applyAlignment="1">
      <alignment horizontal="center" wrapText="1"/>
    </xf>
    <xf numFmtId="0" fontId="38" fillId="0" borderId="49" xfId="0" applyFont="1" applyBorder="1" applyAlignment="1">
      <alignment horizontal="center" wrapText="1"/>
    </xf>
    <xf numFmtId="0" fontId="32" fillId="0" borderId="6" xfId="0" applyFont="1" applyBorder="1" applyAlignment="1">
      <alignment horizontal="center" vertical="center" wrapText="1"/>
    </xf>
    <xf numFmtId="0" fontId="39" fillId="14" borderId="0" xfId="0" applyFont="1" applyFill="1" applyAlignment="1">
      <alignment horizontal="center"/>
    </xf>
    <xf numFmtId="0" fontId="32" fillId="0" borderId="31" xfId="0" applyFont="1" applyBorder="1" applyAlignment="1">
      <alignment horizontal="center" vertical="center" wrapText="1"/>
    </xf>
    <xf numFmtId="0" fontId="41" fillId="16" borderId="21" xfId="0" applyFont="1" applyFill="1" applyBorder="1" applyAlignment="1">
      <alignment horizontal="center"/>
    </xf>
    <xf numFmtId="1" fontId="32" fillId="0" borderId="6" xfId="0" applyNumberFormat="1" applyFont="1" applyBorder="1" applyAlignment="1">
      <alignment horizontal="center" vertical="center" wrapText="1"/>
    </xf>
    <xf numFmtId="0" fontId="41" fillId="12" borderId="29" xfId="0" applyFont="1" applyFill="1" applyBorder="1" applyAlignment="1">
      <alignment horizontal="center" vertical="center" wrapText="1"/>
    </xf>
    <xf numFmtId="0" fontId="41" fillId="12" borderId="30" xfId="0" applyFont="1" applyFill="1" applyBorder="1" applyAlignment="1">
      <alignment horizontal="center" vertical="center" wrapText="1"/>
    </xf>
    <xf numFmtId="0" fontId="41" fillId="12" borderId="31" xfId="0" applyFont="1" applyFill="1" applyBorder="1" applyAlignment="1">
      <alignment horizontal="center" vertical="center" wrapText="1"/>
    </xf>
    <xf numFmtId="0" fontId="34" fillId="0" borderId="33" xfId="4" applyFont="1" applyFill="1" applyBorder="1" applyAlignment="1">
      <alignment horizontal="center"/>
    </xf>
    <xf numFmtId="0" fontId="34" fillId="0" borderId="32" xfId="4" applyFont="1" applyFill="1" applyBorder="1" applyAlignment="1">
      <alignment horizontal="center"/>
    </xf>
    <xf numFmtId="0" fontId="34" fillId="0" borderId="34" xfId="4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4" fillId="0" borderId="26" xfId="0" applyFont="1" applyBorder="1" applyAlignment="1">
      <alignment horizontal="lef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 wrapText="1" indent="4"/>
    </xf>
    <xf numFmtId="0" fontId="24" fillId="0" borderId="0" xfId="0" applyFont="1" applyAlignment="1">
      <alignment vertical="center" wrapText="1"/>
    </xf>
    <xf numFmtId="0" fontId="20" fillId="9" borderId="26" xfId="0" applyFont="1" applyFill="1" applyBorder="1" applyAlignment="1">
      <alignment horizontal="left" vertical="center" wrapText="1"/>
    </xf>
    <xf numFmtId="0" fontId="20" fillId="9" borderId="25" xfId="0" applyFont="1" applyFill="1" applyBorder="1" applyAlignment="1">
      <alignment horizontal="left" vertical="center" wrapText="1"/>
    </xf>
    <xf numFmtId="0" fontId="20" fillId="9" borderId="24" xfId="0" applyFont="1" applyFill="1" applyBorder="1" applyAlignment="1">
      <alignment horizontal="left" vertical="center" wrapText="1"/>
    </xf>
  </cellXfs>
  <cellStyles count="7">
    <cellStyle name="Comma" xfId="1" builtinId="3"/>
    <cellStyle name="Comma 3" xfId="6" xr:uid="{97EEC882-792F-4FE4-AF90-E3453900FD27}"/>
    <cellStyle name="Currency" xfId="2" builtinId="4"/>
    <cellStyle name="Normal" xfId="0" builtinId="0"/>
    <cellStyle name="Normal 3" xfId="4" xr:uid="{F73C5DB1-E101-49F2-9782-CB76295A7FB1}"/>
    <cellStyle name="Percent" xfId="3" builtinId="5"/>
    <cellStyle name="Percent 2 2" xfId="5" xr:uid="{70D50864-AEE0-4257-8E92-778632EF751A}"/>
  </cellStyles>
  <dxfs count="1"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D7D1-4585-43CD-8A8E-1559E0D8937E}">
  <sheetPr>
    <tabColor rgb="FF002060"/>
  </sheetPr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5367-B276-4A75-AF0B-1F621B4E4A95}">
  <sheetPr>
    <tabColor rgb="FF7030A0"/>
  </sheetPr>
  <dimension ref="A1"/>
  <sheetViews>
    <sheetView zoomScale="90" zoomScaleNormal="90" workbookViewId="0">
      <selection activeCell="L44" sqref="L44"/>
    </sheetView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998B-D3A4-4A01-8550-5E3F4CFF19B0}">
  <sheetPr>
    <tabColor rgb="FF7030A0"/>
  </sheetPr>
  <dimension ref="A1:L311"/>
  <sheetViews>
    <sheetView showGridLines="0" zoomScale="110" zoomScaleNormal="110" workbookViewId="0">
      <selection activeCell="F64" sqref="F64"/>
    </sheetView>
  </sheetViews>
  <sheetFormatPr defaultColWidth="7.25" defaultRowHeight="11.25"/>
  <cols>
    <col min="1" max="1" width="7.25" style="95"/>
    <col min="2" max="2" width="12.25" style="95" bestFit="1" customWidth="1"/>
    <col min="3" max="3" width="38.375" style="95" bestFit="1" customWidth="1"/>
    <col min="4" max="4" width="9.875" style="95" bestFit="1" customWidth="1"/>
    <col min="5" max="5" width="28.25" style="95" customWidth="1"/>
    <col min="6" max="6" width="68.375" style="95" customWidth="1"/>
    <col min="7" max="7" width="7.125" style="95" customWidth="1"/>
    <col min="8" max="8" width="6.75" style="95" bestFit="1" customWidth="1"/>
    <col min="9" max="9" width="11.125" style="95" customWidth="1"/>
    <col min="10" max="10" width="10.125" style="95" customWidth="1"/>
    <col min="11" max="11" width="10.75" style="95" customWidth="1"/>
    <col min="12" max="12" width="13.125" style="97" bestFit="1" customWidth="1"/>
    <col min="13" max="13" width="10.375" style="95" bestFit="1" customWidth="1"/>
    <col min="14" max="16" width="10.375" style="95" customWidth="1"/>
    <col min="17" max="16384" width="7.25" style="95"/>
  </cols>
  <sheetData>
    <row r="1" spans="1:12" ht="12" thickBot="1">
      <c r="H1" s="100"/>
      <c r="J1" s="96"/>
    </row>
    <row r="2" spans="1:12" ht="15" customHeight="1" thickBot="1">
      <c r="H2" s="359" t="s">
        <v>515</v>
      </c>
      <c r="I2" s="360"/>
      <c r="J2" s="360"/>
      <c r="K2" s="361"/>
    </row>
    <row r="3" spans="1:12" s="94" customFormat="1">
      <c r="A3" s="98" t="s">
        <v>9</v>
      </c>
      <c r="B3" s="98" t="s">
        <v>212</v>
      </c>
      <c r="C3" s="98" t="s">
        <v>516</v>
      </c>
      <c r="D3" s="98" t="s">
        <v>517</v>
      </c>
      <c r="E3" s="98" t="s">
        <v>518</v>
      </c>
      <c r="F3" s="98" t="s">
        <v>519</v>
      </c>
      <c r="G3" s="98" t="s">
        <v>520</v>
      </c>
      <c r="H3" s="98">
        <v>2024</v>
      </c>
      <c r="I3" s="99" t="s">
        <v>521</v>
      </c>
      <c r="J3" s="99" t="s">
        <v>522</v>
      </c>
      <c r="K3" s="99" t="s">
        <v>523</v>
      </c>
    </row>
    <row r="4" spans="1:12">
      <c r="A4" s="227" t="s">
        <v>102</v>
      </c>
      <c r="B4" s="228" t="s">
        <v>524</v>
      </c>
      <c r="C4" s="228" t="s">
        <v>525</v>
      </c>
      <c r="D4" s="228" t="s">
        <v>526</v>
      </c>
      <c r="E4" s="228" t="s">
        <v>527</v>
      </c>
      <c r="F4" s="228" t="s">
        <v>528</v>
      </c>
      <c r="G4" s="229" t="s">
        <v>529</v>
      </c>
      <c r="H4" s="230">
        <v>7542</v>
      </c>
      <c r="I4" s="231">
        <v>7768</v>
      </c>
      <c r="J4" s="231">
        <v>8001</v>
      </c>
      <c r="K4" s="231">
        <v>8241</v>
      </c>
      <c r="L4" s="95"/>
    </row>
    <row r="5" spans="1:12">
      <c r="A5" s="227" t="s">
        <v>102</v>
      </c>
      <c r="B5" s="228" t="s">
        <v>524</v>
      </c>
      <c r="C5" s="228" t="s">
        <v>525</v>
      </c>
      <c r="D5" s="228" t="s">
        <v>530</v>
      </c>
      <c r="E5" s="228" t="s">
        <v>527</v>
      </c>
      <c r="F5" s="228" t="s">
        <v>528</v>
      </c>
      <c r="G5" s="229" t="s">
        <v>529</v>
      </c>
      <c r="H5" s="230">
        <v>1483</v>
      </c>
      <c r="I5" s="231">
        <v>1527</v>
      </c>
      <c r="J5" s="231">
        <v>1573</v>
      </c>
      <c r="K5" s="231">
        <v>1620</v>
      </c>
      <c r="L5" s="95"/>
    </row>
    <row r="6" spans="1:12">
      <c r="A6" s="227" t="s">
        <v>102</v>
      </c>
      <c r="B6" s="228" t="s">
        <v>524</v>
      </c>
      <c r="C6" s="228" t="s">
        <v>525</v>
      </c>
      <c r="D6" s="228" t="s">
        <v>531</v>
      </c>
      <c r="E6" s="228" t="s">
        <v>527</v>
      </c>
      <c r="F6" s="228" t="s">
        <v>528</v>
      </c>
      <c r="G6" s="229" t="s">
        <v>529</v>
      </c>
      <c r="H6" s="230">
        <v>2472</v>
      </c>
      <c r="I6" s="231">
        <v>2546</v>
      </c>
      <c r="J6" s="231">
        <v>2622</v>
      </c>
      <c r="K6" s="231">
        <v>2701</v>
      </c>
      <c r="L6" s="95"/>
    </row>
    <row r="7" spans="1:12">
      <c r="A7" s="227" t="s">
        <v>102</v>
      </c>
      <c r="B7" s="228" t="s">
        <v>524</v>
      </c>
      <c r="C7" s="228" t="s">
        <v>525</v>
      </c>
      <c r="D7" s="228" t="s">
        <v>532</v>
      </c>
      <c r="E7" s="228" t="s">
        <v>527</v>
      </c>
      <c r="F7" s="228" t="s">
        <v>528</v>
      </c>
      <c r="G7" s="229" t="s">
        <v>529</v>
      </c>
      <c r="H7" s="230">
        <v>866</v>
      </c>
      <c r="I7" s="231">
        <v>892</v>
      </c>
      <c r="J7" s="231">
        <v>919</v>
      </c>
      <c r="K7" s="231">
        <v>947</v>
      </c>
      <c r="L7" s="95"/>
    </row>
    <row r="8" spans="1:12">
      <c r="A8" s="227" t="s">
        <v>87</v>
      </c>
      <c r="B8" s="228" t="s">
        <v>243</v>
      </c>
      <c r="C8" s="228" t="s">
        <v>525</v>
      </c>
      <c r="D8" s="228" t="s">
        <v>533</v>
      </c>
      <c r="E8" s="228" t="s">
        <v>534</v>
      </c>
      <c r="F8" s="228" t="s">
        <v>535</v>
      </c>
      <c r="G8" s="229" t="s">
        <v>536</v>
      </c>
      <c r="H8" s="230">
        <v>1512</v>
      </c>
      <c r="I8" s="231">
        <v>1557</v>
      </c>
      <c r="J8" s="231">
        <v>1604</v>
      </c>
      <c r="K8" s="231">
        <v>1652</v>
      </c>
      <c r="L8" s="95"/>
    </row>
    <row r="9" spans="1:12">
      <c r="A9" s="227" t="s">
        <v>41</v>
      </c>
      <c r="B9" s="228" t="s">
        <v>221</v>
      </c>
      <c r="C9" s="228" t="s">
        <v>525</v>
      </c>
      <c r="D9" s="228" t="s">
        <v>44</v>
      </c>
      <c r="E9" s="228" t="s">
        <v>42</v>
      </c>
      <c r="F9" s="228" t="s">
        <v>537</v>
      </c>
      <c r="G9" s="229" t="s">
        <v>538</v>
      </c>
      <c r="H9" s="230">
        <v>1334</v>
      </c>
      <c r="I9" s="231">
        <v>1374</v>
      </c>
      <c r="J9" s="231">
        <v>1415</v>
      </c>
      <c r="K9" s="231">
        <v>1457</v>
      </c>
      <c r="L9" s="95"/>
    </row>
    <row r="10" spans="1:12">
      <c r="A10" s="227" t="s">
        <v>539</v>
      </c>
      <c r="B10" s="228" t="s">
        <v>240</v>
      </c>
      <c r="C10" s="228" t="s">
        <v>525</v>
      </c>
      <c r="D10" s="228" t="s">
        <v>540</v>
      </c>
      <c r="E10" s="228" t="s">
        <v>541</v>
      </c>
      <c r="F10" s="228" t="s">
        <v>542</v>
      </c>
      <c r="G10" s="229" t="s">
        <v>543</v>
      </c>
      <c r="H10" s="230">
        <v>0</v>
      </c>
      <c r="I10" s="231">
        <v>0</v>
      </c>
      <c r="J10" s="231">
        <v>0</v>
      </c>
      <c r="K10" s="231">
        <v>0</v>
      </c>
      <c r="L10" s="95"/>
    </row>
    <row r="11" spans="1:12">
      <c r="A11" s="227" t="s">
        <v>539</v>
      </c>
      <c r="B11" s="228" t="s">
        <v>240</v>
      </c>
      <c r="C11" s="228" t="s">
        <v>525</v>
      </c>
      <c r="D11" s="228" t="s">
        <v>544</v>
      </c>
      <c r="E11" s="228" t="s">
        <v>541</v>
      </c>
      <c r="F11" s="228" t="s">
        <v>545</v>
      </c>
      <c r="G11" s="229" t="s">
        <v>543</v>
      </c>
      <c r="H11" s="230">
        <v>11198</v>
      </c>
      <c r="I11" s="231">
        <v>11534</v>
      </c>
      <c r="J11" s="231">
        <v>11880</v>
      </c>
      <c r="K11" s="231">
        <v>12236</v>
      </c>
      <c r="L11" s="95"/>
    </row>
    <row r="12" spans="1:12">
      <c r="A12" s="227" t="s">
        <v>539</v>
      </c>
      <c r="B12" s="228" t="s">
        <v>240</v>
      </c>
      <c r="C12" s="228" t="s">
        <v>525</v>
      </c>
      <c r="D12" s="228" t="s">
        <v>546</v>
      </c>
      <c r="E12" s="228" t="s">
        <v>541</v>
      </c>
      <c r="F12" s="228" t="s">
        <v>547</v>
      </c>
      <c r="G12" s="229" t="s">
        <v>543</v>
      </c>
      <c r="H12" s="230">
        <v>5823</v>
      </c>
      <c r="I12" s="231">
        <v>5998</v>
      </c>
      <c r="J12" s="231">
        <v>6178</v>
      </c>
      <c r="K12" s="231">
        <v>6363</v>
      </c>
      <c r="L12" s="95"/>
    </row>
    <row r="13" spans="1:12">
      <c r="A13" s="227" t="s">
        <v>539</v>
      </c>
      <c r="B13" s="228" t="s">
        <v>240</v>
      </c>
      <c r="C13" s="228" t="s">
        <v>525</v>
      </c>
      <c r="D13" s="228" t="s">
        <v>548</v>
      </c>
      <c r="E13" s="228" t="s">
        <v>541</v>
      </c>
      <c r="F13" s="228" t="s">
        <v>549</v>
      </c>
      <c r="G13" s="229" t="s">
        <v>543</v>
      </c>
      <c r="H13" s="230">
        <v>1112</v>
      </c>
      <c r="I13" s="231">
        <v>1145</v>
      </c>
      <c r="J13" s="231">
        <v>1179</v>
      </c>
      <c r="K13" s="231">
        <v>1214</v>
      </c>
      <c r="L13" s="95"/>
    </row>
    <row r="14" spans="1:12">
      <c r="A14" s="227" t="s">
        <v>550</v>
      </c>
      <c r="B14" s="228" t="s">
        <v>230</v>
      </c>
      <c r="C14" s="228" t="s">
        <v>525</v>
      </c>
      <c r="D14" s="228" t="s">
        <v>551</v>
      </c>
      <c r="E14" s="228" t="s">
        <v>67</v>
      </c>
      <c r="F14" s="228" t="s">
        <v>552</v>
      </c>
      <c r="G14" s="229" t="s">
        <v>553</v>
      </c>
      <c r="H14" s="230">
        <v>5904</v>
      </c>
      <c r="I14" s="231">
        <v>6081</v>
      </c>
      <c r="J14" s="231">
        <v>6263</v>
      </c>
      <c r="K14" s="231">
        <v>6451</v>
      </c>
      <c r="L14" s="95"/>
    </row>
    <row r="15" spans="1:12">
      <c r="A15" s="227" t="s">
        <v>550</v>
      </c>
      <c r="B15" s="228" t="s">
        <v>230</v>
      </c>
      <c r="C15" s="228" t="s">
        <v>525</v>
      </c>
      <c r="D15" s="228" t="s">
        <v>554</v>
      </c>
      <c r="E15" s="228" t="s">
        <v>67</v>
      </c>
      <c r="F15" s="228" t="s">
        <v>555</v>
      </c>
      <c r="G15" s="229" t="s">
        <v>553</v>
      </c>
      <c r="H15" s="230">
        <v>1042</v>
      </c>
      <c r="I15" s="231">
        <v>1073</v>
      </c>
      <c r="J15" s="231">
        <v>1105</v>
      </c>
      <c r="K15" s="231">
        <v>1138</v>
      </c>
      <c r="L15" s="95"/>
    </row>
    <row r="16" spans="1:12">
      <c r="A16" s="227" t="s">
        <v>556</v>
      </c>
      <c r="B16" s="228" t="s">
        <v>245</v>
      </c>
      <c r="C16" s="228" t="s">
        <v>525</v>
      </c>
      <c r="D16" s="228" t="s">
        <v>557</v>
      </c>
      <c r="E16" s="228" t="s">
        <v>558</v>
      </c>
      <c r="F16" s="228" t="s">
        <v>559</v>
      </c>
      <c r="G16" s="229" t="s">
        <v>560</v>
      </c>
      <c r="H16" s="230">
        <v>9653</v>
      </c>
      <c r="I16" s="231">
        <v>9943</v>
      </c>
      <c r="J16" s="231">
        <v>10241</v>
      </c>
      <c r="K16" s="231">
        <v>10548</v>
      </c>
      <c r="L16" s="95"/>
    </row>
    <row r="17" spans="1:12">
      <c r="A17" s="227" t="s">
        <v>57</v>
      </c>
      <c r="B17" s="228" t="s">
        <v>226</v>
      </c>
      <c r="C17" s="228" t="s">
        <v>525</v>
      </c>
      <c r="D17" s="228" t="s">
        <v>561</v>
      </c>
      <c r="E17" s="228" t="s">
        <v>562</v>
      </c>
      <c r="F17" s="228" t="s">
        <v>563</v>
      </c>
      <c r="G17" s="229" t="s">
        <v>564</v>
      </c>
      <c r="H17" s="230">
        <v>0</v>
      </c>
      <c r="I17" s="231">
        <v>0</v>
      </c>
      <c r="J17" s="231">
        <v>0</v>
      </c>
      <c r="K17" s="231">
        <v>0</v>
      </c>
      <c r="L17" s="95"/>
    </row>
    <row r="18" spans="1:12">
      <c r="A18" s="227" t="s">
        <v>60</v>
      </c>
      <c r="B18" s="228" t="s">
        <v>227</v>
      </c>
      <c r="C18" s="228" t="s">
        <v>525</v>
      </c>
      <c r="D18" s="228" t="s">
        <v>565</v>
      </c>
      <c r="E18" s="228" t="s">
        <v>566</v>
      </c>
      <c r="F18" s="228" t="s">
        <v>567</v>
      </c>
      <c r="G18" s="229" t="s">
        <v>568</v>
      </c>
      <c r="H18" s="230">
        <v>1571</v>
      </c>
      <c r="I18" s="231">
        <v>1618</v>
      </c>
      <c r="J18" s="231">
        <v>1667</v>
      </c>
      <c r="K18" s="231">
        <v>1717</v>
      </c>
      <c r="L18" s="95"/>
    </row>
    <row r="19" spans="1:12">
      <c r="A19" s="227" t="s">
        <v>60</v>
      </c>
      <c r="B19" s="228" t="s">
        <v>227</v>
      </c>
      <c r="C19" s="228" t="s">
        <v>525</v>
      </c>
      <c r="D19" s="228" t="s">
        <v>569</v>
      </c>
      <c r="E19" s="228" t="s">
        <v>566</v>
      </c>
      <c r="F19" s="228" t="s">
        <v>570</v>
      </c>
      <c r="G19" s="229" t="s">
        <v>568</v>
      </c>
      <c r="H19" s="230">
        <v>394</v>
      </c>
      <c r="I19" s="231">
        <v>406</v>
      </c>
      <c r="J19" s="231">
        <v>418</v>
      </c>
      <c r="K19" s="231">
        <v>431</v>
      </c>
      <c r="L19" s="95"/>
    </row>
    <row r="20" spans="1:12">
      <c r="A20" s="227" t="s">
        <v>77</v>
      </c>
      <c r="B20" s="228" t="s">
        <v>235</v>
      </c>
      <c r="C20" s="228" t="s">
        <v>525</v>
      </c>
      <c r="D20" s="228" t="s">
        <v>571</v>
      </c>
      <c r="E20" s="228" t="s">
        <v>78</v>
      </c>
      <c r="F20" s="228" t="s">
        <v>572</v>
      </c>
      <c r="G20" s="229" t="s">
        <v>573</v>
      </c>
      <c r="H20" s="230">
        <v>99915</v>
      </c>
      <c r="I20" s="231">
        <v>118600</v>
      </c>
      <c r="J20" s="231">
        <v>119728</v>
      </c>
      <c r="K20" s="231">
        <v>121233</v>
      </c>
      <c r="L20" s="95"/>
    </row>
    <row r="21" spans="1:12">
      <c r="A21" s="227" t="s">
        <v>77</v>
      </c>
      <c r="B21" s="228" t="s">
        <v>235</v>
      </c>
      <c r="C21" s="228" t="s">
        <v>525</v>
      </c>
      <c r="D21" s="228" t="s">
        <v>574</v>
      </c>
      <c r="E21" s="228" t="s">
        <v>78</v>
      </c>
      <c r="F21" s="228" t="s">
        <v>575</v>
      </c>
      <c r="G21" s="229" t="s">
        <v>573</v>
      </c>
      <c r="H21" s="230">
        <v>3641</v>
      </c>
      <c r="I21" s="231">
        <v>0</v>
      </c>
      <c r="J21" s="231">
        <v>0</v>
      </c>
      <c r="K21" s="231">
        <v>0</v>
      </c>
      <c r="L21" s="95"/>
    </row>
    <row r="22" spans="1:12">
      <c r="A22" s="227" t="s">
        <v>29</v>
      </c>
      <c r="B22" s="228" t="s">
        <v>217</v>
      </c>
      <c r="C22" s="228" t="s">
        <v>525</v>
      </c>
      <c r="D22" s="228" t="s">
        <v>576</v>
      </c>
      <c r="E22" s="228" t="s">
        <v>577</v>
      </c>
      <c r="F22" s="228" t="s">
        <v>578</v>
      </c>
      <c r="G22" s="229" t="s">
        <v>579</v>
      </c>
      <c r="H22" s="230">
        <v>476</v>
      </c>
      <c r="I22" s="231">
        <v>490</v>
      </c>
      <c r="J22" s="231">
        <v>505</v>
      </c>
      <c r="K22" s="231">
        <v>520</v>
      </c>
      <c r="L22" s="95"/>
    </row>
    <row r="23" spans="1:12">
      <c r="A23" s="227" t="s">
        <v>29</v>
      </c>
      <c r="B23" s="228" t="s">
        <v>217</v>
      </c>
      <c r="C23" s="228" t="s">
        <v>525</v>
      </c>
      <c r="D23" s="228" t="s">
        <v>580</v>
      </c>
      <c r="E23" s="228" t="s">
        <v>577</v>
      </c>
      <c r="F23" s="228" t="s">
        <v>581</v>
      </c>
      <c r="G23" s="229" t="s">
        <v>579</v>
      </c>
      <c r="H23" s="230">
        <v>0</v>
      </c>
      <c r="I23" s="231">
        <v>0</v>
      </c>
      <c r="J23" s="231">
        <v>0</v>
      </c>
      <c r="K23" s="231">
        <v>0</v>
      </c>
      <c r="L23" s="95"/>
    </row>
    <row r="24" spans="1:12">
      <c r="A24" s="227" t="s">
        <v>46</v>
      </c>
      <c r="B24" s="228" t="s">
        <v>222</v>
      </c>
      <c r="C24" s="228" t="s">
        <v>525</v>
      </c>
      <c r="D24" s="228" t="s">
        <v>582</v>
      </c>
      <c r="E24" s="228" t="s">
        <v>583</v>
      </c>
      <c r="F24" s="228" t="s">
        <v>584</v>
      </c>
      <c r="G24" s="229" t="s">
        <v>585</v>
      </c>
      <c r="H24" s="230">
        <v>3145</v>
      </c>
      <c r="I24" s="231">
        <v>3239</v>
      </c>
      <c r="J24" s="231">
        <v>3336</v>
      </c>
      <c r="K24" s="231">
        <v>3436</v>
      </c>
      <c r="L24" s="95"/>
    </row>
    <row r="25" spans="1:12">
      <c r="A25" s="227" t="s">
        <v>586</v>
      </c>
      <c r="B25" s="228" t="s">
        <v>228</v>
      </c>
      <c r="C25" s="228" t="s">
        <v>525</v>
      </c>
      <c r="D25" s="228" t="s">
        <v>587</v>
      </c>
      <c r="E25" s="228" t="s">
        <v>588</v>
      </c>
      <c r="F25" s="228" t="s">
        <v>589</v>
      </c>
      <c r="G25" s="229" t="s">
        <v>590</v>
      </c>
      <c r="H25" s="230">
        <v>0</v>
      </c>
      <c r="I25" s="231">
        <v>0</v>
      </c>
      <c r="J25" s="231">
        <v>0</v>
      </c>
      <c r="K25" s="231">
        <v>0</v>
      </c>
      <c r="L25" s="95"/>
    </row>
    <row r="26" spans="1:12">
      <c r="A26" s="227" t="s">
        <v>586</v>
      </c>
      <c r="B26" s="228" t="s">
        <v>228</v>
      </c>
      <c r="C26" s="228" t="s">
        <v>525</v>
      </c>
      <c r="D26" s="228" t="s">
        <v>591</v>
      </c>
      <c r="E26" s="228" t="s">
        <v>588</v>
      </c>
      <c r="F26" s="228" t="s">
        <v>592</v>
      </c>
      <c r="G26" s="229" t="s">
        <v>590</v>
      </c>
      <c r="H26" s="230">
        <v>0</v>
      </c>
      <c r="I26" s="231">
        <v>0</v>
      </c>
      <c r="J26" s="231">
        <v>0</v>
      </c>
      <c r="K26" s="231">
        <v>0</v>
      </c>
      <c r="L26" s="95"/>
    </row>
    <row r="27" spans="1:12">
      <c r="A27" s="227" t="s">
        <v>586</v>
      </c>
      <c r="B27" s="228" t="s">
        <v>228</v>
      </c>
      <c r="C27" s="228" t="s">
        <v>525</v>
      </c>
      <c r="D27" s="228" t="s">
        <v>593</v>
      </c>
      <c r="E27" s="228" t="s">
        <v>588</v>
      </c>
      <c r="F27" s="228" t="s">
        <v>594</v>
      </c>
      <c r="G27" s="229" t="s">
        <v>590</v>
      </c>
      <c r="H27" s="230">
        <v>0</v>
      </c>
      <c r="I27" s="231">
        <v>0</v>
      </c>
      <c r="J27" s="231">
        <v>0</v>
      </c>
      <c r="K27" s="231">
        <v>0</v>
      </c>
      <c r="L27" s="95"/>
    </row>
    <row r="28" spans="1:12">
      <c r="A28" s="227" t="s">
        <v>586</v>
      </c>
      <c r="B28" s="228" t="s">
        <v>228</v>
      </c>
      <c r="C28" s="228" t="s">
        <v>525</v>
      </c>
      <c r="D28" s="228" t="s">
        <v>595</v>
      </c>
      <c r="E28" s="228" t="s">
        <v>588</v>
      </c>
      <c r="F28" s="228" t="s">
        <v>596</v>
      </c>
      <c r="G28" s="229" t="s">
        <v>590</v>
      </c>
      <c r="H28" s="230">
        <v>0</v>
      </c>
      <c r="I28" s="231">
        <v>0</v>
      </c>
      <c r="J28" s="231">
        <v>0</v>
      </c>
      <c r="K28" s="231">
        <v>0</v>
      </c>
      <c r="L28" s="95"/>
    </row>
    <row r="29" spans="1:12">
      <c r="A29" s="227">
        <v>21273</v>
      </c>
      <c r="B29" s="228" t="s">
        <v>228</v>
      </c>
      <c r="C29" s="228" t="s">
        <v>525</v>
      </c>
      <c r="D29" s="228" t="s">
        <v>597</v>
      </c>
      <c r="E29" s="228" t="s">
        <v>588</v>
      </c>
      <c r="F29" s="228" t="s">
        <v>598</v>
      </c>
      <c r="G29" s="229" t="s">
        <v>590</v>
      </c>
      <c r="H29" s="230">
        <v>3009</v>
      </c>
      <c r="I29" s="231">
        <v>3099</v>
      </c>
      <c r="J29" s="231">
        <v>3192</v>
      </c>
      <c r="K29" s="231">
        <v>3288</v>
      </c>
      <c r="L29" s="95"/>
    </row>
    <row r="30" spans="1:12">
      <c r="A30" s="227" t="s">
        <v>140</v>
      </c>
      <c r="B30" s="228" t="s">
        <v>276</v>
      </c>
      <c r="C30" s="228" t="s">
        <v>525</v>
      </c>
      <c r="D30" s="228" t="s">
        <v>599</v>
      </c>
      <c r="E30" s="228" t="s">
        <v>600</v>
      </c>
      <c r="F30" s="228" t="s">
        <v>601</v>
      </c>
      <c r="G30" s="229" t="s">
        <v>602</v>
      </c>
      <c r="H30" s="230">
        <v>0</v>
      </c>
      <c r="I30" s="231">
        <v>0</v>
      </c>
      <c r="J30" s="231">
        <v>0</v>
      </c>
      <c r="K30" s="231">
        <v>0</v>
      </c>
      <c r="L30" s="95"/>
    </row>
    <row r="31" spans="1:12">
      <c r="A31" s="227" t="s">
        <v>90</v>
      </c>
      <c r="B31" s="228" t="s">
        <v>245</v>
      </c>
      <c r="C31" s="228" t="s">
        <v>525</v>
      </c>
      <c r="D31" s="228" t="s">
        <v>603</v>
      </c>
      <c r="E31" s="228" t="s">
        <v>604</v>
      </c>
      <c r="F31" s="228" t="s">
        <v>605</v>
      </c>
      <c r="G31" s="229" t="s">
        <v>606</v>
      </c>
      <c r="H31" s="230">
        <v>82902</v>
      </c>
      <c r="I31" s="231">
        <v>85389</v>
      </c>
      <c r="J31" s="231">
        <v>87951</v>
      </c>
      <c r="K31" s="231">
        <v>90590</v>
      </c>
      <c r="L31" s="95"/>
    </row>
    <row r="32" spans="1:12">
      <c r="A32" s="227" t="s">
        <v>90</v>
      </c>
      <c r="B32" s="228" t="s">
        <v>245</v>
      </c>
      <c r="C32" s="228" t="s">
        <v>525</v>
      </c>
      <c r="D32" s="228" t="s">
        <v>607</v>
      </c>
      <c r="E32" s="228" t="s">
        <v>604</v>
      </c>
      <c r="F32" s="228" t="s">
        <v>608</v>
      </c>
      <c r="G32" s="229" t="s">
        <v>606</v>
      </c>
      <c r="H32" s="230">
        <v>0</v>
      </c>
      <c r="I32" s="231">
        <v>0</v>
      </c>
      <c r="J32" s="231">
        <v>0</v>
      </c>
      <c r="K32" s="231">
        <v>0</v>
      </c>
      <c r="L32" s="95"/>
    </row>
    <row r="33" spans="1:12">
      <c r="A33" s="227" t="s">
        <v>609</v>
      </c>
      <c r="B33" s="228" t="s">
        <v>253</v>
      </c>
      <c r="C33" s="228" t="s">
        <v>525</v>
      </c>
      <c r="D33" s="228" t="s">
        <v>610</v>
      </c>
      <c r="E33" s="228" t="s">
        <v>611</v>
      </c>
      <c r="F33" s="228" t="s">
        <v>612</v>
      </c>
      <c r="G33" s="229" t="s">
        <v>613</v>
      </c>
      <c r="H33" s="230">
        <v>727</v>
      </c>
      <c r="I33" s="231">
        <v>749</v>
      </c>
      <c r="J33" s="231">
        <v>771</v>
      </c>
      <c r="K33" s="231">
        <v>794</v>
      </c>
      <c r="L33" s="95"/>
    </row>
    <row r="34" spans="1:12">
      <c r="A34" s="227" t="s">
        <v>48</v>
      </c>
      <c r="B34" s="228" t="s">
        <v>223</v>
      </c>
      <c r="C34" s="228" t="s">
        <v>525</v>
      </c>
      <c r="D34" s="228" t="s">
        <v>614</v>
      </c>
      <c r="E34" s="228" t="s">
        <v>615</v>
      </c>
      <c r="F34" s="228" t="s">
        <v>616</v>
      </c>
      <c r="G34" s="229" t="s">
        <v>617</v>
      </c>
      <c r="H34" s="230">
        <v>0</v>
      </c>
      <c r="I34" s="231">
        <v>0</v>
      </c>
      <c r="J34" s="231">
        <v>0</v>
      </c>
      <c r="K34" s="231">
        <v>0</v>
      </c>
      <c r="L34" s="95"/>
    </row>
    <row r="35" spans="1:12">
      <c r="A35" s="227">
        <v>20286</v>
      </c>
      <c r="B35" s="228" t="s">
        <v>259</v>
      </c>
      <c r="C35" s="228" t="s">
        <v>525</v>
      </c>
      <c r="D35" s="228" t="s">
        <v>618</v>
      </c>
      <c r="E35" s="228" t="s">
        <v>619</v>
      </c>
      <c r="F35" s="228" t="s">
        <v>620</v>
      </c>
      <c r="G35" s="229" t="s">
        <v>621</v>
      </c>
      <c r="H35" s="230">
        <v>7248</v>
      </c>
      <c r="I35" s="231">
        <v>7465</v>
      </c>
      <c r="J35" s="231">
        <v>7689</v>
      </c>
      <c r="K35" s="231">
        <v>7920</v>
      </c>
      <c r="L35" s="95"/>
    </row>
    <row r="36" spans="1:12">
      <c r="A36" s="227">
        <v>20286</v>
      </c>
      <c r="B36" s="228" t="s">
        <v>259</v>
      </c>
      <c r="C36" s="228" t="s">
        <v>525</v>
      </c>
      <c r="D36" s="228" t="s">
        <v>622</v>
      </c>
      <c r="E36" s="228" t="s">
        <v>619</v>
      </c>
      <c r="F36" s="228" t="s">
        <v>623</v>
      </c>
      <c r="G36" s="229" t="s">
        <v>621</v>
      </c>
      <c r="H36" s="230">
        <v>1418</v>
      </c>
      <c r="I36" s="231">
        <v>1461</v>
      </c>
      <c r="J36" s="231">
        <v>1505</v>
      </c>
      <c r="K36" s="231">
        <v>1550</v>
      </c>
      <c r="L36" s="95"/>
    </row>
    <row r="37" spans="1:12">
      <c r="A37" s="227" t="s">
        <v>50</v>
      </c>
      <c r="B37" s="228" t="s">
        <v>224</v>
      </c>
      <c r="C37" s="228" t="s">
        <v>525</v>
      </c>
      <c r="D37" s="228" t="s">
        <v>624</v>
      </c>
      <c r="E37" s="228" t="s">
        <v>625</v>
      </c>
      <c r="F37" s="228" t="s">
        <v>626</v>
      </c>
      <c r="G37" s="229" t="s">
        <v>627</v>
      </c>
      <c r="H37" s="230">
        <v>1789</v>
      </c>
      <c r="I37" s="231">
        <v>1843</v>
      </c>
      <c r="J37" s="231">
        <v>1898</v>
      </c>
      <c r="K37" s="231">
        <v>1955</v>
      </c>
      <c r="L37" s="95"/>
    </row>
    <row r="38" spans="1:12">
      <c r="A38" s="227" t="s">
        <v>628</v>
      </c>
      <c r="B38" s="228" t="s">
        <v>269</v>
      </c>
      <c r="C38" s="228" t="s">
        <v>525</v>
      </c>
      <c r="D38" s="228" t="s">
        <v>629</v>
      </c>
      <c r="E38" s="228" t="s">
        <v>630</v>
      </c>
      <c r="F38" s="228" t="s">
        <v>631</v>
      </c>
      <c r="G38" s="229" t="s">
        <v>632</v>
      </c>
      <c r="H38" s="230">
        <v>0</v>
      </c>
      <c r="I38" s="231">
        <v>0</v>
      </c>
      <c r="J38" s="231">
        <v>0</v>
      </c>
      <c r="K38" s="231">
        <v>0</v>
      </c>
      <c r="L38" s="95"/>
    </row>
    <row r="39" spans="1:12">
      <c r="A39" s="227" t="s">
        <v>628</v>
      </c>
      <c r="B39" s="228" t="s">
        <v>269</v>
      </c>
      <c r="C39" s="228" t="s">
        <v>525</v>
      </c>
      <c r="D39" s="228" t="s">
        <v>633</v>
      </c>
      <c r="E39" s="228" t="s">
        <v>630</v>
      </c>
      <c r="F39" s="228" t="s">
        <v>634</v>
      </c>
      <c r="G39" s="229" t="s">
        <v>632</v>
      </c>
      <c r="H39" s="230">
        <v>9450</v>
      </c>
      <c r="I39" s="231">
        <v>9734</v>
      </c>
      <c r="J39" s="231">
        <v>10026</v>
      </c>
      <c r="K39" s="231">
        <v>10327</v>
      </c>
      <c r="L39" s="95"/>
    </row>
    <row r="40" spans="1:12">
      <c r="A40" s="227" t="s">
        <v>628</v>
      </c>
      <c r="B40" s="228" t="s">
        <v>269</v>
      </c>
      <c r="C40" s="228" t="s">
        <v>525</v>
      </c>
      <c r="D40" s="228" t="s">
        <v>635</v>
      </c>
      <c r="E40" s="228" t="s">
        <v>630</v>
      </c>
      <c r="F40" s="228" t="s">
        <v>636</v>
      </c>
      <c r="G40" s="229" t="s">
        <v>632</v>
      </c>
      <c r="H40" s="230">
        <v>118</v>
      </c>
      <c r="I40" s="231">
        <v>122</v>
      </c>
      <c r="J40" s="231">
        <v>126</v>
      </c>
      <c r="K40" s="231">
        <v>130</v>
      </c>
      <c r="L40" s="95"/>
    </row>
    <row r="41" spans="1:12">
      <c r="A41" s="227" t="s">
        <v>628</v>
      </c>
      <c r="B41" s="228" t="s">
        <v>269</v>
      </c>
      <c r="C41" s="228" t="s">
        <v>525</v>
      </c>
      <c r="D41" s="228" t="s">
        <v>637</v>
      </c>
      <c r="E41" s="228" t="s">
        <v>630</v>
      </c>
      <c r="F41" s="228" t="s">
        <v>638</v>
      </c>
      <c r="G41" s="229" t="s">
        <v>632</v>
      </c>
      <c r="H41" s="230">
        <v>0</v>
      </c>
      <c r="I41" s="231">
        <v>0</v>
      </c>
      <c r="J41" s="231">
        <v>0</v>
      </c>
      <c r="K41" s="231">
        <v>0</v>
      </c>
      <c r="L41" s="95"/>
    </row>
    <row r="42" spans="1:12">
      <c r="A42" s="227" t="s">
        <v>95</v>
      </c>
      <c r="B42" s="228" t="s">
        <v>247</v>
      </c>
      <c r="C42" s="228" t="s">
        <v>525</v>
      </c>
      <c r="D42" s="228" t="s">
        <v>639</v>
      </c>
      <c r="E42" s="228" t="s">
        <v>640</v>
      </c>
      <c r="F42" s="228" t="s">
        <v>641</v>
      </c>
      <c r="G42" s="229" t="s">
        <v>642</v>
      </c>
      <c r="H42" s="230">
        <v>2293</v>
      </c>
      <c r="I42" s="231">
        <v>2362</v>
      </c>
      <c r="J42" s="231">
        <v>2433</v>
      </c>
      <c r="K42" s="231">
        <v>2506</v>
      </c>
      <c r="L42" s="95"/>
    </row>
    <row r="43" spans="1:12">
      <c r="A43" s="227">
        <v>22247</v>
      </c>
      <c r="B43" s="228" t="s">
        <v>249</v>
      </c>
      <c r="C43" s="228" t="s">
        <v>525</v>
      </c>
      <c r="D43" s="228" t="s">
        <v>643</v>
      </c>
      <c r="E43" s="228" t="s">
        <v>640</v>
      </c>
      <c r="F43" s="228" t="s">
        <v>644</v>
      </c>
      <c r="G43" s="229" t="s">
        <v>642</v>
      </c>
      <c r="H43" s="230">
        <v>1719</v>
      </c>
      <c r="I43" s="231">
        <v>1771</v>
      </c>
      <c r="J43" s="231">
        <v>1824</v>
      </c>
      <c r="K43" s="231">
        <v>1879</v>
      </c>
      <c r="L43" s="95"/>
    </row>
    <row r="44" spans="1:12">
      <c r="A44" s="227" t="s">
        <v>79</v>
      </c>
      <c r="B44" s="228" t="s">
        <v>237</v>
      </c>
      <c r="C44" s="228" t="s">
        <v>525</v>
      </c>
      <c r="D44" s="228" t="s">
        <v>645</v>
      </c>
      <c r="E44" s="228" t="s">
        <v>646</v>
      </c>
      <c r="F44" s="228" t="s">
        <v>647</v>
      </c>
      <c r="G44" s="229" t="s">
        <v>648</v>
      </c>
      <c r="H44" s="230">
        <v>6869</v>
      </c>
      <c r="I44" s="231">
        <v>7075</v>
      </c>
      <c r="J44" s="231">
        <v>7287</v>
      </c>
      <c r="K44" s="231">
        <v>7506</v>
      </c>
      <c r="L44" s="95"/>
    </row>
    <row r="45" spans="1:12">
      <c r="A45" s="227" t="s">
        <v>54</v>
      </c>
      <c r="B45" s="228" t="s">
        <v>225</v>
      </c>
      <c r="C45" s="228" t="s">
        <v>525</v>
      </c>
      <c r="D45" s="228" t="s">
        <v>649</v>
      </c>
      <c r="E45" s="228" t="s">
        <v>650</v>
      </c>
      <c r="F45" s="228" t="s">
        <v>651</v>
      </c>
      <c r="G45" s="229" t="s">
        <v>652</v>
      </c>
      <c r="H45" s="230">
        <v>90141</v>
      </c>
      <c r="I45" s="231">
        <v>90141</v>
      </c>
      <c r="J45" s="231">
        <v>90141</v>
      </c>
      <c r="K45" s="231">
        <v>90141</v>
      </c>
      <c r="L45" s="95"/>
    </row>
    <row r="46" spans="1:12">
      <c r="A46" s="227" t="s">
        <v>653</v>
      </c>
      <c r="B46" s="228" t="s">
        <v>215</v>
      </c>
      <c r="C46" s="228" t="s">
        <v>525</v>
      </c>
      <c r="D46" s="228" t="s">
        <v>654</v>
      </c>
      <c r="E46" s="228" t="s">
        <v>655</v>
      </c>
      <c r="F46" s="228" t="s">
        <v>656</v>
      </c>
      <c r="G46" s="229" t="s">
        <v>657</v>
      </c>
      <c r="H46" s="230">
        <v>527</v>
      </c>
      <c r="I46" s="231">
        <v>543</v>
      </c>
      <c r="J46" s="231">
        <v>559</v>
      </c>
      <c r="K46" s="231">
        <v>576</v>
      </c>
      <c r="L46" s="95"/>
    </row>
    <row r="47" spans="1:12">
      <c r="A47" s="227" t="s">
        <v>658</v>
      </c>
      <c r="B47" s="228" t="s">
        <v>279</v>
      </c>
      <c r="C47" s="228" t="s">
        <v>525</v>
      </c>
      <c r="D47" s="228" t="s">
        <v>659</v>
      </c>
      <c r="E47" s="228" t="s">
        <v>660</v>
      </c>
      <c r="F47" s="228" t="s">
        <v>661</v>
      </c>
      <c r="G47" s="229" t="s">
        <v>662</v>
      </c>
      <c r="H47" s="230">
        <v>3699</v>
      </c>
      <c r="I47" s="231">
        <v>3810</v>
      </c>
      <c r="J47" s="231">
        <v>3924</v>
      </c>
      <c r="K47" s="231">
        <v>4042</v>
      </c>
      <c r="L47" s="95"/>
    </row>
    <row r="48" spans="1:12">
      <c r="A48" s="227" t="s">
        <v>658</v>
      </c>
      <c r="B48" s="228" t="s">
        <v>279</v>
      </c>
      <c r="C48" s="228" t="s">
        <v>525</v>
      </c>
      <c r="D48" s="228" t="s">
        <v>663</v>
      </c>
      <c r="E48" s="228" t="s">
        <v>660</v>
      </c>
      <c r="F48" s="228" t="s">
        <v>664</v>
      </c>
      <c r="G48" s="229" t="s">
        <v>662</v>
      </c>
      <c r="H48" s="230">
        <v>0</v>
      </c>
      <c r="I48" s="231">
        <v>0</v>
      </c>
      <c r="J48" s="231">
        <v>0</v>
      </c>
      <c r="K48" s="231">
        <v>0</v>
      </c>
      <c r="L48" s="95"/>
    </row>
    <row r="49" spans="1:12">
      <c r="A49" s="227" t="s">
        <v>133</v>
      </c>
      <c r="B49" s="228" t="s">
        <v>270</v>
      </c>
      <c r="C49" s="228" t="s">
        <v>525</v>
      </c>
      <c r="D49" s="228" t="s">
        <v>665</v>
      </c>
      <c r="E49" s="228" t="s">
        <v>666</v>
      </c>
      <c r="F49" s="228" t="s">
        <v>667</v>
      </c>
      <c r="G49" s="229" t="s">
        <v>668</v>
      </c>
      <c r="H49" s="230">
        <v>6713</v>
      </c>
      <c r="I49" s="231">
        <v>6914</v>
      </c>
      <c r="J49" s="231">
        <v>7121</v>
      </c>
      <c r="K49" s="231">
        <v>7335</v>
      </c>
      <c r="L49" s="95"/>
    </row>
    <row r="50" spans="1:12">
      <c r="A50" s="227" t="s">
        <v>669</v>
      </c>
      <c r="B50" s="228" t="s">
        <v>269</v>
      </c>
      <c r="C50" s="228" t="s">
        <v>525</v>
      </c>
      <c r="D50" s="228" t="s">
        <v>670</v>
      </c>
      <c r="E50" s="228" t="s">
        <v>671</v>
      </c>
      <c r="F50" s="228" t="s">
        <v>672</v>
      </c>
      <c r="G50" s="229" t="s">
        <v>673</v>
      </c>
      <c r="H50" s="230">
        <v>0</v>
      </c>
      <c r="I50" s="231">
        <v>0</v>
      </c>
      <c r="J50" s="231">
        <v>0</v>
      </c>
      <c r="K50" s="231">
        <v>0</v>
      </c>
      <c r="L50" s="95"/>
    </row>
    <row r="51" spans="1:12">
      <c r="A51" s="227" t="s">
        <v>674</v>
      </c>
      <c r="B51" s="228" t="s">
        <v>269</v>
      </c>
      <c r="C51" s="228" t="s">
        <v>525</v>
      </c>
      <c r="D51" s="228" t="s">
        <v>675</v>
      </c>
      <c r="E51" s="228" t="s">
        <v>676</v>
      </c>
      <c r="F51" s="228" t="s">
        <v>677</v>
      </c>
      <c r="G51" s="229" t="s">
        <v>678</v>
      </c>
      <c r="H51" s="230">
        <v>0</v>
      </c>
      <c r="I51" s="231">
        <v>0</v>
      </c>
      <c r="J51" s="231">
        <v>0</v>
      </c>
      <c r="K51" s="231">
        <v>0</v>
      </c>
      <c r="L51" s="95"/>
    </row>
    <row r="52" spans="1:12">
      <c r="A52" s="227" t="s">
        <v>679</v>
      </c>
      <c r="B52" s="228" t="s">
        <v>273</v>
      </c>
      <c r="C52" s="228" t="s">
        <v>525</v>
      </c>
      <c r="D52" s="228" t="s">
        <v>680</v>
      </c>
      <c r="E52" s="228" t="s">
        <v>681</v>
      </c>
      <c r="F52" s="228" t="s">
        <v>682</v>
      </c>
      <c r="G52" s="229" t="s">
        <v>683</v>
      </c>
      <c r="H52" s="230">
        <v>0</v>
      </c>
      <c r="I52" s="231">
        <v>0</v>
      </c>
      <c r="J52" s="231">
        <v>0</v>
      </c>
      <c r="K52" s="231">
        <v>0</v>
      </c>
      <c r="L52" s="95"/>
    </row>
    <row r="53" spans="1:12">
      <c r="A53" s="227" t="s">
        <v>679</v>
      </c>
      <c r="B53" s="228" t="s">
        <v>273</v>
      </c>
      <c r="C53" s="228" t="s">
        <v>525</v>
      </c>
      <c r="D53" s="228" t="s">
        <v>684</v>
      </c>
      <c r="E53" s="228" t="s">
        <v>681</v>
      </c>
      <c r="F53" s="228" t="s">
        <v>685</v>
      </c>
      <c r="G53" s="229" t="s">
        <v>683</v>
      </c>
      <c r="H53" s="230">
        <v>0</v>
      </c>
      <c r="I53" s="231">
        <v>0</v>
      </c>
      <c r="J53" s="231">
        <v>0</v>
      </c>
      <c r="K53" s="231">
        <v>0</v>
      </c>
      <c r="L53" s="95"/>
    </row>
    <row r="54" spans="1:12">
      <c r="A54" s="227" t="s">
        <v>679</v>
      </c>
      <c r="B54" s="228" t="s">
        <v>273</v>
      </c>
      <c r="C54" s="228" t="s">
        <v>525</v>
      </c>
      <c r="D54" s="228" t="s">
        <v>686</v>
      </c>
      <c r="E54" s="228" t="s">
        <v>681</v>
      </c>
      <c r="F54" s="228" t="s">
        <v>687</v>
      </c>
      <c r="G54" s="229" t="s">
        <v>683</v>
      </c>
      <c r="H54" s="230">
        <v>2372</v>
      </c>
      <c r="I54" s="231">
        <v>2443</v>
      </c>
      <c r="J54" s="231">
        <v>2516</v>
      </c>
      <c r="K54" s="231">
        <v>2591</v>
      </c>
      <c r="L54" s="95"/>
    </row>
    <row r="55" spans="1:12">
      <c r="A55" s="227" t="s">
        <v>688</v>
      </c>
      <c r="B55" s="228" t="s">
        <v>276</v>
      </c>
      <c r="C55" s="228" t="s">
        <v>525</v>
      </c>
      <c r="D55" s="228" t="s">
        <v>689</v>
      </c>
      <c r="E55" s="228" t="s">
        <v>141</v>
      </c>
      <c r="F55" s="228" t="s">
        <v>690</v>
      </c>
      <c r="G55" s="229" t="s">
        <v>691</v>
      </c>
      <c r="H55" s="230">
        <v>0</v>
      </c>
      <c r="I55" s="231">
        <v>0</v>
      </c>
      <c r="J55" s="231">
        <v>0</v>
      </c>
      <c r="K55" s="231">
        <v>0</v>
      </c>
      <c r="L55" s="95"/>
    </row>
    <row r="56" spans="1:12">
      <c r="A56" s="227" t="s">
        <v>688</v>
      </c>
      <c r="B56" s="228" t="s">
        <v>276</v>
      </c>
      <c r="C56" s="228" t="s">
        <v>525</v>
      </c>
      <c r="D56" s="228" t="s">
        <v>692</v>
      </c>
      <c r="E56" s="228" t="s">
        <v>141</v>
      </c>
      <c r="F56" s="228" t="s">
        <v>693</v>
      </c>
      <c r="G56" s="229" t="s">
        <v>691</v>
      </c>
      <c r="H56" s="230">
        <v>2949</v>
      </c>
      <c r="I56" s="231">
        <v>3037</v>
      </c>
      <c r="J56" s="231">
        <v>3128</v>
      </c>
      <c r="K56" s="231">
        <v>3222</v>
      </c>
      <c r="L56" s="95"/>
    </row>
    <row r="57" spans="1:12">
      <c r="A57" s="227" t="s">
        <v>694</v>
      </c>
      <c r="B57" s="228" t="s">
        <v>276</v>
      </c>
      <c r="C57" s="228" t="s">
        <v>525</v>
      </c>
      <c r="D57" s="228" t="s">
        <v>695</v>
      </c>
      <c r="E57" s="228" t="s">
        <v>696</v>
      </c>
      <c r="F57" s="228" t="s">
        <v>697</v>
      </c>
      <c r="G57" s="229" t="s">
        <v>698</v>
      </c>
      <c r="H57" s="230">
        <v>0</v>
      </c>
      <c r="I57" s="231">
        <v>0</v>
      </c>
      <c r="J57" s="231">
        <v>0</v>
      </c>
      <c r="K57" s="231">
        <v>0</v>
      </c>
      <c r="L57" s="95"/>
    </row>
    <row r="58" spans="1:12">
      <c r="A58" s="227" t="s">
        <v>699</v>
      </c>
      <c r="B58" s="228" t="s">
        <v>270</v>
      </c>
      <c r="C58" s="228" t="s">
        <v>525</v>
      </c>
      <c r="D58" s="228" t="s">
        <v>700</v>
      </c>
      <c r="E58" s="228" t="s">
        <v>701</v>
      </c>
      <c r="F58" s="228" t="s">
        <v>702</v>
      </c>
      <c r="G58" s="229" t="s">
        <v>703</v>
      </c>
      <c r="H58" s="230">
        <v>5007</v>
      </c>
      <c r="I58" s="231">
        <v>5157</v>
      </c>
      <c r="J58" s="231">
        <v>5312</v>
      </c>
      <c r="K58" s="231">
        <v>5471</v>
      </c>
      <c r="L58" s="95"/>
    </row>
    <row r="59" spans="1:12">
      <c r="A59" s="227" t="s">
        <v>704</v>
      </c>
      <c r="B59" s="228" t="s">
        <v>279</v>
      </c>
      <c r="C59" s="228" t="s">
        <v>525</v>
      </c>
      <c r="D59" s="228" t="s">
        <v>705</v>
      </c>
      <c r="E59" s="228" t="s">
        <v>706</v>
      </c>
      <c r="F59" s="228" t="s">
        <v>707</v>
      </c>
      <c r="G59" s="229" t="s">
        <v>708</v>
      </c>
      <c r="H59" s="230">
        <v>0</v>
      </c>
      <c r="I59" s="231">
        <v>0</v>
      </c>
      <c r="J59" s="231">
        <v>0</v>
      </c>
      <c r="K59" s="231">
        <v>0</v>
      </c>
      <c r="L59" s="95"/>
    </row>
    <row r="60" spans="1:12">
      <c r="A60" s="227" t="s">
        <v>709</v>
      </c>
      <c r="B60" s="228" t="s">
        <v>282</v>
      </c>
      <c r="C60" s="228" t="s">
        <v>525</v>
      </c>
      <c r="D60" s="228" t="s">
        <v>710</v>
      </c>
      <c r="E60" s="228" t="s">
        <v>711</v>
      </c>
      <c r="F60" s="228" t="s">
        <v>712</v>
      </c>
      <c r="G60" s="229" t="s">
        <v>713</v>
      </c>
      <c r="H60" s="230">
        <v>7958</v>
      </c>
      <c r="I60" s="231">
        <v>8197</v>
      </c>
      <c r="J60" s="231">
        <v>8443</v>
      </c>
      <c r="K60" s="231">
        <v>8696</v>
      </c>
      <c r="L60" s="95"/>
    </row>
    <row r="61" spans="1:12">
      <c r="J61" s="96"/>
      <c r="L61" s="95"/>
    </row>
    <row r="62" spans="1:12">
      <c r="L62" s="95"/>
    </row>
    <row r="63" spans="1:12">
      <c r="L63" s="95"/>
    </row>
    <row r="64" spans="1:12">
      <c r="L64" s="95"/>
    </row>
    <row r="65" spans="12:12">
      <c r="L65" s="95"/>
    </row>
    <row r="66" spans="12:12">
      <c r="L66" s="95"/>
    </row>
    <row r="67" spans="12:12">
      <c r="L67" s="95"/>
    </row>
    <row r="68" spans="12:12">
      <c r="L68" s="95"/>
    </row>
    <row r="69" spans="12:12">
      <c r="L69" s="95"/>
    </row>
    <row r="70" spans="12:12">
      <c r="L70" s="95"/>
    </row>
    <row r="71" spans="12:12">
      <c r="L71" s="95"/>
    </row>
    <row r="72" spans="12:12">
      <c r="L72" s="95"/>
    </row>
    <row r="73" spans="12:12">
      <c r="L73" s="95"/>
    </row>
    <row r="74" spans="12:12">
      <c r="L74" s="95"/>
    </row>
    <row r="75" spans="12:12">
      <c r="L75" s="95"/>
    </row>
    <row r="76" spans="12:12">
      <c r="L76" s="95"/>
    </row>
    <row r="77" spans="12:12">
      <c r="L77" s="95"/>
    </row>
    <row r="78" spans="12:12">
      <c r="L78" s="95"/>
    </row>
    <row r="79" spans="12:12">
      <c r="L79" s="95"/>
    </row>
    <row r="80" spans="12:12">
      <c r="L80" s="95"/>
    </row>
    <row r="81" spans="12:12">
      <c r="L81" s="95"/>
    </row>
    <row r="82" spans="12:12">
      <c r="L82" s="95"/>
    </row>
    <row r="83" spans="12:12">
      <c r="L83" s="95"/>
    </row>
    <row r="84" spans="12:12">
      <c r="L84" s="95"/>
    </row>
    <row r="85" spans="12:12">
      <c r="L85" s="95"/>
    </row>
    <row r="86" spans="12:12">
      <c r="L86" s="95"/>
    </row>
    <row r="87" spans="12:12">
      <c r="L87" s="95"/>
    </row>
    <row r="88" spans="12:12">
      <c r="L88" s="95"/>
    </row>
    <row r="89" spans="12:12">
      <c r="L89" s="95"/>
    </row>
    <row r="90" spans="12:12">
      <c r="L90" s="95"/>
    </row>
    <row r="91" spans="12:12">
      <c r="L91" s="95"/>
    </row>
    <row r="92" spans="12:12">
      <c r="L92" s="95"/>
    </row>
    <row r="93" spans="12:12">
      <c r="L93" s="95"/>
    </row>
    <row r="94" spans="12:12">
      <c r="L94" s="95"/>
    </row>
    <row r="95" spans="12:12">
      <c r="L95" s="95"/>
    </row>
    <row r="96" spans="12:12">
      <c r="L96" s="95"/>
    </row>
    <row r="97" spans="12:12">
      <c r="L97" s="95"/>
    </row>
    <row r="98" spans="12:12">
      <c r="L98" s="95"/>
    </row>
    <row r="99" spans="12:12">
      <c r="L99" s="95"/>
    </row>
    <row r="100" spans="12:12">
      <c r="L100" s="95"/>
    </row>
    <row r="101" spans="12:12">
      <c r="L101" s="95"/>
    </row>
    <row r="102" spans="12:12">
      <c r="L102" s="95"/>
    </row>
    <row r="103" spans="12:12">
      <c r="L103" s="95"/>
    </row>
    <row r="104" spans="12:12">
      <c r="L104" s="95"/>
    </row>
    <row r="105" spans="12:12">
      <c r="L105" s="95"/>
    </row>
    <row r="106" spans="12:12">
      <c r="L106" s="95"/>
    </row>
    <row r="107" spans="12:12">
      <c r="L107" s="95"/>
    </row>
    <row r="108" spans="12:12">
      <c r="L108" s="95"/>
    </row>
    <row r="109" spans="12:12">
      <c r="L109" s="95"/>
    </row>
    <row r="110" spans="12:12">
      <c r="L110" s="95"/>
    </row>
    <row r="111" spans="12:12">
      <c r="L111" s="95"/>
    </row>
    <row r="112" spans="12:12">
      <c r="L112" s="95"/>
    </row>
    <row r="113" spans="12:12">
      <c r="L113" s="95"/>
    </row>
    <row r="114" spans="12:12">
      <c r="L114" s="95"/>
    </row>
    <row r="115" spans="12:12">
      <c r="L115" s="95"/>
    </row>
    <row r="116" spans="12:12">
      <c r="L116" s="95"/>
    </row>
    <row r="117" spans="12:12">
      <c r="L117" s="95"/>
    </row>
    <row r="118" spans="12:12">
      <c r="L118" s="95"/>
    </row>
    <row r="119" spans="12:12">
      <c r="L119" s="95"/>
    </row>
    <row r="120" spans="12:12">
      <c r="L120" s="95"/>
    </row>
    <row r="121" spans="12:12">
      <c r="L121" s="95"/>
    </row>
    <row r="122" spans="12:12">
      <c r="L122" s="95"/>
    </row>
    <row r="123" spans="12:12">
      <c r="L123" s="95"/>
    </row>
    <row r="124" spans="12:12">
      <c r="L124" s="95"/>
    </row>
    <row r="125" spans="12:12">
      <c r="L125" s="95"/>
    </row>
    <row r="126" spans="12:12">
      <c r="L126" s="95"/>
    </row>
    <row r="127" spans="12:12">
      <c r="L127" s="95"/>
    </row>
    <row r="128" spans="12:12">
      <c r="L128" s="95"/>
    </row>
    <row r="129" spans="12:12">
      <c r="L129" s="95"/>
    </row>
    <row r="130" spans="12:12">
      <c r="L130" s="95"/>
    </row>
    <row r="131" spans="12:12">
      <c r="L131" s="95"/>
    </row>
    <row r="132" spans="12:12">
      <c r="L132" s="95"/>
    </row>
    <row r="133" spans="12:12">
      <c r="L133" s="95"/>
    </row>
    <row r="134" spans="12:12">
      <c r="L134" s="95"/>
    </row>
    <row r="135" spans="12:12">
      <c r="L135" s="95"/>
    </row>
    <row r="136" spans="12:12">
      <c r="L136" s="95"/>
    </row>
    <row r="137" spans="12:12">
      <c r="L137" s="95"/>
    </row>
    <row r="138" spans="12:12">
      <c r="L138" s="95"/>
    </row>
    <row r="139" spans="12:12">
      <c r="L139" s="95"/>
    </row>
    <row r="140" spans="12:12">
      <c r="L140" s="95"/>
    </row>
    <row r="141" spans="12:12">
      <c r="L141" s="95"/>
    </row>
    <row r="142" spans="12:12">
      <c r="L142" s="95"/>
    </row>
    <row r="143" spans="12:12">
      <c r="L143" s="95"/>
    </row>
    <row r="144" spans="12:12">
      <c r="L144" s="95"/>
    </row>
    <row r="145" spans="12:12">
      <c r="L145" s="95"/>
    </row>
    <row r="146" spans="12:12">
      <c r="L146" s="95"/>
    </row>
    <row r="147" spans="12:12">
      <c r="L147" s="95"/>
    </row>
    <row r="148" spans="12:12">
      <c r="L148" s="95"/>
    </row>
    <row r="149" spans="12:12">
      <c r="L149" s="95"/>
    </row>
    <row r="150" spans="12:12">
      <c r="L150" s="95"/>
    </row>
    <row r="151" spans="12:12">
      <c r="L151" s="95"/>
    </row>
    <row r="152" spans="12:12">
      <c r="L152" s="95"/>
    </row>
    <row r="153" spans="12:12">
      <c r="L153" s="95"/>
    </row>
    <row r="154" spans="12:12">
      <c r="L154" s="95"/>
    </row>
    <row r="155" spans="12:12">
      <c r="L155" s="95"/>
    </row>
    <row r="156" spans="12:12">
      <c r="L156" s="95"/>
    </row>
    <row r="157" spans="12:12">
      <c r="L157" s="95"/>
    </row>
    <row r="158" spans="12:12">
      <c r="L158" s="95"/>
    </row>
    <row r="159" spans="12:12">
      <c r="L159" s="95"/>
    </row>
    <row r="160" spans="12:12">
      <c r="L160" s="95"/>
    </row>
    <row r="161" spans="12:12">
      <c r="L161" s="95"/>
    </row>
    <row r="162" spans="12:12">
      <c r="L162" s="95"/>
    </row>
    <row r="163" spans="12:12">
      <c r="L163" s="95"/>
    </row>
    <row r="164" spans="12:12">
      <c r="L164" s="95"/>
    </row>
    <row r="165" spans="12:12">
      <c r="L165" s="95"/>
    </row>
    <row r="166" spans="12:12">
      <c r="L166" s="95"/>
    </row>
    <row r="167" spans="12:12">
      <c r="L167" s="95"/>
    </row>
    <row r="168" spans="12:12">
      <c r="L168" s="95"/>
    </row>
    <row r="169" spans="12:12">
      <c r="L169" s="95"/>
    </row>
    <row r="170" spans="12:12">
      <c r="L170" s="95"/>
    </row>
    <row r="171" spans="12:12">
      <c r="L171" s="95"/>
    </row>
    <row r="172" spans="12:12">
      <c r="L172" s="95"/>
    </row>
    <row r="173" spans="12:12">
      <c r="L173" s="95"/>
    </row>
    <row r="174" spans="12:12">
      <c r="L174" s="95"/>
    </row>
    <row r="175" spans="12:12">
      <c r="L175" s="95"/>
    </row>
    <row r="176" spans="12:12">
      <c r="L176" s="95"/>
    </row>
    <row r="177" spans="12:12">
      <c r="L177" s="95"/>
    </row>
    <row r="178" spans="12:12">
      <c r="L178" s="95"/>
    </row>
    <row r="179" spans="12:12">
      <c r="L179" s="95"/>
    </row>
    <row r="180" spans="12:12">
      <c r="L180" s="95"/>
    </row>
    <row r="181" spans="12:12">
      <c r="L181" s="95"/>
    </row>
    <row r="182" spans="12:12">
      <c r="L182" s="95"/>
    </row>
    <row r="183" spans="12:12">
      <c r="L183" s="95"/>
    </row>
    <row r="184" spans="12:12">
      <c r="L184" s="95"/>
    </row>
    <row r="185" spans="12:12">
      <c r="L185" s="95"/>
    </row>
    <row r="186" spans="12:12">
      <c r="L186" s="95"/>
    </row>
    <row r="187" spans="12:12">
      <c r="L187" s="95"/>
    </row>
    <row r="188" spans="12:12">
      <c r="L188" s="95"/>
    </row>
    <row r="189" spans="12:12">
      <c r="L189" s="95"/>
    </row>
    <row r="190" spans="12:12">
      <c r="L190" s="95"/>
    </row>
    <row r="191" spans="12:12">
      <c r="L191" s="95"/>
    </row>
    <row r="192" spans="12:12">
      <c r="L192" s="95"/>
    </row>
    <row r="193" spans="12:12">
      <c r="L193" s="95"/>
    </row>
    <row r="194" spans="12:12">
      <c r="L194" s="95"/>
    </row>
    <row r="195" spans="12:12">
      <c r="L195" s="95"/>
    </row>
    <row r="196" spans="12:12">
      <c r="L196" s="95"/>
    </row>
    <row r="197" spans="12:12">
      <c r="L197" s="95"/>
    </row>
    <row r="198" spans="12:12">
      <c r="L198" s="95"/>
    </row>
    <row r="199" spans="12:12">
      <c r="L199" s="95"/>
    </row>
    <row r="200" spans="12:12">
      <c r="L200" s="95"/>
    </row>
    <row r="201" spans="12:12">
      <c r="L201" s="95"/>
    </row>
    <row r="202" spans="12:12">
      <c r="L202" s="95"/>
    </row>
    <row r="203" spans="12:12">
      <c r="L203" s="95"/>
    </row>
    <row r="204" spans="12:12">
      <c r="L204" s="95"/>
    </row>
    <row r="205" spans="12:12">
      <c r="L205" s="95"/>
    </row>
    <row r="206" spans="12:12">
      <c r="L206" s="95"/>
    </row>
    <row r="207" spans="12:12">
      <c r="L207" s="95"/>
    </row>
    <row r="208" spans="12:12">
      <c r="L208" s="95"/>
    </row>
    <row r="209" spans="12:12">
      <c r="L209" s="95"/>
    </row>
    <row r="210" spans="12:12">
      <c r="L210" s="95"/>
    </row>
    <row r="211" spans="12:12">
      <c r="L211" s="95"/>
    </row>
    <row r="212" spans="12:12">
      <c r="L212" s="95"/>
    </row>
    <row r="213" spans="12:12">
      <c r="L213" s="95"/>
    </row>
    <row r="214" spans="12:12">
      <c r="L214" s="95"/>
    </row>
    <row r="215" spans="12:12">
      <c r="L215" s="95"/>
    </row>
    <row r="216" spans="12:12">
      <c r="L216" s="95"/>
    </row>
    <row r="217" spans="12:12">
      <c r="L217" s="95"/>
    </row>
    <row r="218" spans="12:12">
      <c r="L218" s="95"/>
    </row>
    <row r="219" spans="12:12">
      <c r="L219" s="95"/>
    </row>
    <row r="220" spans="12:12">
      <c r="L220" s="95"/>
    </row>
    <row r="221" spans="12:12">
      <c r="L221" s="95"/>
    </row>
    <row r="222" spans="12:12">
      <c r="L222" s="95"/>
    </row>
    <row r="223" spans="12:12">
      <c r="L223" s="95"/>
    </row>
    <row r="224" spans="12:12">
      <c r="L224" s="95"/>
    </row>
    <row r="225" spans="12:12">
      <c r="L225" s="95"/>
    </row>
    <row r="226" spans="12:12">
      <c r="L226" s="95"/>
    </row>
    <row r="227" spans="12:12">
      <c r="L227" s="95"/>
    </row>
    <row r="228" spans="12:12">
      <c r="L228" s="95"/>
    </row>
    <row r="229" spans="12:12">
      <c r="L229" s="95"/>
    </row>
    <row r="230" spans="12:12">
      <c r="L230" s="95"/>
    </row>
    <row r="231" spans="12:12">
      <c r="L231" s="95"/>
    </row>
    <row r="232" spans="12:12">
      <c r="L232" s="95"/>
    </row>
    <row r="233" spans="12:12">
      <c r="L233" s="95"/>
    </row>
    <row r="234" spans="12:12">
      <c r="L234" s="95"/>
    </row>
    <row r="235" spans="12:12">
      <c r="L235" s="95"/>
    </row>
    <row r="236" spans="12:12">
      <c r="L236" s="95"/>
    </row>
    <row r="237" spans="12:12">
      <c r="L237" s="95"/>
    </row>
    <row r="238" spans="12:12">
      <c r="L238" s="95"/>
    </row>
    <row r="239" spans="12:12">
      <c r="L239" s="95"/>
    </row>
    <row r="240" spans="12:12">
      <c r="L240" s="95"/>
    </row>
    <row r="241" spans="12:12">
      <c r="L241" s="95"/>
    </row>
    <row r="242" spans="12:12">
      <c r="L242" s="95"/>
    </row>
    <row r="243" spans="12:12">
      <c r="L243" s="95"/>
    </row>
    <row r="244" spans="12:12">
      <c r="L244" s="95"/>
    </row>
    <row r="245" spans="12:12">
      <c r="L245" s="95"/>
    </row>
    <row r="246" spans="12:12">
      <c r="L246" s="95"/>
    </row>
    <row r="247" spans="12:12">
      <c r="L247" s="95"/>
    </row>
    <row r="248" spans="12:12">
      <c r="L248" s="95"/>
    </row>
    <row r="249" spans="12:12">
      <c r="L249" s="95"/>
    </row>
    <row r="250" spans="12:12">
      <c r="L250" s="95"/>
    </row>
    <row r="251" spans="12:12">
      <c r="L251" s="95"/>
    </row>
    <row r="252" spans="12:12">
      <c r="L252" s="95"/>
    </row>
    <row r="253" spans="12:12">
      <c r="L253" s="95"/>
    </row>
    <row r="254" spans="12:12">
      <c r="L254" s="95"/>
    </row>
    <row r="255" spans="12:12">
      <c r="L255" s="95"/>
    </row>
    <row r="256" spans="12:12">
      <c r="L256" s="95"/>
    </row>
    <row r="257" spans="12:12">
      <c r="L257" s="95"/>
    </row>
    <row r="258" spans="12:12">
      <c r="L258" s="95"/>
    </row>
    <row r="259" spans="12:12">
      <c r="L259" s="95"/>
    </row>
    <row r="260" spans="12:12">
      <c r="L260" s="95"/>
    </row>
    <row r="261" spans="12:12">
      <c r="L261" s="95"/>
    </row>
    <row r="262" spans="12:12">
      <c r="L262" s="95"/>
    </row>
    <row r="263" spans="12:12">
      <c r="L263" s="95"/>
    </row>
    <row r="264" spans="12:12">
      <c r="L264" s="95"/>
    </row>
    <row r="265" spans="12:12">
      <c r="L265" s="95"/>
    </row>
    <row r="266" spans="12:12">
      <c r="L266" s="95"/>
    </row>
    <row r="267" spans="12:12">
      <c r="L267" s="95"/>
    </row>
    <row r="268" spans="12:12">
      <c r="L268" s="95"/>
    </row>
    <row r="269" spans="12:12">
      <c r="L269" s="95"/>
    </row>
    <row r="270" spans="12:12">
      <c r="L270" s="95"/>
    </row>
    <row r="271" spans="12:12">
      <c r="L271" s="95"/>
    </row>
    <row r="272" spans="12:12">
      <c r="L272" s="95"/>
    </row>
    <row r="273" spans="12:12">
      <c r="L273" s="95"/>
    </row>
    <row r="274" spans="12:12">
      <c r="L274" s="95"/>
    </row>
    <row r="275" spans="12:12">
      <c r="L275" s="95"/>
    </row>
    <row r="276" spans="12:12">
      <c r="L276" s="95"/>
    </row>
    <row r="277" spans="12:12">
      <c r="L277" s="95"/>
    </row>
    <row r="278" spans="12:12">
      <c r="L278" s="95"/>
    </row>
    <row r="279" spans="12:12">
      <c r="L279" s="95"/>
    </row>
    <row r="280" spans="12:12">
      <c r="L280" s="95"/>
    </row>
    <row r="281" spans="12:12">
      <c r="L281" s="95"/>
    </row>
    <row r="282" spans="12:12">
      <c r="L282" s="95"/>
    </row>
    <row r="283" spans="12:12">
      <c r="L283" s="95"/>
    </row>
    <row r="284" spans="12:12">
      <c r="L284" s="95"/>
    </row>
    <row r="285" spans="12:12">
      <c r="L285" s="95"/>
    </row>
    <row r="286" spans="12:12">
      <c r="L286" s="95"/>
    </row>
    <row r="287" spans="12:12">
      <c r="L287" s="95"/>
    </row>
    <row r="288" spans="12:12">
      <c r="L288" s="95"/>
    </row>
    <row r="289" spans="12:12">
      <c r="L289" s="95"/>
    </row>
    <row r="290" spans="12:12">
      <c r="L290" s="95"/>
    </row>
    <row r="291" spans="12:12">
      <c r="L291" s="95"/>
    </row>
    <row r="292" spans="12:12">
      <c r="L292" s="95"/>
    </row>
    <row r="293" spans="12:12">
      <c r="L293" s="95"/>
    </row>
    <row r="294" spans="12:12">
      <c r="L294" s="95"/>
    </row>
    <row r="295" spans="12:12">
      <c r="L295" s="95"/>
    </row>
    <row r="296" spans="12:12">
      <c r="L296" s="95"/>
    </row>
    <row r="297" spans="12:12">
      <c r="L297" s="95"/>
    </row>
    <row r="298" spans="12:12">
      <c r="L298" s="95"/>
    </row>
    <row r="299" spans="12:12">
      <c r="L299" s="95"/>
    </row>
    <row r="300" spans="12:12">
      <c r="L300" s="95"/>
    </row>
    <row r="301" spans="12:12">
      <c r="L301" s="95"/>
    </row>
    <row r="302" spans="12:12">
      <c r="L302" s="95"/>
    </row>
    <row r="303" spans="12:12">
      <c r="L303" s="95"/>
    </row>
    <row r="304" spans="12:12">
      <c r="L304" s="95"/>
    </row>
    <row r="305" spans="12:12">
      <c r="L305" s="95"/>
    </row>
    <row r="306" spans="12:12">
      <c r="L306" s="95"/>
    </row>
    <row r="307" spans="12:12">
      <c r="L307" s="95"/>
    </row>
    <row r="308" spans="12:12">
      <c r="L308" s="95"/>
    </row>
    <row r="309" spans="12:12">
      <c r="L309" s="95"/>
    </row>
    <row r="310" spans="12:12">
      <c r="L310" s="95"/>
    </row>
    <row r="311" spans="12:12">
      <c r="L311" s="95"/>
    </row>
  </sheetData>
  <mergeCells count="1">
    <mergeCell ref="H2:K2"/>
  </mergeCells>
  <pageMargins left="0.7" right="0.7" top="0.75" bottom="0.75" header="0.3" footer="0.3"/>
  <pageSetup scale="42" orientation="portrait" r:id="rId1"/>
  <ignoredErrors>
    <ignoredError sqref="A4:A60 D4:D60 G4:G6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7140-CE78-4841-9115-B6E61EFAC8A3}">
  <sheetPr>
    <tabColor rgb="FF7030A0"/>
    <pageSetUpPr autoPageBreaks="0"/>
  </sheetPr>
  <dimension ref="A7:BFA45"/>
  <sheetViews>
    <sheetView showGridLines="0" zoomScale="90" zoomScaleNormal="90" zoomScaleSheetLayoutView="40" workbookViewId="0">
      <selection activeCell="K35" sqref="K35"/>
    </sheetView>
  </sheetViews>
  <sheetFormatPr defaultColWidth="9.125" defaultRowHeight="15"/>
  <cols>
    <col min="1" max="1" width="32.375" style="52" customWidth="1"/>
    <col min="2" max="2" width="18.25" style="52" customWidth="1"/>
    <col min="3" max="5" width="18.875" style="52" customWidth="1"/>
    <col min="6" max="16384" width="9.125" style="52"/>
  </cols>
  <sheetData>
    <row r="7" spans="1:1509" s="57" customFormat="1" ht="15.75">
      <c r="A7" s="72" t="s">
        <v>714</v>
      </c>
      <c r="B7" s="362" t="s">
        <v>715</v>
      </c>
      <c r="C7" s="362"/>
      <c r="D7" s="362"/>
      <c r="E7" s="363"/>
    </row>
    <row r="8" spans="1:1509" s="54" customFormat="1" ht="20.25" customHeight="1">
      <c r="A8" s="73" t="s">
        <v>716</v>
      </c>
      <c r="B8" s="70">
        <v>2024</v>
      </c>
      <c r="C8" s="70">
        <f>+B8+1</f>
        <v>2025</v>
      </c>
      <c r="D8" s="70">
        <f t="shared" ref="D8:E8" si="0">+C8+1</f>
        <v>2026</v>
      </c>
      <c r="E8" s="71">
        <f t="shared" si="0"/>
        <v>2027</v>
      </c>
    </row>
    <row r="9" spans="1:1509" ht="18" customHeight="1">
      <c r="A9" s="232" t="s">
        <v>276</v>
      </c>
      <c r="B9" s="233">
        <f>+'2024-2027 GRC Auth O&amp;M'!G21/1000</f>
        <v>18471.999999600001</v>
      </c>
      <c r="C9" s="233">
        <f>+'2024-2027 GRC Auth O&amp;M'!H21/1000</f>
        <v>19026</v>
      </c>
      <c r="D9" s="233">
        <f>+'2024-2027 GRC Auth O&amp;M'!I21/1000</f>
        <v>19596.999999600001</v>
      </c>
      <c r="E9" s="234">
        <f>+'2024-2027 GRC Auth O&amp;M'!J21/1000</f>
        <v>20184.999999600001</v>
      </c>
    </row>
    <row r="10" spans="1:1509" ht="18" customHeight="1">
      <c r="A10" s="235" t="s">
        <v>717</v>
      </c>
      <c r="B10" s="53">
        <f>+SUM('2024-2027 GRC Auth O&amp;M'!G49:G51)/1000-B11</f>
        <v>12796.999999199999</v>
      </c>
      <c r="C10" s="53">
        <f>+SUM('2024-2027 GRC Auth O&amp;M'!H49:H51)/1000-C11</f>
        <v>13180.999999199999</v>
      </c>
      <c r="D10" s="53">
        <f>+SUM('2024-2027 GRC Auth O&amp;M'!I49:I51)/1000-D11</f>
        <v>13575.999998399999</v>
      </c>
      <c r="E10" s="236">
        <f>+SUM('2024-2027 GRC Auth O&amp;M'!J49:J51)/1000-E11</f>
        <v>13983.000000000002</v>
      </c>
    </row>
    <row r="11" spans="1:1509" ht="18" customHeight="1">
      <c r="A11" s="235" t="s">
        <v>718</v>
      </c>
      <c r="B11" s="69">
        <f>+'2024-2027 GRC Auth O&amp;M'!G49/1000</f>
        <v>342</v>
      </c>
      <c r="C11" s="69">
        <f>+'2024-2027 GRC Auth O&amp;M'!H49/1000</f>
        <v>351.99999959999997</v>
      </c>
      <c r="D11" s="69">
        <f>+'2024-2027 GRC Auth O&amp;M'!I49/1000</f>
        <v>363</v>
      </c>
      <c r="E11" s="237">
        <f>+'2024-2027 GRC Auth O&amp;M'!J49/1000</f>
        <v>373.99999920000005</v>
      </c>
    </row>
    <row r="12" spans="1:1509" s="56" customFormat="1" ht="18" customHeight="1">
      <c r="A12" s="235" t="s">
        <v>279</v>
      </c>
      <c r="B12" s="53">
        <f>+'2024-2027 GRC Auth O&amp;M'!G64/1000+'2024-2027 GRC Auth O&amp;M'!$G$65/1000+'2024-2027 GRC Auth O&amp;M'!G63/1000+'2024-2027 GRC Auth O&amp;M'!G66/1000</f>
        <v>13166.999997599998</v>
      </c>
      <c r="C12" s="53">
        <f>+'2024-2027 GRC Auth O&amp;M'!H64/1000+'2024-2027 GRC Auth O&amp;M'!$H$65/1000+'2024-2027 GRC Auth O&amp;M'!H63/1000+'2024-2027 GRC Auth O&amp;M'!H66/1000</f>
        <v>13561.999998000001</v>
      </c>
      <c r="D12" s="53">
        <f>+'2024-2027 GRC Auth O&amp;M'!I64/1000+'2024-2027 GRC Auth O&amp;M'!$I$65/1000+'2024-2027 GRC Auth O&amp;M'!I63/1000+'2024-2027 GRC Auth O&amp;M'!I66/1000</f>
        <v>13968.999997199999</v>
      </c>
      <c r="E12" s="236">
        <f>+'2024-2027 GRC Auth O&amp;M'!J64/1000+'2024-2027 GRC Auth O&amp;M'!$J$65/1000+'2024-2027 GRC Auth O&amp;M'!J63/1000+'2024-2027 GRC Auth O&amp;M'!J66/1000</f>
        <v>14387.9999988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  <c r="IW12" s="52"/>
      <c r="IX12" s="52"/>
      <c r="IY12" s="52"/>
      <c r="IZ12" s="52"/>
      <c r="JA12" s="52"/>
      <c r="JB12" s="52"/>
      <c r="JC12" s="52"/>
      <c r="JD12" s="52"/>
      <c r="JE12" s="52"/>
      <c r="JF12" s="52"/>
      <c r="JG12" s="52"/>
      <c r="JH12" s="52"/>
      <c r="JI12" s="52"/>
      <c r="JJ12" s="52"/>
      <c r="JK12" s="52"/>
      <c r="JL12" s="52"/>
      <c r="JM12" s="52"/>
      <c r="JN12" s="52"/>
      <c r="JO12" s="52"/>
      <c r="JP12" s="52"/>
      <c r="JQ12" s="52"/>
      <c r="JR12" s="52"/>
      <c r="JS12" s="52"/>
      <c r="JT12" s="52"/>
      <c r="JU12" s="52"/>
      <c r="JV12" s="52"/>
      <c r="JW12" s="52"/>
      <c r="JX12" s="52"/>
      <c r="JY12" s="52"/>
      <c r="JZ12" s="52"/>
      <c r="KA12" s="52"/>
      <c r="KB12" s="52"/>
      <c r="KC12" s="52"/>
      <c r="KD12" s="52"/>
      <c r="KE12" s="52"/>
      <c r="KF12" s="52"/>
      <c r="KG12" s="52"/>
      <c r="KH12" s="52"/>
      <c r="KI12" s="52"/>
      <c r="KJ12" s="52"/>
      <c r="KK12" s="52"/>
      <c r="KL12" s="52"/>
      <c r="KM12" s="52"/>
      <c r="KN12" s="52"/>
      <c r="KO12" s="52"/>
      <c r="KP12" s="52"/>
      <c r="KQ12" s="52"/>
      <c r="KR12" s="52"/>
      <c r="KS12" s="52"/>
      <c r="KT12" s="52"/>
      <c r="KU12" s="52"/>
      <c r="KV12" s="52"/>
      <c r="KW12" s="52"/>
      <c r="KX12" s="52"/>
      <c r="KY12" s="52"/>
      <c r="KZ12" s="52"/>
      <c r="LA12" s="52"/>
      <c r="LB12" s="52"/>
      <c r="LC12" s="52"/>
      <c r="LD12" s="52"/>
      <c r="LE12" s="52"/>
      <c r="LF12" s="52"/>
      <c r="LG12" s="52"/>
      <c r="LH12" s="52"/>
      <c r="LI12" s="52"/>
      <c r="LJ12" s="52"/>
      <c r="LK12" s="52"/>
      <c r="LL12" s="52"/>
      <c r="LM12" s="52"/>
      <c r="LN12" s="52"/>
      <c r="LO12" s="52"/>
      <c r="LP12" s="52"/>
      <c r="LQ12" s="52"/>
      <c r="LR12" s="52"/>
      <c r="LS12" s="52"/>
      <c r="LT12" s="52"/>
      <c r="LU12" s="52"/>
      <c r="LV12" s="52"/>
      <c r="LW12" s="52"/>
      <c r="LX12" s="52"/>
      <c r="LY12" s="52"/>
      <c r="LZ12" s="52"/>
      <c r="MA12" s="52"/>
      <c r="MB12" s="52"/>
      <c r="MC12" s="52"/>
      <c r="MD12" s="52"/>
      <c r="ME12" s="52"/>
      <c r="MF12" s="52"/>
      <c r="MG12" s="52"/>
      <c r="MH12" s="52"/>
      <c r="MI12" s="52"/>
      <c r="MJ12" s="52"/>
      <c r="MK12" s="52"/>
      <c r="ML12" s="52"/>
      <c r="MM12" s="52"/>
      <c r="MN12" s="52"/>
      <c r="MO12" s="52"/>
      <c r="MP12" s="52"/>
      <c r="MQ12" s="52"/>
      <c r="MR12" s="52"/>
      <c r="MS12" s="52"/>
      <c r="MT12" s="52"/>
      <c r="MU12" s="52"/>
      <c r="MV12" s="52"/>
      <c r="MW12" s="52"/>
      <c r="MX12" s="52"/>
      <c r="MY12" s="52"/>
      <c r="MZ12" s="52"/>
      <c r="NA12" s="52"/>
      <c r="NB12" s="52"/>
      <c r="NC12" s="52"/>
      <c r="ND12" s="52"/>
      <c r="NE12" s="52"/>
      <c r="NF12" s="52"/>
      <c r="NG12" s="52"/>
      <c r="NH12" s="52"/>
      <c r="NI12" s="52"/>
      <c r="NJ12" s="52"/>
      <c r="NK12" s="52"/>
      <c r="NL12" s="52"/>
      <c r="NM12" s="52"/>
      <c r="NN12" s="52"/>
      <c r="NO12" s="52"/>
      <c r="NP12" s="52"/>
      <c r="NQ12" s="52"/>
      <c r="NR12" s="52"/>
      <c r="NS12" s="52"/>
      <c r="NT12" s="52"/>
      <c r="NU12" s="52"/>
      <c r="NV12" s="52"/>
      <c r="NW12" s="52"/>
      <c r="NX12" s="52"/>
      <c r="NY12" s="52"/>
      <c r="NZ12" s="52"/>
      <c r="OA12" s="52"/>
      <c r="OB12" s="52"/>
      <c r="OC12" s="52"/>
      <c r="OD12" s="52"/>
      <c r="OE12" s="52"/>
      <c r="OF12" s="52"/>
      <c r="OG12" s="52"/>
      <c r="OH12" s="52"/>
      <c r="OI12" s="52"/>
      <c r="OJ12" s="52"/>
      <c r="OK12" s="52"/>
      <c r="OL12" s="52"/>
      <c r="OM12" s="52"/>
      <c r="ON12" s="52"/>
      <c r="OO12" s="52"/>
      <c r="OP12" s="52"/>
      <c r="OQ12" s="52"/>
      <c r="OR12" s="52"/>
      <c r="OS12" s="52"/>
      <c r="OT12" s="52"/>
      <c r="OU12" s="52"/>
      <c r="OV12" s="52"/>
      <c r="OW12" s="52"/>
      <c r="OX12" s="52"/>
      <c r="OY12" s="52"/>
      <c r="OZ12" s="52"/>
      <c r="PA12" s="52"/>
      <c r="PB12" s="52"/>
      <c r="PC12" s="52"/>
      <c r="PD12" s="52"/>
      <c r="PE12" s="52"/>
      <c r="PF12" s="52"/>
      <c r="PG12" s="52"/>
      <c r="PH12" s="52"/>
      <c r="PI12" s="52"/>
      <c r="PJ12" s="52"/>
      <c r="PK12" s="52"/>
      <c r="PL12" s="52"/>
      <c r="PM12" s="52"/>
      <c r="PN12" s="52"/>
      <c r="PO12" s="52"/>
      <c r="PP12" s="52"/>
      <c r="PQ12" s="52"/>
      <c r="PR12" s="52"/>
      <c r="PS12" s="52"/>
      <c r="PT12" s="52"/>
      <c r="PU12" s="52"/>
      <c r="PV12" s="52"/>
      <c r="PW12" s="52"/>
      <c r="PX12" s="52"/>
      <c r="PY12" s="52"/>
      <c r="PZ12" s="52"/>
      <c r="QA12" s="52"/>
      <c r="QB12" s="52"/>
      <c r="QC12" s="52"/>
      <c r="QD12" s="52"/>
      <c r="QE12" s="52"/>
      <c r="QF12" s="52"/>
      <c r="QG12" s="52"/>
      <c r="QH12" s="52"/>
      <c r="QI12" s="52"/>
      <c r="QJ12" s="52"/>
      <c r="QK12" s="52"/>
      <c r="QL12" s="52"/>
      <c r="QM12" s="52"/>
      <c r="QN12" s="52"/>
      <c r="QO12" s="52"/>
      <c r="QP12" s="52"/>
      <c r="QQ12" s="52"/>
      <c r="QR12" s="52"/>
      <c r="QS12" s="52"/>
      <c r="QT12" s="52"/>
      <c r="QU12" s="52"/>
      <c r="QV12" s="52"/>
      <c r="QW12" s="52"/>
      <c r="QX12" s="52"/>
      <c r="QY12" s="52"/>
      <c r="QZ12" s="52"/>
      <c r="RA12" s="52"/>
      <c r="RB12" s="52"/>
      <c r="RC12" s="52"/>
      <c r="RD12" s="52"/>
      <c r="RE12" s="52"/>
      <c r="RF12" s="52"/>
      <c r="RG12" s="52"/>
      <c r="RH12" s="52"/>
      <c r="RI12" s="52"/>
      <c r="RJ12" s="52"/>
      <c r="RK12" s="52"/>
      <c r="RL12" s="52"/>
      <c r="RM12" s="52"/>
      <c r="RN12" s="52"/>
      <c r="RO12" s="52"/>
      <c r="RP12" s="52"/>
      <c r="RQ12" s="52"/>
      <c r="RR12" s="52"/>
      <c r="RS12" s="52"/>
      <c r="RT12" s="52"/>
      <c r="RU12" s="52"/>
      <c r="RV12" s="52"/>
      <c r="RW12" s="52"/>
      <c r="RX12" s="52"/>
      <c r="RY12" s="52"/>
      <c r="RZ12" s="52"/>
      <c r="SA12" s="52"/>
      <c r="SB12" s="52"/>
      <c r="SC12" s="52"/>
      <c r="SD12" s="52"/>
      <c r="SE12" s="52"/>
      <c r="SF12" s="52"/>
      <c r="SG12" s="52"/>
      <c r="SH12" s="52"/>
      <c r="SI12" s="52"/>
      <c r="SJ12" s="52"/>
      <c r="SK12" s="52"/>
      <c r="SL12" s="52"/>
      <c r="SM12" s="52"/>
      <c r="SN12" s="52"/>
      <c r="SO12" s="52"/>
      <c r="SP12" s="52"/>
      <c r="SQ12" s="52"/>
      <c r="SR12" s="52"/>
      <c r="SS12" s="52"/>
      <c r="ST12" s="52"/>
      <c r="SU12" s="52"/>
      <c r="SV12" s="52"/>
      <c r="SW12" s="52"/>
      <c r="SX12" s="52"/>
      <c r="SY12" s="52"/>
      <c r="SZ12" s="52"/>
      <c r="TA12" s="52"/>
      <c r="TB12" s="52"/>
      <c r="TC12" s="52"/>
      <c r="TD12" s="52"/>
      <c r="TE12" s="52"/>
      <c r="TF12" s="52"/>
      <c r="TG12" s="52"/>
      <c r="TH12" s="52"/>
      <c r="TI12" s="52"/>
      <c r="TJ12" s="52"/>
      <c r="TK12" s="52"/>
      <c r="TL12" s="52"/>
      <c r="TM12" s="52"/>
      <c r="TN12" s="52"/>
      <c r="TO12" s="52"/>
      <c r="TP12" s="52"/>
      <c r="TQ12" s="52"/>
      <c r="TR12" s="52"/>
      <c r="TS12" s="52"/>
      <c r="TT12" s="52"/>
      <c r="TU12" s="52"/>
      <c r="TV12" s="52"/>
      <c r="TW12" s="52"/>
      <c r="TX12" s="52"/>
      <c r="TY12" s="52"/>
      <c r="TZ12" s="52"/>
      <c r="UA12" s="52"/>
      <c r="UB12" s="52"/>
      <c r="UC12" s="52"/>
      <c r="UD12" s="52"/>
      <c r="UE12" s="52"/>
      <c r="UF12" s="52"/>
      <c r="UG12" s="52"/>
      <c r="UH12" s="52"/>
      <c r="UI12" s="52"/>
      <c r="UJ12" s="52"/>
      <c r="UK12" s="52"/>
      <c r="UL12" s="52"/>
      <c r="UM12" s="52"/>
      <c r="UN12" s="52"/>
      <c r="UO12" s="52"/>
      <c r="UP12" s="52"/>
      <c r="UQ12" s="52"/>
      <c r="UR12" s="52"/>
      <c r="US12" s="52"/>
      <c r="UT12" s="52"/>
      <c r="UU12" s="52"/>
      <c r="UV12" s="52"/>
      <c r="UW12" s="52"/>
      <c r="UX12" s="52"/>
      <c r="UY12" s="52"/>
      <c r="UZ12" s="52"/>
      <c r="VA12" s="52"/>
      <c r="VB12" s="52"/>
      <c r="VC12" s="52"/>
      <c r="VD12" s="52"/>
      <c r="VE12" s="52"/>
      <c r="VF12" s="52"/>
      <c r="VG12" s="52"/>
      <c r="VH12" s="52"/>
      <c r="VI12" s="52"/>
      <c r="VJ12" s="52"/>
      <c r="VK12" s="52"/>
      <c r="VL12" s="52"/>
      <c r="VM12" s="52"/>
      <c r="VN12" s="52"/>
      <c r="VO12" s="52"/>
      <c r="VP12" s="52"/>
      <c r="VQ12" s="52"/>
      <c r="VR12" s="52"/>
      <c r="VS12" s="52"/>
      <c r="VT12" s="52"/>
      <c r="VU12" s="52"/>
      <c r="VV12" s="52"/>
      <c r="VW12" s="52"/>
      <c r="VX12" s="52"/>
      <c r="VY12" s="52"/>
      <c r="VZ12" s="52"/>
      <c r="WA12" s="52"/>
      <c r="WB12" s="52"/>
      <c r="WC12" s="52"/>
      <c r="WD12" s="52"/>
      <c r="WE12" s="52"/>
      <c r="WF12" s="52"/>
      <c r="WG12" s="52"/>
      <c r="WH12" s="52"/>
      <c r="WI12" s="52"/>
      <c r="WJ12" s="52"/>
      <c r="WK12" s="52"/>
      <c r="WL12" s="52"/>
      <c r="WM12" s="52"/>
      <c r="WN12" s="52"/>
      <c r="WO12" s="52"/>
      <c r="WP12" s="52"/>
      <c r="WQ12" s="52"/>
      <c r="WR12" s="52"/>
      <c r="WS12" s="52"/>
      <c r="WT12" s="52"/>
      <c r="WU12" s="52"/>
      <c r="WV12" s="52"/>
      <c r="WW12" s="52"/>
      <c r="WX12" s="52"/>
      <c r="WY12" s="52"/>
      <c r="WZ12" s="52"/>
      <c r="XA12" s="52"/>
      <c r="XB12" s="52"/>
      <c r="XC12" s="52"/>
      <c r="XD12" s="52"/>
      <c r="XE12" s="52"/>
      <c r="XF12" s="52"/>
      <c r="XG12" s="52"/>
      <c r="XH12" s="52"/>
      <c r="XI12" s="52"/>
      <c r="XJ12" s="52"/>
      <c r="XK12" s="52"/>
      <c r="XL12" s="52"/>
      <c r="XM12" s="52"/>
      <c r="XN12" s="52"/>
      <c r="XO12" s="52"/>
      <c r="XP12" s="52"/>
      <c r="XQ12" s="52"/>
      <c r="XR12" s="52"/>
      <c r="XS12" s="52"/>
      <c r="XT12" s="52"/>
      <c r="XU12" s="52"/>
      <c r="XV12" s="52"/>
      <c r="XW12" s="52"/>
      <c r="XX12" s="52"/>
      <c r="XY12" s="52"/>
      <c r="XZ12" s="52"/>
      <c r="YA12" s="52"/>
      <c r="YB12" s="52"/>
      <c r="YC12" s="52"/>
      <c r="YD12" s="52"/>
      <c r="YE12" s="52"/>
      <c r="YF12" s="52"/>
      <c r="YG12" s="52"/>
      <c r="YH12" s="52"/>
      <c r="YI12" s="52"/>
      <c r="YJ12" s="52"/>
      <c r="YK12" s="52"/>
      <c r="YL12" s="52"/>
      <c r="YM12" s="52"/>
      <c r="YN12" s="52"/>
      <c r="YO12" s="52"/>
      <c r="YP12" s="52"/>
      <c r="YQ12" s="52"/>
      <c r="YR12" s="52"/>
      <c r="YS12" s="52"/>
      <c r="YT12" s="52"/>
      <c r="YU12" s="52"/>
      <c r="YV12" s="52"/>
      <c r="YW12" s="52"/>
      <c r="YX12" s="52"/>
      <c r="YY12" s="52"/>
      <c r="YZ12" s="52"/>
      <c r="ZA12" s="52"/>
      <c r="ZB12" s="52"/>
      <c r="ZC12" s="52"/>
      <c r="ZD12" s="52"/>
      <c r="ZE12" s="52"/>
      <c r="ZF12" s="52"/>
      <c r="ZG12" s="52"/>
      <c r="ZH12" s="52"/>
      <c r="ZI12" s="52"/>
      <c r="ZJ12" s="52"/>
      <c r="ZK12" s="52"/>
      <c r="ZL12" s="52"/>
      <c r="ZM12" s="52"/>
      <c r="ZN12" s="52"/>
      <c r="ZO12" s="52"/>
      <c r="ZP12" s="52"/>
      <c r="ZQ12" s="52"/>
      <c r="ZR12" s="52"/>
      <c r="ZS12" s="52"/>
      <c r="ZT12" s="52"/>
      <c r="ZU12" s="52"/>
      <c r="ZV12" s="52"/>
      <c r="ZW12" s="52"/>
      <c r="ZX12" s="52"/>
      <c r="ZY12" s="52"/>
      <c r="ZZ12" s="52"/>
      <c r="AAA12" s="52"/>
      <c r="AAB12" s="52"/>
      <c r="AAC12" s="52"/>
      <c r="AAD12" s="52"/>
      <c r="AAE12" s="52"/>
      <c r="AAF12" s="52"/>
      <c r="AAG12" s="52"/>
      <c r="AAH12" s="52"/>
      <c r="AAI12" s="52"/>
      <c r="AAJ12" s="52"/>
      <c r="AAK12" s="52"/>
      <c r="AAL12" s="52"/>
      <c r="AAM12" s="52"/>
      <c r="AAN12" s="52"/>
      <c r="AAO12" s="52"/>
      <c r="AAP12" s="52"/>
      <c r="AAQ12" s="52"/>
      <c r="AAR12" s="52"/>
      <c r="AAS12" s="52"/>
      <c r="AAT12" s="52"/>
      <c r="AAU12" s="52"/>
      <c r="AAV12" s="52"/>
      <c r="AAW12" s="52"/>
      <c r="AAX12" s="52"/>
      <c r="AAY12" s="52"/>
      <c r="AAZ12" s="52"/>
      <c r="ABA12" s="52"/>
      <c r="ABB12" s="52"/>
      <c r="ABC12" s="52"/>
      <c r="ABD12" s="52"/>
      <c r="ABE12" s="52"/>
      <c r="ABF12" s="52"/>
      <c r="ABG12" s="52"/>
      <c r="ABH12" s="52"/>
      <c r="ABI12" s="52"/>
      <c r="ABJ12" s="52"/>
      <c r="ABK12" s="52"/>
      <c r="ABL12" s="52"/>
      <c r="ABM12" s="52"/>
      <c r="ABN12" s="52"/>
      <c r="ABO12" s="52"/>
      <c r="ABP12" s="52"/>
      <c r="ABQ12" s="52"/>
      <c r="ABR12" s="52"/>
      <c r="ABS12" s="52"/>
      <c r="ABT12" s="52"/>
      <c r="ABU12" s="52"/>
      <c r="ABV12" s="52"/>
      <c r="ABW12" s="52"/>
      <c r="ABX12" s="52"/>
      <c r="ABY12" s="52"/>
      <c r="ABZ12" s="52"/>
      <c r="ACA12" s="52"/>
      <c r="ACB12" s="52"/>
      <c r="ACC12" s="52"/>
      <c r="ACD12" s="52"/>
      <c r="ACE12" s="52"/>
      <c r="ACF12" s="52"/>
      <c r="ACG12" s="52"/>
      <c r="ACH12" s="52"/>
      <c r="ACI12" s="52"/>
      <c r="ACJ12" s="52"/>
      <c r="ACK12" s="52"/>
      <c r="ACL12" s="52"/>
      <c r="ACM12" s="52"/>
      <c r="ACN12" s="52"/>
      <c r="ACO12" s="52"/>
      <c r="ACP12" s="52"/>
      <c r="ACQ12" s="52"/>
      <c r="ACR12" s="52"/>
      <c r="ACS12" s="52"/>
      <c r="ACT12" s="52"/>
      <c r="ACU12" s="52"/>
      <c r="ACV12" s="52"/>
      <c r="ACW12" s="52"/>
      <c r="ACX12" s="52"/>
      <c r="ACY12" s="52"/>
      <c r="ACZ12" s="52"/>
      <c r="ADA12" s="52"/>
      <c r="ADB12" s="52"/>
      <c r="ADC12" s="52"/>
      <c r="ADD12" s="52"/>
      <c r="ADE12" s="52"/>
      <c r="ADF12" s="52"/>
      <c r="ADG12" s="52"/>
      <c r="ADH12" s="52"/>
      <c r="ADI12" s="52"/>
      <c r="ADJ12" s="52"/>
      <c r="ADK12" s="52"/>
      <c r="ADL12" s="52"/>
      <c r="ADM12" s="52"/>
      <c r="ADN12" s="52"/>
      <c r="ADO12" s="52"/>
      <c r="ADP12" s="52"/>
      <c r="ADQ12" s="52"/>
      <c r="ADR12" s="52"/>
      <c r="ADS12" s="52"/>
      <c r="ADT12" s="52"/>
      <c r="ADU12" s="52"/>
      <c r="ADV12" s="52"/>
      <c r="ADW12" s="52"/>
      <c r="ADX12" s="52"/>
      <c r="ADY12" s="52"/>
      <c r="ADZ12" s="52"/>
      <c r="AEA12" s="52"/>
      <c r="AEB12" s="52"/>
      <c r="AEC12" s="52"/>
      <c r="AED12" s="52"/>
      <c r="AEE12" s="52"/>
      <c r="AEF12" s="52"/>
      <c r="AEG12" s="52"/>
      <c r="AEH12" s="52"/>
      <c r="AEI12" s="52"/>
      <c r="AEJ12" s="52"/>
      <c r="AEK12" s="52"/>
      <c r="AEL12" s="52"/>
      <c r="AEM12" s="52"/>
      <c r="AEN12" s="52"/>
      <c r="AEO12" s="52"/>
      <c r="AEP12" s="52"/>
      <c r="AEQ12" s="52"/>
      <c r="AER12" s="52"/>
      <c r="AES12" s="52"/>
      <c r="AET12" s="52"/>
      <c r="AEU12" s="52"/>
      <c r="AEV12" s="52"/>
      <c r="AEW12" s="52"/>
      <c r="AEX12" s="52"/>
      <c r="AEY12" s="52"/>
      <c r="AEZ12" s="52"/>
      <c r="AFA12" s="52"/>
      <c r="AFB12" s="52"/>
      <c r="AFC12" s="52"/>
      <c r="AFD12" s="52"/>
      <c r="AFE12" s="52"/>
      <c r="AFF12" s="52"/>
      <c r="AFG12" s="52"/>
      <c r="AFH12" s="52"/>
      <c r="AFI12" s="52"/>
      <c r="AFJ12" s="52"/>
      <c r="AFK12" s="52"/>
      <c r="AFL12" s="52"/>
      <c r="AFM12" s="52"/>
      <c r="AFN12" s="52"/>
      <c r="AFO12" s="52"/>
      <c r="AFP12" s="52"/>
      <c r="AFQ12" s="52"/>
      <c r="AFR12" s="52"/>
      <c r="AFS12" s="52"/>
      <c r="AFT12" s="52"/>
      <c r="AFU12" s="52"/>
      <c r="AFV12" s="52"/>
      <c r="AFW12" s="52"/>
      <c r="AFX12" s="52"/>
      <c r="AFY12" s="52"/>
      <c r="AFZ12" s="52"/>
      <c r="AGA12" s="52"/>
      <c r="AGB12" s="52"/>
      <c r="AGC12" s="52"/>
      <c r="AGD12" s="52"/>
      <c r="AGE12" s="52"/>
      <c r="AGF12" s="52"/>
      <c r="AGG12" s="52"/>
      <c r="AGH12" s="52"/>
      <c r="AGI12" s="52"/>
      <c r="AGJ12" s="52"/>
      <c r="AGK12" s="52"/>
      <c r="AGL12" s="52"/>
      <c r="AGM12" s="52"/>
      <c r="AGN12" s="52"/>
      <c r="AGO12" s="52"/>
      <c r="AGP12" s="52"/>
      <c r="AGQ12" s="52"/>
      <c r="AGR12" s="52"/>
      <c r="AGS12" s="52"/>
      <c r="AGT12" s="52"/>
      <c r="AGU12" s="52"/>
      <c r="AGV12" s="52"/>
      <c r="AGW12" s="52"/>
      <c r="AGX12" s="52"/>
      <c r="AGY12" s="52"/>
      <c r="AGZ12" s="52"/>
      <c r="AHA12" s="52"/>
      <c r="AHB12" s="52"/>
      <c r="AHC12" s="52"/>
      <c r="AHD12" s="52"/>
      <c r="AHE12" s="52"/>
      <c r="AHF12" s="52"/>
      <c r="AHG12" s="52"/>
      <c r="AHH12" s="52"/>
      <c r="AHI12" s="52"/>
      <c r="AHJ12" s="52"/>
      <c r="AHK12" s="52"/>
      <c r="AHL12" s="52"/>
      <c r="AHM12" s="52"/>
      <c r="AHN12" s="52"/>
      <c r="AHO12" s="52"/>
      <c r="AHP12" s="52"/>
      <c r="AHQ12" s="52"/>
      <c r="AHR12" s="52"/>
      <c r="AHS12" s="52"/>
      <c r="AHT12" s="52"/>
      <c r="AHU12" s="52"/>
      <c r="AHV12" s="52"/>
      <c r="AHW12" s="52"/>
      <c r="AHX12" s="52"/>
      <c r="AHY12" s="52"/>
      <c r="AHZ12" s="52"/>
      <c r="AIA12" s="52"/>
      <c r="AIB12" s="52"/>
      <c r="AIC12" s="52"/>
      <c r="AID12" s="52"/>
      <c r="AIE12" s="52"/>
      <c r="AIF12" s="52"/>
      <c r="AIG12" s="52"/>
      <c r="AIH12" s="52"/>
      <c r="AII12" s="52"/>
      <c r="AIJ12" s="52"/>
      <c r="AIK12" s="52"/>
      <c r="AIL12" s="52"/>
      <c r="AIM12" s="52"/>
      <c r="AIN12" s="52"/>
      <c r="AIO12" s="52"/>
      <c r="AIP12" s="52"/>
      <c r="AIQ12" s="52"/>
      <c r="AIR12" s="52"/>
      <c r="AIS12" s="52"/>
      <c r="AIT12" s="52"/>
      <c r="AIU12" s="52"/>
      <c r="AIV12" s="52"/>
      <c r="AIW12" s="52"/>
      <c r="AIX12" s="52"/>
      <c r="AIY12" s="52"/>
      <c r="AIZ12" s="52"/>
      <c r="AJA12" s="52"/>
      <c r="AJB12" s="52"/>
      <c r="AJC12" s="52"/>
      <c r="AJD12" s="52"/>
      <c r="AJE12" s="52"/>
      <c r="AJF12" s="52"/>
      <c r="AJG12" s="52"/>
      <c r="AJH12" s="52"/>
      <c r="AJI12" s="52"/>
      <c r="AJJ12" s="52"/>
      <c r="AJK12" s="52"/>
      <c r="AJL12" s="52"/>
      <c r="AJM12" s="52"/>
      <c r="AJN12" s="52"/>
      <c r="AJO12" s="52"/>
      <c r="AJP12" s="52"/>
      <c r="AJQ12" s="52"/>
      <c r="AJR12" s="52"/>
      <c r="AJS12" s="52"/>
      <c r="AJT12" s="52"/>
      <c r="AJU12" s="52"/>
      <c r="AJV12" s="52"/>
      <c r="AJW12" s="52"/>
      <c r="AJX12" s="52"/>
      <c r="AJY12" s="52"/>
      <c r="AJZ12" s="52"/>
      <c r="AKA12" s="52"/>
      <c r="AKB12" s="52"/>
      <c r="AKC12" s="52"/>
      <c r="AKD12" s="52"/>
      <c r="AKE12" s="52"/>
      <c r="AKF12" s="52"/>
      <c r="AKG12" s="52"/>
      <c r="AKH12" s="52"/>
      <c r="AKI12" s="52"/>
      <c r="AKJ12" s="52"/>
      <c r="AKK12" s="52"/>
      <c r="AKL12" s="52"/>
      <c r="AKM12" s="52"/>
      <c r="AKN12" s="52"/>
      <c r="AKO12" s="52"/>
      <c r="AKP12" s="52"/>
      <c r="AKQ12" s="52"/>
      <c r="AKR12" s="52"/>
      <c r="AKS12" s="52"/>
      <c r="AKT12" s="52"/>
      <c r="AKU12" s="52"/>
      <c r="AKV12" s="52"/>
      <c r="AKW12" s="52"/>
      <c r="AKX12" s="52"/>
      <c r="AKY12" s="52"/>
      <c r="AKZ12" s="52"/>
      <c r="ALA12" s="52"/>
      <c r="ALB12" s="52"/>
      <c r="ALC12" s="52"/>
      <c r="ALD12" s="52"/>
      <c r="ALE12" s="52"/>
      <c r="ALF12" s="52"/>
      <c r="ALG12" s="52"/>
      <c r="ALH12" s="52"/>
      <c r="ALI12" s="52"/>
      <c r="ALJ12" s="52"/>
      <c r="ALK12" s="52"/>
      <c r="ALL12" s="52"/>
      <c r="ALM12" s="52"/>
      <c r="ALN12" s="52"/>
      <c r="ALO12" s="52"/>
      <c r="ALP12" s="52"/>
      <c r="ALQ12" s="52"/>
      <c r="ALR12" s="52"/>
      <c r="ALS12" s="52"/>
      <c r="ALT12" s="52"/>
      <c r="ALU12" s="52"/>
      <c r="ALV12" s="52"/>
      <c r="ALW12" s="52"/>
      <c r="ALX12" s="52"/>
      <c r="ALY12" s="52"/>
      <c r="ALZ12" s="52"/>
      <c r="AMA12" s="52"/>
      <c r="AMB12" s="52"/>
      <c r="AMC12" s="52"/>
      <c r="AMD12" s="52"/>
      <c r="AME12" s="52"/>
      <c r="AMF12" s="52"/>
      <c r="AMG12" s="52"/>
      <c r="AMH12" s="52"/>
      <c r="AMI12" s="52"/>
      <c r="AMJ12" s="52"/>
      <c r="AMK12" s="52"/>
      <c r="AML12" s="52"/>
      <c r="AMM12" s="52"/>
      <c r="AMN12" s="52"/>
      <c r="AMO12" s="52"/>
      <c r="AMP12" s="52"/>
      <c r="AMQ12" s="52"/>
      <c r="AMR12" s="52"/>
      <c r="AMS12" s="52"/>
      <c r="AMT12" s="52"/>
      <c r="AMU12" s="52"/>
      <c r="AMV12" s="52"/>
      <c r="AMW12" s="52"/>
      <c r="AMX12" s="52"/>
      <c r="AMY12" s="52"/>
      <c r="AMZ12" s="52"/>
      <c r="ANA12" s="52"/>
      <c r="ANB12" s="52"/>
      <c r="ANC12" s="52"/>
      <c r="AND12" s="52"/>
      <c r="ANE12" s="52"/>
      <c r="ANF12" s="52"/>
      <c r="ANG12" s="52"/>
      <c r="ANH12" s="52"/>
      <c r="ANI12" s="52"/>
      <c r="ANJ12" s="52"/>
      <c r="ANK12" s="52"/>
      <c r="ANL12" s="52"/>
      <c r="ANM12" s="52"/>
      <c r="ANN12" s="52"/>
      <c r="ANO12" s="52"/>
      <c r="ANP12" s="52"/>
      <c r="ANQ12" s="52"/>
      <c r="ANR12" s="52"/>
      <c r="ANS12" s="52"/>
      <c r="ANT12" s="52"/>
      <c r="ANU12" s="52"/>
      <c r="ANV12" s="52"/>
      <c r="ANW12" s="52"/>
      <c r="ANX12" s="52"/>
      <c r="ANY12" s="52"/>
      <c r="ANZ12" s="52"/>
      <c r="AOA12" s="52"/>
      <c r="AOB12" s="52"/>
      <c r="AOC12" s="52"/>
      <c r="AOD12" s="52"/>
      <c r="AOE12" s="52"/>
      <c r="AOF12" s="52"/>
      <c r="AOG12" s="52"/>
      <c r="AOH12" s="52"/>
      <c r="AOI12" s="52"/>
      <c r="AOJ12" s="52"/>
      <c r="AOK12" s="52"/>
      <c r="AOL12" s="52"/>
      <c r="AOM12" s="52"/>
      <c r="AON12" s="52"/>
      <c r="AOO12" s="52"/>
      <c r="AOP12" s="52"/>
      <c r="AOQ12" s="52"/>
      <c r="AOR12" s="52"/>
      <c r="AOS12" s="52"/>
      <c r="AOT12" s="52"/>
      <c r="AOU12" s="52"/>
      <c r="AOV12" s="52"/>
      <c r="AOW12" s="52"/>
      <c r="AOX12" s="52"/>
      <c r="AOY12" s="52"/>
      <c r="AOZ12" s="52"/>
      <c r="APA12" s="52"/>
      <c r="APB12" s="52"/>
      <c r="APC12" s="52"/>
      <c r="APD12" s="52"/>
      <c r="APE12" s="52"/>
      <c r="APF12" s="52"/>
      <c r="APG12" s="52"/>
      <c r="APH12" s="52"/>
      <c r="API12" s="52"/>
      <c r="APJ12" s="52"/>
      <c r="APK12" s="52"/>
      <c r="APL12" s="52"/>
      <c r="APM12" s="52"/>
      <c r="APN12" s="52"/>
      <c r="APO12" s="52"/>
      <c r="APP12" s="52"/>
      <c r="APQ12" s="52"/>
      <c r="APR12" s="52"/>
      <c r="APS12" s="52"/>
      <c r="APT12" s="52"/>
      <c r="APU12" s="52"/>
      <c r="APV12" s="52"/>
      <c r="APW12" s="52"/>
      <c r="APX12" s="52"/>
      <c r="APY12" s="52"/>
      <c r="APZ12" s="52"/>
      <c r="AQA12" s="52"/>
      <c r="AQB12" s="52"/>
      <c r="AQC12" s="52"/>
      <c r="AQD12" s="52"/>
      <c r="AQE12" s="52"/>
      <c r="AQF12" s="52"/>
      <c r="AQG12" s="52"/>
      <c r="AQH12" s="52"/>
      <c r="AQI12" s="52"/>
      <c r="AQJ12" s="52"/>
      <c r="AQK12" s="52"/>
      <c r="AQL12" s="52"/>
      <c r="AQM12" s="52"/>
      <c r="AQN12" s="52"/>
      <c r="AQO12" s="52"/>
      <c r="AQP12" s="52"/>
      <c r="AQQ12" s="52"/>
      <c r="AQR12" s="52"/>
      <c r="AQS12" s="52"/>
      <c r="AQT12" s="52"/>
      <c r="AQU12" s="52"/>
      <c r="AQV12" s="52"/>
      <c r="AQW12" s="52"/>
      <c r="AQX12" s="52"/>
      <c r="AQY12" s="52"/>
      <c r="AQZ12" s="52"/>
      <c r="ARA12" s="52"/>
      <c r="ARB12" s="52"/>
      <c r="ARC12" s="52"/>
      <c r="ARD12" s="52"/>
      <c r="ARE12" s="52"/>
      <c r="ARF12" s="52"/>
      <c r="ARG12" s="52"/>
      <c r="ARH12" s="52"/>
      <c r="ARI12" s="52"/>
      <c r="ARJ12" s="52"/>
      <c r="ARK12" s="52"/>
      <c r="ARL12" s="52"/>
      <c r="ARM12" s="52"/>
      <c r="ARN12" s="52"/>
      <c r="ARO12" s="52"/>
      <c r="ARP12" s="52"/>
      <c r="ARQ12" s="52"/>
      <c r="ARR12" s="52"/>
      <c r="ARS12" s="52"/>
      <c r="ART12" s="52"/>
      <c r="ARU12" s="52"/>
      <c r="ARV12" s="52"/>
      <c r="ARW12" s="52"/>
      <c r="ARX12" s="52"/>
      <c r="ARY12" s="52"/>
      <c r="ARZ12" s="52"/>
      <c r="ASA12" s="52"/>
      <c r="ASB12" s="52"/>
      <c r="ASC12" s="52"/>
      <c r="ASD12" s="52"/>
      <c r="ASE12" s="52"/>
      <c r="ASF12" s="52"/>
      <c r="ASG12" s="52"/>
      <c r="ASH12" s="52"/>
      <c r="ASI12" s="52"/>
      <c r="ASJ12" s="52"/>
      <c r="ASK12" s="52"/>
      <c r="ASL12" s="52"/>
      <c r="ASM12" s="52"/>
      <c r="ASN12" s="52"/>
      <c r="ASO12" s="52"/>
      <c r="ASP12" s="52"/>
      <c r="ASQ12" s="52"/>
      <c r="ASR12" s="52"/>
      <c r="ASS12" s="52"/>
      <c r="AST12" s="52"/>
      <c r="ASU12" s="52"/>
      <c r="ASV12" s="52"/>
      <c r="ASW12" s="52"/>
      <c r="ASX12" s="52"/>
      <c r="ASY12" s="52"/>
      <c r="ASZ12" s="52"/>
      <c r="ATA12" s="52"/>
      <c r="ATB12" s="52"/>
      <c r="ATC12" s="52"/>
      <c r="ATD12" s="52"/>
      <c r="ATE12" s="52"/>
      <c r="ATF12" s="52"/>
      <c r="ATG12" s="52"/>
      <c r="ATH12" s="52"/>
      <c r="ATI12" s="52"/>
      <c r="ATJ12" s="52"/>
      <c r="ATK12" s="52"/>
      <c r="ATL12" s="52"/>
      <c r="ATM12" s="52"/>
      <c r="ATN12" s="52"/>
      <c r="ATO12" s="52"/>
      <c r="ATP12" s="52"/>
      <c r="ATQ12" s="52"/>
      <c r="ATR12" s="52"/>
      <c r="ATS12" s="52"/>
      <c r="ATT12" s="52"/>
      <c r="ATU12" s="52"/>
      <c r="ATV12" s="52"/>
      <c r="ATW12" s="52"/>
      <c r="ATX12" s="52"/>
      <c r="ATY12" s="52"/>
      <c r="ATZ12" s="52"/>
      <c r="AUA12" s="52"/>
      <c r="AUB12" s="52"/>
      <c r="AUC12" s="52"/>
      <c r="AUD12" s="52"/>
      <c r="AUE12" s="52"/>
      <c r="AUF12" s="52"/>
      <c r="AUG12" s="52"/>
      <c r="AUH12" s="52"/>
      <c r="AUI12" s="52"/>
      <c r="AUJ12" s="52"/>
      <c r="AUK12" s="52"/>
      <c r="AUL12" s="52"/>
      <c r="AUM12" s="52"/>
      <c r="AUN12" s="52"/>
      <c r="AUO12" s="52"/>
      <c r="AUP12" s="52"/>
      <c r="AUQ12" s="52"/>
      <c r="AUR12" s="52"/>
      <c r="AUS12" s="52"/>
      <c r="AUT12" s="52"/>
      <c r="AUU12" s="52"/>
      <c r="AUV12" s="52"/>
      <c r="AUW12" s="52"/>
      <c r="AUX12" s="52"/>
      <c r="AUY12" s="52"/>
      <c r="AUZ12" s="52"/>
      <c r="AVA12" s="52"/>
      <c r="AVB12" s="52"/>
      <c r="AVC12" s="52"/>
      <c r="AVD12" s="52"/>
      <c r="AVE12" s="52"/>
      <c r="AVF12" s="52"/>
      <c r="AVG12" s="52"/>
      <c r="AVH12" s="52"/>
      <c r="AVI12" s="52"/>
      <c r="AVJ12" s="52"/>
      <c r="AVK12" s="52"/>
      <c r="AVL12" s="52"/>
      <c r="AVM12" s="52"/>
      <c r="AVN12" s="52"/>
      <c r="AVO12" s="52"/>
      <c r="AVP12" s="52"/>
      <c r="AVQ12" s="52"/>
      <c r="AVR12" s="52"/>
      <c r="AVS12" s="52"/>
      <c r="AVT12" s="52"/>
      <c r="AVU12" s="52"/>
      <c r="AVV12" s="52"/>
      <c r="AVW12" s="52"/>
      <c r="AVX12" s="52"/>
      <c r="AVY12" s="52"/>
      <c r="AVZ12" s="52"/>
      <c r="AWA12" s="52"/>
      <c r="AWB12" s="52"/>
      <c r="AWC12" s="52"/>
      <c r="AWD12" s="52"/>
      <c r="AWE12" s="52"/>
      <c r="AWF12" s="52"/>
      <c r="AWG12" s="52"/>
      <c r="AWH12" s="52"/>
      <c r="AWI12" s="52"/>
      <c r="AWJ12" s="52"/>
      <c r="AWK12" s="52"/>
      <c r="AWL12" s="52"/>
      <c r="AWM12" s="52"/>
      <c r="AWN12" s="52"/>
      <c r="AWO12" s="52"/>
      <c r="AWP12" s="52"/>
      <c r="AWQ12" s="52"/>
      <c r="AWR12" s="52"/>
      <c r="AWS12" s="52"/>
      <c r="AWT12" s="52"/>
      <c r="AWU12" s="52"/>
      <c r="AWV12" s="52"/>
      <c r="AWW12" s="52"/>
      <c r="AWX12" s="52"/>
      <c r="AWY12" s="52"/>
      <c r="AWZ12" s="52"/>
      <c r="AXA12" s="52"/>
      <c r="AXB12" s="52"/>
      <c r="AXC12" s="52"/>
      <c r="AXD12" s="52"/>
      <c r="AXE12" s="52"/>
      <c r="AXF12" s="52"/>
      <c r="AXG12" s="52"/>
      <c r="AXH12" s="52"/>
      <c r="AXI12" s="52"/>
      <c r="AXJ12" s="52"/>
      <c r="AXK12" s="52"/>
      <c r="AXL12" s="52"/>
      <c r="AXM12" s="52"/>
      <c r="AXN12" s="52"/>
      <c r="AXO12" s="52"/>
      <c r="AXP12" s="52"/>
      <c r="AXQ12" s="52"/>
      <c r="AXR12" s="52"/>
      <c r="AXS12" s="52"/>
      <c r="AXT12" s="52"/>
      <c r="AXU12" s="52"/>
      <c r="AXV12" s="52"/>
      <c r="AXW12" s="52"/>
      <c r="AXX12" s="52"/>
      <c r="AXY12" s="52"/>
      <c r="AXZ12" s="52"/>
      <c r="AYA12" s="52"/>
      <c r="AYB12" s="52"/>
      <c r="AYC12" s="52"/>
      <c r="AYD12" s="52"/>
      <c r="AYE12" s="52"/>
      <c r="AYF12" s="52"/>
      <c r="AYG12" s="52"/>
      <c r="AYH12" s="52"/>
      <c r="AYI12" s="52"/>
      <c r="AYJ12" s="52"/>
      <c r="AYK12" s="52"/>
      <c r="AYL12" s="52"/>
      <c r="AYM12" s="52"/>
      <c r="AYN12" s="52"/>
      <c r="AYO12" s="52"/>
      <c r="AYP12" s="52"/>
      <c r="AYQ12" s="52"/>
      <c r="AYR12" s="52"/>
      <c r="AYS12" s="52"/>
      <c r="AYT12" s="52"/>
      <c r="AYU12" s="52"/>
      <c r="AYV12" s="52"/>
      <c r="AYW12" s="52"/>
      <c r="AYX12" s="52"/>
      <c r="AYY12" s="52"/>
      <c r="AYZ12" s="52"/>
      <c r="AZA12" s="52"/>
      <c r="AZB12" s="52"/>
      <c r="AZC12" s="52"/>
      <c r="AZD12" s="52"/>
      <c r="AZE12" s="52"/>
      <c r="AZF12" s="52"/>
      <c r="AZG12" s="52"/>
      <c r="AZH12" s="52"/>
      <c r="AZI12" s="52"/>
      <c r="AZJ12" s="52"/>
      <c r="AZK12" s="52"/>
      <c r="AZL12" s="52"/>
      <c r="AZM12" s="52"/>
      <c r="AZN12" s="52"/>
      <c r="AZO12" s="52"/>
      <c r="AZP12" s="52"/>
      <c r="AZQ12" s="52"/>
      <c r="AZR12" s="52"/>
      <c r="AZS12" s="52"/>
      <c r="AZT12" s="52"/>
      <c r="AZU12" s="52"/>
      <c r="AZV12" s="52"/>
      <c r="AZW12" s="52"/>
      <c r="AZX12" s="52"/>
      <c r="AZY12" s="52"/>
      <c r="AZZ12" s="52"/>
      <c r="BAA12" s="52"/>
      <c r="BAB12" s="52"/>
      <c r="BAC12" s="52"/>
      <c r="BAD12" s="52"/>
      <c r="BAE12" s="52"/>
      <c r="BAF12" s="52"/>
      <c r="BAG12" s="52"/>
      <c r="BAH12" s="52"/>
      <c r="BAI12" s="52"/>
      <c r="BAJ12" s="52"/>
      <c r="BAK12" s="52"/>
      <c r="BAL12" s="52"/>
      <c r="BAM12" s="52"/>
      <c r="BAN12" s="52"/>
      <c r="BAO12" s="52"/>
      <c r="BAP12" s="52"/>
      <c r="BAQ12" s="52"/>
      <c r="BAR12" s="52"/>
      <c r="BAS12" s="52"/>
      <c r="BAT12" s="52"/>
      <c r="BAU12" s="52"/>
      <c r="BAV12" s="52"/>
      <c r="BAW12" s="52"/>
      <c r="BAX12" s="52"/>
      <c r="BAY12" s="52"/>
      <c r="BAZ12" s="52"/>
      <c r="BBA12" s="52"/>
      <c r="BBB12" s="52"/>
      <c r="BBC12" s="52"/>
      <c r="BBD12" s="52"/>
      <c r="BBE12" s="52"/>
      <c r="BBF12" s="52"/>
      <c r="BBG12" s="52"/>
      <c r="BBH12" s="52"/>
      <c r="BBI12" s="52"/>
      <c r="BBJ12" s="52"/>
      <c r="BBK12" s="52"/>
      <c r="BBL12" s="52"/>
      <c r="BBM12" s="52"/>
      <c r="BBN12" s="52"/>
      <c r="BBO12" s="52"/>
      <c r="BBP12" s="52"/>
      <c r="BBQ12" s="52"/>
      <c r="BBR12" s="52"/>
      <c r="BBS12" s="52"/>
      <c r="BBT12" s="52"/>
      <c r="BBU12" s="52"/>
      <c r="BBV12" s="52"/>
      <c r="BBW12" s="52"/>
      <c r="BBX12" s="52"/>
      <c r="BBY12" s="52"/>
      <c r="BBZ12" s="52"/>
      <c r="BCA12" s="52"/>
      <c r="BCB12" s="52"/>
      <c r="BCC12" s="52"/>
      <c r="BCD12" s="52"/>
      <c r="BCE12" s="52"/>
      <c r="BCF12" s="52"/>
      <c r="BCG12" s="52"/>
      <c r="BCH12" s="52"/>
      <c r="BCI12" s="52"/>
      <c r="BCJ12" s="52"/>
      <c r="BCK12" s="52"/>
      <c r="BCL12" s="52"/>
      <c r="BCM12" s="52"/>
      <c r="BCN12" s="52"/>
      <c r="BCO12" s="52"/>
      <c r="BCP12" s="52"/>
      <c r="BCQ12" s="52"/>
      <c r="BCR12" s="52"/>
      <c r="BCS12" s="52"/>
      <c r="BCT12" s="52"/>
      <c r="BCU12" s="52"/>
      <c r="BCV12" s="52"/>
      <c r="BCW12" s="52"/>
      <c r="BCX12" s="52"/>
      <c r="BCY12" s="52"/>
      <c r="BCZ12" s="52"/>
      <c r="BDA12" s="52"/>
      <c r="BDB12" s="52"/>
      <c r="BDC12" s="52"/>
      <c r="BDD12" s="52"/>
      <c r="BDE12" s="52"/>
      <c r="BDF12" s="52"/>
      <c r="BDG12" s="52"/>
      <c r="BDH12" s="52"/>
      <c r="BDI12" s="52"/>
      <c r="BDJ12" s="52"/>
      <c r="BDK12" s="52"/>
      <c r="BDL12" s="52"/>
      <c r="BDM12" s="52"/>
      <c r="BDN12" s="52"/>
      <c r="BDO12" s="52"/>
      <c r="BDP12" s="52"/>
      <c r="BDQ12" s="52"/>
      <c r="BDR12" s="52"/>
      <c r="BDS12" s="52"/>
      <c r="BDT12" s="52"/>
      <c r="BDU12" s="52"/>
      <c r="BDV12" s="52"/>
      <c r="BDW12" s="52"/>
      <c r="BDX12" s="52"/>
      <c r="BDY12" s="52"/>
      <c r="BDZ12" s="52"/>
      <c r="BEA12" s="52"/>
      <c r="BEB12" s="52"/>
      <c r="BEC12" s="52"/>
      <c r="BED12" s="52"/>
      <c r="BEE12" s="52"/>
      <c r="BEF12" s="52"/>
      <c r="BEG12" s="52"/>
      <c r="BEH12" s="52"/>
      <c r="BEI12" s="52"/>
      <c r="BEJ12" s="52"/>
      <c r="BEK12" s="52"/>
      <c r="BEL12" s="52"/>
      <c r="BEM12" s="52"/>
      <c r="BEN12" s="52"/>
      <c r="BEO12" s="52"/>
      <c r="BEP12" s="52"/>
      <c r="BEQ12" s="52"/>
      <c r="BER12" s="52"/>
      <c r="BES12" s="52"/>
      <c r="BET12" s="52"/>
      <c r="BEU12" s="52"/>
      <c r="BEV12" s="52"/>
      <c r="BEW12" s="52"/>
      <c r="BEX12" s="52"/>
      <c r="BEY12" s="52"/>
      <c r="BEZ12" s="52"/>
      <c r="BFA12" s="52"/>
    </row>
    <row r="13" spans="1:1509" s="56" customFormat="1" ht="18" customHeight="1">
      <c r="A13" s="235" t="s">
        <v>273</v>
      </c>
      <c r="B13" s="53">
        <f>+'2024-2027 GRC Auth O&amp;M'!G55/1000</f>
        <v>8781.9999996000006</v>
      </c>
      <c r="C13" s="53">
        <f>+'2024-2027 GRC Auth O&amp;M'!H55/1000</f>
        <v>9045</v>
      </c>
      <c r="D13" s="53">
        <f>+'2024-2027 GRC Auth O&amp;M'!I55/1000</f>
        <v>9315.9999996000006</v>
      </c>
      <c r="E13" s="236">
        <f>+'2024-2027 GRC Auth O&amp;M'!J55/1000</f>
        <v>9594.9999996000006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  <c r="IW13" s="52"/>
      <c r="IX13" s="52"/>
      <c r="IY13" s="52"/>
      <c r="IZ13" s="52"/>
      <c r="JA13" s="52"/>
      <c r="JB13" s="52"/>
      <c r="JC13" s="52"/>
      <c r="JD13" s="52"/>
      <c r="JE13" s="52"/>
      <c r="JF13" s="52"/>
      <c r="JG13" s="52"/>
      <c r="JH13" s="52"/>
      <c r="JI13" s="52"/>
      <c r="JJ13" s="52"/>
      <c r="JK13" s="52"/>
      <c r="JL13" s="52"/>
      <c r="JM13" s="52"/>
      <c r="JN13" s="52"/>
      <c r="JO13" s="52"/>
      <c r="JP13" s="52"/>
      <c r="JQ13" s="52"/>
      <c r="JR13" s="52"/>
      <c r="JS13" s="52"/>
      <c r="JT13" s="52"/>
      <c r="JU13" s="52"/>
      <c r="JV13" s="52"/>
      <c r="JW13" s="52"/>
      <c r="JX13" s="52"/>
      <c r="JY13" s="52"/>
      <c r="JZ13" s="52"/>
      <c r="KA13" s="52"/>
      <c r="KB13" s="52"/>
      <c r="KC13" s="52"/>
      <c r="KD13" s="52"/>
      <c r="KE13" s="52"/>
      <c r="KF13" s="52"/>
      <c r="KG13" s="52"/>
      <c r="KH13" s="52"/>
      <c r="KI13" s="52"/>
      <c r="KJ13" s="52"/>
      <c r="KK13" s="52"/>
      <c r="KL13" s="52"/>
      <c r="KM13" s="52"/>
      <c r="KN13" s="52"/>
      <c r="KO13" s="52"/>
      <c r="KP13" s="52"/>
      <c r="KQ13" s="52"/>
      <c r="KR13" s="52"/>
      <c r="KS13" s="52"/>
      <c r="KT13" s="52"/>
      <c r="KU13" s="52"/>
      <c r="KV13" s="52"/>
      <c r="KW13" s="52"/>
      <c r="KX13" s="52"/>
      <c r="KY13" s="52"/>
      <c r="KZ13" s="52"/>
      <c r="LA13" s="52"/>
      <c r="LB13" s="52"/>
      <c r="LC13" s="52"/>
      <c r="LD13" s="52"/>
      <c r="LE13" s="52"/>
      <c r="LF13" s="52"/>
      <c r="LG13" s="52"/>
      <c r="LH13" s="52"/>
      <c r="LI13" s="52"/>
      <c r="LJ13" s="52"/>
      <c r="LK13" s="52"/>
      <c r="LL13" s="52"/>
      <c r="LM13" s="52"/>
      <c r="LN13" s="52"/>
      <c r="LO13" s="52"/>
      <c r="LP13" s="52"/>
      <c r="LQ13" s="52"/>
      <c r="LR13" s="52"/>
      <c r="LS13" s="52"/>
      <c r="LT13" s="52"/>
      <c r="LU13" s="52"/>
      <c r="LV13" s="52"/>
      <c r="LW13" s="52"/>
      <c r="LX13" s="52"/>
      <c r="LY13" s="52"/>
      <c r="LZ13" s="52"/>
      <c r="MA13" s="52"/>
      <c r="MB13" s="52"/>
      <c r="MC13" s="52"/>
      <c r="MD13" s="52"/>
      <c r="ME13" s="52"/>
      <c r="MF13" s="52"/>
      <c r="MG13" s="52"/>
      <c r="MH13" s="52"/>
      <c r="MI13" s="52"/>
      <c r="MJ13" s="52"/>
      <c r="MK13" s="52"/>
      <c r="ML13" s="52"/>
      <c r="MM13" s="52"/>
      <c r="MN13" s="52"/>
      <c r="MO13" s="52"/>
      <c r="MP13" s="52"/>
      <c r="MQ13" s="52"/>
      <c r="MR13" s="52"/>
      <c r="MS13" s="52"/>
      <c r="MT13" s="52"/>
      <c r="MU13" s="52"/>
      <c r="MV13" s="52"/>
      <c r="MW13" s="52"/>
      <c r="MX13" s="52"/>
      <c r="MY13" s="52"/>
      <c r="MZ13" s="52"/>
      <c r="NA13" s="52"/>
      <c r="NB13" s="52"/>
      <c r="NC13" s="52"/>
      <c r="ND13" s="52"/>
      <c r="NE13" s="52"/>
      <c r="NF13" s="52"/>
      <c r="NG13" s="52"/>
      <c r="NH13" s="52"/>
      <c r="NI13" s="52"/>
      <c r="NJ13" s="52"/>
      <c r="NK13" s="52"/>
      <c r="NL13" s="52"/>
      <c r="NM13" s="52"/>
      <c r="NN13" s="52"/>
      <c r="NO13" s="52"/>
      <c r="NP13" s="52"/>
      <c r="NQ13" s="52"/>
      <c r="NR13" s="52"/>
      <c r="NS13" s="52"/>
      <c r="NT13" s="52"/>
      <c r="NU13" s="52"/>
      <c r="NV13" s="52"/>
      <c r="NW13" s="52"/>
      <c r="NX13" s="52"/>
      <c r="NY13" s="52"/>
      <c r="NZ13" s="52"/>
      <c r="OA13" s="52"/>
      <c r="OB13" s="52"/>
      <c r="OC13" s="52"/>
      <c r="OD13" s="52"/>
      <c r="OE13" s="52"/>
      <c r="OF13" s="52"/>
      <c r="OG13" s="52"/>
      <c r="OH13" s="52"/>
      <c r="OI13" s="52"/>
      <c r="OJ13" s="52"/>
      <c r="OK13" s="52"/>
      <c r="OL13" s="52"/>
      <c r="OM13" s="52"/>
      <c r="ON13" s="52"/>
      <c r="OO13" s="52"/>
      <c r="OP13" s="52"/>
      <c r="OQ13" s="52"/>
      <c r="OR13" s="52"/>
      <c r="OS13" s="52"/>
      <c r="OT13" s="52"/>
      <c r="OU13" s="52"/>
      <c r="OV13" s="52"/>
      <c r="OW13" s="52"/>
      <c r="OX13" s="52"/>
      <c r="OY13" s="52"/>
      <c r="OZ13" s="52"/>
      <c r="PA13" s="52"/>
      <c r="PB13" s="52"/>
      <c r="PC13" s="52"/>
      <c r="PD13" s="52"/>
      <c r="PE13" s="52"/>
      <c r="PF13" s="52"/>
      <c r="PG13" s="52"/>
      <c r="PH13" s="52"/>
      <c r="PI13" s="52"/>
      <c r="PJ13" s="52"/>
      <c r="PK13" s="52"/>
      <c r="PL13" s="52"/>
      <c r="PM13" s="52"/>
      <c r="PN13" s="52"/>
      <c r="PO13" s="52"/>
      <c r="PP13" s="52"/>
      <c r="PQ13" s="52"/>
      <c r="PR13" s="52"/>
      <c r="PS13" s="52"/>
      <c r="PT13" s="52"/>
      <c r="PU13" s="52"/>
      <c r="PV13" s="52"/>
      <c r="PW13" s="52"/>
      <c r="PX13" s="52"/>
      <c r="PY13" s="52"/>
      <c r="PZ13" s="52"/>
      <c r="QA13" s="52"/>
      <c r="QB13" s="52"/>
      <c r="QC13" s="52"/>
      <c r="QD13" s="52"/>
      <c r="QE13" s="52"/>
      <c r="QF13" s="52"/>
      <c r="QG13" s="52"/>
      <c r="QH13" s="52"/>
      <c r="QI13" s="52"/>
      <c r="QJ13" s="52"/>
      <c r="QK13" s="52"/>
      <c r="QL13" s="52"/>
      <c r="QM13" s="52"/>
      <c r="QN13" s="52"/>
      <c r="QO13" s="52"/>
      <c r="QP13" s="52"/>
      <c r="QQ13" s="52"/>
      <c r="QR13" s="52"/>
      <c r="QS13" s="52"/>
      <c r="QT13" s="52"/>
      <c r="QU13" s="52"/>
      <c r="QV13" s="52"/>
      <c r="QW13" s="52"/>
      <c r="QX13" s="52"/>
      <c r="QY13" s="52"/>
      <c r="QZ13" s="52"/>
      <c r="RA13" s="52"/>
      <c r="RB13" s="52"/>
      <c r="RC13" s="52"/>
      <c r="RD13" s="52"/>
      <c r="RE13" s="52"/>
      <c r="RF13" s="52"/>
      <c r="RG13" s="52"/>
      <c r="RH13" s="52"/>
      <c r="RI13" s="52"/>
      <c r="RJ13" s="52"/>
      <c r="RK13" s="52"/>
      <c r="RL13" s="52"/>
      <c r="RM13" s="52"/>
      <c r="RN13" s="52"/>
      <c r="RO13" s="52"/>
      <c r="RP13" s="52"/>
      <c r="RQ13" s="52"/>
      <c r="RR13" s="52"/>
      <c r="RS13" s="52"/>
      <c r="RT13" s="52"/>
      <c r="RU13" s="52"/>
      <c r="RV13" s="52"/>
      <c r="RW13" s="52"/>
      <c r="RX13" s="52"/>
      <c r="RY13" s="52"/>
      <c r="RZ13" s="52"/>
      <c r="SA13" s="52"/>
      <c r="SB13" s="52"/>
      <c r="SC13" s="52"/>
      <c r="SD13" s="52"/>
      <c r="SE13" s="52"/>
      <c r="SF13" s="52"/>
      <c r="SG13" s="52"/>
      <c r="SH13" s="52"/>
      <c r="SI13" s="52"/>
      <c r="SJ13" s="52"/>
      <c r="SK13" s="52"/>
      <c r="SL13" s="52"/>
      <c r="SM13" s="52"/>
      <c r="SN13" s="52"/>
      <c r="SO13" s="52"/>
      <c r="SP13" s="52"/>
      <c r="SQ13" s="52"/>
      <c r="SR13" s="52"/>
      <c r="SS13" s="52"/>
      <c r="ST13" s="52"/>
      <c r="SU13" s="52"/>
      <c r="SV13" s="52"/>
      <c r="SW13" s="52"/>
      <c r="SX13" s="52"/>
      <c r="SY13" s="52"/>
      <c r="SZ13" s="52"/>
      <c r="TA13" s="52"/>
      <c r="TB13" s="52"/>
      <c r="TC13" s="52"/>
      <c r="TD13" s="52"/>
      <c r="TE13" s="52"/>
      <c r="TF13" s="52"/>
      <c r="TG13" s="52"/>
      <c r="TH13" s="52"/>
      <c r="TI13" s="52"/>
      <c r="TJ13" s="52"/>
      <c r="TK13" s="52"/>
      <c r="TL13" s="52"/>
      <c r="TM13" s="52"/>
      <c r="TN13" s="52"/>
      <c r="TO13" s="52"/>
      <c r="TP13" s="52"/>
      <c r="TQ13" s="52"/>
      <c r="TR13" s="52"/>
      <c r="TS13" s="52"/>
      <c r="TT13" s="52"/>
      <c r="TU13" s="52"/>
      <c r="TV13" s="52"/>
      <c r="TW13" s="52"/>
      <c r="TX13" s="52"/>
      <c r="TY13" s="52"/>
      <c r="TZ13" s="52"/>
      <c r="UA13" s="52"/>
      <c r="UB13" s="52"/>
      <c r="UC13" s="52"/>
      <c r="UD13" s="52"/>
      <c r="UE13" s="52"/>
      <c r="UF13" s="52"/>
      <c r="UG13" s="52"/>
      <c r="UH13" s="52"/>
      <c r="UI13" s="52"/>
      <c r="UJ13" s="52"/>
      <c r="UK13" s="52"/>
      <c r="UL13" s="52"/>
      <c r="UM13" s="52"/>
      <c r="UN13" s="52"/>
      <c r="UO13" s="52"/>
      <c r="UP13" s="52"/>
      <c r="UQ13" s="52"/>
      <c r="UR13" s="52"/>
      <c r="US13" s="52"/>
      <c r="UT13" s="52"/>
      <c r="UU13" s="52"/>
      <c r="UV13" s="52"/>
      <c r="UW13" s="52"/>
      <c r="UX13" s="52"/>
      <c r="UY13" s="52"/>
      <c r="UZ13" s="52"/>
      <c r="VA13" s="52"/>
      <c r="VB13" s="52"/>
      <c r="VC13" s="52"/>
      <c r="VD13" s="52"/>
      <c r="VE13" s="52"/>
      <c r="VF13" s="52"/>
      <c r="VG13" s="52"/>
      <c r="VH13" s="52"/>
      <c r="VI13" s="52"/>
      <c r="VJ13" s="52"/>
      <c r="VK13" s="52"/>
      <c r="VL13" s="52"/>
      <c r="VM13" s="52"/>
      <c r="VN13" s="52"/>
      <c r="VO13" s="52"/>
      <c r="VP13" s="52"/>
      <c r="VQ13" s="52"/>
      <c r="VR13" s="52"/>
      <c r="VS13" s="52"/>
      <c r="VT13" s="52"/>
      <c r="VU13" s="52"/>
      <c r="VV13" s="52"/>
      <c r="VW13" s="52"/>
      <c r="VX13" s="52"/>
      <c r="VY13" s="52"/>
      <c r="VZ13" s="52"/>
      <c r="WA13" s="52"/>
      <c r="WB13" s="52"/>
      <c r="WC13" s="52"/>
      <c r="WD13" s="52"/>
      <c r="WE13" s="52"/>
      <c r="WF13" s="52"/>
      <c r="WG13" s="52"/>
      <c r="WH13" s="52"/>
      <c r="WI13" s="52"/>
      <c r="WJ13" s="52"/>
      <c r="WK13" s="52"/>
      <c r="WL13" s="52"/>
      <c r="WM13" s="52"/>
      <c r="WN13" s="52"/>
      <c r="WO13" s="52"/>
      <c r="WP13" s="52"/>
      <c r="WQ13" s="52"/>
      <c r="WR13" s="52"/>
      <c r="WS13" s="52"/>
      <c r="WT13" s="52"/>
      <c r="WU13" s="52"/>
      <c r="WV13" s="52"/>
      <c r="WW13" s="52"/>
      <c r="WX13" s="52"/>
      <c r="WY13" s="52"/>
      <c r="WZ13" s="52"/>
      <c r="XA13" s="52"/>
      <c r="XB13" s="52"/>
      <c r="XC13" s="52"/>
      <c r="XD13" s="52"/>
      <c r="XE13" s="52"/>
      <c r="XF13" s="52"/>
      <c r="XG13" s="52"/>
      <c r="XH13" s="52"/>
      <c r="XI13" s="52"/>
      <c r="XJ13" s="52"/>
      <c r="XK13" s="52"/>
      <c r="XL13" s="52"/>
      <c r="XM13" s="52"/>
      <c r="XN13" s="52"/>
      <c r="XO13" s="52"/>
      <c r="XP13" s="52"/>
      <c r="XQ13" s="52"/>
      <c r="XR13" s="52"/>
      <c r="XS13" s="52"/>
      <c r="XT13" s="52"/>
      <c r="XU13" s="52"/>
      <c r="XV13" s="52"/>
      <c r="XW13" s="52"/>
      <c r="XX13" s="52"/>
      <c r="XY13" s="52"/>
      <c r="XZ13" s="52"/>
      <c r="YA13" s="52"/>
      <c r="YB13" s="52"/>
      <c r="YC13" s="52"/>
      <c r="YD13" s="52"/>
      <c r="YE13" s="52"/>
      <c r="YF13" s="52"/>
      <c r="YG13" s="52"/>
      <c r="YH13" s="52"/>
      <c r="YI13" s="52"/>
      <c r="YJ13" s="52"/>
      <c r="YK13" s="52"/>
      <c r="YL13" s="52"/>
      <c r="YM13" s="52"/>
      <c r="YN13" s="52"/>
      <c r="YO13" s="52"/>
      <c r="YP13" s="52"/>
      <c r="YQ13" s="52"/>
      <c r="YR13" s="52"/>
      <c r="YS13" s="52"/>
      <c r="YT13" s="52"/>
      <c r="YU13" s="52"/>
      <c r="YV13" s="52"/>
      <c r="YW13" s="52"/>
      <c r="YX13" s="52"/>
      <c r="YY13" s="52"/>
      <c r="YZ13" s="52"/>
      <c r="ZA13" s="52"/>
      <c r="ZB13" s="52"/>
      <c r="ZC13" s="52"/>
      <c r="ZD13" s="52"/>
      <c r="ZE13" s="52"/>
      <c r="ZF13" s="52"/>
      <c r="ZG13" s="52"/>
      <c r="ZH13" s="52"/>
      <c r="ZI13" s="52"/>
      <c r="ZJ13" s="52"/>
      <c r="ZK13" s="52"/>
      <c r="ZL13" s="52"/>
      <c r="ZM13" s="52"/>
      <c r="ZN13" s="52"/>
      <c r="ZO13" s="52"/>
      <c r="ZP13" s="52"/>
      <c r="ZQ13" s="52"/>
      <c r="ZR13" s="52"/>
      <c r="ZS13" s="52"/>
      <c r="ZT13" s="52"/>
      <c r="ZU13" s="52"/>
      <c r="ZV13" s="52"/>
      <c r="ZW13" s="52"/>
      <c r="ZX13" s="52"/>
      <c r="ZY13" s="52"/>
      <c r="ZZ13" s="52"/>
      <c r="AAA13" s="52"/>
      <c r="AAB13" s="52"/>
      <c r="AAC13" s="52"/>
      <c r="AAD13" s="52"/>
      <c r="AAE13" s="52"/>
      <c r="AAF13" s="52"/>
      <c r="AAG13" s="52"/>
      <c r="AAH13" s="52"/>
      <c r="AAI13" s="52"/>
      <c r="AAJ13" s="52"/>
      <c r="AAK13" s="52"/>
      <c r="AAL13" s="52"/>
      <c r="AAM13" s="52"/>
      <c r="AAN13" s="52"/>
      <c r="AAO13" s="52"/>
      <c r="AAP13" s="52"/>
      <c r="AAQ13" s="52"/>
      <c r="AAR13" s="52"/>
      <c r="AAS13" s="52"/>
      <c r="AAT13" s="52"/>
      <c r="AAU13" s="52"/>
      <c r="AAV13" s="52"/>
      <c r="AAW13" s="52"/>
      <c r="AAX13" s="52"/>
      <c r="AAY13" s="52"/>
      <c r="AAZ13" s="52"/>
      <c r="ABA13" s="52"/>
      <c r="ABB13" s="52"/>
      <c r="ABC13" s="52"/>
      <c r="ABD13" s="52"/>
      <c r="ABE13" s="52"/>
      <c r="ABF13" s="52"/>
      <c r="ABG13" s="52"/>
      <c r="ABH13" s="52"/>
      <c r="ABI13" s="52"/>
      <c r="ABJ13" s="52"/>
      <c r="ABK13" s="52"/>
      <c r="ABL13" s="52"/>
      <c r="ABM13" s="52"/>
      <c r="ABN13" s="52"/>
      <c r="ABO13" s="52"/>
      <c r="ABP13" s="52"/>
      <c r="ABQ13" s="52"/>
      <c r="ABR13" s="52"/>
      <c r="ABS13" s="52"/>
      <c r="ABT13" s="52"/>
      <c r="ABU13" s="52"/>
      <c r="ABV13" s="52"/>
      <c r="ABW13" s="52"/>
      <c r="ABX13" s="52"/>
      <c r="ABY13" s="52"/>
      <c r="ABZ13" s="52"/>
      <c r="ACA13" s="52"/>
      <c r="ACB13" s="52"/>
      <c r="ACC13" s="52"/>
      <c r="ACD13" s="52"/>
      <c r="ACE13" s="52"/>
      <c r="ACF13" s="52"/>
      <c r="ACG13" s="52"/>
      <c r="ACH13" s="52"/>
      <c r="ACI13" s="52"/>
      <c r="ACJ13" s="52"/>
      <c r="ACK13" s="52"/>
      <c r="ACL13" s="52"/>
      <c r="ACM13" s="52"/>
      <c r="ACN13" s="52"/>
      <c r="ACO13" s="52"/>
      <c r="ACP13" s="52"/>
      <c r="ACQ13" s="52"/>
      <c r="ACR13" s="52"/>
      <c r="ACS13" s="52"/>
      <c r="ACT13" s="52"/>
      <c r="ACU13" s="52"/>
      <c r="ACV13" s="52"/>
      <c r="ACW13" s="52"/>
      <c r="ACX13" s="52"/>
      <c r="ACY13" s="52"/>
      <c r="ACZ13" s="52"/>
      <c r="ADA13" s="52"/>
      <c r="ADB13" s="52"/>
      <c r="ADC13" s="52"/>
      <c r="ADD13" s="52"/>
      <c r="ADE13" s="52"/>
      <c r="ADF13" s="52"/>
      <c r="ADG13" s="52"/>
      <c r="ADH13" s="52"/>
      <c r="ADI13" s="52"/>
      <c r="ADJ13" s="52"/>
      <c r="ADK13" s="52"/>
      <c r="ADL13" s="52"/>
      <c r="ADM13" s="52"/>
      <c r="ADN13" s="52"/>
      <c r="ADO13" s="52"/>
      <c r="ADP13" s="52"/>
      <c r="ADQ13" s="52"/>
      <c r="ADR13" s="52"/>
      <c r="ADS13" s="52"/>
      <c r="ADT13" s="52"/>
      <c r="ADU13" s="52"/>
      <c r="ADV13" s="52"/>
      <c r="ADW13" s="52"/>
      <c r="ADX13" s="52"/>
      <c r="ADY13" s="52"/>
      <c r="ADZ13" s="52"/>
      <c r="AEA13" s="52"/>
      <c r="AEB13" s="52"/>
      <c r="AEC13" s="52"/>
      <c r="AED13" s="52"/>
      <c r="AEE13" s="52"/>
      <c r="AEF13" s="52"/>
      <c r="AEG13" s="52"/>
      <c r="AEH13" s="52"/>
      <c r="AEI13" s="52"/>
      <c r="AEJ13" s="52"/>
      <c r="AEK13" s="52"/>
      <c r="AEL13" s="52"/>
      <c r="AEM13" s="52"/>
      <c r="AEN13" s="52"/>
      <c r="AEO13" s="52"/>
      <c r="AEP13" s="52"/>
      <c r="AEQ13" s="52"/>
      <c r="AER13" s="52"/>
      <c r="AES13" s="52"/>
      <c r="AET13" s="52"/>
      <c r="AEU13" s="52"/>
      <c r="AEV13" s="52"/>
      <c r="AEW13" s="52"/>
      <c r="AEX13" s="52"/>
      <c r="AEY13" s="52"/>
      <c r="AEZ13" s="52"/>
      <c r="AFA13" s="52"/>
      <c r="AFB13" s="52"/>
      <c r="AFC13" s="52"/>
      <c r="AFD13" s="52"/>
      <c r="AFE13" s="52"/>
      <c r="AFF13" s="52"/>
      <c r="AFG13" s="52"/>
      <c r="AFH13" s="52"/>
      <c r="AFI13" s="52"/>
      <c r="AFJ13" s="52"/>
      <c r="AFK13" s="52"/>
      <c r="AFL13" s="52"/>
      <c r="AFM13" s="52"/>
      <c r="AFN13" s="52"/>
      <c r="AFO13" s="52"/>
      <c r="AFP13" s="52"/>
      <c r="AFQ13" s="52"/>
      <c r="AFR13" s="52"/>
      <c r="AFS13" s="52"/>
      <c r="AFT13" s="52"/>
      <c r="AFU13" s="52"/>
      <c r="AFV13" s="52"/>
      <c r="AFW13" s="52"/>
      <c r="AFX13" s="52"/>
      <c r="AFY13" s="52"/>
      <c r="AFZ13" s="52"/>
      <c r="AGA13" s="52"/>
      <c r="AGB13" s="52"/>
      <c r="AGC13" s="52"/>
      <c r="AGD13" s="52"/>
      <c r="AGE13" s="52"/>
      <c r="AGF13" s="52"/>
      <c r="AGG13" s="52"/>
      <c r="AGH13" s="52"/>
      <c r="AGI13" s="52"/>
      <c r="AGJ13" s="52"/>
      <c r="AGK13" s="52"/>
      <c r="AGL13" s="52"/>
      <c r="AGM13" s="52"/>
      <c r="AGN13" s="52"/>
      <c r="AGO13" s="52"/>
      <c r="AGP13" s="52"/>
      <c r="AGQ13" s="52"/>
      <c r="AGR13" s="52"/>
      <c r="AGS13" s="52"/>
      <c r="AGT13" s="52"/>
      <c r="AGU13" s="52"/>
      <c r="AGV13" s="52"/>
      <c r="AGW13" s="52"/>
      <c r="AGX13" s="52"/>
      <c r="AGY13" s="52"/>
      <c r="AGZ13" s="52"/>
      <c r="AHA13" s="52"/>
      <c r="AHB13" s="52"/>
      <c r="AHC13" s="52"/>
      <c r="AHD13" s="52"/>
      <c r="AHE13" s="52"/>
      <c r="AHF13" s="52"/>
      <c r="AHG13" s="52"/>
      <c r="AHH13" s="52"/>
      <c r="AHI13" s="52"/>
      <c r="AHJ13" s="52"/>
      <c r="AHK13" s="52"/>
      <c r="AHL13" s="52"/>
      <c r="AHM13" s="52"/>
      <c r="AHN13" s="52"/>
      <c r="AHO13" s="52"/>
      <c r="AHP13" s="52"/>
      <c r="AHQ13" s="52"/>
      <c r="AHR13" s="52"/>
      <c r="AHS13" s="52"/>
      <c r="AHT13" s="52"/>
      <c r="AHU13" s="52"/>
      <c r="AHV13" s="52"/>
      <c r="AHW13" s="52"/>
      <c r="AHX13" s="52"/>
      <c r="AHY13" s="52"/>
      <c r="AHZ13" s="52"/>
      <c r="AIA13" s="52"/>
      <c r="AIB13" s="52"/>
      <c r="AIC13" s="52"/>
      <c r="AID13" s="52"/>
      <c r="AIE13" s="52"/>
      <c r="AIF13" s="52"/>
      <c r="AIG13" s="52"/>
      <c r="AIH13" s="52"/>
      <c r="AII13" s="52"/>
      <c r="AIJ13" s="52"/>
      <c r="AIK13" s="52"/>
      <c r="AIL13" s="52"/>
      <c r="AIM13" s="52"/>
      <c r="AIN13" s="52"/>
      <c r="AIO13" s="52"/>
      <c r="AIP13" s="52"/>
      <c r="AIQ13" s="52"/>
      <c r="AIR13" s="52"/>
      <c r="AIS13" s="52"/>
      <c r="AIT13" s="52"/>
      <c r="AIU13" s="52"/>
      <c r="AIV13" s="52"/>
      <c r="AIW13" s="52"/>
      <c r="AIX13" s="52"/>
      <c r="AIY13" s="52"/>
      <c r="AIZ13" s="52"/>
      <c r="AJA13" s="52"/>
      <c r="AJB13" s="52"/>
      <c r="AJC13" s="52"/>
      <c r="AJD13" s="52"/>
      <c r="AJE13" s="52"/>
      <c r="AJF13" s="52"/>
      <c r="AJG13" s="52"/>
      <c r="AJH13" s="52"/>
      <c r="AJI13" s="52"/>
      <c r="AJJ13" s="52"/>
      <c r="AJK13" s="52"/>
      <c r="AJL13" s="52"/>
      <c r="AJM13" s="52"/>
      <c r="AJN13" s="52"/>
      <c r="AJO13" s="52"/>
      <c r="AJP13" s="52"/>
      <c r="AJQ13" s="52"/>
      <c r="AJR13" s="52"/>
      <c r="AJS13" s="52"/>
      <c r="AJT13" s="52"/>
      <c r="AJU13" s="52"/>
      <c r="AJV13" s="52"/>
      <c r="AJW13" s="52"/>
      <c r="AJX13" s="52"/>
      <c r="AJY13" s="52"/>
      <c r="AJZ13" s="52"/>
      <c r="AKA13" s="52"/>
      <c r="AKB13" s="52"/>
      <c r="AKC13" s="52"/>
      <c r="AKD13" s="52"/>
      <c r="AKE13" s="52"/>
      <c r="AKF13" s="52"/>
      <c r="AKG13" s="52"/>
      <c r="AKH13" s="52"/>
      <c r="AKI13" s="52"/>
      <c r="AKJ13" s="52"/>
      <c r="AKK13" s="52"/>
      <c r="AKL13" s="52"/>
      <c r="AKM13" s="52"/>
      <c r="AKN13" s="52"/>
      <c r="AKO13" s="52"/>
      <c r="AKP13" s="52"/>
      <c r="AKQ13" s="52"/>
      <c r="AKR13" s="52"/>
      <c r="AKS13" s="52"/>
      <c r="AKT13" s="52"/>
      <c r="AKU13" s="52"/>
      <c r="AKV13" s="52"/>
      <c r="AKW13" s="52"/>
      <c r="AKX13" s="52"/>
      <c r="AKY13" s="52"/>
      <c r="AKZ13" s="52"/>
      <c r="ALA13" s="52"/>
      <c r="ALB13" s="52"/>
      <c r="ALC13" s="52"/>
      <c r="ALD13" s="52"/>
      <c r="ALE13" s="52"/>
      <c r="ALF13" s="52"/>
      <c r="ALG13" s="52"/>
      <c r="ALH13" s="52"/>
      <c r="ALI13" s="52"/>
      <c r="ALJ13" s="52"/>
      <c r="ALK13" s="52"/>
      <c r="ALL13" s="52"/>
      <c r="ALM13" s="52"/>
      <c r="ALN13" s="52"/>
      <c r="ALO13" s="52"/>
      <c r="ALP13" s="52"/>
      <c r="ALQ13" s="52"/>
      <c r="ALR13" s="52"/>
      <c r="ALS13" s="52"/>
      <c r="ALT13" s="52"/>
      <c r="ALU13" s="52"/>
      <c r="ALV13" s="52"/>
      <c r="ALW13" s="52"/>
      <c r="ALX13" s="52"/>
      <c r="ALY13" s="52"/>
      <c r="ALZ13" s="52"/>
      <c r="AMA13" s="52"/>
      <c r="AMB13" s="52"/>
      <c r="AMC13" s="52"/>
      <c r="AMD13" s="52"/>
      <c r="AME13" s="52"/>
      <c r="AMF13" s="52"/>
      <c r="AMG13" s="52"/>
      <c r="AMH13" s="52"/>
      <c r="AMI13" s="52"/>
      <c r="AMJ13" s="52"/>
      <c r="AMK13" s="52"/>
      <c r="AML13" s="52"/>
      <c r="AMM13" s="52"/>
      <c r="AMN13" s="52"/>
      <c r="AMO13" s="52"/>
      <c r="AMP13" s="52"/>
      <c r="AMQ13" s="52"/>
      <c r="AMR13" s="52"/>
      <c r="AMS13" s="52"/>
      <c r="AMT13" s="52"/>
      <c r="AMU13" s="52"/>
      <c r="AMV13" s="52"/>
      <c r="AMW13" s="52"/>
      <c r="AMX13" s="52"/>
      <c r="AMY13" s="52"/>
      <c r="AMZ13" s="52"/>
      <c r="ANA13" s="52"/>
      <c r="ANB13" s="52"/>
      <c r="ANC13" s="52"/>
      <c r="AND13" s="52"/>
      <c r="ANE13" s="52"/>
      <c r="ANF13" s="52"/>
      <c r="ANG13" s="52"/>
      <c r="ANH13" s="52"/>
      <c r="ANI13" s="52"/>
      <c r="ANJ13" s="52"/>
      <c r="ANK13" s="52"/>
      <c r="ANL13" s="52"/>
      <c r="ANM13" s="52"/>
      <c r="ANN13" s="52"/>
      <c r="ANO13" s="52"/>
      <c r="ANP13" s="52"/>
      <c r="ANQ13" s="52"/>
      <c r="ANR13" s="52"/>
      <c r="ANS13" s="52"/>
      <c r="ANT13" s="52"/>
      <c r="ANU13" s="52"/>
      <c r="ANV13" s="52"/>
      <c r="ANW13" s="52"/>
      <c r="ANX13" s="52"/>
      <c r="ANY13" s="52"/>
      <c r="ANZ13" s="52"/>
      <c r="AOA13" s="52"/>
      <c r="AOB13" s="52"/>
      <c r="AOC13" s="52"/>
      <c r="AOD13" s="52"/>
      <c r="AOE13" s="52"/>
      <c r="AOF13" s="52"/>
      <c r="AOG13" s="52"/>
      <c r="AOH13" s="52"/>
      <c r="AOI13" s="52"/>
      <c r="AOJ13" s="52"/>
      <c r="AOK13" s="52"/>
      <c r="AOL13" s="52"/>
      <c r="AOM13" s="52"/>
      <c r="AON13" s="52"/>
      <c r="AOO13" s="52"/>
      <c r="AOP13" s="52"/>
      <c r="AOQ13" s="52"/>
      <c r="AOR13" s="52"/>
      <c r="AOS13" s="52"/>
      <c r="AOT13" s="52"/>
      <c r="AOU13" s="52"/>
      <c r="AOV13" s="52"/>
      <c r="AOW13" s="52"/>
      <c r="AOX13" s="52"/>
      <c r="AOY13" s="52"/>
      <c r="AOZ13" s="52"/>
      <c r="APA13" s="52"/>
      <c r="APB13" s="52"/>
      <c r="APC13" s="52"/>
      <c r="APD13" s="52"/>
      <c r="APE13" s="52"/>
      <c r="APF13" s="52"/>
      <c r="APG13" s="52"/>
      <c r="APH13" s="52"/>
      <c r="API13" s="52"/>
      <c r="APJ13" s="52"/>
      <c r="APK13" s="52"/>
      <c r="APL13" s="52"/>
      <c r="APM13" s="52"/>
      <c r="APN13" s="52"/>
      <c r="APO13" s="52"/>
      <c r="APP13" s="52"/>
      <c r="APQ13" s="52"/>
      <c r="APR13" s="52"/>
      <c r="APS13" s="52"/>
      <c r="APT13" s="52"/>
      <c r="APU13" s="52"/>
      <c r="APV13" s="52"/>
      <c r="APW13" s="52"/>
      <c r="APX13" s="52"/>
      <c r="APY13" s="52"/>
      <c r="APZ13" s="52"/>
      <c r="AQA13" s="52"/>
      <c r="AQB13" s="52"/>
      <c r="AQC13" s="52"/>
      <c r="AQD13" s="52"/>
      <c r="AQE13" s="52"/>
      <c r="AQF13" s="52"/>
      <c r="AQG13" s="52"/>
      <c r="AQH13" s="52"/>
      <c r="AQI13" s="52"/>
      <c r="AQJ13" s="52"/>
      <c r="AQK13" s="52"/>
      <c r="AQL13" s="52"/>
      <c r="AQM13" s="52"/>
      <c r="AQN13" s="52"/>
      <c r="AQO13" s="52"/>
      <c r="AQP13" s="52"/>
      <c r="AQQ13" s="52"/>
      <c r="AQR13" s="52"/>
      <c r="AQS13" s="52"/>
      <c r="AQT13" s="52"/>
      <c r="AQU13" s="52"/>
      <c r="AQV13" s="52"/>
      <c r="AQW13" s="52"/>
      <c r="AQX13" s="52"/>
      <c r="AQY13" s="52"/>
      <c r="AQZ13" s="52"/>
      <c r="ARA13" s="52"/>
      <c r="ARB13" s="52"/>
      <c r="ARC13" s="52"/>
      <c r="ARD13" s="52"/>
      <c r="ARE13" s="52"/>
      <c r="ARF13" s="52"/>
      <c r="ARG13" s="52"/>
      <c r="ARH13" s="52"/>
      <c r="ARI13" s="52"/>
      <c r="ARJ13" s="52"/>
      <c r="ARK13" s="52"/>
      <c r="ARL13" s="52"/>
      <c r="ARM13" s="52"/>
      <c r="ARN13" s="52"/>
      <c r="ARO13" s="52"/>
      <c r="ARP13" s="52"/>
      <c r="ARQ13" s="52"/>
      <c r="ARR13" s="52"/>
      <c r="ARS13" s="52"/>
      <c r="ART13" s="52"/>
      <c r="ARU13" s="52"/>
      <c r="ARV13" s="52"/>
      <c r="ARW13" s="52"/>
      <c r="ARX13" s="52"/>
      <c r="ARY13" s="52"/>
      <c r="ARZ13" s="52"/>
      <c r="ASA13" s="52"/>
      <c r="ASB13" s="52"/>
      <c r="ASC13" s="52"/>
      <c r="ASD13" s="52"/>
      <c r="ASE13" s="52"/>
      <c r="ASF13" s="52"/>
      <c r="ASG13" s="52"/>
      <c r="ASH13" s="52"/>
      <c r="ASI13" s="52"/>
      <c r="ASJ13" s="52"/>
      <c r="ASK13" s="52"/>
      <c r="ASL13" s="52"/>
      <c r="ASM13" s="52"/>
      <c r="ASN13" s="52"/>
      <c r="ASO13" s="52"/>
      <c r="ASP13" s="52"/>
      <c r="ASQ13" s="52"/>
      <c r="ASR13" s="52"/>
      <c r="ASS13" s="52"/>
      <c r="AST13" s="52"/>
      <c r="ASU13" s="52"/>
      <c r="ASV13" s="52"/>
      <c r="ASW13" s="52"/>
      <c r="ASX13" s="52"/>
      <c r="ASY13" s="52"/>
      <c r="ASZ13" s="52"/>
      <c r="ATA13" s="52"/>
      <c r="ATB13" s="52"/>
      <c r="ATC13" s="52"/>
      <c r="ATD13" s="52"/>
      <c r="ATE13" s="52"/>
      <c r="ATF13" s="52"/>
      <c r="ATG13" s="52"/>
      <c r="ATH13" s="52"/>
      <c r="ATI13" s="52"/>
      <c r="ATJ13" s="52"/>
      <c r="ATK13" s="52"/>
      <c r="ATL13" s="52"/>
      <c r="ATM13" s="52"/>
      <c r="ATN13" s="52"/>
      <c r="ATO13" s="52"/>
      <c r="ATP13" s="52"/>
      <c r="ATQ13" s="52"/>
      <c r="ATR13" s="52"/>
      <c r="ATS13" s="52"/>
      <c r="ATT13" s="52"/>
      <c r="ATU13" s="52"/>
      <c r="ATV13" s="52"/>
      <c r="ATW13" s="52"/>
      <c r="ATX13" s="52"/>
      <c r="ATY13" s="52"/>
      <c r="ATZ13" s="52"/>
      <c r="AUA13" s="52"/>
      <c r="AUB13" s="52"/>
      <c r="AUC13" s="52"/>
      <c r="AUD13" s="52"/>
      <c r="AUE13" s="52"/>
      <c r="AUF13" s="52"/>
      <c r="AUG13" s="52"/>
      <c r="AUH13" s="52"/>
      <c r="AUI13" s="52"/>
      <c r="AUJ13" s="52"/>
      <c r="AUK13" s="52"/>
      <c r="AUL13" s="52"/>
      <c r="AUM13" s="52"/>
      <c r="AUN13" s="52"/>
      <c r="AUO13" s="52"/>
      <c r="AUP13" s="52"/>
      <c r="AUQ13" s="52"/>
      <c r="AUR13" s="52"/>
      <c r="AUS13" s="52"/>
      <c r="AUT13" s="52"/>
      <c r="AUU13" s="52"/>
      <c r="AUV13" s="52"/>
      <c r="AUW13" s="52"/>
      <c r="AUX13" s="52"/>
      <c r="AUY13" s="52"/>
      <c r="AUZ13" s="52"/>
      <c r="AVA13" s="52"/>
      <c r="AVB13" s="52"/>
      <c r="AVC13" s="52"/>
      <c r="AVD13" s="52"/>
      <c r="AVE13" s="52"/>
      <c r="AVF13" s="52"/>
      <c r="AVG13" s="52"/>
      <c r="AVH13" s="52"/>
      <c r="AVI13" s="52"/>
      <c r="AVJ13" s="52"/>
      <c r="AVK13" s="52"/>
      <c r="AVL13" s="52"/>
      <c r="AVM13" s="52"/>
      <c r="AVN13" s="52"/>
      <c r="AVO13" s="52"/>
      <c r="AVP13" s="52"/>
      <c r="AVQ13" s="52"/>
      <c r="AVR13" s="52"/>
      <c r="AVS13" s="52"/>
      <c r="AVT13" s="52"/>
      <c r="AVU13" s="52"/>
      <c r="AVV13" s="52"/>
      <c r="AVW13" s="52"/>
      <c r="AVX13" s="52"/>
      <c r="AVY13" s="52"/>
      <c r="AVZ13" s="52"/>
      <c r="AWA13" s="52"/>
      <c r="AWB13" s="52"/>
      <c r="AWC13" s="52"/>
      <c r="AWD13" s="52"/>
      <c r="AWE13" s="52"/>
      <c r="AWF13" s="52"/>
      <c r="AWG13" s="52"/>
      <c r="AWH13" s="52"/>
      <c r="AWI13" s="52"/>
      <c r="AWJ13" s="52"/>
      <c r="AWK13" s="52"/>
      <c r="AWL13" s="52"/>
      <c r="AWM13" s="52"/>
      <c r="AWN13" s="52"/>
      <c r="AWO13" s="52"/>
      <c r="AWP13" s="52"/>
      <c r="AWQ13" s="52"/>
      <c r="AWR13" s="52"/>
      <c r="AWS13" s="52"/>
      <c r="AWT13" s="52"/>
      <c r="AWU13" s="52"/>
      <c r="AWV13" s="52"/>
      <c r="AWW13" s="52"/>
      <c r="AWX13" s="52"/>
      <c r="AWY13" s="52"/>
      <c r="AWZ13" s="52"/>
      <c r="AXA13" s="52"/>
      <c r="AXB13" s="52"/>
      <c r="AXC13" s="52"/>
      <c r="AXD13" s="52"/>
      <c r="AXE13" s="52"/>
      <c r="AXF13" s="52"/>
      <c r="AXG13" s="52"/>
      <c r="AXH13" s="52"/>
      <c r="AXI13" s="52"/>
      <c r="AXJ13" s="52"/>
      <c r="AXK13" s="52"/>
      <c r="AXL13" s="52"/>
      <c r="AXM13" s="52"/>
      <c r="AXN13" s="52"/>
      <c r="AXO13" s="52"/>
      <c r="AXP13" s="52"/>
      <c r="AXQ13" s="52"/>
      <c r="AXR13" s="52"/>
      <c r="AXS13" s="52"/>
      <c r="AXT13" s="52"/>
      <c r="AXU13" s="52"/>
      <c r="AXV13" s="52"/>
      <c r="AXW13" s="52"/>
      <c r="AXX13" s="52"/>
      <c r="AXY13" s="52"/>
      <c r="AXZ13" s="52"/>
      <c r="AYA13" s="52"/>
      <c r="AYB13" s="52"/>
      <c r="AYC13" s="52"/>
      <c r="AYD13" s="52"/>
      <c r="AYE13" s="52"/>
      <c r="AYF13" s="52"/>
      <c r="AYG13" s="52"/>
      <c r="AYH13" s="52"/>
      <c r="AYI13" s="52"/>
      <c r="AYJ13" s="52"/>
      <c r="AYK13" s="52"/>
      <c r="AYL13" s="52"/>
      <c r="AYM13" s="52"/>
      <c r="AYN13" s="52"/>
      <c r="AYO13" s="52"/>
      <c r="AYP13" s="52"/>
      <c r="AYQ13" s="52"/>
      <c r="AYR13" s="52"/>
      <c r="AYS13" s="52"/>
      <c r="AYT13" s="52"/>
      <c r="AYU13" s="52"/>
      <c r="AYV13" s="52"/>
      <c r="AYW13" s="52"/>
      <c r="AYX13" s="52"/>
      <c r="AYY13" s="52"/>
      <c r="AYZ13" s="52"/>
      <c r="AZA13" s="52"/>
      <c r="AZB13" s="52"/>
      <c r="AZC13" s="52"/>
      <c r="AZD13" s="52"/>
      <c r="AZE13" s="52"/>
      <c r="AZF13" s="52"/>
      <c r="AZG13" s="52"/>
      <c r="AZH13" s="52"/>
      <c r="AZI13" s="52"/>
      <c r="AZJ13" s="52"/>
      <c r="AZK13" s="52"/>
      <c r="AZL13" s="52"/>
      <c r="AZM13" s="52"/>
      <c r="AZN13" s="52"/>
      <c r="AZO13" s="52"/>
      <c r="AZP13" s="52"/>
      <c r="AZQ13" s="52"/>
      <c r="AZR13" s="52"/>
      <c r="AZS13" s="52"/>
      <c r="AZT13" s="52"/>
      <c r="AZU13" s="52"/>
      <c r="AZV13" s="52"/>
      <c r="AZW13" s="52"/>
      <c r="AZX13" s="52"/>
      <c r="AZY13" s="52"/>
      <c r="AZZ13" s="52"/>
      <c r="BAA13" s="52"/>
      <c r="BAB13" s="52"/>
      <c r="BAC13" s="52"/>
      <c r="BAD13" s="52"/>
      <c r="BAE13" s="52"/>
      <c r="BAF13" s="52"/>
      <c r="BAG13" s="52"/>
      <c r="BAH13" s="52"/>
      <c r="BAI13" s="52"/>
      <c r="BAJ13" s="52"/>
      <c r="BAK13" s="52"/>
      <c r="BAL13" s="52"/>
      <c r="BAM13" s="52"/>
      <c r="BAN13" s="52"/>
      <c r="BAO13" s="52"/>
      <c r="BAP13" s="52"/>
      <c r="BAQ13" s="52"/>
      <c r="BAR13" s="52"/>
      <c r="BAS13" s="52"/>
      <c r="BAT13" s="52"/>
      <c r="BAU13" s="52"/>
      <c r="BAV13" s="52"/>
      <c r="BAW13" s="52"/>
      <c r="BAX13" s="52"/>
      <c r="BAY13" s="52"/>
      <c r="BAZ13" s="52"/>
      <c r="BBA13" s="52"/>
      <c r="BBB13" s="52"/>
      <c r="BBC13" s="52"/>
      <c r="BBD13" s="52"/>
      <c r="BBE13" s="52"/>
      <c r="BBF13" s="52"/>
      <c r="BBG13" s="52"/>
      <c r="BBH13" s="52"/>
      <c r="BBI13" s="52"/>
      <c r="BBJ13" s="52"/>
      <c r="BBK13" s="52"/>
      <c r="BBL13" s="52"/>
      <c r="BBM13" s="52"/>
      <c r="BBN13" s="52"/>
      <c r="BBO13" s="52"/>
      <c r="BBP13" s="52"/>
      <c r="BBQ13" s="52"/>
      <c r="BBR13" s="52"/>
      <c r="BBS13" s="52"/>
      <c r="BBT13" s="52"/>
      <c r="BBU13" s="52"/>
      <c r="BBV13" s="52"/>
      <c r="BBW13" s="52"/>
      <c r="BBX13" s="52"/>
      <c r="BBY13" s="52"/>
      <c r="BBZ13" s="52"/>
      <c r="BCA13" s="52"/>
      <c r="BCB13" s="52"/>
      <c r="BCC13" s="52"/>
      <c r="BCD13" s="52"/>
      <c r="BCE13" s="52"/>
      <c r="BCF13" s="52"/>
      <c r="BCG13" s="52"/>
      <c r="BCH13" s="52"/>
      <c r="BCI13" s="52"/>
      <c r="BCJ13" s="52"/>
      <c r="BCK13" s="52"/>
      <c r="BCL13" s="52"/>
      <c r="BCM13" s="52"/>
      <c r="BCN13" s="52"/>
      <c r="BCO13" s="52"/>
      <c r="BCP13" s="52"/>
      <c r="BCQ13" s="52"/>
      <c r="BCR13" s="52"/>
      <c r="BCS13" s="52"/>
      <c r="BCT13" s="52"/>
      <c r="BCU13" s="52"/>
      <c r="BCV13" s="52"/>
      <c r="BCW13" s="52"/>
      <c r="BCX13" s="52"/>
      <c r="BCY13" s="52"/>
      <c r="BCZ13" s="52"/>
      <c r="BDA13" s="52"/>
      <c r="BDB13" s="52"/>
      <c r="BDC13" s="52"/>
      <c r="BDD13" s="52"/>
      <c r="BDE13" s="52"/>
      <c r="BDF13" s="52"/>
      <c r="BDG13" s="52"/>
      <c r="BDH13" s="52"/>
      <c r="BDI13" s="52"/>
      <c r="BDJ13" s="52"/>
      <c r="BDK13" s="52"/>
      <c r="BDL13" s="52"/>
      <c r="BDM13" s="52"/>
      <c r="BDN13" s="52"/>
      <c r="BDO13" s="52"/>
      <c r="BDP13" s="52"/>
      <c r="BDQ13" s="52"/>
      <c r="BDR13" s="52"/>
      <c r="BDS13" s="52"/>
      <c r="BDT13" s="52"/>
      <c r="BDU13" s="52"/>
      <c r="BDV13" s="52"/>
      <c r="BDW13" s="52"/>
      <c r="BDX13" s="52"/>
      <c r="BDY13" s="52"/>
      <c r="BDZ13" s="52"/>
      <c r="BEA13" s="52"/>
      <c r="BEB13" s="52"/>
      <c r="BEC13" s="52"/>
      <c r="BED13" s="52"/>
      <c r="BEE13" s="52"/>
      <c r="BEF13" s="52"/>
      <c r="BEG13" s="52"/>
      <c r="BEH13" s="52"/>
      <c r="BEI13" s="52"/>
      <c r="BEJ13" s="52"/>
      <c r="BEK13" s="52"/>
      <c r="BEL13" s="52"/>
      <c r="BEM13" s="52"/>
      <c r="BEN13" s="52"/>
      <c r="BEO13" s="52"/>
      <c r="BEP13" s="52"/>
      <c r="BEQ13" s="52"/>
      <c r="BER13" s="52"/>
      <c r="BES13" s="52"/>
      <c r="BET13" s="52"/>
      <c r="BEU13" s="52"/>
      <c r="BEV13" s="52"/>
      <c r="BEW13" s="52"/>
      <c r="BEX13" s="52"/>
      <c r="BEY13" s="52"/>
      <c r="BEZ13" s="52"/>
      <c r="BFA13" s="52"/>
    </row>
    <row r="14" spans="1:1509" s="56" customFormat="1" ht="18" customHeight="1">
      <c r="A14" s="235" t="s">
        <v>215</v>
      </c>
      <c r="B14" s="53">
        <f>+'2024-2027 GRC Auth O&amp;M'!G58/1000</f>
        <v>2754.9999996000001</v>
      </c>
      <c r="C14" s="53">
        <f>+'2024-2027 GRC Auth O&amp;M'!H58/1000</f>
        <v>2838</v>
      </c>
      <c r="D14" s="53">
        <f>+'2024-2027 GRC Auth O&amp;M'!I58/1000</f>
        <v>2922.9999996000001</v>
      </c>
      <c r="E14" s="236">
        <f>+'2024-2027 GRC Auth O&amp;M'!J58/1000</f>
        <v>3010.9999991999998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  <c r="AEW14" s="52"/>
      <c r="AEX14" s="52"/>
      <c r="AEY14" s="52"/>
      <c r="AEZ14" s="52"/>
      <c r="AFA14" s="52"/>
      <c r="AFB14" s="52"/>
      <c r="AFC14" s="52"/>
      <c r="AFD14" s="52"/>
      <c r="AFE14" s="52"/>
      <c r="AFF14" s="52"/>
      <c r="AFG14" s="52"/>
      <c r="AFH14" s="52"/>
      <c r="AFI14" s="52"/>
      <c r="AFJ14" s="52"/>
      <c r="AFK14" s="52"/>
      <c r="AFL14" s="52"/>
      <c r="AFM14" s="52"/>
      <c r="AFN14" s="52"/>
      <c r="AFO14" s="52"/>
      <c r="AFP14" s="52"/>
      <c r="AFQ14" s="52"/>
      <c r="AFR14" s="52"/>
      <c r="AFS14" s="52"/>
      <c r="AFT14" s="52"/>
      <c r="AFU14" s="52"/>
      <c r="AFV14" s="52"/>
      <c r="AFW14" s="52"/>
      <c r="AFX14" s="52"/>
      <c r="AFY14" s="52"/>
      <c r="AFZ14" s="52"/>
      <c r="AGA14" s="52"/>
      <c r="AGB14" s="52"/>
      <c r="AGC14" s="52"/>
      <c r="AGD14" s="52"/>
      <c r="AGE14" s="52"/>
      <c r="AGF14" s="52"/>
      <c r="AGG14" s="52"/>
      <c r="AGH14" s="52"/>
      <c r="AGI14" s="52"/>
      <c r="AGJ14" s="52"/>
      <c r="AGK14" s="52"/>
      <c r="AGL14" s="52"/>
      <c r="AGM14" s="52"/>
      <c r="AGN14" s="52"/>
      <c r="AGO14" s="52"/>
      <c r="AGP14" s="52"/>
      <c r="AGQ14" s="52"/>
      <c r="AGR14" s="52"/>
      <c r="AGS14" s="52"/>
      <c r="AGT14" s="52"/>
      <c r="AGU14" s="52"/>
      <c r="AGV14" s="52"/>
      <c r="AGW14" s="52"/>
      <c r="AGX14" s="52"/>
      <c r="AGY14" s="52"/>
      <c r="AGZ14" s="52"/>
      <c r="AHA14" s="52"/>
      <c r="AHB14" s="52"/>
      <c r="AHC14" s="52"/>
      <c r="AHD14" s="52"/>
      <c r="AHE14" s="52"/>
      <c r="AHF14" s="52"/>
      <c r="AHG14" s="52"/>
      <c r="AHH14" s="52"/>
      <c r="AHI14" s="52"/>
      <c r="AHJ14" s="52"/>
      <c r="AHK14" s="52"/>
      <c r="AHL14" s="52"/>
      <c r="AHM14" s="52"/>
      <c r="AHN14" s="52"/>
      <c r="AHO14" s="52"/>
      <c r="AHP14" s="52"/>
      <c r="AHQ14" s="52"/>
      <c r="AHR14" s="52"/>
      <c r="AHS14" s="52"/>
      <c r="AHT14" s="52"/>
      <c r="AHU14" s="52"/>
      <c r="AHV14" s="52"/>
      <c r="AHW14" s="52"/>
      <c r="AHX14" s="52"/>
      <c r="AHY14" s="52"/>
      <c r="AHZ14" s="52"/>
      <c r="AIA14" s="52"/>
      <c r="AIB14" s="52"/>
      <c r="AIC14" s="52"/>
      <c r="AID14" s="52"/>
      <c r="AIE14" s="52"/>
      <c r="AIF14" s="52"/>
      <c r="AIG14" s="52"/>
      <c r="AIH14" s="52"/>
      <c r="AII14" s="52"/>
      <c r="AIJ14" s="52"/>
      <c r="AIK14" s="52"/>
      <c r="AIL14" s="52"/>
      <c r="AIM14" s="52"/>
      <c r="AIN14" s="52"/>
      <c r="AIO14" s="52"/>
      <c r="AIP14" s="52"/>
      <c r="AIQ14" s="52"/>
      <c r="AIR14" s="52"/>
      <c r="AIS14" s="52"/>
      <c r="AIT14" s="52"/>
      <c r="AIU14" s="52"/>
      <c r="AIV14" s="52"/>
      <c r="AIW14" s="52"/>
      <c r="AIX14" s="52"/>
      <c r="AIY14" s="52"/>
      <c r="AIZ14" s="52"/>
      <c r="AJA14" s="52"/>
      <c r="AJB14" s="52"/>
      <c r="AJC14" s="52"/>
      <c r="AJD14" s="52"/>
      <c r="AJE14" s="52"/>
      <c r="AJF14" s="52"/>
      <c r="AJG14" s="52"/>
      <c r="AJH14" s="52"/>
      <c r="AJI14" s="52"/>
      <c r="AJJ14" s="52"/>
      <c r="AJK14" s="52"/>
      <c r="AJL14" s="52"/>
      <c r="AJM14" s="52"/>
      <c r="AJN14" s="52"/>
      <c r="AJO14" s="52"/>
      <c r="AJP14" s="52"/>
      <c r="AJQ14" s="52"/>
      <c r="AJR14" s="52"/>
      <c r="AJS14" s="52"/>
      <c r="AJT14" s="52"/>
      <c r="AJU14" s="52"/>
      <c r="AJV14" s="52"/>
      <c r="AJW14" s="52"/>
      <c r="AJX14" s="52"/>
      <c r="AJY14" s="52"/>
      <c r="AJZ14" s="52"/>
      <c r="AKA14" s="52"/>
      <c r="AKB14" s="52"/>
      <c r="AKC14" s="52"/>
      <c r="AKD14" s="52"/>
      <c r="AKE14" s="52"/>
      <c r="AKF14" s="52"/>
      <c r="AKG14" s="52"/>
      <c r="AKH14" s="52"/>
      <c r="AKI14" s="52"/>
      <c r="AKJ14" s="52"/>
      <c r="AKK14" s="52"/>
      <c r="AKL14" s="52"/>
      <c r="AKM14" s="52"/>
      <c r="AKN14" s="52"/>
      <c r="AKO14" s="52"/>
      <c r="AKP14" s="52"/>
      <c r="AKQ14" s="52"/>
      <c r="AKR14" s="52"/>
      <c r="AKS14" s="52"/>
      <c r="AKT14" s="52"/>
      <c r="AKU14" s="52"/>
      <c r="AKV14" s="52"/>
      <c r="AKW14" s="52"/>
      <c r="AKX14" s="52"/>
      <c r="AKY14" s="52"/>
      <c r="AKZ14" s="52"/>
      <c r="ALA14" s="52"/>
      <c r="ALB14" s="52"/>
      <c r="ALC14" s="52"/>
      <c r="ALD14" s="52"/>
      <c r="ALE14" s="52"/>
      <c r="ALF14" s="52"/>
      <c r="ALG14" s="52"/>
      <c r="ALH14" s="52"/>
      <c r="ALI14" s="52"/>
      <c r="ALJ14" s="52"/>
      <c r="ALK14" s="52"/>
      <c r="ALL14" s="52"/>
      <c r="ALM14" s="52"/>
      <c r="ALN14" s="52"/>
      <c r="ALO14" s="52"/>
      <c r="ALP14" s="52"/>
      <c r="ALQ14" s="52"/>
      <c r="ALR14" s="52"/>
      <c r="ALS14" s="52"/>
      <c r="ALT14" s="52"/>
      <c r="ALU14" s="52"/>
      <c r="ALV14" s="52"/>
      <c r="ALW14" s="52"/>
      <c r="ALX14" s="52"/>
      <c r="ALY14" s="52"/>
      <c r="ALZ14" s="52"/>
      <c r="AMA14" s="52"/>
      <c r="AMB14" s="52"/>
      <c r="AMC14" s="52"/>
      <c r="AMD14" s="52"/>
      <c r="AME14" s="52"/>
      <c r="AMF14" s="52"/>
      <c r="AMG14" s="52"/>
      <c r="AMH14" s="52"/>
      <c r="AMI14" s="52"/>
      <c r="AMJ14" s="52"/>
      <c r="AMK14" s="52"/>
      <c r="AML14" s="52"/>
      <c r="AMM14" s="52"/>
      <c r="AMN14" s="52"/>
      <c r="AMO14" s="52"/>
      <c r="AMP14" s="52"/>
      <c r="AMQ14" s="52"/>
      <c r="AMR14" s="52"/>
      <c r="AMS14" s="52"/>
      <c r="AMT14" s="52"/>
      <c r="AMU14" s="52"/>
      <c r="AMV14" s="52"/>
      <c r="AMW14" s="52"/>
      <c r="AMX14" s="52"/>
      <c r="AMY14" s="52"/>
      <c r="AMZ14" s="52"/>
      <c r="ANA14" s="52"/>
      <c r="ANB14" s="52"/>
      <c r="ANC14" s="52"/>
      <c r="AND14" s="52"/>
      <c r="ANE14" s="52"/>
      <c r="ANF14" s="52"/>
      <c r="ANG14" s="52"/>
      <c r="ANH14" s="52"/>
      <c r="ANI14" s="52"/>
      <c r="ANJ14" s="52"/>
      <c r="ANK14" s="52"/>
      <c r="ANL14" s="52"/>
      <c r="ANM14" s="52"/>
      <c r="ANN14" s="52"/>
      <c r="ANO14" s="52"/>
      <c r="ANP14" s="52"/>
      <c r="ANQ14" s="52"/>
      <c r="ANR14" s="52"/>
      <c r="ANS14" s="52"/>
      <c r="ANT14" s="52"/>
      <c r="ANU14" s="52"/>
      <c r="ANV14" s="52"/>
      <c r="ANW14" s="52"/>
      <c r="ANX14" s="52"/>
      <c r="ANY14" s="52"/>
      <c r="ANZ14" s="52"/>
      <c r="AOA14" s="52"/>
      <c r="AOB14" s="52"/>
      <c r="AOC14" s="52"/>
      <c r="AOD14" s="52"/>
      <c r="AOE14" s="52"/>
      <c r="AOF14" s="52"/>
      <c r="AOG14" s="52"/>
      <c r="AOH14" s="52"/>
      <c r="AOI14" s="52"/>
      <c r="AOJ14" s="52"/>
      <c r="AOK14" s="52"/>
      <c r="AOL14" s="52"/>
      <c r="AOM14" s="52"/>
      <c r="AON14" s="52"/>
      <c r="AOO14" s="52"/>
      <c r="AOP14" s="52"/>
      <c r="AOQ14" s="52"/>
      <c r="AOR14" s="52"/>
      <c r="AOS14" s="52"/>
      <c r="AOT14" s="52"/>
      <c r="AOU14" s="52"/>
      <c r="AOV14" s="52"/>
      <c r="AOW14" s="52"/>
      <c r="AOX14" s="52"/>
      <c r="AOY14" s="52"/>
      <c r="AOZ14" s="52"/>
      <c r="APA14" s="52"/>
      <c r="APB14" s="52"/>
      <c r="APC14" s="52"/>
      <c r="APD14" s="52"/>
      <c r="APE14" s="52"/>
      <c r="APF14" s="52"/>
      <c r="APG14" s="52"/>
      <c r="APH14" s="52"/>
      <c r="API14" s="52"/>
      <c r="APJ14" s="52"/>
      <c r="APK14" s="52"/>
      <c r="APL14" s="52"/>
      <c r="APM14" s="52"/>
      <c r="APN14" s="52"/>
      <c r="APO14" s="52"/>
      <c r="APP14" s="52"/>
      <c r="APQ14" s="52"/>
      <c r="APR14" s="52"/>
      <c r="APS14" s="52"/>
      <c r="APT14" s="52"/>
      <c r="APU14" s="52"/>
      <c r="APV14" s="52"/>
      <c r="APW14" s="52"/>
      <c r="APX14" s="52"/>
      <c r="APY14" s="52"/>
      <c r="APZ14" s="52"/>
      <c r="AQA14" s="52"/>
      <c r="AQB14" s="52"/>
      <c r="AQC14" s="52"/>
      <c r="AQD14" s="52"/>
      <c r="AQE14" s="52"/>
      <c r="AQF14" s="52"/>
      <c r="AQG14" s="52"/>
      <c r="AQH14" s="52"/>
      <c r="AQI14" s="52"/>
      <c r="AQJ14" s="52"/>
      <c r="AQK14" s="52"/>
      <c r="AQL14" s="52"/>
      <c r="AQM14" s="52"/>
      <c r="AQN14" s="52"/>
      <c r="AQO14" s="52"/>
      <c r="AQP14" s="52"/>
      <c r="AQQ14" s="52"/>
      <c r="AQR14" s="52"/>
      <c r="AQS14" s="52"/>
      <c r="AQT14" s="52"/>
      <c r="AQU14" s="52"/>
      <c r="AQV14" s="52"/>
      <c r="AQW14" s="52"/>
      <c r="AQX14" s="52"/>
      <c r="AQY14" s="52"/>
      <c r="AQZ14" s="52"/>
      <c r="ARA14" s="52"/>
      <c r="ARB14" s="52"/>
      <c r="ARC14" s="52"/>
      <c r="ARD14" s="52"/>
      <c r="ARE14" s="52"/>
      <c r="ARF14" s="52"/>
      <c r="ARG14" s="52"/>
      <c r="ARH14" s="52"/>
      <c r="ARI14" s="52"/>
      <c r="ARJ14" s="52"/>
      <c r="ARK14" s="52"/>
      <c r="ARL14" s="52"/>
      <c r="ARM14" s="52"/>
      <c r="ARN14" s="52"/>
      <c r="ARO14" s="52"/>
      <c r="ARP14" s="52"/>
      <c r="ARQ14" s="52"/>
      <c r="ARR14" s="52"/>
      <c r="ARS14" s="52"/>
      <c r="ART14" s="52"/>
      <c r="ARU14" s="52"/>
      <c r="ARV14" s="52"/>
      <c r="ARW14" s="52"/>
      <c r="ARX14" s="52"/>
      <c r="ARY14" s="52"/>
      <c r="ARZ14" s="52"/>
      <c r="ASA14" s="52"/>
      <c r="ASB14" s="52"/>
      <c r="ASC14" s="52"/>
      <c r="ASD14" s="52"/>
      <c r="ASE14" s="52"/>
      <c r="ASF14" s="52"/>
      <c r="ASG14" s="52"/>
      <c r="ASH14" s="52"/>
      <c r="ASI14" s="52"/>
      <c r="ASJ14" s="52"/>
      <c r="ASK14" s="52"/>
      <c r="ASL14" s="52"/>
      <c r="ASM14" s="52"/>
      <c r="ASN14" s="52"/>
      <c r="ASO14" s="52"/>
      <c r="ASP14" s="52"/>
      <c r="ASQ14" s="52"/>
      <c r="ASR14" s="52"/>
      <c r="ASS14" s="52"/>
      <c r="AST14" s="52"/>
      <c r="ASU14" s="52"/>
      <c r="ASV14" s="52"/>
      <c r="ASW14" s="52"/>
      <c r="ASX14" s="52"/>
      <c r="ASY14" s="52"/>
      <c r="ASZ14" s="52"/>
      <c r="ATA14" s="52"/>
      <c r="ATB14" s="52"/>
      <c r="ATC14" s="52"/>
      <c r="ATD14" s="52"/>
      <c r="ATE14" s="52"/>
      <c r="ATF14" s="52"/>
      <c r="ATG14" s="52"/>
      <c r="ATH14" s="52"/>
      <c r="ATI14" s="52"/>
      <c r="ATJ14" s="52"/>
      <c r="ATK14" s="52"/>
      <c r="ATL14" s="52"/>
      <c r="ATM14" s="52"/>
      <c r="ATN14" s="52"/>
      <c r="ATO14" s="52"/>
      <c r="ATP14" s="52"/>
      <c r="ATQ14" s="52"/>
      <c r="ATR14" s="52"/>
      <c r="ATS14" s="52"/>
      <c r="ATT14" s="52"/>
      <c r="ATU14" s="52"/>
      <c r="ATV14" s="52"/>
      <c r="ATW14" s="52"/>
      <c r="ATX14" s="52"/>
      <c r="ATY14" s="52"/>
      <c r="ATZ14" s="52"/>
      <c r="AUA14" s="52"/>
      <c r="AUB14" s="52"/>
      <c r="AUC14" s="52"/>
      <c r="AUD14" s="52"/>
      <c r="AUE14" s="52"/>
      <c r="AUF14" s="52"/>
      <c r="AUG14" s="52"/>
      <c r="AUH14" s="52"/>
      <c r="AUI14" s="52"/>
      <c r="AUJ14" s="52"/>
      <c r="AUK14" s="52"/>
      <c r="AUL14" s="52"/>
      <c r="AUM14" s="52"/>
      <c r="AUN14" s="52"/>
      <c r="AUO14" s="52"/>
      <c r="AUP14" s="52"/>
      <c r="AUQ14" s="52"/>
      <c r="AUR14" s="52"/>
      <c r="AUS14" s="52"/>
      <c r="AUT14" s="52"/>
      <c r="AUU14" s="52"/>
      <c r="AUV14" s="52"/>
      <c r="AUW14" s="52"/>
      <c r="AUX14" s="52"/>
      <c r="AUY14" s="52"/>
      <c r="AUZ14" s="52"/>
      <c r="AVA14" s="52"/>
      <c r="AVB14" s="52"/>
      <c r="AVC14" s="52"/>
      <c r="AVD14" s="52"/>
      <c r="AVE14" s="52"/>
      <c r="AVF14" s="52"/>
      <c r="AVG14" s="52"/>
      <c r="AVH14" s="52"/>
      <c r="AVI14" s="52"/>
      <c r="AVJ14" s="52"/>
      <c r="AVK14" s="52"/>
      <c r="AVL14" s="52"/>
      <c r="AVM14" s="52"/>
      <c r="AVN14" s="52"/>
      <c r="AVO14" s="52"/>
      <c r="AVP14" s="52"/>
      <c r="AVQ14" s="52"/>
      <c r="AVR14" s="52"/>
      <c r="AVS14" s="52"/>
      <c r="AVT14" s="52"/>
      <c r="AVU14" s="52"/>
      <c r="AVV14" s="52"/>
      <c r="AVW14" s="52"/>
      <c r="AVX14" s="52"/>
      <c r="AVY14" s="52"/>
      <c r="AVZ14" s="52"/>
      <c r="AWA14" s="52"/>
      <c r="AWB14" s="52"/>
      <c r="AWC14" s="52"/>
      <c r="AWD14" s="52"/>
      <c r="AWE14" s="52"/>
      <c r="AWF14" s="52"/>
      <c r="AWG14" s="52"/>
      <c r="AWH14" s="52"/>
      <c r="AWI14" s="52"/>
      <c r="AWJ14" s="52"/>
      <c r="AWK14" s="52"/>
      <c r="AWL14" s="52"/>
      <c r="AWM14" s="52"/>
      <c r="AWN14" s="52"/>
      <c r="AWO14" s="52"/>
      <c r="AWP14" s="52"/>
      <c r="AWQ14" s="52"/>
      <c r="AWR14" s="52"/>
      <c r="AWS14" s="52"/>
      <c r="AWT14" s="52"/>
      <c r="AWU14" s="52"/>
      <c r="AWV14" s="52"/>
      <c r="AWW14" s="52"/>
      <c r="AWX14" s="52"/>
      <c r="AWY14" s="52"/>
      <c r="AWZ14" s="52"/>
      <c r="AXA14" s="52"/>
      <c r="AXB14" s="52"/>
      <c r="AXC14" s="52"/>
      <c r="AXD14" s="52"/>
      <c r="AXE14" s="52"/>
      <c r="AXF14" s="52"/>
      <c r="AXG14" s="52"/>
      <c r="AXH14" s="52"/>
      <c r="AXI14" s="52"/>
      <c r="AXJ14" s="52"/>
      <c r="AXK14" s="52"/>
      <c r="AXL14" s="52"/>
      <c r="AXM14" s="52"/>
      <c r="AXN14" s="52"/>
      <c r="AXO14" s="52"/>
      <c r="AXP14" s="52"/>
      <c r="AXQ14" s="52"/>
      <c r="AXR14" s="52"/>
      <c r="AXS14" s="52"/>
      <c r="AXT14" s="52"/>
      <c r="AXU14" s="52"/>
      <c r="AXV14" s="52"/>
      <c r="AXW14" s="52"/>
      <c r="AXX14" s="52"/>
      <c r="AXY14" s="52"/>
      <c r="AXZ14" s="52"/>
      <c r="AYA14" s="52"/>
      <c r="AYB14" s="52"/>
      <c r="AYC14" s="52"/>
      <c r="AYD14" s="52"/>
      <c r="AYE14" s="52"/>
      <c r="AYF14" s="52"/>
      <c r="AYG14" s="52"/>
      <c r="AYH14" s="52"/>
      <c r="AYI14" s="52"/>
      <c r="AYJ14" s="52"/>
      <c r="AYK14" s="52"/>
      <c r="AYL14" s="52"/>
      <c r="AYM14" s="52"/>
      <c r="AYN14" s="52"/>
      <c r="AYO14" s="52"/>
      <c r="AYP14" s="52"/>
      <c r="AYQ14" s="52"/>
      <c r="AYR14" s="52"/>
      <c r="AYS14" s="52"/>
      <c r="AYT14" s="52"/>
      <c r="AYU14" s="52"/>
      <c r="AYV14" s="52"/>
      <c r="AYW14" s="52"/>
      <c r="AYX14" s="52"/>
      <c r="AYY14" s="52"/>
      <c r="AYZ14" s="52"/>
      <c r="AZA14" s="52"/>
      <c r="AZB14" s="52"/>
      <c r="AZC14" s="52"/>
      <c r="AZD14" s="52"/>
      <c r="AZE14" s="52"/>
      <c r="AZF14" s="52"/>
      <c r="AZG14" s="52"/>
      <c r="AZH14" s="52"/>
      <c r="AZI14" s="52"/>
      <c r="AZJ14" s="52"/>
      <c r="AZK14" s="52"/>
      <c r="AZL14" s="52"/>
      <c r="AZM14" s="52"/>
      <c r="AZN14" s="52"/>
      <c r="AZO14" s="52"/>
      <c r="AZP14" s="52"/>
      <c r="AZQ14" s="52"/>
      <c r="AZR14" s="52"/>
      <c r="AZS14" s="52"/>
      <c r="AZT14" s="52"/>
      <c r="AZU14" s="52"/>
      <c r="AZV14" s="52"/>
      <c r="AZW14" s="52"/>
      <c r="AZX14" s="52"/>
      <c r="AZY14" s="52"/>
      <c r="AZZ14" s="52"/>
      <c r="BAA14" s="52"/>
      <c r="BAB14" s="52"/>
      <c r="BAC14" s="52"/>
      <c r="BAD14" s="52"/>
      <c r="BAE14" s="52"/>
      <c r="BAF14" s="52"/>
      <c r="BAG14" s="52"/>
      <c r="BAH14" s="52"/>
      <c r="BAI14" s="52"/>
      <c r="BAJ14" s="52"/>
      <c r="BAK14" s="52"/>
      <c r="BAL14" s="52"/>
      <c r="BAM14" s="52"/>
      <c r="BAN14" s="52"/>
      <c r="BAO14" s="52"/>
      <c r="BAP14" s="52"/>
      <c r="BAQ14" s="52"/>
      <c r="BAR14" s="52"/>
      <c r="BAS14" s="52"/>
      <c r="BAT14" s="52"/>
      <c r="BAU14" s="52"/>
      <c r="BAV14" s="52"/>
      <c r="BAW14" s="52"/>
      <c r="BAX14" s="52"/>
      <c r="BAY14" s="52"/>
      <c r="BAZ14" s="52"/>
      <c r="BBA14" s="52"/>
      <c r="BBB14" s="52"/>
      <c r="BBC14" s="52"/>
      <c r="BBD14" s="52"/>
      <c r="BBE14" s="52"/>
      <c r="BBF14" s="52"/>
      <c r="BBG14" s="52"/>
      <c r="BBH14" s="52"/>
      <c r="BBI14" s="52"/>
      <c r="BBJ14" s="52"/>
      <c r="BBK14" s="52"/>
      <c r="BBL14" s="52"/>
      <c r="BBM14" s="52"/>
      <c r="BBN14" s="52"/>
      <c r="BBO14" s="52"/>
      <c r="BBP14" s="52"/>
      <c r="BBQ14" s="52"/>
      <c r="BBR14" s="52"/>
      <c r="BBS14" s="52"/>
      <c r="BBT14" s="52"/>
      <c r="BBU14" s="52"/>
      <c r="BBV14" s="52"/>
      <c r="BBW14" s="52"/>
      <c r="BBX14" s="52"/>
      <c r="BBY14" s="52"/>
      <c r="BBZ14" s="52"/>
      <c r="BCA14" s="52"/>
      <c r="BCB14" s="52"/>
      <c r="BCC14" s="52"/>
      <c r="BCD14" s="52"/>
      <c r="BCE14" s="52"/>
      <c r="BCF14" s="52"/>
      <c r="BCG14" s="52"/>
      <c r="BCH14" s="52"/>
      <c r="BCI14" s="52"/>
      <c r="BCJ14" s="52"/>
      <c r="BCK14" s="52"/>
      <c r="BCL14" s="52"/>
      <c r="BCM14" s="52"/>
      <c r="BCN14" s="52"/>
      <c r="BCO14" s="52"/>
      <c r="BCP14" s="52"/>
      <c r="BCQ14" s="52"/>
      <c r="BCR14" s="52"/>
      <c r="BCS14" s="52"/>
      <c r="BCT14" s="52"/>
      <c r="BCU14" s="52"/>
      <c r="BCV14" s="52"/>
      <c r="BCW14" s="52"/>
      <c r="BCX14" s="52"/>
      <c r="BCY14" s="52"/>
      <c r="BCZ14" s="52"/>
      <c r="BDA14" s="52"/>
      <c r="BDB14" s="52"/>
      <c r="BDC14" s="52"/>
      <c r="BDD14" s="52"/>
      <c r="BDE14" s="52"/>
      <c r="BDF14" s="52"/>
      <c r="BDG14" s="52"/>
      <c r="BDH14" s="52"/>
      <c r="BDI14" s="52"/>
      <c r="BDJ14" s="52"/>
      <c r="BDK14" s="52"/>
      <c r="BDL14" s="52"/>
      <c r="BDM14" s="52"/>
      <c r="BDN14" s="52"/>
      <c r="BDO14" s="52"/>
      <c r="BDP14" s="52"/>
      <c r="BDQ14" s="52"/>
      <c r="BDR14" s="52"/>
      <c r="BDS14" s="52"/>
      <c r="BDT14" s="52"/>
      <c r="BDU14" s="52"/>
      <c r="BDV14" s="52"/>
      <c r="BDW14" s="52"/>
      <c r="BDX14" s="52"/>
      <c r="BDY14" s="52"/>
      <c r="BDZ14" s="52"/>
      <c r="BEA14" s="52"/>
      <c r="BEB14" s="52"/>
      <c r="BEC14" s="52"/>
      <c r="BED14" s="52"/>
      <c r="BEE14" s="52"/>
      <c r="BEF14" s="52"/>
      <c r="BEG14" s="52"/>
      <c r="BEH14" s="52"/>
      <c r="BEI14" s="52"/>
      <c r="BEJ14" s="52"/>
      <c r="BEK14" s="52"/>
      <c r="BEL14" s="52"/>
      <c r="BEM14" s="52"/>
      <c r="BEN14" s="52"/>
      <c r="BEO14" s="52"/>
      <c r="BEP14" s="52"/>
      <c r="BEQ14" s="52"/>
      <c r="BER14" s="52"/>
      <c r="BES14" s="52"/>
      <c r="BET14" s="52"/>
      <c r="BEU14" s="52"/>
      <c r="BEV14" s="52"/>
      <c r="BEW14" s="52"/>
      <c r="BEX14" s="52"/>
      <c r="BEY14" s="52"/>
      <c r="BEZ14" s="52"/>
      <c r="BFA14" s="52"/>
    </row>
    <row r="15" spans="1:1509" ht="18" customHeight="1">
      <c r="A15" s="235" t="s">
        <v>270</v>
      </c>
      <c r="B15" s="53">
        <f>+'2024-2027 GRC Auth O&amp;M'!G19/1000</f>
        <v>1873.9999992</v>
      </c>
      <c r="C15" s="53">
        <f>+'2024-2027 GRC Auth O&amp;M'!H19/1000</f>
        <v>1929.9999995999999</v>
      </c>
      <c r="D15" s="53">
        <f>+'2024-2027 GRC Auth O&amp;M'!I19/1000</f>
        <v>1987.9999992</v>
      </c>
      <c r="E15" s="236">
        <f>+'2024-2027 GRC Auth O&amp;M'!J19/1000</f>
        <v>2047.9999992</v>
      </c>
    </row>
    <row r="16" spans="1:1509" s="56" customFormat="1" ht="18" customHeight="1">
      <c r="A16" s="235" t="s">
        <v>228</v>
      </c>
      <c r="B16" s="53">
        <f>'2024-2027 GRC Auth O&amp;M'!G32/1000</f>
        <v>1834.9999992</v>
      </c>
      <c r="C16" s="53">
        <f>'2024-2027 GRC Auth O&amp;M'!H32/1000</f>
        <v>1890</v>
      </c>
      <c r="D16" s="53">
        <f>'2024-2027 GRC Auth O&amp;M'!I32/1000</f>
        <v>1947</v>
      </c>
      <c r="E16" s="236">
        <f>'2024-2027 GRC Auth O&amp;M'!J32/1000</f>
        <v>2004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  <c r="AEW16" s="52"/>
      <c r="AEX16" s="52"/>
      <c r="AEY16" s="52"/>
      <c r="AEZ16" s="52"/>
      <c r="AFA16" s="52"/>
      <c r="AFB16" s="52"/>
      <c r="AFC16" s="52"/>
      <c r="AFD16" s="52"/>
      <c r="AFE16" s="52"/>
      <c r="AFF16" s="52"/>
      <c r="AFG16" s="52"/>
      <c r="AFH16" s="52"/>
      <c r="AFI16" s="52"/>
      <c r="AFJ16" s="52"/>
      <c r="AFK16" s="52"/>
      <c r="AFL16" s="52"/>
      <c r="AFM16" s="52"/>
      <c r="AFN16" s="52"/>
      <c r="AFO16" s="52"/>
      <c r="AFP16" s="52"/>
      <c r="AFQ16" s="52"/>
      <c r="AFR16" s="52"/>
      <c r="AFS16" s="52"/>
      <c r="AFT16" s="52"/>
      <c r="AFU16" s="52"/>
      <c r="AFV16" s="52"/>
      <c r="AFW16" s="52"/>
      <c r="AFX16" s="52"/>
      <c r="AFY16" s="52"/>
      <c r="AFZ16" s="52"/>
      <c r="AGA16" s="52"/>
      <c r="AGB16" s="52"/>
      <c r="AGC16" s="52"/>
      <c r="AGD16" s="52"/>
      <c r="AGE16" s="52"/>
      <c r="AGF16" s="52"/>
      <c r="AGG16" s="52"/>
      <c r="AGH16" s="52"/>
      <c r="AGI16" s="52"/>
      <c r="AGJ16" s="52"/>
      <c r="AGK16" s="52"/>
      <c r="AGL16" s="52"/>
      <c r="AGM16" s="52"/>
      <c r="AGN16" s="52"/>
      <c r="AGO16" s="52"/>
      <c r="AGP16" s="52"/>
      <c r="AGQ16" s="52"/>
      <c r="AGR16" s="52"/>
      <c r="AGS16" s="52"/>
      <c r="AGT16" s="52"/>
      <c r="AGU16" s="52"/>
      <c r="AGV16" s="52"/>
      <c r="AGW16" s="52"/>
      <c r="AGX16" s="52"/>
      <c r="AGY16" s="52"/>
      <c r="AGZ16" s="52"/>
      <c r="AHA16" s="52"/>
      <c r="AHB16" s="52"/>
      <c r="AHC16" s="52"/>
      <c r="AHD16" s="52"/>
      <c r="AHE16" s="52"/>
      <c r="AHF16" s="52"/>
      <c r="AHG16" s="52"/>
      <c r="AHH16" s="52"/>
      <c r="AHI16" s="52"/>
      <c r="AHJ16" s="52"/>
      <c r="AHK16" s="52"/>
      <c r="AHL16" s="52"/>
      <c r="AHM16" s="52"/>
      <c r="AHN16" s="52"/>
      <c r="AHO16" s="52"/>
      <c r="AHP16" s="52"/>
      <c r="AHQ16" s="52"/>
      <c r="AHR16" s="52"/>
      <c r="AHS16" s="52"/>
      <c r="AHT16" s="52"/>
      <c r="AHU16" s="52"/>
      <c r="AHV16" s="52"/>
      <c r="AHW16" s="52"/>
      <c r="AHX16" s="52"/>
      <c r="AHY16" s="52"/>
      <c r="AHZ16" s="52"/>
      <c r="AIA16" s="52"/>
      <c r="AIB16" s="52"/>
      <c r="AIC16" s="52"/>
      <c r="AID16" s="52"/>
      <c r="AIE16" s="52"/>
      <c r="AIF16" s="52"/>
      <c r="AIG16" s="52"/>
      <c r="AIH16" s="52"/>
      <c r="AII16" s="52"/>
      <c r="AIJ16" s="52"/>
      <c r="AIK16" s="52"/>
      <c r="AIL16" s="52"/>
      <c r="AIM16" s="52"/>
      <c r="AIN16" s="52"/>
      <c r="AIO16" s="52"/>
      <c r="AIP16" s="52"/>
      <c r="AIQ16" s="52"/>
      <c r="AIR16" s="52"/>
      <c r="AIS16" s="52"/>
      <c r="AIT16" s="52"/>
      <c r="AIU16" s="52"/>
      <c r="AIV16" s="52"/>
      <c r="AIW16" s="52"/>
      <c r="AIX16" s="52"/>
      <c r="AIY16" s="52"/>
      <c r="AIZ16" s="52"/>
      <c r="AJA16" s="52"/>
      <c r="AJB16" s="52"/>
      <c r="AJC16" s="52"/>
      <c r="AJD16" s="52"/>
      <c r="AJE16" s="52"/>
      <c r="AJF16" s="52"/>
      <c r="AJG16" s="52"/>
      <c r="AJH16" s="52"/>
      <c r="AJI16" s="52"/>
      <c r="AJJ16" s="52"/>
      <c r="AJK16" s="52"/>
      <c r="AJL16" s="52"/>
      <c r="AJM16" s="52"/>
      <c r="AJN16" s="52"/>
      <c r="AJO16" s="52"/>
      <c r="AJP16" s="52"/>
      <c r="AJQ16" s="52"/>
      <c r="AJR16" s="52"/>
      <c r="AJS16" s="52"/>
      <c r="AJT16" s="52"/>
      <c r="AJU16" s="52"/>
      <c r="AJV16" s="52"/>
      <c r="AJW16" s="52"/>
      <c r="AJX16" s="52"/>
      <c r="AJY16" s="52"/>
      <c r="AJZ16" s="52"/>
      <c r="AKA16" s="52"/>
      <c r="AKB16" s="52"/>
      <c r="AKC16" s="52"/>
      <c r="AKD16" s="52"/>
      <c r="AKE16" s="52"/>
      <c r="AKF16" s="52"/>
      <c r="AKG16" s="52"/>
      <c r="AKH16" s="52"/>
      <c r="AKI16" s="52"/>
      <c r="AKJ16" s="52"/>
      <c r="AKK16" s="52"/>
      <c r="AKL16" s="52"/>
      <c r="AKM16" s="52"/>
      <c r="AKN16" s="52"/>
      <c r="AKO16" s="52"/>
      <c r="AKP16" s="52"/>
      <c r="AKQ16" s="52"/>
      <c r="AKR16" s="52"/>
      <c r="AKS16" s="52"/>
      <c r="AKT16" s="52"/>
      <c r="AKU16" s="52"/>
      <c r="AKV16" s="52"/>
      <c r="AKW16" s="52"/>
      <c r="AKX16" s="52"/>
      <c r="AKY16" s="52"/>
      <c r="AKZ16" s="52"/>
      <c r="ALA16" s="52"/>
      <c r="ALB16" s="52"/>
      <c r="ALC16" s="52"/>
      <c r="ALD16" s="52"/>
      <c r="ALE16" s="52"/>
      <c r="ALF16" s="52"/>
      <c r="ALG16" s="52"/>
      <c r="ALH16" s="52"/>
      <c r="ALI16" s="52"/>
      <c r="ALJ16" s="52"/>
      <c r="ALK16" s="52"/>
      <c r="ALL16" s="52"/>
      <c r="ALM16" s="52"/>
      <c r="ALN16" s="52"/>
      <c r="ALO16" s="52"/>
      <c r="ALP16" s="52"/>
      <c r="ALQ16" s="52"/>
      <c r="ALR16" s="52"/>
      <c r="ALS16" s="52"/>
      <c r="ALT16" s="52"/>
      <c r="ALU16" s="52"/>
      <c r="ALV16" s="52"/>
      <c r="ALW16" s="52"/>
      <c r="ALX16" s="52"/>
      <c r="ALY16" s="52"/>
      <c r="ALZ16" s="52"/>
      <c r="AMA16" s="52"/>
      <c r="AMB16" s="52"/>
      <c r="AMC16" s="52"/>
      <c r="AMD16" s="52"/>
      <c r="AME16" s="52"/>
      <c r="AMF16" s="52"/>
      <c r="AMG16" s="52"/>
      <c r="AMH16" s="52"/>
      <c r="AMI16" s="52"/>
      <c r="AMJ16" s="52"/>
      <c r="AMK16" s="52"/>
      <c r="AML16" s="52"/>
      <c r="AMM16" s="52"/>
      <c r="AMN16" s="52"/>
      <c r="AMO16" s="52"/>
      <c r="AMP16" s="52"/>
      <c r="AMQ16" s="52"/>
      <c r="AMR16" s="52"/>
      <c r="AMS16" s="52"/>
      <c r="AMT16" s="52"/>
      <c r="AMU16" s="52"/>
      <c r="AMV16" s="52"/>
      <c r="AMW16" s="52"/>
      <c r="AMX16" s="52"/>
      <c r="AMY16" s="52"/>
      <c r="AMZ16" s="52"/>
      <c r="ANA16" s="52"/>
      <c r="ANB16" s="52"/>
      <c r="ANC16" s="52"/>
      <c r="AND16" s="52"/>
      <c r="ANE16" s="52"/>
      <c r="ANF16" s="52"/>
      <c r="ANG16" s="52"/>
      <c r="ANH16" s="52"/>
      <c r="ANI16" s="52"/>
      <c r="ANJ16" s="52"/>
      <c r="ANK16" s="52"/>
      <c r="ANL16" s="52"/>
      <c r="ANM16" s="52"/>
      <c r="ANN16" s="52"/>
      <c r="ANO16" s="52"/>
      <c r="ANP16" s="52"/>
      <c r="ANQ16" s="52"/>
      <c r="ANR16" s="52"/>
      <c r="ANS16" s="52"/>
      <c r="ANT16" s="52"/>
      <c r="ANU16" s="52"/>
      <c r="ANV16" s="52"/>
      <c r="ANW16" s="52"/>
      <c r="ANX16" s="52"/>
      <c r="ANY16" s="52"/>
      <c r="ANZ16" s="52"/>
      <c r="AOA16" s="52"/>
      <c r="AOB16" s="52"/>
      <c r="AOC16" s="52"/>
      <c r="AOD16" s="52"/>
      <c r="AOE16" s="52"/>
      <c r="AOF16" s="52"/>
      <c r="AOG16" s="52"/>
      <c r="AOH16" s="52"/>
      <c r="AOI16" s="52"/>
      <c r="AOJ16" s="52"/>
      <c r="AOK16" s="52"/>
      <c r="AOL16" s="52"/>
      <c r="AOM16" s="52"/>
      <c r="AON16" s="52"/>
      <c r="AOO16" s="52"/>
      <c r="AOP16" s="52"/>
      <c r="AOQ16" s="52"/>
      <c r="AOR16" s="52"/>
      <c r="AOS16" s="52"/>
      <c r="AOT16" s="52"/>
      <c r="AOU16" s="52"/>
      <c r="AOV16" s="52"/>
      <c r="AOW16" s="52"/>
      <c r="AOX16" s="52"/>
      <c r="AOY16" s="52"/>
      <c r="AOZ16" s="52"/>
      <c r="APA16" s="52"/>
      <c r="APB16" s="52"/>
      <c r="APC16" s="52"/>
      <c r="APD16" s="52"/>
      <c r="APE16" s="52"/>
      <c r="APF16" s="52"/>
      <c r="APG16" s="52"/>
      <c r="APH16" s="52"/>
      <c r="API16" s="52"/>
      <c r="APJ16" s="52"/>
      <c r="APK16" s="52"/>
      <c r="APL16" s="52"/>
      <c r="APM16" s="52"/>
      <c r="APN16" s="52"/>
      <c r="APO16" s="52"/>
      <c r="APP16" s="52"/>
      <c r="APQ16" s="52"/>
      <c r="APR16" s="52"/>
      <c r="APS16" s="52"/>
      <c r="APT16" s="52"/>
      <c r="APU16" s="52"/>
      <c r="APV16" s="52"/>
      <c r="APW16" s="52"/>
      <c r="APX16" s="52"/>
      <c r="APY16" s="52"/>
      <c r="APZ16" s="52"/>
      <c r="AQA16" s="52"/>
      <c r="AQB16" s="52"/>
      <c r="AQC16" s="52"/>
      <c r="AQD16" s="52"/>
      <c r="AQE16" s="52"/>
      <c r="AQF16" s="52"/>
      <c r="AQG16" s="52"/>
      <c r="AQH16" s="52"/>
      <c r="AQI16" s="52"/>
      <c r="AQJ16" s="52"/>
      <c r="AQK16" s="52"/>
      <c r="AQL16" s="52"/>
      <c r="AQM16" s="52"/>
      <c r="AQN16" s="52"/>
      <c r="AQO16" s="52"/>
      <c r="AQP16" s="52"/>
      <c r="AQQ16" s="52"/>
      <c r="AQR16" s="52"/>
      <c r="AQS16" s="52"/>
      <c r="AQT16" s="52"/>
      <c r="AQU16" s="52"/>
      <c r="AQV16" s="52"/>
      <c r="AQW16" s="52"/>
      <c r="AQX16" s="52"/>
      <c r="AQY16" s="52"/>
      <c r="AQZ16" s="52"/>
      <c r="ARA16" s="52"/>
      <c r="ARB16" s="52"/>
      <c r="ARC16" s="52"/>
      <c r="ARD16" s="52"/>
      <c r="ARE16" s="52"/>
      <c r="ARF16" s="52"/>
      <c r="ARG16" s="52"/>
      <c r="ARH16" s="52"/>
      <c r="ARI16" s="52"/>
      <c r="ARJ16" s="52"/>
      <c r="ARK16" s="52"/>
      <c r="ARL16" s="52"/>
      <c r="ARM16" s="52"/>
      <c r="ARN16" s="52"/>
      <c r="ARO16" s="52"/>
      <c r="ARP16" s="52"/>
      <c r="ARQ16" s="52"/>
      <c r="ARR16" s="52"/>
      <c r="ARS16" s="52"/>
      <c r="ART16" s="52"/>
      <c r="ARU16" s="52"/>
      <c r="ARV16" s="52"/>
      <c r="ARW16" s="52"/>
      <c r="ARX16" s="52"/>
      <c r="ARY16" s="52"/>
      <c r="ARZ16" s="52"/>
      <c r="ASA16" s="52"/>
      <c r="ASB16" s="52"/>
      <c r="ASC16" s="52"/>
      <c r="ASD16" s="52"/>
      <c r="ASE16" s="52"/>
      <c r="ASF16" s="52"/>
      <c r="ASG16" s="52"/>
      <c r="ASH16" s="52"/>
      <c r="ASI16" s="52"/>
      <c r="ASJ16" s="52"/>
      <c r="ASK16" s="52"/>
      <c r="ASL16" s="52"/>
      <c r="ASM16" s="52"/>
      <c r="ASN16" s="52"/>
      <c r="ASO16" s="52"/>
      <c r="ASP16" s="52"/>
      <c r="ASQ16" s="52"/>
      <c r="ASR16" s="52"/>
      <c r="ASS16" s="52"/>
      <c r="AST16" s="52"/>
      <c r="ASU16" s="52"/>
      <c r="ASV16" s="52"/>
      <c r="ASW16" s="52"/>
      <c r="ASX16" s="52"/>
      <c r="ASY16" s="52"/>
      <c r="ASZ16" s="52"/>
      <c r="ATA16" s="52"/>
      <c r="ATB16" s="52"/>
      <c r="ATC16" s="52"/>
      <c r="ATD16" s="52"/>
      <c r="ATE16" s="52"/>
      <c r="ATF16" s="52"/>
      <c r="ATG16" s="52"/>
      <c r="ATH16" s="52"/>
      <c r="ATI16" s="52"/>
      <c r="ATJ16" s="52"/>
      <c r="ATK16" s="52"/>
      <c r="ATL16" s="52"/>
      <c r="ATM16" s="52"/>
      <c r="ATN16" s="52"/>
      <c r="ATO16" s="52"/>
      <c r="ATP16" s="52"/>
      <c r="ATQ16" s="52"/>
      <c r="ATR16" s="52"/>
      <c r="ATS16" s="52"/>
      <c r="ATT16" s="52"/>
      <c r="ATU16" s="52"/>
      <c r="ATV16" s="52"/>
      <c r="ATW16" s="52"/>
      <c r="ATX16" s="52"/>
      <c r="ATY16" s="52"/>
      <c r="ATZ16" s="52"/>
      <c r="AUA16" s="52"/>
      <c r="AUB16" s="52"/>
      <c r="AUC16" s="52"/>
      <c r="AUD16" s="52"/>
      <c r="AUE16" s="52"/>
      <c r="AUF16" s="52"/>
      <c r="AUG16" s="52"/>
      <c r="AUH16" s="52"/>
      <c r="AUI16" s="52"/>
      <c r="AUJ16" s="52"/>
      <c r="AUK16" s="52"/>
      <c r="AUL16" s="52"/>
      <c r="AUM16" s="52"/>
      <c r="AUN16" s="52"/>
      <c r="AUO16" s="52"/>
      <c r="AUP16" s="52"/>
      <c r="AUQ16" s="52"/>
      <c r="AUR16" s="52"/>
      <c r="AUS16" s="52"/>
      <c r="AUT16" s="52"/>
      <c r="AUU16" s="52"/>
      <c r="AUV16" s="52"/>
      <c r="AUW16" s="52"/>
      <c r="AUX16" s="52"/>
      <c r="AUY16" s="52"/>
      <c r="AUZ16" s="52"/>
      <c r="AVA16" s="52"/>
      <c r="AVB16" s="52"/>
      <c r="AVC16" s="52"/>
      <c r="AVD16" s="52"/>
      <c r="AVE16" s="52"/>
      <c r="AVF16" s="52"/>
      <c r="AVG16" s="52"/>
      <c r="AVH16" s="52"/>
      <c r="AVI16" s="52"/>
      <c r="AVJ16" s="52"/>
      <c r="AVK16" s="52"/>
      <c r="AVL16" s="52"/>
      <c r="AVM16" s="52"/>
      <c r="AVN16" s="52"/>
      <c r="AVO16" s="52"/>
      <c r="AVP16" s="52"/>
      <c r="AVQ16" s="52"/>
      <c r="AVR16" s="52"/>
      <c r="AVS16" s="52"/>
      <c r="AVT16" s="52"/>
      <c r="AVU16" s="52"/>
      <c r="AVV16" s="52"/>
      <c r="AVW16" s="52"/>
      <c r="AVX16" s="52"/>
      <c r="AVY16" s="52"/>
      <c r="AVZ16" s="52"/>
      <c r="AWA16" s="52"/>
      <c r="AWB16" s="52"/>
      <c r="AWC16" s="52"/>
      <c r="AWD16" s="52"/>
      <c r="AWE16" s="52"/>
      <c r="AWF16" s="52"/>
      <c r="AWG16" s="52"/>
      <c r="AWH16" s="52"/>
      <c r="AWI16" s="52"/>
      <c r="AWJ16" s="52"/>
      <c r="AWK16" s="52"/>
      <c r="AWL16" s="52"/>
      <c r="AWM16" s="52"/>
      <c r="AWN16" s="52"/>
      <c r="AWO16" s="52"/>
      <c r="AWP16" s="52"/>
      <c r="AWQ16" s="52"/>
      <c r="AWR16" s="52"/>
      <c r="AWS16" s="52"/>
      <c r="AWT16" s="52"/>
      <c r="AWU16" s="52"/>
      <c r="AWV16" s="52"/>
      <c r="AWW16" s="52"/>
      <c r="AWX16" s="52"/>
      <c r="AWY16" s="52"/>
      <c r="AWZ16" s="52"/>
      <c r="AXA16" s="52"/>
      <c r="AXB16" s="52"/>
      <c r="AXC16" s="52"/>
      <c r="AXD16" s="52"/>
      <c r="AXE16" s="52"/>
      <c r="AXF16" s="52"/>
      <c r="AXG16" s="52"/>
      <c r="AXH16" s="52"/>
      <c r="AXI16" s="52"/>
      <c r="AXJ16" s="52"/>
      <c r="AXK16" s="52"/>
      <c r="AXL16" s="52"/>
      <c r="AXM16" s="52"/>
      <c r="AXN16" s="52"/>
      <c r="AXO16" s="52"/>
      <c r="AXP16" s="52"/>
      <c r="AXQ16" s="52"/>
      <c r="AXR16" s="52"/>
      <c r="AXS16" s="52"/>
      <c r="AXT16" s="52"/>
      <c r="AXU16" s="52"/>
      <c r="AXV16" s="52"/>
      <c r="AXW16" s="52"/>
      <c r="AXX16" s="52"/>
      <c r="AXY16" s="52"/>
      <c r="AXZ16" s="52"/>
      <c r="AYA16" s="52"/>
      <c r="AYB16" s="52"/>
      <c r="AYC16" s="52"/>
      <c r="AYD16" s="52"/>
      <c r="AYE16" s="52"/>
      <c r="AYF16" s="52"/>
      <c r="AYG16" s="52"/>
      <c r="AYH16" s="52"/>
      <c r="AYI16" s="52"/>
      <c r="AYJ16" s="52"/>
      <c r="AYK16" s="52"/>
      <c r="AYL16" s="52"/>
      <c r="AYM16" s="52"/>
      <c r="AYN16" s="52"/>
      <c r="AYO16" s="52"/>
      <c r="AYP16" s="52"/>
      <c r="AYQ16" s="52"/>
      <c r="AYR16" s="52"/>
      <c r="AYS16" s="52"/>
      <c r="AYT16" s="52"/>
      <c r="AYU16" s="52"/>
      <c r="AYV16" s="52"/>
      <c r="AYW16" s="52"/>
      <c r="AYX16" s="52"/>
      <c r="AYY16" s="52"/>
      <c r="AYZ16" s="52"/>
      <c r="AZA16" s="52"/>
      <c r="AZB16" s="52"/>
      <c r="AZC16" s="52"/>
      <c r="AZD16" s="52"/>
      <c r="AZE16" s="52"/>
      <c r="AZF16" s="52"/>
      <c r="AZG16" s="52"/>
      <c r="AZH16" s="52"/>
      <c r="AZI16" s="52"/>
      <c r="AZJ16" s="52"/>
      <c r="AZK16" s="52"/>
      <c r="AZL16" s="52"/>
      <c r="AZM16" s="52"/>
      <c r="AZN16" s="52"/>
      <c r="AZO16" s="52"/>
      <c r="AZP16" s="52"/>
      <c r="AZQ16" s="52"/>
      <c r="AZR16" s="52"/>
      <c r="AZS16" s="52"/>
      <c r="AZT16" s="52"/>
      <c r="AZU16" s="52"/>
      <c r="AZV16" s="52"/>
      <c r="AZW16" s="52"/>
      <c r="AZX16" s="52"/>
      <c r="AZY16" s="52"/>
      <c r="AZZ16" s="52"/>
      <c r="BAA16" s="52"/>
      <c r="BAB16" s="52"/>
      <c r="BAC16" s="52"/>
      <c r="BAD16" s="52"/>
      <c r="BAE16" s="52"/>
      <c r="BAF16" s="52"/>
      <c r="BAG16" s="52"/>
      <c r="BAH16" s="52"/>
      <c r="BAI16" s="52"/>
      <c r="BAJ16" s="52"/>
      <c r="BAK16" s="52"/>
      <c r="BAL16" s="52"/>
      <c r="BAM16" s="52"/>
      <c r="BAN16" s="52"/>
      <c r="BAO16" s="52"/>
      <c r="BAP16" s="52"/>
      <c r="BAQ16" s="52"/>
      <c r="BAR16" s="52"/>
      <c r="BAS16" s="52"/>
      <c r="BAT16" s="52"/>
      <c r="BAU16" s="52"/>
      <c r="BAV16" s="52"/>
      <c r="BAW16" s="52"/>
      <c r="BAX16" s="52"/>
      <c r="BAY16" s="52"/>
      <c r="BAZ16" s="52"/>
      <c r="BBA16" s="52"/>
      <c r="BBB16" s="52"/>
      <c r="BBC16" s="52"/>
      <c r="BBD16" s="52"/>
      <c r="BBE16" s="52"/>
      <c r="BBF16" s="52"/>
      <c r="BBG16" s="52"/>
      <c r="BBH16" s="52"/>
      <c r="BBI16" s="52"/>
      <c r="BBJ16" s="52"/>
      <c r="BBK16" s="52"/>
      <c r="BBL16" s="52"/>
      <c r="BBM16" s="52"/>
      <c r="BBN16" s="52"/>
      <c r="BBO16" s="52"/>
      <c r="BBP16" s="52"/>
      <c r="BBQ16" s="52"/>
      <c r="BBR16" s="52"/>
      <c r="BBS16" s="52"/>
      <c r="BBT16" s="52"/>
      <c r="BBU16" s="52"/>
      <c r="BBV16" s="52"/>
      <c r="BBW16" s="52"/>
      <c r="BBX16" s="52"/>
      <c r="BBY16" s="52"/>
      <c r="BBZ16" s="52"/>
      <c r="BCA16" s="52"/>
      <c r="BCB16" s="52"/>
      <c r="BCC16" s="52"/>
      <c r="BCD16" s="52"/>
      <c r="BCE16" s="52"/>
      <c r="BCF16" s="52"/>
      <c r="BCG16" s="52"/>
      <c r="BCH16" s="52"/>
      <c r="BCI16" s="52"/>
      <c r="BCJ16" s="52"/>
      <c r="BCK16" s="52"/>
      <c r="BCL16" s="52"/>
      <c r="BCM16" s="52"/>
      <c r="BCN16" s="52"/>
      <c r="BCO16" s="52"/>
      <c r="BCP16" s="52"/>
      <c r="BCQ16" s="52"/>
      <c r="BCR16" s="52"/>
      <c r="BCS16" s="52"/>
      <c r="BCT16" s="52"/>
      <c r="BCU16" s="52"/>
      <c r="BCV16" s="52"/>
      <c r="BCW16" s="52"/>
      <c r="BCX16" s="52"/>
      <c r="BCY16" s="52"/>
      <c r="BCZ16" s="52"/>
      <c r="BDA16" s="52"/>
      <c r="BDB16" s="52"/>
      <c r="BDC16" s="52"/>
      <c r="BDD16" s="52"/>
      <c r="BDE16" s="52"/>
      <c r="BDF16" s="52"/>
      <c r="BDG16" s="52"/>
      <c r="BDH16" s="52"/>
      <c r="BDI16" s="52"/>
      <c r="BDJ16" s="52"/>
      <c r="BDK16" s="52"/>
      <c r="BDL16" s="52"/>
      <c r="BDM16" s="52"/>
      <c r="BDN16" s="52"/>
      <c r="BDO16" s="52"/>
      <c r="BDP16" s="52"/>
      <c r="BDQ16" s="52"/>
      <c r="BDR16" s="52"/>
      <c r="BDS16" s="52"/>
      <c r="BDT16" s="52"/>
      <c r="BDU16" s="52"/>
      <c r="BDV16" s="52"/>
      <c r="BDW16" s="52"/>
      <c r="BDX16" s="52"/>
      <c r="BDY16" s="52"/>
      <c r="BDZ16" s="52"/>
      <c r="BEA16" s="52"/>
      <c r="BEB16" s="52"/>
      <c r="BEC16" s="52"/>
      <c r="BED16" s="52"/>
      <c r="BEE16" s="52"/>
      <c r="BEF16" s="52"/>
      <c r="BEG16" s="52"/>
      <c r="BEH16" s="52"/>
      <c r="BEI16" s="52"/>
      <c r="BEJ16" s="52"/>
      <c r="BEK16" s="52"/>
      <c r="BEL16" s="52"/>
      <c r="BEM16" s="52"/>
      <c r="BEN16" s="52"/>
      <c r="BEO16" s="52"/>
      <c r="BEP16" s="52"/>
      <c r="BEQ16" s="52"/>
      <c r="BER16" s="52"/>
      <c r="BES16" s="52"/>
      <c r="BET16" s="52"/>
      <c r="BEU16" s="52"/>
      <c r="BEV16" s="52"/>
      <c r="BEW16" s="52"/>
      <c r="BEX16" s="52"/>
      <c r="BEY16" s="52"/>
      <c r="BEZ16" s="52"/>
      <c r="BFA16" s="52"/>
    </row>
    <row r="17" spans="1:1509" s="56" customFormat="1" ht="18" customHeight="1">
      <c r="A17" s="235" t="s">
        <v>235</v>
      </c>
      <c r="B17" s="53">
        <f>(+'2024-2027 GRC Auth O&amp;M'!G45+'2024-2027 GRC Auth O&amp;M'!G46)/1000</f>
        <v>3335.9999988</v>
      </c>
      <c r="C17" s="53">
        <f>(+'2024-2027 GRC Auth O&amp;M'!H45+'2024-2027 GRC Auth O&amp;M'!H46)/1000</f>
        <v>3435.9999996000001</v>
      </c>
      <c r="D17" s="53">
        <f>(+'2024-2027 GRC Auth O&amp;M'!I45+'2024-2027 GRC Auth O&amp;M'!I46)/1000</f>
        <v>3538.9999991999998</v>
      </c>
      <c r="E17" s="236">
        <f>(+'2024-2027 GRC Auth O&amp;M'!J45+'2024-2027 GRC Auth O&amp;M'!J46)/1000</f>
        <v>3643.9999991999998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  <c r="IX17" s="52"/>
      <c r="IY17" s="52"/>
      <c r="IZ17" s="52"/>
      <c r="JA17" s="52"/>
      <c r="JB17" s="52"/>
      <c r="JC17" s="52"/>
      <c r="JD17" s="52"/>
      <c r="JE17" s="52"/>
      <c r="JF17" s="52"/>
      <c r="JG17" s="52"/>
      <c r="JH17" s="52"/>
      <c r="JI17" s="52"/>
      <c r="JJ17" s="52"/>
      <c r="JK17" s="52"/>
      <c r="JL17" s="52"/>
      <c r="JM17" s="52"/>
      <c r="JN17" s="52"/>
      <c r="JO17" s="52"/>
      <c r="JP17" s="52"/>
      <c r="JQ17" s="52"/>
      <c r="JR17" s="52"/>
      <c r="JS17" s="52"/>
      <c r="JT17" s="52"/>
      <c r="JU17" s="52"/>
      <c r="JV17" s="52"/>
      <c r="JW17" s="52"/>
      <c r="JX17" s="52"/>
      <c r="JY17" s="52"/>
      <c r="JZ17" s="52"/>
      <c r="KA17" s="52"/>
      <c r="KB17" s="52"/>
      <c r="KC17" s="52"/>
      <c r="KD17" s="52"/>
      <c r="KE17" s="52"/>
      <c r="KF17" s="52"/>
      <c r="KG17" s="52"/>
      <c r="KH17" s="52"/>
      <c r="KI17" s="52"/>
      <c r="KJ17" s="52"/>
      <c r="KK17" s="52"/>
      <c r="KL17" s="52"/>
      <c r="KM17" s="52"/>
      <c r="KN17" s="52"/>
      <c r="KO17" s="52"/>
      <c r="KP17" s="52"/>
      <c r="KQ17" s="52"/>
      <c r="KR17" s="52"/>
      <c r="KS17" s="52"/>
      <c r="KT17" s="52"/>
      <c r="KU17" s="52"/>
      <c r="KV17" s="52"/>
      <c r="KW17" s="52"/>
      <c r="KX17" s="52"/>
      <c r="KY17" s="52"/>
      <c r="KZ17" s="52"/>
      <c r="LA17" s="52"/>
      <c r="LB17" s="52"/>
      <c r="LC17" s="52"/>
      <c r="LD17" s="52"/>
      <c r="LE17" s="52"/>
      <c r="LF17" s="52"/>
      <c r="LG17" s="52"/>
      <c r="LH17" s="52"/>
      <c r="LI17" s="52"/>
      <c r="LJ17" s="52"/>
      <c r="LK17" s="52"/>
      <c r="LL17" s="52"/>
      <c r="LM17" s="52"/>
      <c r="LN17" s="52"/>
      <c r="LO17" s="52"/>
      <c r="LP17" s="52"/>
      <c r="LQ17" s="52"/>
      <c r="LR17" s="52"/>
      <c r="LS17" s="52"/>
      <c r="LT17" s="52"/>
      <c r="LU17" s="52"/>
      <c r="LV17" s="52"/>
      <c r="LW17" s="52"/>
      <c r="LX17" s="52"/>
      <c r="LY17" s="52"/>
      <c r="LZ17" s="52"/>
      <c r="MA17" s="52"/>
      <c r="MB17" s="52"/>
      <c r="MC17" s="52"/>
      <c r="MD17" s="52"/>
      <c r="ME17" s="52"/>
      <c r="MF17" s="52"/>
      <c r="MG17" s="52"/>
      <c r="MH17" s="52"/>
      <c r="MI17" s="52"/>
      <c r="MJ17" s="52"/>
      <c r="MK17" s="52"/>
      <c r="ML17" s="52"/>
      <c r="MM17" s="52"/>
      <c r="MN17" s="52"/>
      <c r="MO17" s="52"/>
      <c r="MP17" s="52"/>
      <c r="MQ17" s="52"/>
      <c r="MR17" s="52"/>
      <c r="MS17" s="52"/>
      <c r="MT17" s="52"/>
      <c r="MU17" s="52"/>
      <c r="MV17" s="52"/>
      <c r="MW17" s="52"/>
      <c r="MX17" s="52"/>
      <c r="MY17" s="52"/>
      <c r="MZ17" s="52"/>
      <c r="NA17" s="52"/>
      <c r="NB17" s="52"/>
      <c r="NC17" s="52"/>
      <c r="ND17" s="52"/>
      <c r="NE17" s="52"/>
      <c r="NF17" s="52"/>
      <c r="NG17" s="52"/>
      <c r="NH17" s="52"/>
      <c r="NI17" s="52"/>
      <c r="NJ17" s="52"/>
      <c r="NK17" s="52"/>
      <c r="NL17" s="52"/>
      <c r="NM17" s="52"/>
      <c r="NN17" s="52"/>
      <c r="NO17" s="52"/>
      <c r="NP17" s="52"/>
      <c r="NQ17" s="52"/>
      <c r="NR17" s="52"/>
      <c r="NS17" s="52"/>
      <c r="NT17" s="52"/>
      <c r="NU17" s="52"/>
      <c r="NV17" s="52"/>
      <c r="NW17" s="52"/>
      <c r="NX17" s="52"/>
      <c r="NY17" s="52"/>
      <c r="NZ17" s="52"/>
      <c r="OA17" s="52"/>
      <c r="OB17" s="52"/>
      <c r="OC17" s="52"/>
      <c r="OD17" s="52"/>
      <c r="OE17" s="52"/>
      <c r="OF17" s="52"/>
      <c r="OG17" s="52"/>
      <c r="OH17" s="52"/>
      <c r="OI17" s="52"/>
      <c r="OJ17" s="52"/>
      <c r="OK17" s="52"/>
      <c r="OL17" s="52"/>
      <c r="OM17" s="52"/>
      <c r="ON17" s="52"/>
      <c r="OO17" s="52"/>
      <c r="OP17" s="52"/>
      <c r="OQ17" s="52"/>
      <c r="OR17" s="52"/>
      <c r="OS17" s="52"/>
      <c r="OT17" s="52"/>
      <c r="OU17" s="52"/>
      <c r="OV17" s="52"/>
      <c r="OW17" s="52"/>
      <c r="OX17" s="52"/>
      <c r="OY17" s="52"/>
      <c r="OZ17" s="52"/>
      <c r="PA17" s="52"/>
      <c r="PB17" s="52"/>
      <c r="PC17" s="52"/>
      <c r="PD17" s="52"/>
      <c r="PE17" s="52"/>
      <c r="PF17" s="52"/>
      <c r="PG17" s="52"/>
      <c r="PH17" s="52"/>
      <c r="PI17" s="52"/>
      <c r="PJ17" s="52"/>
      <c r="PK17" s="52"/>
      <c r="PL17" s="52"/>
      <c r="PM17" s="52"/>
      <c r="PN17" s="52"/>
      <c r="PO17" s="52"/>
      <c r="PP17" s="52"/>
      <c r="PQ17" s="52"/>
      <c r="PR17" s="52"/>
      <c r="PS17" s="52"/>
      <c r="PT17" s="52"/>
      <c r="PU17" s="52"/>
      <c r="PV17" s="52"/>
      <c r="PW17" s="52"/>
      <c r="PX17" s="52"/>
      <c r="PY17" s="52"/>
      <c r="PZ17" s="52"/>
      <c r="QA17" s="52"/>
      <c r="QB17" s="52"/>
      <c r="QC17" s="52"/>
      <c r="QD17" s="52"/>
      <c r="QE17" s="52"/>
      <c r="QF17" s="52"/>
      <c r="QG17" s="52"/>
      <c r="QH17" s="52"/>
      <c r="QI17" s="52"/>
      <c r="QJ17" s="52"/>
      <c r="QK17" s="52"/>
      <c r="QL17" s="52"/>
      <c r="QM17" s="52"/>
      <c r="QN17" s="52"/>
      <c r="QO17" s="52"/>
      <c r="QP17" s="52"/>
      <c r="QQ17" s="52"/>
      <c r="QR17" s="52"/>
      <c r="QS17" s="52"/>
      <c r="QT17" s="52"/>
      <c r="QU17" s="52"/>
      <c r="QV17" s="52"/>
      <c r="QW17" s="52"/>
      <c r="QX17" s="52"/>
      <c r="QY17" s="52"/>
      <c r="QZ17" s="52"/>
      <c r="RA17" s="52"/>
      <c r="RB17" s="52"/>
      <c r="RC17" s="52"/>
      <c r="RD17" s="52"/>
      <c r="RE17" s="52"/>
      <c r="RF17" s="52"/>
      <c r="RG17" s="52"/>
      <c r="RH17" s="52"/>
      <c r="RI17" s="52"/>
      <c r="RJ17" s="52"/>
      <c r="RK17" s="52"/>
      <c r="RL17" s="52"/>
      <c r="RM17" s="52"/>
      <c r="RN17" s="52"/>
      <c r="RO17" s="52"/>
      <c r="RP17" s="52"/>
      <c r="RQ17" s="52"/>
      <c r="RR17" s="52"/>
      <c r="RS17" s="52"/>
      <c r="RT17" s="52"/>
      <c r="RU17" s="52"/>
      <c r="RV17" s="52"/>
      <c r="RW17" s="52"/>
      <c r="RX17" s="52"/>
      <c r="RY17" s="52"/>
      <c r="RZ17" s="52"/>
      <c r="SA17" s="52"/>
      <c r="SB17" s="52"/>
      <c r="SC17" s="52"/>
      <c r="SD17" s="52"/>
      <c r="SE17" s="52"/>
      <c r="SF17" s="52"/>
      <c r="SG17" s="52"/>
      <c r="SH17" s="52"/>
      <c r="SI17" s="52"/>
      <c r="SJ17" s="52"/>
      <c r="SK17" s="52"/>
      <c r="SL17" s="52"/>
      <c r="SM17" s="52"/>
      <c r="SN17" s="52"/>
      <c r="SO17" s="52"/>
      <c r="SP17" s="52"/>
      <c r="SQ17" s="52"/>
      <c r="SR17" s="52"/>
      <c r="SS17" s="52"/>
      <c r="ST17" s="52"/>
      <c r="SU17" s="52"/>
      <c r="SV17" s="52"/>
      <c r="SW17" s="52"/>
      <c r="SX17" s="52"/>
      <c r="SY17" s="52"/>
      <c r="SZ17" s="52"/>
      <c r="TA17" s="52"/>
      <c r="TB17" s="52"/>
      <c r="TC17" s="52"/>
      <c r="TD17" s="52"/>
      <c r="TE17" s="52"/>
      <c r="TF17" s="52"/>
      <c r="TG17" s="52"/>
      <c r="TH17" s="52"/>
      <c r="TI17" s="52"/>
      <c r="TJ17" s="52"/>
      <c r="TK17" s="52"/>
      <c r="TL17" s="52"/>
      <c r="TM17" s="52"/>
      <c r="TN17" s="52"/>
      <c r="TO17" s="52"/>
      <c r="TP17" s="52"/>
      <c r="TQ17" s="52"/>
      <c r="TR17" s="52"/>
      <c r="TS17" s="52"/>
      <c r="TT17" s="52"/>
      <c r="TU17" s="52"/>
      <c r="TV17" s="52"/>
      <c r="TW17" s="52"/>
      <c r="TX17" s="52"/>
      <c r="TY17" s="52"/>
      <c r="TZ17" s="52"/>
      <c r="UA17" s="52"/>
      <c r="UB17" s="52"/>
      <c r="UC17" s="52"/>
      <c r="UD17" s="52"/>
      <c r="UE17" s="52"/>
      <c r="UF17" s="52"/>
      <c r="UG17" s="52"/>
      <c r="UH17" s="52"/>
      <c r="UI17" s="52"/>
      <c r="UJ17" s="52"/>
      <c r="UK17" s="52"/>
      <c r="UL17" s="52"/>
      <c r="UM17" s="52"/>
      <c r="UN17" s="52"/>
      <c r="UO17" s="52"/>
      <c r="UP17" s="52"/>
      <c r="UQ17" s="52"/>
      <c r="UR17" s="52"/>
      <c r="US17" s="52"/>
      <c r="UT17" s="52"/>
      <c r="UU17" s="52"/>
      <c r="UV17" s="52"/>
      <c r="UW17" s="52"/>
      <c r="UX17" s="52"/>
      <c r="UY17" s="52"/>
      <c r="UZ17" s="52"/>
      <c r="VA17" s="52"/>
      <c r="VB17" s="52"/>
      <c r="VC17" s="52"/>
      <c r="VD17" s="52"/>
      <c r="VE17" s="52"/>
      <c r="VF17" s="52"/>
      <c r="VG17" s="52"/>
      <c r="VH17" s="52"/>
      <c r="VI17" s="52"/>
      <c r="VJ17" s="52"/>
      <c r="VK17" s="52"/>
      <c r="VL17" s="52"/>
      <c r="VM17" s="52"/>
      <c r="VN17" s="52"/>
      <c r="VO17" s="52"/>
      <c r="VP17" s="52"/>
      <c r="VQ17" s="52"/>
      <c r="VR17" s="52"/>
      <c r="VS17" s="52"/>
      <c r="VT17" s="52"/>
      <c r="VU17" s="52"/>
      <c r="VV17" s="52"/>
      <c r="VW17" s="52"/>
      <c r="VX17" s="52"/>
      <c r="VY17" s="52"/>
      <c r="VZ17" s="52"/>
      <c r="WA17" s="52"/>
      <c r="WB17" s="52"/>
      <c r="WC17" s="52"/>
      <c r="WD17" s="52"/>
      <c r="WE17" s="52"/>
      <c r="WF17" s="52"/>
      <c r="WG17" s="52"/>
      <c r="WH17" s="52"/>
      <c r="WI17" s="52"/>
      <c r="WJ17" s="52"/>
      <c r="WK17" s="52"/>
      <c r="WL17" s="52"/>
      <c r="WM17" s="52"/>
      <c r="WN17" s="52"/>
      <c r="WO17" s="52"/>
      <c r="WP17" s="52"/>
      <c r="WQ17" s="52"/>
      <c r="WR17" s="52"/>
      <c r="WS17" s="52"/>
      <c r="WT17" s="52"/>
      <c r="WU17" s="52"/>
      <c r="WV17" s="52"/>
      <c r="WW17" s="52"/>
      <c r="WX17" s="52"/>
      <c r="WY17" s="52"/>
      <c r="WZ17" s="52"/>
      <c r="XA17" s="52"/>
      <c r="XB17" s="52"/>
      <c r="XC17" s="52"/>
      <c r="XD17" s="52"/>
      <c r="XE17" s="52"/>
      <c r="XF17" s="52"/>
      <c r="XG17" s="52"/>
      <c r="XH17" s="52"/>
      <c r="XI17" s="52"/>
      <c r="XJ17" s="52"/>
      <c r="XK17" s="52"/>
      <c r="XL17" s="52"/>
      <c r="XM17" s="52"/>
      <c r="XN17" s="52"/>
      <c r="XO17" s="52"/>
      <c r="XP17" s="52"/>
      <c r="XQ17" s="52"/>
      <c r="XR17" s="52"/>
      <c r="XS17" s="52"/>
      <c r="XT17" s="52"/>
      <c r="XU17" s="52"/>
      <c r="XV17" s="52"/>
      <c r="XW17" s="52"/>
      <c r="XX17" s="52"/>
      <c r="XY17" s="52"/>
      <c r="XZ17" s="52"/>
      <c r="YA17" s="52"/>
      <c r="YB17" s="52"/>
      <c r="YC17" s="52"/>
      <c r="YD17" s="52"/>
      <c r="YE17" s="52"/>
      <c r="YF17" s="52"/>
      <c r="YG17" s="52"/>
      <c r="YH17" s="52"/>
      <c r="YI17" s="52"/>
      <c r="YJ17" s="52"/>
      <c r="YK17" s="52"/>
      <c r="YL17" s="52"/>
      <c r="YM17" s="52"/>
      <c r="YN17" s="52"/>
      <c r="YO17" s="52"/>
      <c r="YP17" s="52"/>
      <c r="YQ17" s="52"/>
      <c r="YR17" s="52"/>
      <c r="YS17" s="52"/>
      <c r="YT17" s="52"/>
      <c r="YU17" s="52"/>
      <c r="YV17" s="52"/>
      <c r="YW17" s="52"/>
      <c r="YX17" s="52"/>
      <c r="YY17" s="52"/>
      <c r="YZ17" s="52"/>
      <c r="ZA17" s="52"/>
      <c r="ZB17" s="52"/>
      <c r="ZC17" s="52"/>
      <c r="ZD17" s="52"/>
      <c r="ZE17" s="52"/>
      <c r="ZF17" s="52"/>
      <c r="ZG17" s="52"/>
      <c r="ZH17" s="52"/>
      <c r="ZI17" s="52"/>
      <c r="ZJ17" s="52"/>
      <c r="ZK17" s="52"/>
      <c r="ZL17" s="52"/>
      <c r="ZM17" s="52"/>
      <c r="ZN17" s="52"/>
      <c r="ZO17" s="52"/>
      <c r="ZP17" s="52"/>
      <c r="ZQ17" s="52"/>
      <c r="ZR17" s="52"/>
      <c r="ZS17" s="52"/>
      <c r="ZT17" s="52"/>
      <c r="ZU17" s="52"/>
      <c r="ZV17" s="52"/>
      <c r="ZW17" s="52"/>
      <c r="ZX17" s="52"/>
      <c r="ZY17" s="52"/>
      <c r="ZZ17" s="52"/>
      <c r="AAA17" s="52"/>
      <c r="AAB17" s="52"/>
      <c r="AAC17" s="52"/>
      <c r="AAD17" s="52"/>
      <c r="AAE17" s="52"/>
      <c r="AAF17" s="52"/>
      <c r="AAG17" s="52"/>
      <c r="AAH17" s="52"/>
      <c r="AAI17" s="52"/>
      <c r="AAJ17" s="52"/>
      <c r="AAK17" s="52"/>
      <c r="AAL17" s="52"/>
      <c r="AAM17" s="52"/>
      <c r="AAN17" s="52"/>
      <c r="AAO17" s="52"/>
      <c r="AAP17" s="52"/>
      <c r="AAQ17" s="52"/>
      <c r="AAR17" s="52"/>
      <c r="AAS17" s="52"/>
      <c r="AAT17" s="52"/>
      <c r="AAU17" s="52"/>
      <c r="AAV17" s="52"/>
      <c r="AAW17" s="52"/>
      <c r="AAX17" s="52"/>
      <c r="AAY17" s="52"/>
      <c r="AAZ17" s="52"/>
      <c r="ABA17" s="52"/>
      <c r="ABB17" s="52"/>
      <c r="ABC17" s="52"/>
      <c r="ABD17" s="52"/>
      <c r="ABE17" s="52"/>
      <c r="ABF17" s="52"/>
      <c r="ABG17" s="52"/>
      <c r="ABH17" s="52"/>
      <c r="ABI17" s="52"/>
      <c r="ABJ17" s="52"/>
      <c r="ABK17" s="52"/>
      <c r="ABL17" s="52"/>
      <c r="ABM17" s="52"/>
      <c r="ABN17" s="52"/>
      <c r="ABO17" s="52"/>
      <c r="ABP17" s="52"/>
      <c r="ABQ17" s="52"/>
      <c r="ABR17" s="52"/>
      <c r="ABS17" s="52"/>
      <c r="ABT17" s="52"/>
      <c r="ABU17" s="52"/>
      <c r="ABV17" s="52"/>
      <c r="ABW17" s="52"/>
      <c r="ABX17" s="52"/>
      <c r="ABY17" s="52"/>
      <c r="ABZ17" s="52"/>
      <c r="ACA17" s="52"/>
      <c r="ACB17" s="52"/>
      <c r="ACC17" s="52"/>
      <c r="ACD17" s="52"/>
      <c r="ACE17" s="52"/>
      <c r="ACF17" s="52"/>
      <c r="ACG17" s="52"/>
      <c r="ACH17" s="52"/>
      <c r="ACI17" s="52"/>
      <c r="ACJ17" s="52"/>
      <c r="ACK17" s="52"/>
      <c r="ACL17" s="52"/>
      <c r="ACM17" s="52"/>
      <c r="ACN17" s="52"/>
      <c r="ACO17" s="52"/>
      <c r="ACP17" s="52"/>
      <c r="ACQ17" s="52"/>
      <c r="ACR17" s="52"/>
      <c r="ACS17" s="52"/>
      <c r="ACT17" s="52"/>
      <c r="ACU17" s="52"/>
      <c r="ACV17" s="52"/>
      <c r="ACW17" s="52"/>
      <c r="ACX17" s="52"/>
      <c r="ACY17" s="52"/>
      <c r="ACZ17" s="52"/>
      <c r="ADA17" s="52"/>
      <c r="ADB17" s="52"/>
      <c r="ADC17" s="52"/>
      <c r="ADD17" s="52"/>
      <c r="ADE17" s="52"/>
      <c r="ADF17" s="52"/>
      <c r="ADG17" s="52"/>
      <c r="ADH17" s="52"/>
      <c r="ADI17" s="52"/>
      <c r="ADJ17" s="52"/>
      <c r="ADK17" s="52"/>
      <c r="ADL17" s="52"/>
      <c r="ADM17" s="52"/>
      <c r="ADN17" s="52"/>
      <c r="ADO17" s="52"/>
      <c r="ADP17" s="52"/>
      <c r="ADQ17" s="52"/>
      <c r="ADR17" s="52"/>
      <c r="ADS17" s="52"/>
      <c r="ADT17" s="52"/>
      <c r="ADU17" s="52"/>
      <c r="ADV17" s="52"/>
      <c r="ADW17" s="52"/>
      <c r="ADX17" s="52"/>
      <c r="ADY17" s="52"/>
      <c r="ADZ17" s="52"/>
      <c r="AEA17" s="52"/>
      <c r="AEB17" s="52"/>
      <c r="AEC17" s="52"/>
      <c r="AED17" s="52"/>
      <c r="AEE17" s="52"/>
      <c r="AEF17" s="52"/>
      <c r="AEG17" s="52"/>
      <c r="AEH17" s="52"/>
      <c r="AEI17" s="52"/>
      <c r="AEJ17" s="52"/>
      <c r="AEK17" s="52"/>
      <c r="AEL17" s="52"/>
      <c r="AEM17" s="52"/>
      <c r="AEN17" s="52"/>
      <c r="AEO17" s="52"/>
      <c r="AEP17" s="52"/>
      <c r="AEQ17" s="52"/>
      <c r="AER17" s="52"/>
      <c r="AES17" s="52"/>
      <c r="AET17" s="52"/>
      <c r="AEU17" s="52"/>
      <c r="AEV17" s="52"/>
      <c r="AEW17" s="52"/>
      <c r="AEX17" s="52"/>
      <c r="AEY17" s="52"/>
      <c r="AEZ17" s="52"/>
      <c r="AFA17" s="52"/>
      <c r="AFB17" s="52"/>
      <c r="AFC17" s="52"/>
      <c r="AFD17" s="52"/>
      <c r="AFE17" s="52"/>
      <c r="AFF17" s="52"/>
      <c r="AFG17" s="52"/>
      <c r="AFH17" s="52"/>
      <c r="AFI17" s="52"/>
      <c r="AFJ17" s="52"/>
      <c r="AFK17" s="52"/>
      <c r="AFL17" s="52"/>
      <c r="AFM17" s="52"/>
      <c r="AFN17" s="52"/>
      <c r="AFO17" s="52"/>
      <c r="AFP17" s="52"/>
      <c r="AFQ17" s="52"/>
      <c r="AFR17" s="52"/>
      <c r="AFS17" s="52"/>
      <c r="AFT17" s="52"/>
      <c r="AFU17" s="52"/>
      <c r="AFV17" s="52"/>
      <c r="AFW17" s="52"/>
      <c r="AFX17" s="52"/>
      <c r="AFY17" s="52"/>
      <c r="AFZ17" s="52"/>
      <c r="AGA17" s="52"/>
      <c r="AGB17" s="52"/>
      <c r="AGC17" s="52"/>
      <c r="AGD17" s="52"/>
      <c r="AGE17" s="52"/>
      <c r="AGF17" s="52"/>
      <c r="AGG17" s="52"/>
      <c r="AGH17" s="52"/>
      <c r="AGI17" s="52"/>
      <c r="AGJ17" s="52"/>
      <c r="AGK17" s="52"/>
      <c r="AGL17" s="52"/>
      <c r="AGM17" s="52"/>
      <c r="AGN17" s="52"/>
      <c r="AGO17" s="52"/>
      <c r="AGP17" s="52"/>
      <c r="AGQ17" s="52"/>
      <c r="AGR17" s="52"/>
      <c r="AGS17" s="52"/>
      <c r="AGT17" s="52"/>
      <c r="AGU17" s="52"/>
      <c r="AGV17" s="52"/>
      <c r="AGW17" s="52"/>
      <c r="AGX17" s="52"/>
      <c r="AGY17" s="52"/>
      <c r="AGZ17" s="52"/>
      <c r="AHA17" s="52"/>
      <c r="AHB17" s="52"/>
      <c r="AHC17" s="52"/>
      <c r="AHD17" s="52"/>
      <c r="AHE17" s="52"/>
      <c r="AHF17" s="52"/>
      <c r="AHG17" s="52"/>
      <c r="AHH17" s="52"/>
      <c r="AHI17" s="52"/>
      <c r="AHJ17" s="52"/>
      <c r="AHK17" s="52"/>
      <c r="AHL17" s="52"/>
      <c r="AHM17" s="52"/>
      <c r="AHN17" s="52"/>
      <c r="AHO17" s="52"/>
      <c r="AHP17" s="52"/>
      <c r="AHQ17" s="52"/>
      <c r="AHR17" s="52"/>
      <c r="AHS17" s="52"/>
      <c r="AHT17" s="52"/>
      <c r="AHU17" s="52"/>
      <c r="AHV17" s="52"/>
      <c r="AHW17" s="52"/>
      <c r="AHX17" s="52"/>
      <c r="AHY17" s="52"/>
      <c r="AHZ17" s="52"/>
      <c r="AIA17" s="52"/>
      <c r="AIB17" s="52"/>
      <c r="AIC17" s="52"/>
      <c r="AID17" s="52"/>
      <c r="AIE17" s="52"/>
      <c r="AIF17" s="52"/>
      <c r="AIG17" s="52"/>
      <c r="AIH17" s="52"/>
      <c r="AII17" s="52"/>
      <c r="AIJ17" s="52"/>
      <c r="AIK17" s="52"/>
      <c r="AIL17" s="52"/>
      <c r="AIM17" s="52"/>
      <c r="AIN17" s="52"/>
      <c r="AIO17" s="52"/>
      <c r="AIP17" s="52"/>
      <c r="AIQ17" s="52"/>
      <c r="AIR17" s="52"/>
      <c r="AIS17" s="52"/>
      <c r="AIT17" s="52"/>
      <c r="AIU17" s="52"/>
      <c r="AIV17" s="52"/>
      <c r="AIW17" s="52"/>
      <c r="AIX17" s="52"/>
      <c r="AIY17" s="52"/>
      <c r="AIZ17" s="52"/>
      <c r="AJA17" s="52"/>
      <c r="AJB17" s="52"/>
      <c r="AJC17" s="52"/>
      <c r="AJD17" s="52"/>
      <c r="AJE17" s="52"/>
      <c r="AJF17" s="52"/>
      <c r="AJG17" s="52"/>
      <c r="AJH17" s="52"/>
      <c r="AJI17" s="52"/>
      <c r="AJJ17" s="52"/>
      <c r="AJK17" s="52"/>
      <c r="AJL17" s="52"/>
      <c r="AJM17" s="52"/>
      <c r="AJN17" s="52"/>
      <c r="AJO17" s="52"/>
      <c r="AJP17" s="52"/>
      <c r="AJQ17" s="52"/>
      <c r="AJR17" s="52"/>
      <c r="AJS17" s="52"/>
      <c r="AJT17" s="52"/>
      <c r="AJU17" s="52"/>
      <c r="AJV17" s="52"/>
      <c r="AJW17" s="52"/>
      <c r="AJX17" s="52"/>
      <c r="AJY17" s="52"/>
      <c r="AJZ17" s="52"/>
      <c r="AKA17" s="52"/>
      <c r="AKB17" s="52"/>
      <c r="AKC17" s="52"/>
      <c r="AKD17" s="52"/>
      <c r="AKE17" s="52"/>
      <c r="AKF17" s="52"/>
      <c r="AKG17" s="52"/>
      <c r="AKH17" s="52"/>
      <c r="AKI17" s="52"/>
      <c r="AKJ17" s="52"/>
      <c r="AKK17" s="52"/>
      <c r="AKL17" s="52"/>
      <c r="AKM17" s="52"/>
      <c r="AKN17" s="52"/>
      <c r="AKO17" s="52"/>
      <c r="AKP17" s="52"/>
      <c r="AKQ17" s="52"/>
      <c r="AKR17" s="52"/>
      <c r="AKS17" s="52"/>
      <c r="AKT17" s="52"/>
      <c r="AKU17" s="52"/>
      <c r="AKV17" s="52"/>
      <c r="AKW17" s="52"/>
      <c r="AKX17" s="52"/>
      <c r="AKY17" s="52"/>
      <c r="AKZ17" s="52"/>
      <c r="ALA17" s="52"/>
      <c r="ALB17" s="52"/>
      <c r="ALC17" s="52"/>
      <c r="ALD17" s="52"/>
      <c r="ALE17" s="52"/>
      <c r="ALF17" s="52"/>
      <c r="ALG17" s="52"/>
      <c r="ALH17" s="52"/>
      <c r="ALI17" s="52"/>
      <c r="ALJ17" s="52"/>
      <c r="ALK17" s="52"/>
      <c r="ALL17" s="52"/>
      <c r="ALM17" s="52"/>
      <c r="ALN17" s="52"/>
      <c r="ALO17" s="52"/>
      <c r="ALP17" s="52"/>
      <c r="ALQ17" s="52"/>
      <c r="ALR17" s="52"/>
      <c r="ALS17" s="52"/>
      <c r="ALT17" s="52"/>
      <c r="ALU17" s="52"/>
      <c r="ALV17" s="52"/>
      <c r="ALW17" s="52"/>
      <c r="ALX17" s="52"/>
      <c r="ALY17" s="52"/>
      <c r="ALZ17" s="52"/>
      <c r="AMA17" s="52"/>
      <c r="AMB17" s="52"/>
      <c r="AMC17" s="52"/>
      <c r="AMD17" s="52"/>
      <c r="AME17" s="52"/>
      <c r="AMF17" s="52"/>
      <c r="AMG17" s="52"/>
      <c r="AMH17" s="52"/>
      <c r="AMI17" s="52"/>
      <c r="AMJ17" s="52"/>
      <c r="AMK17" s="52"/>
      <c r="AML17" s="52"/>
      <c r="AMM17" s="52"/>
      <c r="AMN17" s="52"/>
      <c r="AMO17" s="52"/>
      <c r="AMP17" s="52"/>
      <c r="AMQ17" s="52"/>
      <c r="AMR17" s="52"/>
      <c r="AMS17" s="52"/>
      <c r="AMT17" s="52"/>
      <c r="AMU17" s="52"/>
      <c r="AMV17" s="52"/>
      <c r="AMW17" s="52"/>
      <c r="AMX17" s="52"/>
      <c r="AMY17" s="52"/>
      <c r="AMZ17" s="52"/>
      <c r="ANA17" s="52"/>
      <c r="ANB17" s="52"/>
      <c r="ANC17" s="52"/>
      <c r="AND17" s="52"/>
      <c r="ANE17" s="52"/>
      <c r="ANF17" s="52"/>
      <c r="ANG17" s="52"/>
      <c r="ANH17" s="52"/>
      <c r="ANI17" s="52"/>
      <c r="ANJ17" s="52"/>
      <c r="ANK17" s="52"/>
      <c r="ANL17" s="52"/>
      <c r="ANM17" s="52"/>
      <c r="ANN17" s="52"/>
      <c r="ANO17" s="52"/>
      <c r="ANP17" s="52"/>
      <c r="ANQ17" s="52"/>
      <c r="ANR17" s="52"/>
      <c r="ANS17" s="52"/>
      <c r="ANT17" s="52"/>
      <c r="ANU17" s="52"/>
      <c r="ANV17" s="52"/>
      <c r="ANW17" s="52"/>
      <c r="ANX17" s="52"/>
      <c r="ANY17" s="52"/>
      <c r="ANZ17" s="52"/>
      <c r="AOA17" s="52"/>
      <c r="AOB17" s="52"/>
      <c r="AOC17" s="52"/>
      <c r="AOD17" s="52"/>
      <c r="AOE17" s="52"/>
      <c r="AOF17" s="52"/>
      <c r="AOG17" s="52"/>
      <c r="AOH17" s="52"/>
      <c r="AOI17" s="52"/>
      <c r="AOJ17" s="52"/>
      <c r="AOK17" s="52"/>
      <c r="AOL17" s="52"/>
      <c r="AOM17" s="52"/>
      <c r="AON17" s="52"/>
      <c r="AOO17" s="52"/>
      <c r="AOP17" s="52"/>
      <c r="AOQ17" s="52"/>
      <c r="AOR17" s="52"/>
      <c r="AOS17" s="52"/>
      <c r="AOT17" s="52"/>
      <c r="AOU17" s="52"/>
      <c r="AOV17" s="52"/>
      <c r="AOW17" s="52"/>
      <c r="AOX17" s="52"/>
      <c r="AOY17" s="52"/>
      <c r="AOZ17" s="52"/>
      <c r="APA17" s="52"/>
      <c r="APB17" s="52"/>
      <c r="APC17" s="52"/>
      <c r="APD17" s="52"/>
      <c r="APE17" s="52"/>
      <c r="APF17" s="52"/>
      <c r="APG17" s="52"/>
      <c r="APH17" s="52"/>
      <c r="API17" s="52"/>
      <c r="APJ17" s="52"/>
      <c r="APK17" s="52"/>
      <c r="APL17" s="52"/>
      <c r="APM17" s="52"/>
      <c r="APN17" s="52"/>
      <c r="APO17" s="52"/>
      <c r="APP17" s="52"/>
      <c r="APQ17" s="52"/>
      <c r="APR17" s="52"/>
      <c r="APS17" s="52"/>
      <c r="APT17" s="52"/>
      <c r="APU17" s="52"/>
      <c r="APV17" s="52"/>
      <c r="APW17" s="52"/>
      <c r="APX17" s="52"/>
      <c r="APY17" s="52"/>
      <c r="APZ17" s="52"/>
      <c r="AQA17" s="52"/>
      <c r="AQB17" s="52"/>
      <c r="AQC17" s="52"/>
      <c r="AQD17" s="52"/>
      <c r="AQE17" s="52"/>
      <c r="AQF17" s="52"/>
      <c r="AQG17" s="52"/>
      <c r="AQH17" s="52"/>
      <c r="AQI17" s="52"/>
      <c r="AQJ17" s="52"/>
      <c r="AQK17" s="52"/>
      <c r="AQL17" s="52"/>
      <c r="AQM17" s="52"/>
      <c r="AQN17" s="52"/>
      <c r="AQO17" s="52"/>
      <c r="AQP17" s="52"/>
      <c r="AQQ17" s="52"/>
      <c r="AQR17" s="52"/>
      <c r="AQS17" s="52"/>
      <c r="AQT17" s="52"/>
      <c r="AQU17" s="52"/>
      <c r="AQV17" s="52"/>
      <c r="AQW17" s="52"/>
      <c r="AQX17" s="52"/>
      <c r="AQY17" s="52"/>
      <c r="AQZ17" s="52"/>
      <c r="ARA17" s="52"/>
      <c r="ARB17" s="52"/>
      <c r="ARC17" s="52"/>
      <c r="ARD17" s="52"/>
      <c r="ARE17" s="52"/>
      <c r="ARF17" s="52"/>
      <c r="ARG17" s="52"/>
      <c r="ARH17" s="52"/>
      <c r="ARI17" s="52"/>
      <c r="ARJ17" s="52"/>
      <c r="ARK17" s="52"/>
      <c r="ARL17" s="52"/>
      <c r="ARM17" s="52"/>
      <c r="ARN17" s="52"/>
      <c r="ARO17" s="52"/>
      <c r="ARP17" s="52"/>
      <c r="ARQ17" s="52"/>
      <c r="ARR17" s="52"/>
      <c r="ARS17" s="52"/>
      <c r="ART17" s="52"/>
      <c r="ARU17" s="52"/>
      <c r="ARV17" s="52"/>
      <c r="ARW17" s="52"/>
      <c r="ARX17" s="52"/>
      <c r="ARY17" s="52"/>
      <c r="ARZ17" s="52"/>
      <c r="ASA17" s="52"/>
      <c r="ASB17" s="52"/>
      <c r="ASC17" s="52"/>
      <c r="ASD17" s="52"/>
      <c r="ASE17" s="52"/>
      <c r="ASF17" s="52"/>
      <c r="ASG17" s="52"/>
      <c r="ASH17" s="52"/>
      <c r="ASI17" s="52"/>
      <c r="ASJ17" s="52"/>
      <c r="ASK17" s="52"/>
      <c r="ASL17" s="52"/>
      <c r="ASM17" s="52"/>
      <c r="ASN17" s="52"/>
      <c r="ASO17" s="52"/>
      <c r="ASP17" s="52"/>
      <c r="ASQ17" s="52"/>
      <c r="ASR17" s="52"/>
      <c r="ASS17" s="52"/>
      <c r="AST17" s="52"/>
      <c r="ASU17" s="52"/>
      <c r="ASV17" s="52"/>
      <c r="ASW17" s="52"/>
      <c r="ASX17" s="52"/>
      <c r="ASY17" s="52"/>
      <c r="ASZ17" s="52"/>
      <c r="ATA17" s="52"/>
      <c r="ATB17" s="52"/>
      <c r="ATC17" s="52"/>
      <c r="ATD17" s="52"/>
      <c r="ATE17" s="52"/>
      <c r="ATF17" s="52"/>
      <c r="ATG17" s="52"/>
      <c r="ATH17" s="52"/>
      <c r="ATI17" s="52"/>
      <c r="ATJ17" s="52"/>
      <c r="ATK17" s="52"/>
      <c r="ATL17" s="52"/>
      <c r="ATM17" s="52"/>
      <c r="ATN17" s="52"/>
      <c r="ATO17" s="52"/>
      <c r="ATP17" s="52"/>
      <c r="ATQ17" s="52"/>
      <c r="ATR17" s="52"/>
      <c r="ATS17" s="52"/>
      <c r="ATT17" s="52"/>
      <c r="ATU17" s="52"/>
      <c r="ATV17" s="52"/>
      <c r="ATW17" s="52"/>
      <c r="ATX17" s="52"/>
      <c r="ATY17" s="52"/>
      <c r="ATZ17" s="52"/>
      <c r="AUA17" s="52"/>
      <c r="AUB17" s="52"/>
      <c r="AUC17" s="52"/>
      <c r="AUD17" s="52"/>
      <c r="AUE17" s="52"/>
      <c r="AUF17" s="52"/>
      <c r="AUG17" s="52"/>
      <c r="AUH17" s="52"/>
      <c r="AUI17" s="52"/>
      <c r="AUJ17" s="52"/>
      <c r="AUK17" s="52"/>
      <c r="AUL17" s="52"/>
      <c r="AUM17" s="52"/>
      <c r="AUN17" s="52"/>
      <c r="AUO17" s="52"/>
      <c r="AUP17" s="52"/>
      <c r="AUQ17" s="52"/>
      <c r="AUR17" s="52"/>
      <c r="AUS17" s="52"/>
      <c r="AUT17" s="52"/>
      <c r="AUU17" s="52"/>
      <c r="AUV17" s="52"/>
      <c r="AUW17" s="52"/>
      <c r="AUX17" s="52"/>
      <c r="AUY17" s="52"/>
      <c r="AUZ17" s="52"/>
      <c r="AVA17" s="52"/>
      <c r="AVB17" s="52"/>
      <c r="AVC17" s="52"/>
      <c r="AVD17" s="52"/>
      <c r="AVE17" s="52"/>
      <c r="AVF17" s="52"/>
      <c r="AVG17" s="52"/>
      <c r="AVH17" s="52"/>
      <c r="AVI17" s="52"/>
      <c r="AVJ17" s="52"/>
      <c r="AVK17" s="52"/>
      <c r="AVL17" s="52"/>
      <c r="AVM17" s="52"/>
      <c r="AVN17" s="52"/>
      <c r="AVO17" s="52"/>
      <c r="AVP17" s="52"/>
      <c r="AVQ17" s="52"/>
      <c r="AVR17" s="52"/>
      <c r="AVS17" s="52"/>
      <c r="AVT17" s="52"/>
      <c r="AVU17" s="52"/>
      <c r="AVV17" s="52"/>
      <c r="AVW17" s="52"/>
      <c r="AVX17" s="52"/>
      <c r="AVY17" s="52"/>
      <c r="AVZ17" s="52"/>
      <c r="AWA17" s="52"/>
      <c r="AWB17" s="52"/>
      <c r="AWC17" s="52"/>
      <c r="AWD17" s="52"/>
      <c r="AWE17" s="52"/>
      <c r="AWF17" s="52"/>
      <c r="AWG17" s="52"/>
      <c r="AWH17" s="52"/>
      <c r="AWI17" s="52"/>
      <c r="AWJ17" s="52"/>
      <c r="AWK17" s="52"/>
      <c r="AWL17" s="52"/>
      <c r="AWM17" s="52"/>
      <c r="AWN17" s="52"/>
      <c r="AWO17" s="52"/>
      <c r="AWP17" s="52"/>
      <c r="AWQ17" s="52"/>
      <c r="AWR17" s="52"/>
      <c r="AWS17" s="52"/>
      <c r="AWT17" s="52"/>
      <c r="AWU17" s="52"/>
      <c r="AWV17" s="52"/>
      <c r="AWW17" s="52"/>
      <c r="AWX17" s="52"/>
      <c r="AWY17" s="52"/>
      <c r="AWZ17" s="52"/>
      <c r="AXA17" s="52"/>
      <c r="AXB17" s="52"/>
      <c r="AXC17" s="52"/>
      <c r="AXD17" s="52"/>
      <c r="AXE17" s="52"/>
      <c r="AXF17" s="52"/>
      <c r="AXG17" s="52"/>
      <c r="AXH17" s="52"/>
      <c r="AXI17" s="52"/>
      <c r="AXJ17" s="52"/>
      <c r="AXK17" s="52"/>
      <c r="AXL17" s="52"/>
      <c r="AXM17" s="52"/>
      <c r="AXN17" s="52"/>
      <c r="AXO17" s="52"/>
      <c r="AXP17" s="52"/>
      <c r="AXQ17" s="52"/>
      <c r="AXR17" s="52"/>
      <c r="AXS17" s="52"/>
      <c r="AXT17" s="52"/>
      <c r="AXU17" s="52"/>
      <c r="AXV17" s="52"/>
      <c r="AXW17" s="52"/>
      <c r="AXX17" s="52"/>
      <c r="AXY17" s="52"/>
      <c r="AXZ17" s="52"/>
      <c r="AYA17" s="52"/>
      <c r="AYB17" s="52"/>
      <c r="AYC17" s="52"/>
      <c r="AYD17" s="52"/>
      <c r="AYE17" s="52"/>
      <c r="AYF17" s="52"/>
      <c r="AYG17" s="52"/>
      <c r="AYH17" s="52"/>
      <c r="AYI17" s="52"/>
      <c r="AYJ17" s="52"/>
      <c r="AYK17" s="52"/>
      <c r="AYL17" s="52"/>
      <c r="AYM17" s="52"/>
      <c r="AYN17" s="52"/>
      <c r="AYO17" s="52"/>
      <c r="AYP17" s="52"/>
      <c r="AYQ17" s="52"/>
      <c r="AYR17" s="52"/>
      <c r="AYS17" s="52"/>
      <c r="AYT17" s="52"/>
      <c r="AYU17" s="52"/>
      <c r="AYV17" s="52"/>
      <c r="AYW17" s="52"/>
      <c r="AYX17" s="52"/>
      <c r="AYY17" s="52"/>
      <c r="AYZ17" s="52"/>
      <c r="AZA17" s="52"/>
      <c r="AZB17" s="52"/>
      <c r="AZC17" s="52"/>
      <c r="AZD17" s="52"/>
      <c r="AZE17" s="52"/>
      <c r="AZF17" s="52"/>
      <c r="AZG17" s="52"/>
      <c r="AZH17" s="52"/>
      <c r="AZI17" s="52"/>
      <c r="AZJ17" s="52"/>
      <c r="AZK17" s="52"/>
      <c r="AZL17" s="52"/>
      <c r="AZM17" s="52"/>
      <c r="AZN17" s="52"/>
      <c r="AZO17" s="52"/>
      <c r="AZP17" s="52"/>
      <c r="AZQ17" s="52"/>
      <c r="AZR17" s="52"/>
      <c r="AZS17" s="52"/>
      <c r="AZT17" s="52"/>
      <c r="AZU17" s="52"/>
      <c r="AZV17" s="52"/>
      <c r="AZW17" s="52"/>
      <c r="AZX17" s="52"/>
      <c r="AZY17" s="52"/>
      <c r="AZZ17" s="52"/>
      <c r="BAA17" s="52"/>
      <c r="BAB17" s="52"/>
      <c r="BAC17" s="52"/>
      <c r="BAD17" s="52"/>
      <c r="BAE17" s="52"/>
      <c r="BAF17" s="52"/>
      <c r="BAG17" s="52"/>
      <c r="BAH17" s="52"/>
      <c r="BAI17" s="52"/>
      <c r="BAJ17" s="52"/>
      <c r="BAK17" s="52"/>
      <c r="BAL17" s="52"/>
      <c r="BAM17" s="52"/>
      <c r="BAN17" s="52"/>
      <c r="BAO17" s="52"/>
      <c r="BAP17" s="52"/>
      <c r="BAQ17" s="52"/>
      <c r="BAR17" s="52"/>
      <c r="BAS17" s="52"/>
      <c r="BAT17" s="52"/>
      <c r="BAU17" s="52"/>
      <c r="BAV17" s="52"/>
      <c r="BAW17" s="52"/>
      <c r="BAX17" s="52"/>
      <c r="BAY17" s="52"/>
      <c r="BAZ17" s="52"/>
      <c r="BBA17" s="52"/>
      <c r="BBB17" s="52"/>
      <c r="BBC17" s="52"/>
      <c r="BBD17" s="52"/>
      <c r="BBE17" s="52"/>
      <c r="BBF17" s="52"/>
      <c r="BBG17" s="52"/>
      <c r="BBH17" s="52"/>
      <c r="BBI17" s="52"/>
      <c r="BBJ17" s="52"/>
      <c r="BBK17" s="52"/>
      <c r="BBL17" s="52"/>
      <c r="BBM17" s="52"/>
      <c r="BBN17" s="52"/>
      <c r="BBO17" s="52"/>
      <c r="BBP17" s="52"/>
      <c r="BBQ17" s="52"/>
      <c r="BBR17" s="52"/>
      <c r="BBS17" s="52"/>
      <c r="BBT17" s="52"/>
      <c r="BBU17" s="52"/>
      <c r="BBV17" s="52"/>
      <c r="BBW17" s="52"/>
      <c r="BBX17" s="52"/>
      <c r="BBY17" s="52"/>
      <c r="BBZ17" s="52"/>
      <c r="BCA17" s="52"/>
      <c r="BCB17" s="52"/>
      <c r="BCC17" s="52"/>
      <c r="BCD17" s="52"/>
      <c r="BCE17" s="52"/>
      <c r="BCF17" s="52"/>
      <c r="BCG17" s="52"/>
      <c r="BCH17" s="52"/>
      <c r="BCI17" s="52"/>
      <c r="BCJ17" s="52"/>
      <c r="BCK17" s="52"/>
      <c r="BCL17" s="52"/>
      <c r="BCM17" s="52"/>
      <c r="BCN17" s="52"/>
      <c r="BCO17" s="52"/>
      <c r="BCP17" s="52"/>
      <c r="BCQ17" s="52"/>
      <c r="BCR17" s="52"/>
      <c r="BCS17" s="52"/>
      <c r="BCT17" s="52"/>
      <c r="BCU17" s="52"/>
      <c r="BCV17" s="52"/>
      <c r="BCW17" s="52"/>
      <c r="BCX17" s="52"/>
      <c r="BCY17" s="52"/>
      <c r="BCZ17" s="52"/>
      <c r="BDA17" s="52"/>
      <c r="BDB17" s="52"/>
      <c r="BDC17" s="52"/>
      <c r="BDD17" s="52"/>
      <c r="BDE17" s="52"/>
      <c r="BDF17" s="52"/>
      <c r="BDG17" s="52"/>
      <c r="BDH17" s="52"/>
      <c r="BDI17" s="52"/>
      <c r="BDJ17" s="52"/>
      <c r="BDK17" s="52"/>
      <c r="BDL17" s="52"/>
      <c r="BDM17" s="52"/>
      <c r="BDN17" s="52"/>
      <c r="BDO17" s="52"/>
      <c r="BDP17" s="52"/>
      <c r="BDQ17" s="52"/>
      <c r="BDR17" s="52"/>
      <c r="BDS17" s="52"/>
      <c r="BDT17" s="52"/>
      <c r="BDU17" s="52"/>
      <c r="BDV17" s="52"/>
      <c r="BDW17" s="52"/>
      <c r="BDX17" s="52"/>
      <c r="BDY17" s="52"/>
      <c r="BDZ17" s="52"/>
      <c r="BEA17" s="52"/>
      <c r="BEB17" s="52"/>
      <c r="BEC17" s="52"/>
      <c r="BED17" s="52"/>
      <c r="BEE17" s="52"/>
      <c r="BEF17" s="52"/>
      <c r="BEG17" s="52"/>
      <c r="BEH17" s="52"/>
      <c r="BEI17" s="52"/>
      <c r="BEJ17" s="52"/>
      <c r="BEK17" s="52"/>
      <c r="BEL17" s="52"/>
      <c r="BEM17" s="52"/>
      <c r="BEN17" s="52"/>
      <c r="BEO17" s="52"/>
      <c r="BEP17" s="52"/>
      <c r="BEQ17" s="52"/>
      <c r="BER17" s="52"/>
      <c r="BES17" s="52"/>
      <c r="BET17" s="52"/>
      <c r="BEU17" s="52"/>
      <c r="BEV17" s="52"/>
      <c r="BEW17" s="52"/>
      <c r="BEX17" s="52"/>
      <c r="BEY17" s="52"/>
      <c r="BEZ17" s="52"/>
      <c r="BFA17" s="52"/>
    </row>
    <row r="18" spans="1:1509" ht="18" customHeight="1">
      <c r="A18" s="235" t="s">
        <v>719</v>
      </c>
      <c r="B18" s="53">
        <f>+SUM('2024-2027 GRC Auth O&amp;M'!G33:G35)/1000-B19</f>
        <v>52.999999199999998</v>
      </c>
      <c r="C18" s="53">
        <f>+SUM('2024-2027 GRC Auth O&amp;M'!H33:H35)/1000-C19</f>
        <v>54.999999600000002</v>
      </c>
      <c r="D18" s="53">
        <f>+SUM('2024-2027 GRC Auth O&amp;M'!I33:I35)/1000-D19</f>
        <v>56.999998799999993</v>
      </c>
      <c r="E18" s="236">
        <f>+SUM('2024-2027 GRC Auth O&amp;M'!J33:J35)/1000-E19</f>
        <v>58.999999199999998</v>
      </c>
    </row>
    <row r="19" spans="1:1509" ht="18" customHeight="1">
      <c r="A19" s="235" t="s">
        <v>720</v>
      </c>
      <c r="B19" s="53">
        <f>+'2024-2027 GRC Auth O&amp;M'!G33/1000</f>
        <v>1.9999992</v>
      </c>
      <c r="C19" s="53">
        <f>+'2024-2027 GRC Auth O&amp;M'!H33/1000</f>
        <v>1.9999992</v>
      </c>
      <c r="D19" s="53">
        <f>+'2024-2027 GRC Auth O&amp;M'!I33/1000</f>
        <v>1.9999992</v>
      </c>
      <c r="E19" s="236">
        <f>+'2024-2027 GRC Auth O&amp;M'!J33/1000</f>
        <v>1.9999992</v>
      </c>
    </row>
    <row r="20" spans="1:1509" ht="18" customHeight="1">
      <c r="A20" s="235" t="s">
        <v>225</v>
      </c>
      <c r="B20" s="53">
        <f>+('2024-2027 GRC Auth O&amp;M'!G36+'2024-2027 GRC Auth O&amp;M'!G37)/1000</f>
        <v>674.99999879999996</v>
      </c>
      <c r="C20" s="53">
        <f>+('2024-2027 GRC Auth O&amp;M'!H36+'2024-2027 GRC Auth O&amp;M'!H37)/1000</f>
        <v>696</v>
      </c>
      <c r="D20" s="53">
        <f>+('2024-2027 GRC Auth O&amp;M'!I36+'2024-2027 GRC Auth O&amp;M'!I37)/1000</f>
        <v>716.99999879999996</v>
      </c>
      <c r="E20" s="236">
        <f>+('2024-2027 GRC Auth O&amp;M'!J36+'2024-2027 GRC Auth O&amp;M'!J37)/1000</f>
        <v>738.99999839999987</v>
      </c>
    </row>
    <row r="21" spans="1:1509" ht="18" customHeight="1">
      <c r="A21" s="235" t="s">
        <v>231</v>
      </c>
      <c r="B21" s="53">
        <f>(+'2024-2027 GRC Auth O&amp;M'!G30+'2024-2027 GRC Auth O&amp;M'!G29)/1000</f>
        <v>415.99999920000005</v>
      </c>
      <c r="C21" s="53">
        <f>(+'2024-2027 GRC Auth O&amp;M'!H30+'2024-2027 GRC Auth O&amp;M'!H29)/1000</f>
        <v>427.99999920000005</v>
      </c>
      <c r="D21" s="53">
        <f>(+'2024-2027 GRC Auth O&amp;M'!I30+'2024-2027 GRC Auth O&amp;M'!I29)/1000</f>
        <v>439.99999920000005</v>
      </c>
      <c r="E21" s="236">
        <f>(+'2024-2027 GRC Auth O&amp;M'!J30+'2024-2027 GRC Auth O&amp;M'!J29)/1000</f>
        <v>453.99999839999998</v>
      </c>
    </row>
    <row r="22" spans="1:1509" s="56" customFormat="1" ht="18" customHeight="1">
      <c r="A22" s="235" t="s">
        <v>251</v>
      </c>
      <c r="B22" s="53">
        <f>+('2024-2027 GRC Auth O&amp;M'!G8+'2024-2027 GRC Auth O&amp;M'!G9)/1000+'2024-2027 GRC Auth O&amp;M'!$G$13/1000</f>
        <v>730.99999920000005</v>
      </c>
      <c r="C22" s="53">
        <f>+('2024-2027 GRC Auth O&amp;M'!H8+'2024-2027 GRC Auth O&amp;M'!H9)/1000+'2024-2027 GRC Auth O&amp;M'!$H$13/1000</f>
        <v>752.99999879999996</v>
      </c>
      <c r="D22" s="53">
        <f>+('2024-2027 GRC Auth O&amp;M'!I8+'2024-2027 GRC Auth O&amp;M'!I9)/1000+'2024-2027 GRC Auth O&amp;M'!$I$13/1000</f>
        <v>775.99999800000001</v>
      </c>
      <c r="E22" s="236">
        <f>+('2024-2027 GRC Auth O&amp;M'!J8+'2024-2027 GRC Auth O&amp;M'!J9)/1000+'2024-2027 GRC Auth O&amp;M'!$J$13/1000</f>
        <v>798.99999959999991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52"/>
      <c r="ATR22" s="52"/>
      <c r="ATS22" s="52"/>
      <c r="ATT22" s="52"/>
      <c r="ATU22" s="52"/>
      <c r="ATV22" s="52"/>
      <c r="ATW22" s="52"/>
      <c r="ATX22" s="52"/>
    </row>
    <row r="23" spans="1:1509" ht="18" customHeight="1">
      <c r="A23" s="235" t="s">
        <v>262</v>
      </c>
      <c r="B23" s="53">
        <f>+('2024-2027 GRC Auth O&amp;M'!G10+'2024-2027 GRC Auth O&amp;M'!G11)/1000</f>
        <v>316.99999920000005</v>
      </c>
      <c r="C23" s="53">
        <f>+('2024-2027 GRC Auth O&amp;M'!H10+'2024-2027 GRC Auth O&amp;M'!H11)/1000</f>
        <v>325.99999919999993</v>
      </c>
      <c r="D23" s="53">
        <f>+('2024-2027 GRC Auth O&amp;M'!I10+'2024-2027 GRC Auth O&amp;M'!I11)/1000</f>
        <v>334.99999919999993</v>
      </c>
      <c r="E23" s="236">
        <f>+('2024-2027 GRC Auth O&amp;M'!J10+'2024-2027 GRC Auth O&amp;M'!J11)/1000</f>
        <v>344.99999880000001</v>
      </c>
    </row>
    <row r="24" spans="1:1509" s="56" customFormat="1" ht="18" customHeight="1">
      <c r="A24" s="235" t="s">
        <v>256</v>
      </c>
      <c r="B24" s="53">
        <f>+('2024-2027 GRC Auth O&amp;M'!G15+'2024-2027 GRC Auth O&amp;M'!G16)/1000</f>
        <v>143.99999880000001</v>
      </c>
      <c r="C24" s="53">
        <f>+('2024-2027 GRC Auth O&amp;M'!H15+'2024-2027 GRC Auth O&amp;M'!H16)/1000</f>
        <v>147.99999840000001</v>
      </c>
      <c r="D24" s="53">
        <f>+('2024-2027 GRC Auth O&amp;M'!I15+'2024-2027 GRC Auth O&amp;M'!I16)/1000</f>
        <v>152.99999880000001</v>
      </c>
      <c r="E24" s="236">
        <f>+('2024-2027 GRC Auth O&amp;M'!J15+'2024-2027 GRC Auth O&amp;M'!J16)/1000</f>
        <v>157.99999920000002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52"/>
      <c r="ATR24" s="52"/>
      <c r="ATS24" s="52"/>
      <c r="ATT24" s="52"/>
      <c r="ATU24" s="52"/>
      <c r="ATV24" s="52"/>
      <c r="ATW24" s="52"/>
      <c r="ATX24" s="52"/>
    </row>
    <row r="25" spans="1:1509" ht="18" customHeight="1">
      <c r="A25" s="235" t="s">
        <v>254</v>
      </c>
      <c r="B25" s="53">
        <f>+'2024-2027 GRC Auth O&amp;M'!G14/1000</f>
        <v>199.99999919999999</v>
      </c>
      <c r="C25" s="53">
        <f>+'2024-2027 GRC Auth O&amp;M'!H14/1000</f>
        <v>205.99999919999999</v>
      </c>
      <c r="D25" s="53">
        <f>+'2024-2027 GRC Auth O&amp;M'!I14/1000</f>
        <v>211.99999919999999</v>
      </c>
      <c r="E25" s="236">
        <f>+'2024-2027 GRC Auth O&amp;M'!J14/1000</f>
        <v>217.99999919999999</v>
      </c>
    </row>
    <row r="26" spans="1:1509" s="56" customFormat="1" ht="18" customHeight="1">
      <c r="A26" s="235" t="s">
        <v>259</v>
      </c>
      <c r="B26" s="53">
        <f>+'2024-2027 GRC Auth O&amp;M'!G12/1000</f>
        <v>14443.999999199999</v>
      </c>
      <c r="C26" s="53">
        <f>+'2024-2027 GRC Auth O&amp;M'!H12/1000</f>
        <v>14877.999999600001</v>
      </c>
      <c r="D26" s="53">
        <f>+'2024-2027 GRC Auth O&amp;M'!I12/1000</f>
        <v>15324</v>
      </c>
      <c r="E26" s="236">
        <f>+'2024-2027 GRC Auth O&amp;M'!J12/1000</f>
        <v>15783.999999600001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52"/>
      <c r="ATR26" s="52"/>
      <c r="ATS26" s="52"/>
      <c r="ATT26" s="52"/>
      <c r="ATU26" s="52"/>
      <c r="ATV26" s="52"/>
      <c r="ATW26" s="52"/>
      <c r="ATX26" s="52"/>
    </row>
    <row r="27" spans="1:1509" ht="18" customHeight="1">
      <c r="A27" s="235" t="s">
        <v>801</v>
      </c>
      <c r="B27" s="53">
        <f>(+'2024-2027 GRC Auth O&amp;M'!G26+'2024-2027 GRC Auth O&amp;M'!G27)/1000</f>
        <v>153</v>
      </c>
      <c r="C27" s="53">
        <f>(+'2024-2027 GRC Auth O&amp;M'!H26+'2024-2027 GRC Auth O&amp;M'!H27)/1000</f>
        <v>157.99999919999999</v>
      </c>
      <c r="D27" s="53">
        <f>(+'2024-2027 GRC Auth O&amp;M'!I26+'2024-2027 GRC Auth O&amp;M'!I27)/1000</f>
        <v>162.99999960000002</v>
      </c>
      <c r="E27" s="236">
        <f>(+'2024-2027 GRC Auth O&amp;M'!J26+'2024-2027 GRC Auth O&amp;M'!J27)/1000</f>
        <v>168</v>
      </c>
    </row>
    <row r="28" spans="1:1509" s="56" customFormat="1" ht="18" customHeight="1">
      <c r="A28" s="235" t="s">
        <v>802</v>
      </c>
      <c r="B28" s="53">
        <f>+'2024-2027 GRC Auth O&amp;M'!G25/1000</f>
        <v>4.9999992000000004</v>
      </c>
      <c r="C28" s="53">
        <f>+'2024-2027 GRC Auth O&amp;M'!H25/1000</f>
        <v>4.9999992000000004</v>
      </c>
      <c r="D28" s="53">
        <f>+'2024-2027 GRC Auth O&amp;M'!I25/1000</f>
        <v>4.9999992000000004</v>
      </c>
      <c r="E28" s="236">
        <f>+'2024-2027 GRC Auth O&amp;M'!J25/1000</f>
        <v>4.9999992000000004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52"/>
      <c r="ATR28" s="52"/>
      <c r="ATS28" s="52"/>
      <c r="ATT28" s="52"/>
      <c r="ATU28" s="52"/>
      <c r="ATV28" s="52"/>
      <c r="ATW28" s="52"/>
      <c r="ATX28" s="52"/>
    </row>
    <row r="29" spans="1:1509" ht="18" customHeight="1">
      <c r="A29" s="235" t="s">
        <v>264</v>
      </c>
      <c r="B29" s="53">
        <f>+'2024-2027 GRC Auth O&amp;M'!G17/1000</f>
        <v>1711.9999992</v>
      </c>
      <c r="C29" s="53">
        <f>+'2024-2027 GRC Auth O&amp;M'!H17/1000</f>
        <v>1762.9999992</v>
      </c>
      <c r="D29" s="53">
        <f>+'2024-2027 GRC Auth O&amp;M'!I17/1000</f>
        <v>1815.9999995999999</v>
      </c>
      <c r="E29" s="236">
        <f>+'2024-2027 GRC Auth O&amp;M'!J17/1000</f>
        <v>1869.9999995999999</v>
      </c>
    </row>
    <row r="30" spans="1:1509" s="56" customFormat="1" ht="18" customHeight="1">
      <c r="A30" s="235" t="s">
        <v>222</v>
      </c>
      <c r="B30" s="53">
        <f>+'2024-2027 GRC Auth O&amp;M'!G61/1000</f>
        <v>4296</v>
      </c>
      <c r="C30" s="53">
        <f>+'2024-2027 GRC Auth O&amp;M'!H61/1000</f>
        <v>4425</v>
      </c>
      <c r="D30" s="53">
        <f>+'2024-2027 GRC Auth O&amp;M'!I61/1000</f>
        <v>4557</v>
      </c>
      <c r="E30" s="236">
        <f>+'2024-2027 GRC Auth O&amp;M'!J61/1000</f>
        <v>4692.9999995999997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52"/>
      <c r="ASP30" s="52"/>
      <c r="ASQ30" s="52"/>
      <c r="ASR30" s="52"/>
      <c r="ASS30" s="52"/>
      <c r="AST30" s="52"/>
      <c r="ASU30" s="52"/>
      <c r="ASV30" s="52"/>
      <c r="ASW30" s="52"/>
      <c r="ASX30" s="52"/>
      <c r="ASY30" s="52"/>
      <c r="ASZ30" s="52"/>
      <c r="ATA30" s="52"/>
      <c r="ATB30" s="52"/>
      <c r="ATC30" s="52"/>
      <c r="ATD30" s="52"/>
      <c r="ATE30" s="52"/>
      <c r="ATF30" s="52"/>
      <c r="ATG30" s="52"/>
      <c r="ATH30" s="52"/>
      <c r="ATI30" s="52"/>
      <c r="ATJ30" s="52"/>
      <c r="ATK30" s="52"/>
      <c r="ATL30" s="52"/>
      <c r="ATM30" s="52"/>
      <c r="ATN30" s="52"/>
      <c r="ATO30" s="52"/>
      <c r="ATP30" s="52"/>
      <c r="ATQ30" s="52"/>
      <c r="ATR30" s="52"/>
      <c r="ATS30" s="52"/>
      <c r="ATT30" s="52"/>
      <c r="ATU30" s="52"/>
      <c r="ATV30" s="52"/>
      <c r="ATW30" s="52"/>
      <c r="ATX30" s="52"/>
      <c r="ATY30" s="52"/>
      <c r="ATZ30" s="52"/>
      <c r="AUA30" s="52"/>
      <c r="AUB30" s="52"/>
      <c r="AUC30" s="52"/>
      <c r="AUD30" s="52"/>
      <c r="AUE30" s="52"/>
      <c r="AUF30" s="52"/>
      <c r="AUG30" s="52"/>
      <c r="AUH30" s="52"/>
      <c r="AUI30" s="52"/>
      <c r="AUJ30" s="52"/>
      <c r="AUK30" s="52"/>
      <c r="AUL30" s="52"/>
      <c r="AUM30" s="52"/>
      <c r="AUN30" s="52"/>
      <c r="AUO30" s="52"/>
      <c r="AUP30" s="52"/>
      <c r="AUQ30" s="52"/>
      <c r="AUR30" s="52"/>
      <c r="AUS30" s="52"/>
      <c r="AUT30" s="52"/>
      <c r="AUU30" s="52"/>
      <c r="AUV30" s="52"/>
      <c r="AUW30" s="52"/>
      <c r="AUX30" s="52"/>
      <c r="AUY30" s="52"/>
      <c r="AUZ30" s="52"/>
      <c r="AVA30" s="52"/>
      <c r="AVB30" s="52"/>
      <c r="AVC30" s="52"/>
      <c r="AVD30" s="52"/>
      <c r="AVE30" s="52"/>
      <c r="AVF30" s="52"/>
      <c r="AVG30" s="52"/>
      <c r="AVH30" s="52"/>
      <c r="AVI30" s="52"/>
      <c r="AVJ30" s="52"/>
      <c r="AVK30" s="52"/>
      <c r="AVL30" s="52"/>
      <c r="AVM30" s="52"/>
      <c r="AVN30" s="52"/>
      <c r="AVO30" s="52"/>
      <c r="AVP30" s="52"/>
      <c r="AVQ30" s="52"/>
      <c r="AVR30" s="52"/>
      <c r="AVS30" s="52"/>
      <c r="AVT30" s="52"/>
      <c r="AVU30" s="52"/>
      <c r="AVV30" s="52"/>
      <c r="AVW30" s="52"/>
      <c r="AVX30" s="52"/>
      <c r="AVY30" s="52"/>
      <c r="AVZ30" s="52"/>
      <c r="AWA30" s="52"/>
      <c r="AWB30" s="52"/>
      <c r="AWC30" s="52"/>
      <c r="AWD30" s="52"/>
      <c r="AWE30" s="52"/>
      <c r="AWF30" s="52"/>
      <c r="AWG30" s="52"/>
      <c r="AWH30" s="52"/>
      <c r="AWI30" s="52"/>
      <c r="AWJ30" s="52"/>
      <c r="AWK30" s="52"/>
      <c r="AWL30" s="52"/>
      <c r="AWM30" s="52"/>
      <c r="AWN30" s="52"/>
      <c r="AWO30" s="52"/>
      <c r="AWP30" s="52"/>
      <c r="AWQ30" s="52"/>
      <c r="AWR30" s="52"/>
      <c r="AWS30" s="52"/>
      <c r="AWT30" s="52"/>
      <c r="AWU30" s="52"/>
      <c r="AWV30" s="52"/>
      <c r="AWW30" s="52"/>
      <c r="AWX30" s="52"/>
      <c r="AWY30" s="52"/>
      <c r="AWZ30" s="52"/>
      <c r="AXA30" s="52"/>
      <c r="AXB30" s="52"/>
      <c r="AXC30" s="52"/>
      <c r="AXD30" s="52"/>
      <c r="AXE30" s="52"/>
      <c r="AXF30" s="52"/>
      <c r="AXG30" s="52"/>
      <c r="AXH30" s="52"/>
      <c r="AXI30" s="52"/>
      <c r="AXJ30" s="52"/>
      <c r="AXK30" s="52"/>
      <c r="AXL30" s="52"/>
      <c r="AXM30" s="52"/>
      <c r="AXN30" s="52"/>
      <c r="AXO30" s="52"/>
      <c r="AXP30" s="52"/>
      <c r="AXQ30" s="52"/>
      <c r="AXR30" s="52"/>
      <c r="AXS30" s="52"/>
      <c r="AXT30" s="52"/>
      <c r="AXU30" s="52"/>
      <c r="AXV30" s="52"/>
      <c r="AXW30" s="52"/>
      <c r="AXX30" s="52"/>
      <c r="AXY30" s="52"/>
      <c r="AXZ30" s="52"/>
      <c r="AYA30" s="52"/>
      <c r="AYB30" s="52"/>
      <c r="AYC30" s="52"/>
      <c r="AYD30" s="52"/>
      <c r="AYE30" s="52"/>
      <c r="AYF30" s="52"/>
      <c r="AYG30" s="52"/>
      <c r="AYH30" s="52"/>
      <c r="AYI30" s="52"/>
      <c r="AYJ30" s="52"/>
      <c r="AYK30" s="52"/>
      <c r="AYL30" s="52"/>
      <c r="AYM30" s="52"/>
      <c r="AYN30" s="52"/>
      <c r="AYO30" s="52"/>
      <c r="AYP30" s="52"/>
      <c r="AYQ30" s="52"/>
      <c r="AYR30" s="52"/>
      <c r="AYS30" s="52"/>
      <c r="AYT30" s="52"/>
      <c r="AYU30" s="52"/>
      <c r="AYV30" s="52"/>
      <c r="AYW30" s="52"/>
      <c r="AYX30" s="52"/>
      <c r="AYY30" s="52"/>
      <c r="AYZ30" s="52"/>
      <c r="AZA30" s="52"/>
      <c r="AZB30" s="52"/>
      <c r="AZC30" s="52"/>
      <c r="AZD30" s="52"/>
      <c r="AZE30" s="52"/>
      <c r="AZF30" s="52"/>
      <c r="AZG30" s="52"/>
      <c r="AZH30" s="52"/>
      <c r="AZI30" s="52"/>
      <c r="AZJ30" s="52"/>
      <c r="AZK30" s="52"/>
      <c r="AZL30" s="52"/>
      <c r="AZM30" s="52"/>
      <c r="AZN30" s="52"/>
      <c r="AZO30" s="52"/>
      <c r="AZP30" s="52"/>
      <c r="AZQ30" s="52"/>
      <c r="AZR30" s="52"/>
      <c r="AZS30" s="52"/>
      <c r="AZT30" s="52"/>
      <c r="AZU30" s="52"/>
      <c r="AZV30" s="52"/>
      <c r="AZW30" s="52"/>
      <c r="AZX30" s="52"/>
      <c r="AZY30" s="52"/>
      <c r="AZZ30" s="52"/>
      <c r="BAA30" s="52"/>
      <c r="BAB30" s="52"/>
      <c r="BAC30" s="52"/>
      <c r="BAD30" s="52"/>
      <c r="BAE30" s="52"/>
      <c r="BAF30" s="52"/>
      <c r="BAG30" s="52"/>
      <c r="BAH30" s="52"/>
      <c r="BAI30" s="52"/>
      <c r="BAJ30" s="52"/>
      <c r="BAK30" s="52"/>
      <c r="BAL30" s="52"/>
      <c r="BAM30" s="52"/>
      <c r="BAN30" s="52"/>
      <c r="BAO30" s="52"/>
      <c r="BAP30" s="52"/>
      <c r="BAQ30" s="52"/>
      <c r="BAR30" s="52"/>
      <c r="BAS30" s="52"/>
      <c r="BAT30" s="52"/>
      <c r="BAU30" s="52"/>
      <c r="BAV30" s="52"/>
      <c r="BAW30" s="52"/>
      <c r="BAX30" s="52"/>
      <c r="BAY30" s="52"/>
      <c r="BAZ30" s="52"/>
      <c r="BBA30" s="52"/>
      <c r="BBB30" s="52"/>
      <c r="BBC30" s="52"/>
      <c r="BBD30" s="52"/>
      <c r="BBE30" s="52"/>
      <c r="BBF30" s="52"/>
      <c r="BBG30" s="52"/>
      <c r="BBH30" s="52"/>
      <c r="BBI30" s="52"/>
      <c r="BBJ30" s="52"/>
      <c r="BBK30" s="52"/>
      <c r="BBL30" s="52"/>
      <c r="BBM30" s="52"/>
      <c r="BBN30" s="52"/>
      <c r="BBO30" s="52"/>
      <c r="BBP30" s="52"/>
      <c r="BBQ30" s="52"/>
      <c r="BBR30" s="52"/>
      <c r="BBS30" s="52"/>
      <c r="BBT30" s="52"/>
      <c r="BBU30" s="52"/>
      <c r="BBV30" s="52"/>
      <c r="BBW30" s="52"/>
      <c r="BBX30" s="52"/>
      <c r="BBY30" s="52"/>
      <c r="BBZ30" s="52"/>
      <c r="BCA30" s="52"/>
      <c r="BCB30" s="52"/>
      <c r="BCC30" s="52"/>
      <c r="BCD30" s="52"/>
      <c r="BCE30" s="52"/>
      <c r="BCF30" s="52"/>
      <c r="BCG30" s="52"/>
      <c r="BCH30" s="52"/>
      <c r="BCI30" s="52"/>
      <c r="BCJ30" s="52"/>
      <c r="BCK30" s="52"/>
      <c r="BCL30" s="52"/>
      <c r="BCM30" s="52"/>
      <c r="BCN30" s="52"/>
      <c r="BCO30" s="52"/>
      <c r="BCP30" s="52"/>
      <c r="BCQ30" s="52"/>
      <c r="BCR30" s="52"/>
      <c r="BCS30" s="52"/>
      <c r="BCT30" s="52"/>
      <c r="BCU30" s="52"/>
      <c r="BCV30" s="52"/>
      <c r="BCW30" s="52"/>
      <c r="BCX30" s="52"/>
      <c r="BCY30" s="52"/>
      <c r="BCZ30" s="52"/>
      <c r="BDA30" s="52"/>
      <c r="BDB30" s="52"/>
      <c r="BDC30" s="52"/>
      <c r="BDD30" s="52"/>
      <c r="BDE30" s="52"/>
      <c r="BDF30" s="52"/>
      <c r="BDG30" s="52"/>
      <c r="BDH30" s="52"/>
      <c r="BDI30" s="52"/>
      <c r="BDJ30" s="52"/>
      <c r="BDK30" s="52"/>
      <c r="BDL30" s="52"/>
      <c r="BDM30" s="52"/>
      <c r="BDN30" s="52"/>
      <c r="BDO30" s="52"/>
      <c r="BDP30" s="52"/>
      <c r="BDQ30" s="52"/>
      <c r="BDR30" s="52"/>
      <c r="BDS30" s="52"/>
      <c r="BDT30" s="52"/>
      <c r="BDU30" s="52"/>
      <c r="BDV30" s="52"/>
      <c r="BDW30" s="52"/>
      <c r="BDX30" s="52"/>
      <c r="BDY30" s="52"/>
      <c r="BDZ30" s="52"/>
      <c r="BEA30" s="52"/>
      <c r="BEB30" s="52"/>
      <c r="BEC30" s="52"/>
      <c r="BED30" s="52"/>
      <c r="BEE30" s="52"/>
      <c r="BEF30" s="52"/>
      <c r="BEG30" s="52"/>
      <c r="BEH30" s="52"/>
      <c r="BEI30" s="52"/>
      <c r="BEJ30" s="52"/>
      <c r="BEK30" s="52"/>
      <c r="BEL30" s="52"/>
      <c r="BEM30" s="52"/>
      <c r="BEN30" s="52"/>
      <c r="BEO30" s="52"/>
      <c r="BEP30" s="52"/>
      <c r="BEQ30" s="52"/>
      <c r="BER30" s="52"/>
      <c r="BES30" s="52"/>
      <c r="BET30" s="52"/>
      <c r="BEU30" s="52"/>
      <c r="BEV30" s="52"/>
      <c r="BEW30" s="52"/>
      <c r="BEX30" s="52"/>
      <c r="BEY30" s="52"/>
      <c r="BEZ30" s="52"/>
      <c r="BFA30" s="52"/>
    </row>
    <row r="31" spans="1:1509" s="56" customFormat="1" ht="18" customHeight="1">
      <c r="A31" s="235" t="s">
        <v>219</v>
      </c>
      <c r="B31" s="53">
        <f>+'2024-2027 GRC Auth O&amp;M'!G60/1000</f>
        <v>114</v>
      </c>
      <c r="C31" s="53">
        <f>+'2024-2027 GRC Auth O&amp;M'!H60/1000</f>
        <v>117</v>
      </c>
      <c r="D31" s="53">
        <f>+'2024-2027 GRC Auth O&amp;M'!I60/1000</f>
        <v>120.9999996</v>
      </c>
      <c r="E31" s="236">
        <f>+'2024-2027 GRC Auth O&amp;M'!J60/1000</f>
        <v>124.9999992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  <c r="IX31" s="52"/>
      <c r="IY31" s="52"/>
      <c r="IZ31" s="52"/>
      <c r="JA31" s="52"/>
      <c r="JB31" s="52"/>
      <c r="JC31" s="52"/>
      <c r="JD31" s="52"/>
      <c r="JE31" s="52"/>
      <c r="JF31" s="52"/>
      <c r="JG31" s="52"/>
      <c r="JH31" s="52"/>
      <c r="JI31" s="52"/>
      <c r="JJ31" s="52"/>
      <c r="JK31" s="52"/>
      <c r="JL31" s="52"/>
      <c r="JM31" s="52"/>
      <c r="JN31" s="52"/>
      <c r="JO31" s="52"/>
      <c r="JP31" s="52"/>
      <c r="JQ31" s="52"/>
      <c r="JR31" s="52"/>
      <c r="JS31" s="52"/>
      <c r="JT31" s="52"/>
      <c r="JU31" s="52"/>
      <c r="JV31" s="52"/>
      <c r="JW31" s="52"/>
      <c r="JX31" s="52"/>
      <c r="JY31" s="52"/>
      <c r="JZ31" s="52"/>
      <c r="KA31" s="52"/>
      <c r="KB31" s="52"/>
      <c r="KC31" s="52"/>
      <c r="KD31" s="52"/>
      <c r="KE31" s="52"/>
      <c r="KF31" s="52"/>
      <c r="KG31" s="52"/>
      <c r="KH31" s="52"/>
      <c r="KI31" s="52"/>
      <c r="KJ31" s="52"/>
      <c r="KK31" s="52"/>
      <c r="KL31" s="52"/>
      <c r="KM31" s="52"/>
      <c r="KN31" s="52"/>
      <c r="KO31" s="52"/>
      <c r="KP31" s="52"/>
      <c r="KQ31" s="52"/>
      <c r="KR31" s="52"/>
      <c r="KS31" s="52"/>
      <c r="KT31" s="52"/>
      <c r="KU31" s="52"/>
      <c r="KV31" s="52"/>
      <c r="KW31" s="52"/>
      <c r="KX31" s="52"/>
      <c r="KY31" s="52"/>
      <c r="KZ31" s="52"/>
      <c r="LA31" s="52"/>
      <c r="LB31" s="52"/>
      <c r="LC31" s="52"/>
      <c r="LD31" s="52"/>
      <c r="LE31" s="52"/>
      <c r="LF31" s="52"/>
      <c r="LG31" s="52"/>
      <c r="LH31" s="52"/>
      <c r="LI31" s="52"/>
      <c r="LJ31" s="52"/>
      <c r="LK31" s="52"/>
      <c r="LL31" s="52"/>
      <c r="LM31" s="52"/>
      <c r="LN31" s="52"/>
      <c r="LO31" s="52"/>
      <c r="LP31" s="52"/>
      <c r="LQ31" s="52"/>
      <c r="LR31" s="52"/>
      <c r="LS31" s="52"/>
      <c r="LT31" s="52"/>
      <c r="LU31" s="52"/>
      <c r="LV31" s="52"/>
      <c r="LW31" s="52"/>
      <c r="LX31" s="52"/>
      <c r="LY31" s="52"/>
      <c r="LZ31" s="52"/>
      <c r="MA31" s="52"/>
      <c r="MB31" s="52"/>
      <c r="MC31" s="52"/>
      <c r="MD31" s="52"/>
      <c r="ME31" s="52"/>
      <c r="MF31" s="52"/>
      <c r="MG31" s="52"/>
      <c r="MH31" s="52"/>
      <c r="MI31" s="52"/>
      <c r="MJ31" s="52"/>
      <c r="MK31" s="52"/>
      <c r="ML31" s="52"/>
      <c r="MM31" s="52"/>
      <c r="MN31" s="52"/>
      <c r="MO31" s="52"/>
      <c r="MP31" s="52"/>
      <c r="MQ31" s="52"/>
      <c r="MR31" s="52"/>
      <c r="MS31" s="52"/>
      <c r="MT31" s="52"/>
      <c r="MU31" s="52"/>
      <c r="MV31" s="52"/>
      <c r="MW31" s="52"/>
      <c r="MX31" s="52"/>
      <c r="MY31" s="52"/>
      <c r="MZ31" s="52"/>
      <c r="NA31" s="52"/>
      <c r="NB31" s="52"/>
      <c r="NC31" s="52"/>
      <c r="ND31" s="52"/>
      <c r="NE31" s="52"/>
      <c r="NF31" s="52"/>
      <c r="NG31" s="52"/>
      <c r="NH31" s="52"/>
      <c r="NI31" s="52"/>
      <c r="NJ31" s="52"/>
      <c r="NK31" s="52"/>
      <c r="NL31" s="52"/>
      <c r="NM31" s="52"/>
      <c r="NN31" s="52"/>
      <c r="NO31" s="52"/>
      <c r="NP31" s="52"/>
      <c r="NQ31" s="52"/>
      <c r="NR31" s="52"/>
      <c r="NS31" s="52"/>
      <c r="NT31" s="52"/>
      <c r="NU31" s="52"/>
      <c r="NV31" s="52"/>
      <c r="NW31" s="52"/>
      <c r="NX31" s="52"/>
      <c r="NY31" s="52"/>
      <c r="NZ31" s="52"/>
      <c r="OA31" s="52"/>
      <c r="OB31" s="52"/>
      <c r="OC31" s="52"/>
      <c r="OD31" s="52"/>
      <c r="OE31" s="52"/>
      <c r="OF31" s="52"/>
      <c r="OG31" s="52"/>
      <c r="OH31" s="52"/>
      <c r="OI31" s="52"/>
      <c r="OJ31" s="52"/>
      <c r="OK31" s="52"/>
      <c r="OL31" s="52"/>
      <c r="OM31" s="52"/>
      <c r="ON31" s="52"/>
      <c r="OO31" s="52"/>
      <c r="OP31" s="52"/>
      <c r="OQ31" s="52"/>
      <c r="OR31" s="52"/>
      <c r="OS31" s="52"/>
      <c r="OT31" s="52"/>
      <c r="OU31" s="52"/>
      <c r="OV31" s="52"/>
      <c r="OW31" s="52"/>
      <c r="OX31" s="52"/>
      <c r="OY31" s="52"/>
      <c r="OZ31" s="52"/>
      <c r="PA31" s="52"/>
      <c r="PB31" s="52"/>
      <c r="PC31" s="52"/>
      <c r="PD31" s="52"/>
      <c r="PE31" s="52"/>
      <c r="PF31" s="52"/>
      <c r="PG31" s="52"/>
      <c r="PH31" s="52"/>
      <c r="PI31" s="52"/>
      <c r="PJ31" s="52"/>
      <c r="PK31" s="52"/>
      <c r="PL31" s="52"/>
      <c r="PM31" s="52"/>
      <c r="PN31" s="52"/>
      <c r="PO31" s="52"/>
      <c r="PP31" s="52"/>
      <c r="PQ31" s="52"/>
      <c r="PR31" s="52"/>
      <c r="PS31" s="52"/>
      <c r="PT31" s="52"/>
      <c r="PU31" s="52"/>
      <c r="PV31" s="52"/>
      <c r="PW31" s="52"/>
      <c r="PX31" s="52"/>
      <c r="PY31" s="52"/>
      <c r="PZ31" s="52"/>
      <c r="QA31" s="52"/>
      <c r="QB31" s="52"/>
      <c r="QC31" s="52"/>
      <c r="QD31" s="52"/>
      <c r="QE31" s="52"/>
      <c r="QF31" s="52"/>
      <c r="QG31" s="52"/>
      <c r="QH31" s="52"/>
      <c r="QI31" s="52"/>
      <c r="QJ31" s="52"/>
      <c r="QK31" s="52"/>
      <c r="QL31" s="52"/>
      <c r="QM31" s="52"/>
      <c r="QN31" s="52"/>
      <c r="QO31" s="52"/>
      <c r="QP31" s="52"/>
      <c r="QQ31" s="52"/>
      <c r="QR31" s="52"/>
      <c r="QS31" s="52"/>
      <c r="QT31" s="52"/>
      <c r="QU31" s="52"/>
      <c r="QV31" s="52"/>
      <c r="QW31" s="52"/>
      <c r="QX31" s="52"/>
      <c r="QY31" s="52"/>
      <c r="QZ31" s="52"/>
      <c r="RA31" s="52"/>
      <c r="RB31" s="52"/>
      <c r="RC31" s="52"/>
      <c r="RD31" s="52"/>
      <c r="RE31" s="52"/>
      <c r="RF31" s="52"/>
      <c r="RG31" s="52"/>
      <c r="RH31" s="52"/>
      <c r="RI31" s="52"/>
      <c r="RJ31" s="52"/>
      <c r="RK31" s="52"/>
      <c r="RL31" s="52"/>
      <c r="RM31" s="52"/>
      <c r="RN31" s="52"/>
      <c r="RO31" s="52"/>
      <c r="RP31" s="52"/>
      <c r="RQ31" s="52"/>
      <c r="RR31" s="52"/>
      <c r="RS31" s="52"/>
      <c r="RT31" s="52"/>
      <c r="RU31" s="52"/>
      <c r="RV31" s="52"/>
      <c r="RW31" s="52"/>
      <c r="RX31" s="52"/>
      <c r="RY31" s="52"/>
      <c r="RZ31" s="52"/>
      <c r="SA31" s="52"/>
      <c r="SB31" s="52"/>
      <c r="SC31" s="52"/>
      <c r="SD31" s="52"/>
      <c r="SE31" s="52"/>
      <c r="SF31" s="52"/>
      <c r="SG31" s="52"/>
      <c r="SH31" s="52"/>
      <c r="SI31" s="52"/>
      <c r="SJ31" s="52"/>
      <c r="SK31" s="52"/>
      <c r="SL31" s="52"/>
      <c r="SM31" s="52"/>
      <c r="SN31" s="52"/>
      <c r="SO31" s="52"/>
      <c r="SP31" s="52"/>
      <c r="SQ31" s="52"/>
      <c r="SR31" s="52"/>
      <c r="SS31" s="52"/>
      <c r="ST31" s="52"/>
      <c r="SU31" s="52"/>
      <c r="SV31" s="52"/>
      <c r="SW31" s="52"/>
      <c r="SX31" s="52"/>
      <c r="SY31" s="52"/>
      <c r="SZ31" s="52"/>
      <c r="TA31" s="52"/>
      <c r="TB31" s="52"/>
      <c r="TC31" s="52"/>
      <c r="TD31" s="52"/>
      <c r="TE31" s="52"/>
      <c r="TF31" s="52"/>
      <c r="TG31" s="52"/>
      <c r="TH31" s="52"/>
      <c r="TI31" s="52"/>
      <c r="TJ31" s="52"/>
      <c r="TK31" s="52"/>
      <c r="TL31" s="52"/>
      <c r="TM31" s="52"/>
      <c r="TN31" s="52"/>
      <c r="TO31" s="52"/>
      <c r="TP31" s="52"/>
      <c r="TQ31" s="52"/>
      <c r="TR31" s="52"/>
      <c r="TS31" s="52"/>
      <c r="TT31" s="52"/>
      <c r="TU31" s="52"/>
      <c r="TV31" s="52"/>
      <c r="TW31" s="52"/>
      <c r="TX31" s="52"/>
      <c r="TY31" s="52"/>
      <c r="TZ31" s="52"/>
      <c r="UA31" s="52"/>
      <c r="UB31" s="52"/>
      <c r="UC31" s="52"/>
      <c r="UD31" s="52"/>
      <c r="UE31" s="52"/>
      <c r="UF31" s="52"/>
      <c r="UG31" s="52"/>
      <c r="UH31" s="52"/>
      <c r="UI31" s="52"/>
      <c r="UJ31" s="52"/>
      <c r="UK31" s="52"/>
      <c r="UL31" s="52"/>
      <c r="UM31" s="52"/>
      <c r="UN31" s="52"/>
      <c r="UO31" s="52"/>
      <c r="UP31" s="52"/>
      <c r="UQ31" s="52"/>
      <c r="UR31" s="52"/>
      <c r="US31" s="52"/>
      <c r="UT31" s="52"/>
      <c r="UU31" s="52"/>
      <c r="UV31" s="52"/>
      <c r="UW31" s="52"/>
      <c r="UX31" s="52"/>
      <c r="UY31" s="52"/>
      <c r="UZ31" s="52"/>
      <c r="VA31" s="52"/>
      <c r="VB31" s="52"/>
      <c r="VC31" s="52"/>
      <c r="VD31" s="52"/>
      <c r="VE31" s="52"/>
      <c r="VF31" s="52"/>
      <c r="VG31" s="52"/>
      <c r="VH31" s="52"/>
      <c r="VI31" s="52"/>
      <c r="VJ31" s="52"/>
      <c r="VK31" s="52"/>
      <c r="VL31" s="52"/>
      <c r="VM31" s="52"/>
      <c r="VN31" s="52"/>
      <c r="VO31" s="52"/>
      <c r="VP31" s="52"/>
      <c r="VQ31" s="52"/>
      <c r="VR31" s="52"/>
      <c r="VS31" s="52"/>
      <c r="VT31" s="52"/>
      <c r="VU31" s="52"/>
      <c r="VV31" s="52"/>
      <c r="VW31" s="52"/>
      <c r="VX31" s="52"/>
      <c r="VY31" s="52"/>
      <c r="VZ31" s="52"/>
      <c r="WA31" s="52"/>
      <c r="WB31" s="52"/>
      <c r="WC31" s="52"/>
      <c r="WD31" s="52"/>
      <c r="WE31" s="52"/>
      <c r="WF31" s="52"/>
      <c r="WG31" s="52"/>
      <c r="WH31" s="52"/>
      <c r="WI31" s="52"/>
      <c r="WJ31" s="52"/>
      <c r="WK31" s="52"/>
      <c r="WL31" s="52"/>
      <c r="WM31" s="52"/>
      <c r="WN31" s="52"/>
      <c r="WO31" s="52"/>
      <c r="WP31" s="52"/>
      <c r="WQ31" s="52"/>
      <c r="WR31" s="52"/>
      <c r="WS31" s="52"/>
      <c r="WT31" s="52"/>
      <c r="WU31" s="52"/>
      <c r="WV31" s="52"/>
      <c r="WW31" s="52"/>
      <c r="WX31" s="52"/>
      <c r="WY31" s="52"/>
      <c r="WZ31" s="52"/>
      <c r="XA31" s="52"/>
      <c r="XB31" s="52"/>
      <c r="XC31" s="52"/>
      <c r="XD31" s="52"/>
      <c r="XE31" s="52"/>
      <c r="XF31" s="52"/>
      <c r="XG31" s="52"/>
      <c r="XH31" s="52"/>
      <c r="XI31" s="52"/>
      <c r="XJ31" s="52"/>
      <c r="XK31" s="52"/>
      <c r="XL31" s="52"/>
      <c r="XM31" s="52"/>
      <c r="XN31" s="52"/>
      <c r="XO31" s="52"/>
      <c r="XP31" s="52"/>
      <c r="XQ31" s="52"/>
      <c r="XR31" s="52"/>
      <c r="XS31" s="52"/>
      <c r="XT31" s="52"/>
      <c r="XU31" s="52"/>
      <c r="XV31" s="52"/>
      <c r="XW31" s="52"/>
      <c r="XX31" s="52"/>
      <c r="XY31" s="52"/>
      <c r="XZ31" s="52"/>
      <c r="YA31" s="52"/>
      <c r="YB31" s="52"/>
      <c r="YC31" s="52"/>
      <c r="YD31" s="52"/>
      <c r="YE31" s="52"/>
      <c r="YF31" s="52"/>
      <c r="YG31" s="52"/>
      <c r="YH31" s="52"/>
      <c r="YI31" s="52"/>
      <c r="YJ31" s="52"/>
      <c r="YK31" s="52"/>
      <c r="YL31" s="52"/>
      <c r="YM31" s="52"/>
      <c r="YN31" s="52"/>
      <c r="YO31" s="52"/>
      <c r="YP31" s="52"/>
      <c r="YQ31" s="52"/>
      <c r="YR31" s="52"/>
      <c r="YS31" s="52"/>
      <c r="YT31" s="52"/>
      <c r="YU31" s="52"/>
      <c r="YV31" s="52"/>
      <c r="YW31" s="52"/>
      <c r="YX31" s="52"/>
      <c r="YY31" s="52"/>
      <c r="YZ31" s="52"/>
      <c r="ZA31" s="52"/>
      <c r="ZB31" s="52"/>
      <c r="ZC31" s="52"/>
      <c r="ZD31" s="52"/>
      <c r="ZE31" s="52"/>
      <c r="ZF31" s="52"/>
      <c r="ZG31" s="52"/>
      <c r="ZH31" s="52"/>
      <c r="ZI31" s="52"/>
      <c r="ZJ31" s="52"/>
      <c r="ZK31" s="52"/>
      <c r="ZL31" s="52"/>
      <c r="ZM31" s="52"/>
      <c r="ZN31" s="52"/>
      <c r="ZO31" s="52"/>
      <c r="ZP31" s="52"/>
      <c r="ZQ31" s="52"/>
      <c r="ZR31" s="52"/>
      <c r="ZS31" s="52"/>
      <c r="ZT31" s="52"/>
      <c r="ZU31" s="52"/>
      <c r="ZV31" s="52"/>
      <c r="ZW31" s="52"/>
      <c r="ZX31" s="52"/>
      <c r="ZY31" s="52"/>
      <c r="ZZ31" s="52"/>
      <c r="AAA31" s="52"/>
      <c r="AAB31" s="52"/>
      <c r="AAC31" s="52"/>
      <c r="AAD31" s="52"/>
      <c r="AAE31" s="52"/>
      <c r="AAF31" s="52"/>
      <c r="AAG31" s="52"/>
      <c r="AAH31" s="52"/>
      <c r="AAI31" s="52"/>
      <c r="AAJ31" s="52"/>
      <c r="AAK31" s="52"/>
      <c r="AAL31" s="52"/>
      <c r="AAM31" s="52"/>
      <c r="AAN31" s="52"/>
      <c r="AAO31" s="52"/>
      <c r="AAP31" s="52"/>
      <c r="AAQ31" s="52"/>
      <c r="AAR31" s="52"/>
      <c r="AAS31" s="52"/>
      <c r="AAT31" s="52"/>
      <c r="AAU31" s="52"/>
      <c r="AAV31" s="52"/>
      <c r="AAW31" s="52"/>
      <c r="AAX31" s="52"/>
      <c r="AAY31" s="52"/>
      <c r="AAZ31" s="52"/>
      <c r="ABA31" s="52"/>
      <c r="ABB31" s="52"/>
      <c r="ABC31" s="52"/>
      <c r="ABD31" s="52"/>
      <c r="ABE31" s="52"/>
      <c r="ABF31" s="52"/>
      <c r="ABG31" s="52"/>
      <c r="ABH31" s="52"/>
      <c r="ABI31" s="52"/>
      <c r="ABJ31" s="52"/>
      <c r="ABK31" s="52"/>
      <c r="ABL31" s="52"/>
      <c r="ABM31" s="52"/>
      <c r="ABN31" s="52"/>
      <c r="ABO31" s="52"/>
      <c r="ABP31" s="52"/>
      <c r="ABQ31" s="52"/>
      <c r="ABR31" s="52"/>
      <c r="ABS31" s="52"/>
      <c r="ABT31" s="52"/>
      <c r="ABU31" s="52"/>
      <c r="ABV31" s="52"/>
      <c r="ABW31" s="52"/>
      <c r="ABX31" s="52"/>
      <c r="ABY31" s="52"/>
      <c r="ABZ31" s="52"/>
      <c r="ACA31" s="52"/>
      <c r="ACB31" s="52"/>
      <c r="ACC31" s="52"/>
      <c r="ACD31" s="52"/>
      <c r="ACE31" s="52"/>
      <c r="ACF31" s="52"/>
      <c r="ACG31" s="52"/>
      <c r="ACH31" s="52"/>
      <c r="ACI31" s="52"/>
      <c r="ACJ31" s="52"/>
      <c r="ACK31" s="52"/>
      <c r="ACL31" s="52"/>
      <c r="ACM31" s="52"/>
      <c r="ACN31" s="52"/>
      <c r="ACO31" s="52"/>
      <c r="ACP31" s="52"/>
      <c r="ACQ31" s="52"/>
      <c r="ACR31" s="52"/>
      <c r="ACS31" s="52"/>
      <c r="ACT31" s="52"/>
      <c r="ACU31" s="52"/>
      <c r="ACV31" s="52"/>
      <c r="ACW31" s="52"/>
      <c r="ACX31" s="52"/>
      <c r="ACY31" s="52"/>
      <c r="ACZ31" s="52"/>
      <c r="ADA31" s="52"/>
      <c r="ADB31" s="52"/>
      <c r="ADC31" s="52"/>
      <c r="ADD31" s="52"/>
      <c r="ADE31" s="52"/>
      <c r="ADF31" s="52"/>
      <c r="ADG31" s="52"/>
      <c r="ADH31" s="52"/>
      <c r="ADI31" s="52"/>
      <c r="ADJ31" s="52"/>
      <c r="ADK31" s="52"/>
      <c r="ADL31" s="52"/>
      <c r="ADM31" s="52"/>
      <c r="ADN31" s="52"/>
      <c r="ADO31" s="52"/>
      <c r="ADP31" s="52"/>
      <c r="ADQ31" s="52"/>
      <c r="ADR31" s="52"/>
      <c r="ADS31" s="52"/>
      <c r="ADT31" s="52"/>
      <c r="ADU31" s="52"/>
      <c r="ADV31" s="52"/>
      <c r="ADW31" s="52"/>
      <c r="ADX31" s="52"/>
      <c r="ADY31" s="52"/>
      <c r="ADZ31" s="52"/>
      <c r="AEA31" s="52"/>
      <c r="AEB31" s="52"/>
      <c r="AEC31" s="52"/>
      <c r="AED31" s="52"/>
      <c r="AEE31" s="52"/>
      <c r="AEF31" s="52"/>
      <c r="AEG31" s="52"/>
      <c r="AEH31" s="52"/>
      <c r="AEI31" s="52"/>
      <c r="AEJ31" s="52"/>
      <c r="AEK31" s="52"/>
      <c r="AEL31" s="52"/>
      <c r="AEM31" s="52"/>
      <c r="AEN31" s="52"/>
      <c r="AEO31" s="52"/>
      <c r="AEP31" s="52"/>
      <c r="AEQ31" s="52"/>
      <c r="AER31" s="52"/>
      <c r="AES31" s="52"/>
      <c r="AET31" s="52"/>
      <c r="AEU31" s="52"/>
      <c r="AEV31" s="52"/>
      <c r="AEW31" s="52"/>
      <c r="AEX31" s="52"/>
      <c r="AEY31" s="52"/>
      <c r="AEZ31" s="52"/>
      <c r="AFA31" s="52"/>
      <c r="AFB31" s="52"/>
      <c r="AFC31" s="52"/>
      <c r="AFD31" s="52"/>
      <c r="AFE31" s="52"/>
      <c r="AFF31" s="52"/>
      <c r="AFG31" s="52"/>
      <c r="AFH31" s="52"/>
      <c r="AFI31" s="52"/>
      <c r="AFJ31" s="52"/>
      <c r="AFK31" s="52"/>
      <c r="AFL31" s="52"/>
      <c r="AFM31" s="52"/>
      <c r="AFN31" s="52"/>
      <c r="AFO31" s="52"/>
      <c r="AFP31" s="52"/>
      <c r="AFQ31" s="52"/>
      <c r="AFR31" s="52"/>
      <c r="AFS31" s="52"/>
      <c r="AFT31" s="52"/>
      <c r="AFU31" s="52"/>
      <c r="AFV31" s="52"/>
      <c r="AFW31" s="52"/>
      <c r="AFX31" s="52"/>
      <c r="AFY31" s="52"/>
      <c r="AFZ31" s="52"/>
      <c r="AGA31" s="52"/>
      <c r="AGB31" s="52"/>
      <c r="AGC31" s="52"/>
      <c r="AGD31" s="52"/>
      <c r="AGE31" s="52"/>
      <c r="AGF31" s="52"/>
      <c r="AGG31" s="52"/>
      <c r="AGH31" s="52"/>
      <c r="AGI31" s="52"/>
      <c r="AGJ31" s="52"/>
      <c r="AGK31" s="52"/>
      <c r="AGL31" s="52"/>
      <c r="AGM31" s="52"/>
      <c r="AGN31" s="52"/>
      <c r="AGO31" s="52"/>
      <c r="AGP31" s="52"/>
      <c r="AGQ31" s="52"/>
      <c r="AGR31" s="52"/>
      <c r="AGS31" s="52"/>
      <c r="AGT31" s="52"/>
      <c r="AGU31" s="52"/>
      <c r="AGV31" s="52"/>
      <c r="AGW31" s="52"/>
      <c r="AGX31" s="52"/>
      <c r="AGY31" s="52"/>
      <c r="AGZ31" s="52"/>
      <c r="AHA31" s="52"/>
      <c r="AHB31" s="52"/>
      <c r="AHC31" s="52"/>
      <c r="AHD31" s="52"/>
      <c r="AHE31" s="52"/>
      <c r="AHF31" s="52"/>
      <c r="AHG31" s="52"/>
      <c r="AHH31" s="52"/>
      <c r="AHI31" s="52"/>
      <c r="AHJ31" s="52"/>
      <c r="AHK31" s="52"/>
      <c r="AHL31" s="52"/>
      <c r="AHM31" s="52"/>
      <c r="AHN31" s="52"/>
      <c r="AHO31" s="52"/>
      <c r="AHP31" s="52"/>
      <c r="AHQ31" s="52"/>
      <c r="AHR31" s="52"/>
      <c r="AHS31" s="52"/>
      <c r="AHT31" s="52"/>
      <c r="AHU31" s="52"/>
      <c r="AHV31" s="52"/>
      <c r="AHW31" s="52"/>
      <c r="AHX31" s="52"/>
      <c r="AHY31" s="52"/>
      <c r="AHZ31" s="52"/>
      <c r="AIA31" s="52"/>
      <c r="AIB31" s="52"/>
      <c r="AIC31" s="52"/>
      <c r="AID31" s="52"/>
      <c r="AIE31" s="52"/>
      <c r="AIF31" s="52"/>
      <c r="AIG31" s="52"/>
      <c r="AIH31" s="52"/>
      <c r="AII31" s="52"/>
      <c r="AIJ31" s="52"/>
      <c r="AIK31" s="52"/>
      <c r="AIL31" s="52"/>
      <c r="AIM31" s="52"/>
      <c r="AIN31" s="52"/>
      <c r="AIO31" s="52"/>
      <c r="AIP31" s="52"/>
      <c r="AIQ31" s="52"/>
      <c r="AIR31" s="52"/>
      <c r="AIS31" s="52"/>
      <c r="AIT31" s="52"/>
      <c r="AIU31" s="52"/>
      <c r="AIV31" s="52"/>
      <c r="AIW31" s="52"/>
      <c r="AIX31" s="52"/>
      <c r="AIY31" s="52"/>
      <c r="AIZ31" s="52"/>
      <c r="AJA31" s="52"/>
      <c r="AJB31" s="52"/>
      <c r="AJC31" s="52"/>
      <c r="AJD31" s="52"/>
      <c r="AJE31" s="52"/>
      <c r="AJF31" s="52"/>
      <c r="AJG31" s="52"/>
      <c r="AJH31" s="52"/>
      <c r="AJI31" s="52"/>
      <c r="AJJ31" s="52"/>
      <c r="AJK31" s="52"/>
      <c r="AJL31" s="52"/>
      <c r="AJM31" s="52"/>
      <c r="AJN31" s="52"/>
      <c r="AJO31" s="52"/>
      <c r="AJP31" s="52"/>
      <c r="AJQ31" s="52"/>
      <c r="AJR31" s="52"/>
      <c r="AJS31" s="52"/>
      <c r="AJT31" s="52"/>
      <c r="AJU31" s="52"/>
      <c r="AJV31" s="52"/>
      <c r="AJW31" s="52"/>
      <c r="AJX31" s="52"/>
      <c r="AJY31" s="52"/>
      <c r="AJZ31" s="52"/>
      <c r="AKA31" s="52"/>
      <c r="AKB31" s="52"/>
      <c r="AKC31" s="52"/>
      <c r="AKD31" s="52"/>
      <c r="AKE31" s="52"/>
      <c r="AKF31" s="52"/>
      <c r="AKG31" s="52"/>
      <c r="AKH31" s="52"/>
      <c r="AKI31" s="52"/>
      <c r="AKJ31" s="52"/>
      <c r="AKK31" s="52"/>
      <c r="AKL31" s="52"/>
      <c r="AKM31" s="52"/>
      <c r="AKN31" s="52"/>
      <c r="AKO31" s="52"/>
      <c r="AKP31" s="52"/>
      <c r="AKQ31" s="52"/>
      <c r="AKR31" s="52"/>
      <c r="AKS31" s="52"/>
      <c r="AKT31" s="52"/>
      <c r="AKU31" s="52"/>
      <c r="AKV31" s="52"/>
      <c r="AKW31" s="52"/>
      <c r="AKX31" s="52"/>
      <c r="AKY31" s="52"/>
      <c r="AKZ31" s="52"/>
      <c r="ALA31" s="52"/>
      <c r="ALB31" s="52"/>
      <c r="ALC31" s="52"/>
      <c r="ALD31" s="52"/>
      <c r="ALE31" s="52"/>
      <c r="ALF31" s="52"/>
      <c r="ALG31" s="52"/>
      <c r="ALH31" s="52"/>
      <c r="ALI31" s="52"/>
      <c r="ALJ31" s="52"/>
      <c r="ALK31" s="52"/>
      <c r="ALL31" s="52"/>
      <c r="ALM31" s="52"/>
      <c r="ALN31" s="52"/>
      <c r="ALO31" s="52"/>
      <c r="ALP31" s="52"/>
      <c r="ALQ31" s="52"/>
      <c r="ALR31" s="52"/>
      <c r="ALS31" s="52"/>
      <c r="ALT31" s="52"/>
      <c r="ALU31" s="52"/>
      <c r="ALV31" s="52"/>
      <c r="ALW31" s="52"/>
      <c r="ALX31" s="52"/>
      <c r="ALY31" s="52"/>
      <c r="ALZ31" s="52"/>
      <c r="AMA31" s="52"/>
      <c r="AMB31" s="52"/>
      <c r="AMC31" s="52"/>
      <c r="AMD31" s="52"/>
      <c r="AME31" s="52"/>
      <c r="AMF31" s="52"/>
      <c r="AMG31" s="52"/>
      <c r="AMH31" s="52"/>
      <c r="AMI31" s="52"/>
      <c r="AMJ31" s="52"/>
      <c r="AMK31" s="52"/>
      <c r="AML31" s="52"/>
      <c r="AMM31" s="52"/>
      <c r="AMN31" s="52"/>
      <c r="AMO31" s="52"/>
      <c r="AMP31" s="52"/>
      <c r="AMQ31" s="52"/>
      <c r="AMR31" s="52"/>
      <c r="AMS31" s="52"/>
      <c r="AMT31" s="52"/>
      <c r="AMU31" s="52"/>
      <c r="AMV31" s="52"/>
      <c r="AMW31" s="52"/>
      <c r="AMX31" s="52"/>
      <c r="AMY31" s="52"/>
      <c r="AMZ31" s="52"/>
      <c r="ANA31" s="52"/>
      <c r="ANB31" s="52"/>
      <c r="ANC31" s="52"/>
      <c r="AND31" s="52"/>
      <c r="ANE31" s="52"/>
      <c r="ANF31" s="52"/>
      <c r="ANG31" s="52"/>
      <c r="ANH31" s="52"/>
      <c r="ANI31" s="52"/>
      <c r="ANJ31" s="52"/>
      <c r="ANK31" s="52"/>
      <c r="ANL31" s="52"/>
      <c r="ANM31" s="52"/>
      <c r="ANN31" s="52"/>
      <c r="ANO31" s="52"/>
      <c r="ANP31" s="52"/>
      <c r="ANQ31" s="52"/>
      <c r="ANR31" s="52"/>
      <c r="ANS31" s="52"/>
      <c r="ANT31" s="52"/>
      <c r="ANU31" s="52"/>
      <c r="ANV31" s="52"/>
      <c r="ANW31" s="52"/>
      <c r="ANX31" s="52"/>
      <c r="ANY31" s="52"/>
      <c r="ANZ31" s="52"/>
      <c r="AOA31" s="52"/>
      <c r="AOB31" s="52"/>
      <c r="AOC31" s="52"/>
      <c r="AOD31" s="52"/>
      <c r="AOE31" s="52"/>
      <c r="AOF31" s="52"/>
      <c r="AOG31" s="52"/>
      <c r="AOH31" s="52"/>
      <c r="AOI31" s="52"/>
      <c r="AOJ31" s="52"/>
      <c r="AOK31" s="52"/>
      <c r="AOL31" s="52"/>
      <c r="AOM31" s="52"/>
      <c r="AON31" s="52"/>
      <c r="AOO31" s="52"/>
      <c r="AOP31" s="52"/>
      <c r="AOQ31" s="52"/>
      <c r="AOR31" s="52"/>
      <c r="AOS31" s="52"/>
      <c r="AOT31" s="52"/>
      <c r="AOU31" s="52"/>
      <c r="AOV31" s="52"/>
      <c r="AOW31" s="52"/>
      <c r="AOX31" s="52"/>
      <c r="AOY31" s="52"/>
      <c r="AOZ31" s="52"/>
      <c r="APA31" s="52"/>
      <c r="APB31" s="52"/>
      <c r="APC31" s="52"/>
      <c r="APD31" s="52"/>
      <c r="APE31" s="52"/>
      <c r="APF31" s="52"/>
      <c r="APG31" s="52"/>
      <c r="APH31" s="52"/>
      <c r="API31" s="52"/>
      <c r="APJ31" s="52"/>
      <c r="APK31" s="52"/>
      <c r="APL31" s="52"/>
      <c r="APM31" s="52"/>
      <c r="APN31" s="52"/>
      <c r="APO31" s="52"/>
      <c r="APP31" s="52"/>
      <c r="APQ31" s="52"/>
      <c r="APR31" s="52"/>
      <c r="APS31" s="52"/>
      <c r="APT31" s="52"/>
      <c r="APU31" s="52"/>
      <c r="APV31" s="52"/>
      <c r="APW31" s="52"/>
      <c r="APX31" s="52"/>
      <c r="APY31" s="52"/>
      <c r="APZ31" s="52"/>
      <c r="AQA31" s="52"/>
      <c r="AQB31" s="52"/>
      <c r="AQC31" s="52"/>
      <c r="AQD31" s="52"/>
      <c r="AQE31" s="52"/>
      <c r="AQF31" s="52"/>
      <c r="AQG31" s="52"/>
      <c r="AQH31" s="52"/>
      <c r="AQI31" s="52"/>
      <c r="AQJ31" s="52"/>
      <c r="AQK31" s="52"/>
      <c r="AQL31" s="52"/>
      <c r="AQM31" s="52"/>
      <c r="AQN31" s="52"/>
      <c r="AQO31" s="52"/>
      <c r="AQP31" s="52"/>
      <c r="AQQ31" s="52"/>
      <c r="AQR31" s="52"/>
      <c r="AQS31" s="52"/>
      <c r="AQT31" s="52"/>
      <c r="AQU31" s="52"/>
      <c r="AQV31" s="52"/>
      <c r="AQW31" s="52"/>
      <c r="AQX31" s="52"/>
      <c r="AQY31" s="52"/>
      <c r="AQZ31" s="52"/>
      <c r="ARA31" s="52"/>
      <c r="ARB31" s="52"/>
      <c r="ARC31" s="52"/>
      <c r="ARD31" s="52"/>
      <c r="ARE31" s="52"/>
      <c r="ARF31" s="52"/>
      <c r="ARG31" s="52"/>
      <c r="ARH31" s="52"/>
      <c r="ARI31" s="52"/>
      <c r="ARJ31" s="52"/>
      <c r="ARK31" s="52"/>
      <c r="ARL31" s="52"/>
      <c r="ARM31" s="52"/>
      <c r="ARN31" s="52"/>
      <c r="ARO31" s="52"/>
      <c r="ARP31" s="52"/>
      <c r="ARQ31" s="52"/>
      <c r="ARR31" s="52"/>
      <c r="ARS31" s="52"/>
      <c r="ART31" s="52"/>
      <c r="ARU31" s="52"/>
      <c r="ARV31" s="52"/>
      <c r="ARW31" s="52"/>
      <c r="ARX31" s="52"/>
      <c r="ARY31" s="52"/>
      <c r="ARZ31" s="52"/>
      <c r="ASA31" s="52"/>
      <c r="ASB31" s="52"/>
      <c r="ASC31" s="52"/>
      <c r="ASD31" s="52"/>
      <c r="ASE31" s="52"/>
      <c r="ASF31" s="52"/>
      <c r="ASG31" s="52"/>
      <c r="ASH31" s="52"/>
      <c r="ASI31" s="52"/>
      <c r="ASJ31" s="52"/>
      <c r="ASK31" s="52"/>
      <c r="ASL31" s="52"/>
      <c r="ASM31" s="52"/>
      <c r="ASN31" s="52"/>
      <c r="ASO31" s="52"/>
      <c r="ASP31" s="52"/>
      <c r="ASQ31" s="52"/>
      <c r="ASR31" s="52"/>
      <c r="ASS31" s="52"/>
      <c r="AST31" s="52"/>
      <c r="ASU31" s="52"/>
      <c r="ASV31" s="52"/>
      <c r="ASW31" s="52"/>
      <c r="ASX31" s="52"/>
      <c r="ASY31" s="52"/>
      <c r="ASZ31" s="52"/>
      <c r="ATA31" s="52"/>
      <c r="ATB31" s="52"/>
      <c r="ATC31" s="52"/>
      <c r="ATD31" s="52"/>
      <c r="ATE31" s="52"/>
      <c r="ATF31" s="52"/>
      <c r="ATG31" s="52"/>
      <c r="ATH31" s="52"/>
      <c r="ATI31" s="52"/>
      <c r="ATJ31" s="52"/>
      <c r="ATK31" s="52"/>
      <c r="ATL31" s="52"/>
      <c r="ATM31" s="52"/>
      <c r="ATN31" s="52"/>
      <c r="ATO31" s="52"/>
      <c r="ATP31" s="52"/>
      <c r="ATQ31" s="52"/>
      <c r="ATR31" s="52"/>
      <c r="ATS31" s="52"/>
      <c r="ATT31" s="52"/>
      <c r="ATU31" s="52"/>
      <c r="ATV31" s="52"/>
      <c r="ATW31" s="52"/>
      <c r="ATX31" s="52"/>
      <c r="ATY31" s="52"/>
      <c r="ATZ31" s="52"/>
      <c r="AUA31" s="52"/>
      <c r="AUB31" s="52"/>
      <c r="AUC31" s="52"/>
      <c r="AUD31" s="52"/>
      <c r="AUE31" s="52"/>
      <c r="AUF31" s="52"/>
      <c r="AUG31" s="52"/>
      <c r="AUH31" s="52"/>
      <c r="AUI31" s="52"/>
      <c r="AUJ31" s="52"/>
      <c r="AUK31" s="52"/>
      <c r="AUL31" s="52"/>
      <c r="AUM31" s="52"/>
      <c r="AUN31" s="52"/>
      <c r="AUO31" s="52"/>
      <c r="AUP31" s="52"/>
      <c r="AUQ31" s="52"/>
      <c r="AUR31" s="52"/>
      <c r="AUS31" s="52"/>
      <c r="AUT31" s="52"/>
      <c r="AUU31" s="52"/>
      <c r="AUV31" s="52"/>
      <c r="AUW31" s="52"/>
      <c r="AUX31" s="52"/>
      <c r="AUY31" s="52"/>
      <c r="AUZ31" s="52"/>
      <c r="AVA31" s="52"/>
      <c r="AVB31" s="52"/>
      <c r="AVC31" s="52"/>
      <c r="AVD31" s="52"/>
      <c r="AVE31" s="52"/>
      <c r="AVF31" s="52"/>
      <c r="AVG31" s="52"/>
      <c r="AVH31" s="52"/>
      <c r="AVI31" s="52"/>
      <c r="AVJ31" s="52"/>
      <c r="AVK31" s="52"/>
      <c r="AVL31" s="52"/>
      <c r="AVM31" s="52"/>
      <c r="AVN31" s="52"/>
      <c r="AVO31" s="52"/>
      <c r="AVP31" s="52"/>
      <c r="AVQ31" s="52"/>
      <c r="AVR31" s="52"/>
      <c r="AVS31" s="52"/>
      <c r="AVT31" s="52"/>
      <c r="AVU31" s="52"/>
      <c r="AVV31" s="52"/>
      <c r="AVW31" s="52"/>
      <c r="AVX31" s="52"/>
      <c r="AVY31" s="52"/>
      <c r="AVZ31" s="52"/>
      <c r="AWA31" s="52"/>
      <c r="AWB31" s="52"/>
      <c r="AWC31" s="52"/>
      <c r="AWD31" s="52"/>
      <c r="AWE31" s="52"/>
      <c r="AWF31" s="52"/>
      <c r="AWG31" s="52"/>
      <c r="AWH31" s="52"/>
      <c r="AWI31" s="52"/>
      <c r="AWJ31" s="52"/>
      <c r="AWK31" s="52"/>
      <c r="AWL31" s="52"/>
      <c r="AWM31" s="52"/>
      <c r="AWN31" s="52"/>
      <c r="AWO31" s="52"/>
      <c r="AWP31" s="52"/>
      <c r="AWQ31" s="52"/>
      <c r="AWR31" s="52"/>
      <c r="AWS31" s="52"/>
      <c r="AWT31" s="52"/>
      <c r="AWU31" s="52"/>
      <c r="AWV31" s="52"/>
      <c r="AWW31" s="52"/>
      <c r="AWX31" s="52"/>
      <c r="AWY31" s="52"/>
      <c r="AWZ31" s="52"/>
      <c r="AXA31" s="52"/>
      <c r="AXB31" s="52"/>
      <c r="AXC31" s="52"/>
      <c r="AXD31" s="52"/>
      <c r="AXE31" s="52"/>
      <c r="AXF31" s="52"/>
      <c r="AXG31" s="52"/>
      <c r="AXH31" s="52"/>
      <c r="AXI31" s="52"/>
      <c r="AXJ31" s="52"/>
      <c r="AXK31" s="52"/>
      <c r="AXL31" s="52"/>
      <c r="AXM31" s="52"/>
      <c r="AXN31" s="52"/>
      <c r="AXO31" s="52"/>
      <c r="AXP31" s="52"/>
      <c r="AXQ31" s="52"/>
      <c r="AXR31" s="52"/>
      <c r="AXS31" s="52"/>
      <c r="AXT31" s="52"/>
      <c r="AXU31" s="52"/>
      <c r="AXV31" s="52"/>
      <c r="AXW31" s="52"/>
      <c r="AXX31" s="52"/>
      <c r="AXY31" s="52"/>
      <c r="AXZ31" s="52"/>
      <c r="AYA31" s="52"/>
      <c r="AYB31" s="52"/>
      <c r="AYC31" s="52"/>
      <c r="AYD31" s="52"/>
      <c r="AYE31" s="52"/>
      <c r="AYF31" s="52"/>
      <c r="AYG31" s="52"/>
      <c r="AYH31" s="52"/>
      <c r="AYI31" s="52"/>
      <c r="AYJ31" s="52"/>
      <c r="AYK31" s="52"/>
      <c r="AYL31" s="52"/>
      <c r="AYM31" s="52"/>
      <c r="AYN31" s="52"/>
      <c r="AYO31" s="52"/>
      <c r="AYP31" s="52"/>
      <c r="AYQ31" s="52"/>
      <c r="AYR31" s="52"/>
      <c r="AYS31" s="52"/>
      <c r="AYT31" s="52"/>
      <c r="AYU31" s="52"/>
      <c r="AYV31" s="52"/>
      <c r="AYW31" s="52"/>
      <c r="AYX31" s="52"/>
      <c r="AYY31" s="52"/>
      <c r="AYZ31" s="52"/>
      <c r="AZA31" s="52"/>
      <c r="AZB31" s="52"/>
      <c r="AZC31" s="52"/>
      <c r="AZD31" s="52"/>
      <c r="AZE31" s="52"/>
      <c r="AZF31" s="52"/>
      <c r="AZG31" s="52"/>
      <c r="AZH31" s="52"/>
      <c r="AZI31" s="52"/>
      <c r="AZJ31" s="52"/>
      <c r="AZK31" s="52"/>
      <c r="AZL31" s="52"/>
      <c r="AZM31" s="52"/>
      <c r="AZN31" s="52"/>
      <c r="AZO31" s="52"/>
      <c r="AZP31" s="52"/>
      <c r="AZQ31" s="52"/>
      <c r="AZR31" s="52"/>
      <c r="AZS31" s="52"/>
      <c r="AZT31" s="52"/>
      <c r="AZU31" s="52"/>
      <c r="AZV31" s="52"/>
      <c r="AZW31" s="52"/>
      <c r="AZX31" s="52"/>
      <c r="AZY31" s="52"/>
      <c r="AZZ31" s="52"/>
      <c r="BAA31" s="52"/>
      <c r="BAB31" s="52"/>
      <c r="BAC31" s="52"/>
      <c r="BAD31" s="52"/>
      <c r="BAE31" s="52"/>
      <c r="BAF31" s="52"/>
      <c r="BAG31" s="52"/>
      <c r="BAH31" s="52"/>
      <c r="BAI31" s="52"/>
      <c r="BAJ31" s="52"/>
      <c r="BAK31" s="52"/>
      <c r="BAL31" s="52"/>
      <c r="BAM31" s="52"/>
      <c r="BAN31" s="52"/>
      <c r="BAO31" s="52"/>
      <c r="BAP31" s="52"/>
      <c r="BAQ31" s="52"/>
      <c r="BAR31" s="52"/>
      <c r="BAS31" s="52"/>
      <c r="BAT31" s="52"/>
      <c r="BAU31" s="52"/>
      <c r="BAV31" s="52"/>
      <c r="BAW31" s="52"/>
      <c r="BAX31" s="52"/>
      <c r="BAY31" s="52"/>
      <c r="BAZ31" s="52"/>
      <c r="BBA31" s="52"/>
      <c r="BBB31" s="52"/>
      <c r="BBC31" s="52"/>
      <c r="BBD31" s="52"/>
      <c r="BBE31" s="52"/>
      <c r="BBF31" s="52"/>
      <c r="BBG31" s="52"/>
      <c r="BBH31" s="52"/>
      <c r="BBI31" s="52"/>
      <c r="BBJ31" s="52"/>
      <c r="BBK31" s="52"/>
      <c r="BBL31" s="52"/>
      <c r="BBM31" s="52"/>
      <c r="BBN31" s="52"/>
      <c r="BBO31" s="52"/>
      <c r="BBP31" s="52"/>
      <c r="BBQ31" s="52"/>
      <c r="BBR31" s="52"/>
      <c r="BBS31" s="52"/>
      <c r="BBT31" s="52"/>
      <c r="BBU31" s="52"/>
      <c r="BBV31" s="52"/>
      <c r="BBW31" s="52"/>
      <c r="BBX31" s="52"/>
      <c r="BBY31" s="52"/>
      <c r="BBZ31" s="52"/>
      <c r="BCA31" s="52"/>
      <c r="BCB31" s="52"/>
      <c r="BCC31" s="52"/>
      <c r="BCD31" s="52"/>
      <c r="BCE31" s="52"/>
      <c r="BCF31" s="52"/>
      <c r="BCG31" s="52"/>
      <c r="BCH31" s="52"/>
      <c r="BCI31" s="52"/>
      <c r="BCJ31" s="52"/>
      <c r="BCK31" s="52"/>
      <c r="BCL31" s="52"/>
      <c r="BCM31" s="52"/>
      <c r="BCN31" s="52"/>
      <c r="BCO31" s="52"/>
      <c r="BCP31" s="52"/>
      <c r="BCQ31" s="52"/>
      <c r="BCR31" s="52"/>
      <c r="BCS31" s="52"/>
      <c r="BCT31" s="52"/>
      <c r="BCU31" s="52"/>
      <c r="BCV31" s="52"/>
      <c r="BCW31" s="52"/>
      <c r="BCX31" s="52"/>
      <c r="BCY31" s="52"/>
      <c r="BCZ31" s="52"/>
      <c r="BDA31" s="52"/>
      <c r="BDB31" s="52"/>
      <c r="BDC31" s="52"/>
      <c r="BDD31" s="52"/>
      <c r="BDE31" s="52"/>
      <c r="BDF31" s="52"/>
      <c r="BDG31" s="52"/>
      <c r="BDH31" s="52"/>
      <c r="BDI31" s="52"/>
      <c r="BDJ31" s="52"/>
      <c r="BDK31" s="52"/>
      <c r="BDL31" s="52"/>
      <c r="BDM31" s="52"/>
      <c r="BDN31" s="52"/>
      <c r="BDO31" s="52"/>
      <c r="BDP31" s="52"/>
      <c r="BDQ31" s="52"/>
      <c r="BDR31" s="52"/>
      <c r="BDS31" s="52"/>
      <c r="BDT31" s="52"/>
      <c r="BDU31" s="52"/>
      <c r="BDV31" s="52"/>
      <c r="BDW31" s="52"/>
      <c r="BDX31" s="52"/>
      <c r="BDY31" s="52"/>
      <c r="BDZ31" s="52"/>
      <c r="BEA31" s="52"/>
      <c r="BEB31" s="52"/>
      <c r="BEC31" s="52"/>
      <c r="BED31" s="52"/>
      <c r="BEE31" s="52"/>
      <c r="BEF31" s="52"/>
      <c r="BEG31" s="52"/>
      <c r="BEH31" s="52"/>
      <c r="BEI31" s="52"/>
      <c r="BEJ31" s="52"/>
      <c r="BEK31" s="52"/>
      <c r="BEL31" s="52"/>
      <c r="BEM31" s="52"/>
      <c r="BEN31" s="52"/>
      <c r="BEO31" s="52"/>
      <c r="BEP31" s="52"/>
      <c r="BEQ31" s="52"/>
      <c r="BER31" s="52"/>
      <c r="BES31" s="52"/>
      <c r="BET31" s="52"/>
      <c r="BEU31" s="52"/>
      <c r="BEV31" s="52"/>
      <c r="BEW31" s="52"/>
      <c r="BEX31" s="52"/>
      <c r="BEY31" s="52"/>
      <c r="BEZ31" s="52"/>
      <c r="BFA31" s="52"/>
    </row>
    <row r="32" spans="1:1509" s="56" customFormat="1" ht="18" customHeight="1">
      <c r="A32" s="235" t="s">
        <v>296</v>
      </c>
      <c r="B32" s="53">
        <f>(+'2024-2027 GRC Auth O&amp;M'!G52+'2024-2027 GRC Auth O&amp;M'!G53)/1000</f>
        <v>3676.9999992000003</v>
      </c>
      <c r="C32" s="53">
        <f>(+'2024-2027 GRC Auth O&amp;M'!H52+'2024-2027 GRC Auth O&amp;M'!H53)/1000</f>
        <v>3786.9999995999997</v>
      </c>
      <c r="D32" s="53">
        <f>(+'2024-2027 GRC Auth O&amp;M'!I52+'2024-2027 GRC Auth O&amp;M'!I53)/1000</f>
        <v>3900.9999984000001</v>
      </c>
      <c r="E32" s="236">
        <f>(+'2024-2027 GRC Auth O&amp;M'!J52+'2024-2027 GRC Auth O&amp;M'!J53)/1000</f>
        <v>4017.9999995999997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  <c r="IX32" s="52"/>
      <c r="IY32" s="52"/>
      <c r="IZ32" s="52"/>
      <c r="JA32" s="52"/>
      <c r="JB32" s="52"/>
      <c r="JC32" s="52"/>
      <c r="JD32" s="52"/>
      <c r="JE32" s="52"/>
      <c r="JF32" s="52"/>
      <c r="JG32" s="52"/>
      <c r="JH32" s="52"/>
      <c r="JI32" s="52"/>
      <c r="JJ32" s="52"/>
      <c r="JK32" s="52"/>
      <c r="JL32" s="52"/>
      <c r="JM32" s="52"/>
      <c r="JN32" s="52"/>
      <c r="JO32" s="52"/>
      <c r="JP32" s="52"/>
      <c r="JQ32" s="52"/>
      <c r="JR32" s="52"/>
      <c r="JS32" s="52"/>
      <c r="JT32" s="52"/>
      <c r="JU32" s="52"/>
      <c r="JV32" s="52"/>
      <c r="JW32" s="52"/>
      <c r="JX32" s="52"/>
      <c r="JY32" s="52"/>
      <c r="JZ32" s="52"/>
      <c r="KA32" s="52"/>
      <c r="KB32" s="52"/>
      <c r="KC32" s="52"/>
      <c r="KD32" s="52"/>
      <c r="KE32" s="52"/>
      <c r="KF32" s="52"/>
      <c r="KG32" s="52"/>
      <c r="KH32" s="52"/>
      <c r="KI32" s="52"/>
      <c r="KJ32" s="52"/>
      <c r="KK32" s="52"/>
      <c r="KL32" s="52"/>
      <c r="KM32" s="52"/>
      <c r="KN32" s="52"/>
      <c r="KO32" s="52"/>
      <c r="KP32" s="52"/>
      <c r="KQ32" s="52"/>
      <c r="KR32" s="52"/>
      <c r="KS32" s="52"/>
      <c r="KT32" s="52"/>
      <c r="KU32" s="52"/>
      <c r="KV32" s="52"/>
      <c r="KW32" s="52"/>
      <c r="KX32" s="52"/>
      <c r="KY32" s="52"/>
      <c r="KZ32" s="52"/>
      <c r="LA32" s="52"/>
      <c r="LB32" s="52"/>
      <c r="LC32" s="52"/>
      <c r="LD32" s="52"/>
      <c r="LE32" s="52"/>
      <c r="LF32" s="52"/>
      <c r="LG32" s="52"/>
      <c r="LH32" s="52"/>
      <c r="LI32" s="52"/>
      <c r="LJ32" s="52"/>
      <c r="LK32" s="52"/>
      <c r="LL32" s="52"/>
      <c r="LM32" s="52"/>
      <c r="LN32" s="52"/>
      <c r="LO32" s="52"/>
      <c r="LP32" s="52"/>
      <c r="LQ32" s="52"/>
      <c r="LR32" s="52"/>
      <c r="LS32" s="52"/>
      <c r="LT32" s="52"/>
      <c r="LU32" s="52"/>
      <c r="LV32" s="52"/>
      <c r="LW32" s="52"/>
      <c r="LX32" s="52"/>
      <c r="LY32" s="52"/>
      <c r="LZ32" s="52"/>
      <c r="MA32" s="52"/>
      <c r="MB32" s="52"/>
      <c r="MC32" s="52"/>
      <c r="MD32" s="52"/>
      <c r="ME32" s="52"/>
      <c r="MF32" s="52"/>
      <c r="MG32" s="52"/>
      <c r="MH32" s="52"/>
      <c r="MI32" s="52"/>
      <c r="MJ32" s="52"/>
      <c r="MK32" s="52"/>
      <c r="ML32" s="52"/>
      <c r="MM32" s="52"/>
      <c r="MN32" s="52"/>
      <c r="MO32" s="52"/>
      <c r="MP32" s="52"/>
      <c r="MQ32" s="52"/>
      <c r="MR32" s="52"/>
      <c r="MS32" s="52"/>
      <c r="MT32" s="52"/>
      <c r="MU32" s="52"/>
      <c r="MV32" s="52"/>
      <c r="MW32" s="52"/>
      <c r="MX32" s="52"/>
      <c r="MY32" s="52"/>
      <c r="MZ32" s="52"/>
      <c r="NA32" s="52"/>
      <c r="NB32" s="52"/>
      <c r="NC32" s="52"/>
      <c r="ND32" s="52"/>
      <c r="NE32" s="52"/>
      <c r="NF32" s="52"/>
      <c r="NG32" s="52"/>
      <c r="NH32" s="52"/>
      <c r="NI32" s="52"/>
      <c r="NJ32" s="52"/>
      <c r="NK32" s="52"/>
      <c r="NL32" s="52"/>
      <c r="NM32" s="52"/>
      <c r="NN32" s="52"/>
      <c r="NO32" s="52"/>
      <c r="NP32" s="52"/>
      <c r="NQ32" s="52"/>
      <c r="NR32" s="52"/>
      <c r="NS32" s="52"/>
      <c r="NT32" s="52"/>
      <c r="NU32" s="52"/>
      <c r="NV32" s="52"/>
      <c r="NW32" s="52"/>
      <c r="NX32" s="52"/>
      <c r="NY32" s="52"/>
      <c r="NZ32" s="52"/>
      <c r="OA32" s="52"/>
      <c r="OB32" s="52"/>
      <c r="OC32" s="52"/>
      <c r="OD32" s="52"/>
      <c r="OE32" s="52"/>
      <c r="OF32" s="52"/>
      <c r="OG32" s="52"/>
      <c r="OH32" s="52"/>
      <c r="OI32" s="52"/>
      <c r="OJ32" s="52"/>
      <c r="OK32" s="52"/>
      <c r="OL32" s="52"/>
      <c r="OM32" s="52"/>
      <c r="ON32" s="52"/>
      <c r="OO32" s="52"/>
      <c r="OP32" s="52"/>
      <c r="OQ32" s="52"/>
      <c r="OR32" s="52"/>
      <c r="OS32" s="52"/>
      <c r="OT32" s="52"/>
      <c r="OU32" s="52"/>
      <c r="OV32" s="52"/>
      <c r="OW32" s="52"/>
      <c r="OX32" s="52"/>
      <c r="OY32" s="52"/>
      <c r="OZ32" s="52"/>
      <c r="PA32" s="52"/>
      <c r="PB32" s="52"/>
      <c r="PC32" s="52"/>
      <c r="PD32" s="52"/>
      <c r="PE32" s="52"/>
      <c r="PF32" s="52"/>
      <c r="PG32" s="52"/>
      <c r="PH32" s="52"/>
      <c r="PI32" s="52"/>
      <c r="PJ32" s="52"/>
      <c r="PK32" s="52"/>
      <c r="PL32" s="52"/>
      <c r="PM32" s="52"/>
      <c r="PN32" s="52"/>
      <c r="PO32" s="52"/>
      <c r="PP32" s="52"/>
      <c r="PQ32" s="52"/>
      <c r="PR32" s="52"/>
      <c r="PS32" s="52"/>
      <c r="PT32" s="52"/>
      <c r="PU32" s="52"/>
      <c r="PV32" s="52"/>
      <c r="PW32" s="52"/>
      <c r="PX32" s="52"/>
      <c r="PY32" s="52"/>
      <c r="PZ32" s="52"/>
      <c r="QA32" s="52"/>
      <c r="QB32" s="52"/>
      <c r="QC32" s="52"/>
      <c r="QD32" s="52"/>
      <c r="QE32" s="52"/>
      <c r="QF32" s="52"/>
      <c r="QG32" s="52"/>
      <c r="QH32" s="52"/>
      <c r="QI32" s="52"/>
      <c r="QJ32" s="52"/>
      <c r="QK32" s="52"/>
      <c r="QL32" s="52"/>
      <c r="QM32" s="52"/>
      <c r="QN32" s="52"/>
      <c r="QO32" s="52"/>
      <c r="QP32" s="52"/>
      <c r="QQ32" s="52"/>
      <c r="QR32" s="52"/>
      <c r="QS32" s="52"/>
      <c r="QT32" s="52"/>
      <c r="QU32" s="52"/>
      <c r="QV32" s="52"/>
      <c r="QW32" s="52"/>
      <c r="QX32" s="52"/>
      <c r="QY32" s="52"/>
      <c r="QZ32" s="52"/>
      <c r="RA32" s="52"/>
      <c r="RB32" s="52"/>
      <c r="RC32" s="52"/>
      <c r="RD32" s="52"/>
      <c r="RE32" s="52"/>
      <c r="RF32" s="52"/>
      <c r="RG32" s="52"/>
      <c r="RH32" s="52"/>
      <c r="RI32" s="52"/>
      <c r="RJ32" s="52"/>
      <c r="RK32" s="52"/>
      <c r="RL32" s="52"/>
      <c r="RM32" s="52"/>
      <c r="RN32" s="52"/>
      <c r="RO32" s="52"/>
      <c r="RP32" s="52"/>
      <c r="RQ32" s="52"/>
      <c r="RR32" s="52"/>
      <c r="RS32" s="52"/>
      <c r="RT32" s="52"/>
      <c r="RU32" s="52"/>
      <c r="RV32" s="52"/>
      <c r="RW32" s="52"/>
      <c r="RX32" s="52"/>
      <c r="RY32" s="52"/>
      <c r="RZ32" s="52"/>
      <c r="SA32" s="52"/>
      <c r="SB32" s="52"/>
      <c r="SC32" s="52"/>
      <c r="SD32" s="52"/>
      <c r="SE32" s="52"/>
      <c r="SF32" s="52"/>
      <c r="SG32" s="52"/>
      <c r="SH32" s="52"/>
      <c r="SI32" s="52"/>
      <c r="SJ32" s="52"/>
      <c r="SK32" s="52"/>
      <c r="SL32" s="52"/>
      <c r="SM32" s="52"/>
      <c r="SN32" s="52"/>
      <c r="SO32" s="52"/>
      <c r="SP32" s="52"/>
      <c r="SQ32" s="52"/>
      <c r="SR32" s="52"/>
      <c r="SS32" s="52"/>
      <c r="ST32" s="52"/>
      <c r="SU32" s="52"/>
      <c r="SV32" s="52"/>
      <c r="SW32" s="52"/>
      <c r="SX32" s="52"/>
      <c r="SY32" s="52"/>
      <c r="SZ32" s="52"/>
      <c r="TA32" s="52"/>
      <c r="TB32" s="52"/>
      <c r="TC32" s="52"/>
      <c r="TD32" s="52"/>
      <c r="TE32" s="52"/>
      <c r="TF32" s="52"/>
      <c r="TG32" s="52"/>
      <c r="TH32" s="52"/>
      <c r="TI32" s="52"/>
      <c r="TJ32" s="52"/>
      <c r="TK32" s="52"/>
      <c r="TL32" s="52"/>
      <c r="TM32" s="52"/>
      <c r="TN32" s="52"/>
      <c r="TO32" s="52"/>
      <c r="TP32" s="52"/>
      <c r="TQ32" s="52"/>
      <c r="TR32" s="52"/>
      <c r="TS32" s="52"/>
      <c r="TT32" s="52"/>
      <c r="TU32" s="52"/>
      <c r="TV32" s="52"/>
      <c r="TW32" s="52"/>
      <c r="TX32" s="52"/>
      <c r="TY32" s="52"/>
      <c r="TZ32" s="52"/>
      <c r="UA32" s="52"/>
      <c r="UB32" s="52"/>
      <c r="UC32" s="52"/>
      <c r="UD32" s="52"/>
      <c r="UE32" s="52"/>
      <c r="UF32" s="52"/>
      <c r="UG32" s="52"/>
      <c r="UH32" s="52"/>
      <c r="UI32" s="52"/>
      <c r="UJ32" s="52"/>
      <c r="UK32" s="52"/>
      <c r="UL32" s="52"/>
      <c r="UM32" s="52"/>
      <c r="UN32" s="52"/>
      <c r="UO32" s="52"/>
      <c r="UP32" s="52"/>
      <c r="UQ32" s="52"/>
      <c r="UR32" s="52"/>
      <c r="US32" s="52"/>
      <c r="UT32" s="52"/>
      <c r="UU32" s="52"/>
      <c r="UV32" s="52"/>
      <c r="UW32" s="52"/>
      <c r="UX32" s="52"/>
      <c r="UY32" s="52"/>
      <c r="UZ32" s="52"/>
      <c r="VA32" s="52"/>
      <c r="VB32" s="52"/>
      <c r="VC32" s="52"/>
      <c r="VD32" s="52"/>
      <c r="VE32" s="52"/>
      <c r="VF32" s="52"/>
      <c r="VG32" s="52"/>
      <c r="VH32" s="52"/>
      <c r="VI32" s="52"/>
      <c r="VJ32" s="52"/>
      <c r="VK32" s="52"/>
      <c r="VL32" s="52"/>
      <c r="VM32" s="52"/>
      <c r="VN32" s="52"/>
      <c r="VO32" s="52"/>
      <c r="VP32" s="52"/>
      <c r="VQ32" s="52"/>
      <c r="VR32" s="52"/>
      <c r="VS32" s="52"/>
      <c r="VT32" s="52"/>
      <c r="VU32" s="52"/>
      <c r="VV32" s="52"/>
      <c r="VW32" s="52"/>
      <c r="VX32" s="52"/>
      <c r="VY32" s="52"/>
      <c r="VZ32" s="52"/>
      <c r="WA32" s="52"/>
      <c r="WB32" s="52"/>
      <c r="WC32" s="52"/>
      <c r="WD32" s="52"/>
      <c r="WE32" s="52"/>
      <c r="WF32" s="52"/>
      <c r="WG32" s="52"/>
      <c r="WH32" s="52"/>
      <c r="WI32" s="52"/>
      <c r="WJ32" s="52"/>
      <c r="WK32" s="52"/>
      <c r="WL32" s="52"/>
      <c r="WM32" s="52"/>
      <c r="WN32" s="52"/>
      <c r="WO32" s="52"/>
      <c r="WP32" s="52"/>
      <c r="WQ32" s="52"/>
      <c r="WR32" s="52"/>
      <c r="WS32" s="52"/>
      <c r="WT32" s="52"/>
      <c r="WU32" s="52"/>
      <c r="WV32" s="52"/>
      <c r="WW32" s="52"/>
      <c r="WX32" s="52"/>
      <c r="WY32" s="52"/>
      <c r="WZ32" s="52"/>
      <c r="XA32" s="52"/>
      <c r="XB32" s="52"/>
      <c r="XC32" s="52"/>
      <c r="XD32" s="52"/>
      <c r="XE32" s="52"/>
      <c r="XF32" s="52"/>
      <c r="XG32" s="52"/>
      <c r="XH32" s="52"/>
      <c r="XI32" s="52"/>
      <c r="XJ32" s="52"/>
      <c r="XK32" s="52"/>
      <c r="XL32" s="52"/>
      <c r="XM32" s="52"/>
      <c r="XN32" s="52"/>
      <c r="XO32" s="52"/>
      <c r="XP32" s="52"/>
      <c r="XQ32" s="52"/>
      <c r="XR32" s="52"/>
      <c r="XS32" s="52"/>
      <c r="XT32" s="52"/>
      <c r="XU32" s="52"/>
      <c r="XV32" s="52"/>
      <c r="XW32" s="52"/>
      <c r="XX32" s="52"/>
      <c r="XY32" s="52"/>
      <c r="XZ32" s="52"/>
      <c r="YA32" s="52"/>
      <c r="YB32" s="52"/>
      <c r="YC32" s="52"/>
      <c r="YD32" s="52"/>
      <c r="YE32" s="52"/>
      <c r="YF32" s="52"/>
      <c r="YG32" s="52"/>
      <c r="YH32" s="52"/>
      <c r="YI32" s="52"/>
      <c r="YJ32" s="52"/>
      <c r="YK32" s="52"/>
      <c r="YL32" s="52"/>
      <c r="YM32" s="52"/>
      <c r="YN32" s="52"/>
      <c r="YO32" s="52"/>
      <c r="YP32" s="52"/>
      <c r="YQ32" s="52"/>
      <c r="YR32" s="52"/>
      <c r="YS32" s="52"/>
      <c r="YT32" s="52"/>
      <c r="YU32" s="52"/>
      <c r="YV32" s="52"/>
      <c r="YW32" s="52"/>
      <c r="YX32" s="52"/>
      <c r="YY32" s="52"/>
      <c r="YZ32" s="52"/>
      <c r="ZA32" s="52"/>
      <c r="ZB32" s="52"/>
      <c r="ZC32" s="52"/>
      <c r="ZD32" s="52"/>
      <c r="ZE32" s="52"/>
      <c r="ZF32" s="52"/>
      <c r="ZG32" s="52"/>
      <c r="ZH32" s="52"/>
      <c r="ZI32" s="52"/>
      <c r="ZJ32" s="52"/>
      <c r="ZK32" s="52"/>
      <c r="ZL32" s="52"/>
      <c r="ZM32" s="52"/>
      <c r="ZN32" s="52"/>
      <c r="ZO32" s="52"/>
      <c r="ZP32" s="52"/>
      <c r="ZQ32" s="52"/>
      <c r="ZR32" s="52"/>
      <c r="ZS32" s="52"/>
      <c r="ZT32" s="52"/>
      <c r="ZU32" s="52"/>
      <c r="ZV32" s="52"/>
      <c r="ZW32" s="52"/>
      <c r="ZX32" s="52"/>
      <c r="ZY32" s="52"/>
      <c r="ZZ32" s="52"/>
      <c r="AAA32" s="52"/>
      <c r="AAB32" s="52"/>
      <c r="AAC32" s="52"/>
      <c r="AAD32" s="52"/>
      <c r="AAE32" s="52"/>
      <c r="AAF32" s="52"/>
      <c r="AAG32" s="52"/>
      <c r="AAH32" s="52"/>
      <c r="AAI32" s="52"/>
      <c r="AAJ32" s="52"/>
      <c r="AAK32" s="52"/>
      <c r="AAL32" s="52"/>
      <c r="AAM32" s="52"/>
      <c r="AAN32" s="52"/>
      <c r="AAO32" s="52"/>
      <c r="AAP32" s="52"/>
      <c r="AAQ32" s="52"/>
      <c r="AAR32" s="52"/>
      <c r="AAS32" s="52"/>
      <c r="AAT32" s="52"/>
      <c r="AAU32" s="52"/>
      <c r="AAV32" s="52"/>
      <c r="AAW32" s="52"/>
      <c r="AAX32" s="52"/>
      <c r="AAY32" s="52"/>
      <c r="AAZ32" s="52"/>
      <c r="ABA32" s="52"/>
      <c r="ABB32" s="52"/>
      <c r="ABC32" s="52"/>
      <c r="ABD32" s="52"/>
      <c r="ABE32" s="52"/>
      <c r="ABF32" s="52"/>
      <c r="ABG32" s="52"/>
      <c r="ABH32" s="52"/>
      <c r="ABI32" s="52"/>
      <c r="ABJ32" s="52"/>
      <c r="ABK32" s="52"/>
      <c r="ABL32" s="52"/>
      <c r="ABM32" s="52"/>
      <c r="ABN32" s="52"/>
      <c r="ABO32" s="52"/>
      <c r="ABP32" s="52"/>
      <c r="ABQ32" s="52"/>
      <c r="ABR32" s="52"/>
      <c r="ABS32" s="52"/>
      <c r="ABT32" s="52"/>
      <c r="ABU32" s="52"/>
      <c r="ABV32" s="52"/>
      <c r="ABW32" s="52"/>
      <c r="ABX32" s="52"/>
      <c r="ABY32" s="52"/>
      <c r="ABZ32" s="52"/>
      <c r="ACA32" s="52"/>
      <c r="ACB32" s="52"/>
      <c r="ACC32" s="52"/>
      <c r="ACD32" s="52"/>
      <c r="ACE32" s="52"/>
      <c r="ACF32" s="52"/>
      <c r="ACG32" s="52"/>
      <c r="ACH32" s="52"/>
      <c r="ACI32" s="52"/>
      <c r="ACJ32" s="52"/>
      <c r="ACK32" s="52"/>
      <c r="ACL32" s="52"/>
      <c r="ACM32" s="52"/>
      <c r="ACN32" s="52"/>
      <c r="ACO32" s="52"/>
      <c r="ACP32" s="52"/>
      <c r="ACQ32" s="52"/>
      <c r="ACR32" s="52"/>
      <c r="ACS32" s="52"/>
      <c r="ACT32" s="52"/>
      <c r="ACU32" s="52"/>
      <c r="ACV32" s="52"/>
      <c r="ACW32" s="52"/>
      <c r="ACX32" s="52"/>
      <c r="ACY32" s="52"/>
      <c r="ACZ32" s="52"/>
      <c r="ADA32" s="52"/>
      <c r="ADB32" s="52"/>
      <c r="ADC32" s="52"/>
      <c r="ADD32" s="52"/>
      <c r="ADE32" s="52"/>
      <c r="ADF32" s="52"/>
      <c r="ADG32" s="52"/>
      <c r="ADH32" s="52"/>
      <c r="ADI32" s="52"/>
      <c r="ADJ32" s="52"/>
      <c r="ADK32" s="52"/>
      <c r="ADL32" s="52"/>
      <c r="ADM32" s="52"/>
      <c r="ADN32" s="52"/>
      <c r="ADO32" s="52"/>
      <c r="ADP32" s="52"/>
      <c r="ADQ32" s="52"/>
      <c r="ADR32" s="52"/>
      <c r="ADS32" s="52"/>
      <c r="ADT32" s="52"/>
      <c r="ADU32" s="52"/>
      <c r="ADV32" s="52"/>
      <c r="ADW32" s="52"/>
      <c r="ADX32" s="52"/>
      <c r="ADY32" s="52"/>
      <c r="ADZ32" s="52"/>
      <c r="AEA32" s="52"/>
      <c r="AEB32" s="52"/>
      <c r="AEC32" s="52"/>
      <c r="AED32" s="52"/>
      <c r="AEE32" s="52"/>
      <c r="AEF32" s="52"/>
      <c r="AEG32" s="52"/>
      <c r="AEH32" s="52"/>
      <c r="AEI32" s="52"/>
      <c r="AEJ32" s="52"/>
      <c r="AEK32" s="52"/>
      <c r="AEL32" s="52"/>
      <c r="AEM32" s="52"/>
      <c r="AEN32" s="52"/>
      <c r="AEO32" s="52"/>
      <c r="AEP32" s="52"/>
      <c r="AEQ32" s="52"/>
      <c r="AER32" s="52"/>
      <c r="AES32" s="52"/>
      <c r="AET32" s="52"/>
      <c r="AEU32" s="52"/>
      <c r="AEV32" s="52"/>
      <c r="AEW32" s="52"/>
      <c r="AEX32" s="52"/>
      <c r="AEY32" s="52"/>
      <c r="AEZ32" s="52"/>
      <c r="AFA32" s="52"/>
      <c r="AFB32" s="52"/>
      <c r="AFC32" s="52"/>
      <c r="AFD32" s="52"/>
      <c r="AFE32" s="52"/>
      <c r="AFF32" s="52"/>
      <c r="AFG32" s="52"/>
      <c r="AFH32" s="52"/>
      <c r="AFI32" s="52"/>
      <c r="AFJ32" s="52"/>
      <c r="AFK32" s="52"/>
      <c r="AFL32" s="52"/>
      <c r="AFM32" s="52"/>
      <c r="AFN32" s="52"/>
      <c r="AFO32" s="52"/>
      <c r="AFP32" s="52"/>
      <c r="AFQ32" s="52"/>
      <c r="AFR32" s="52"/>
      <c r="AFS32" s="52"/>
      <c r="AFT32" s="52"/>
      <c r="AFU32" s="52"/>
      <c r="AFV32" s="52"/>
      <c r="AFW32" s="52"/>
      <c r="AFX32" s="52"/>
      <c r="AFY32" s="52"/>
      <c r="AFZ32" s="52"/>
      <c r="AGA32" s="52"/>
      <c r="AGB32" s="52"/>
      <c r="AGC32" s="52"/>
      <c r="AGD32" s="52"/>
      <c r="AGE32" s="52"/>
      <c r="AGF32" s="52"/>
      <c r="AGG32" s="52"/>
      <c r="AGH32" s="52"/>
      <c r="AGI32" s="52"/>
      <c r="AGJ32" s="52"/>
      <c r="AGK32" s="52"/>
      <c r="AGL32" s="52"/>
      <c r="AGM32" s="52"/>
      <c r="AGN32" s="52"/>
      <c r="AGO32" s="52"/>
      <c r="AGP32" s="52"/>
      <c r="AGQ32" s="52"/>
      <c r="AGR32" s="52"/>
      <c r="AGS32" s="52"/>
      <c r="AGT32" s="52"/>
      <c r="AGU32" s="52"/>
      <c r="AGV32" s="52"/>
      <c r="AGW32" s="52"/>
      <c r="AGX32" s="52"/>
      <c r="AGY32" s="52"/>
      <c r="AGZ32" s="52"/>
      <c r="AHA32" s="52"/>
      <c r="AHB32" s="52"/>
      <c r="AHC32" s="52"/>
      <c r="AHD32" s="52"/>
      <c r="AHE32" s="52"/>
      <c r="AHF32" s="52"/>
      <c r="AHG32" s="52"/>
      <c r="AHH32" s="52"/>
      <c r="AHI32" s="52"/>
      <c r="AHJ32" s="52"/>
      <c r="AHK32" s="52"/>
      <c r="AHL32" s="52"/>
      <c r="AHM32" s="52"/>
      <c r="AHN32" s="52"/>
      <c r="AHO32" s="52"/>
      <c r="AHP32" s="52"/>
      <c r="AHQ32" s="52"/>
      <c r="AHR32" s="52"/>
      <c r="AHS32" s="52"/>
      <c r="AHT32" s="52"/>
      <c r="AHU32" s="52"/>
      <c r="AHV32" s="52"/>
      <c r="AHW32" s="52"/>
      <c r="AHX32" s="52"/>
      <c r="AHY32" s="52"/>
      <c r="AHZ32" s="52"/>
      <c r="AIA32" s="52"/>
      <c r="AIB32" s="52"/>
      <c r="AIC32" s="52"/>
      <c r="AID32" s="52"/>
      <c r="AIE32" s="52"/>
      <c r="AIF32" s="52"/>
      <c r="AIG32" s="52"/>
      <c r="AIH32" s="52"/>
      <c r="AII32" s="52"/>
      <c r="AIJ32" s="52"/>
      <c r="AIK32" s="52"/>
      <c r="AIL32" s="52"/>
      <c r="AIM32" s="52"/>
      <c r="AIN32" s="52"/>
      <c r="AIO32" s="52"/>
      <c r="AIP32" s="52"/>
      <c r="AIQ32" s="52"/>
      <c r="AIR32" s="52"/>
      <c r="AIS32" s="52"/>
      <c r="AIT32" s="52"/>
      <c r="AIU32" s="52"/>
      <c r="AIV32" s="52"/>
      <c r="AIW32" s="52"/>
      <c r="AIX32" s="52"/>
      <c r="AIY32" s="52"/>
      <c r="AIZ32" s="52"/>
      <c r="AJA32" s="52"/>
      <c r="AJB32" s="52"/>
      <c r="AJC32" s="52"/>
      <c r="AJD32" s="52"/>
      <c r="AJE32" s="52"/>
      <c r="AJF32" s="52"/>
      <c r="AJG32" s="52"/>
      <c r="AJH32" s="52"/>
      <c r="AJI32" s="52"/>
      <c r="AJJ32" s="52"/>
      <c r="AJK32" s="52"/>
      <c r="AJL32" s="52"/>
      <c r="AJM32" s="52"/>
      <c r="AJN32" s="52"/>
      <c r="AJO32" s="52"/>
      <c r="AJP32" s="52"/>
      <c r="AJQ32" s="52"/>
      <c r="AJR32" s="52"/>
      <c r="AJS32" s="52"/>
      <c r="AJT32" s="52"/>
      <c r="AJU32" s="52"/>
      <c r="AJV32" s="52"/>
      <c r="AJW32" s="52"/>
      <c r="AJX32" s="52"/>
      <c r="AJY32" s="52"/>
      <c r="AJZ32" s="52"/>
      <c r="AKA32" s="52"/>
      <c r="AKB32" s="52"/>
      <c r="AKC32" s="52"/>
      <c r="AKD32" s="52"/>
      <c r="AKE32" s="52"/>
      <c r="AKF32" s="52"/>
      <c r="AKG32" s="52"/>
      <c r="AKH32" s="52"/>
      <c r="AKI32" s="52"/>
      <c r="AKJ32" s="52"/>
      <c r="AKK32" s="52"/>
      <c r="AKL32" s="52"/>
      <c r="AKM32" s="52"/>
      <c r="AKN32" s="52"/>
      <c r="AKO32" s="52"/>
      <c r="AKP32" s="52"/>
      <c r="AKQ32" s="52"/>
      <c r="AKR32" s="52"/>
      <c r="AKS32" s="52"/>
      <c r="AKT32" s="52"/>
      <c r="AKU32" s="52"/>
      <c r="AKV32" s="52"/>
      <c r="AKW32" s="52"/>
      <c r="AKX32" s="52"/>
      <c r="AKY32" s="52"/>
      <c r="AKZ32" s="52"/>
      <c r="ALA32" s="52"/>
      <c r="ALB32" s="52"/>
      <c r="ALC32" s="52"/>
      <c r="ALD32" s="52"/>
      <c r="ALE32" s="52"/>
      <c r="ALF32" s="52"/>
      <c r="ALG32" s="52"/>
      <c r="ALH32" s="52"/>
      <c r="ALI32" s="52"/>
      <c r="ALJ32" s="52"/>
      <c r="ALK32" s="52"/>
      <c r="ALL32" s="52"/>
      <c r="ALM32" s="52"/>
      <c r="ALN32" s="52"/>
      <c r="ALO32" s="52"/>
      <c r="ALP32" s="52"/>
      <c r="ALQ32" s="52"/>
      <c r="ALR32" s="52"/>
      <c r="ALS32" s="52"/>
      <c r="ALT32" s="52"/>
      <c r="ALU32" s="52"/>
      <c r="ALV32" s="52"/>
      <c r="ALW32" s="52"/>
      <c r="ALX32" s="52"/>
      <c r="ALY32" s="52"/>
      <c r="ALZ32" s="52"/>
      <c r="AMA32" s="52"/>
      <c r="AMB32" s="52"/>
      <c r="AMC32" s="52"/>
      <c r="AMD32" s="52"/>
      <c r="AME32" s="52"/>
      <c r="AMF32" s="52"/>
      <c r="AMG32" s="52"/>
      <c r="AMH32" s="52"/>
      <c r="AMI32" s="52"/>
      <c r="AMJ32" s="52"/>
      <c r="AMK32" s="52"/>
      <c r="AML32" s="52"/>
      <c r="AMM32" s="52"/>
      <c r="AMN32" s="52"/>
      <c r="AMO32" s="52"/>
      <c r="AMP32" s="52"/>
      <c r="AMQ32" s="52"/>
      <c r="AMR32" s="52"/>
      <c r="AMS32" s="52"/>
      <c r="AMT32" s="52"/>
      <c r="AMU32" s="52"/>
      <c r="AMV32" s="52"/>
      <c r="AMW32" s="52"/>
      <c r="AMX32" s="52"/>
      <c r="AMY32" s="52"/>
      <c r="AMZ32" s="52"/>
      <c r="ANA32" s="52"/>
      <c r="ANB32" s="52"/>
      <c r="ANC32" s="52"/>
      <c r="AND32" s="52"/>
      <c r="ANE32" s="52"/>
      <c r="ANF32" s="52"/>
      <c r="ANG32" s="52"/>
      <c r="ANH32" s="52"/>
      <c r="ANI32" s="52"/>
      <c r="ANJ32" s="52"/>
      <c r="ANK32" s="52"/>
      <c r="ANL32" s="52"/>
      <c r="ANM32" s="52"/>
      <c r="ANN32" s="52"/>
      <c r="ANO32" s="52"/>
      <c r="ANP32" s="52"/>
      <c r="ANQ32" s="52"/>
      <c r="ANR32" s="52"/>
      <c r="ANS32" s="52"/>
      <c r="ANT32" s="52"/>
      <c r="ANU32" s="52"/>
      <c r="ANV32" s="52"/>
      <c r="ANW32" s="52"/>
      <c r="ANX32" s="52"/>
      <c r="ANY32" s="52"/>
      <c r="ANZ32" s="52"/>
      <c r="AOA32" s="52"/>
      <c r="AOB32" s="52"/>
      <c r="AOC32" s="52"/>
      <c r="AOD32" s="52"/>
      <c r="AOE32" s="52"/>
      <c r="AOF32" s="52"/>
      <c r="AOG32" s="52"/>
      <c r="AOH32" s="52"/>
      <c r="AOI32" s="52"/>
      <c r="AOJ32" s="52"/>
      <c r="AOK32" s="52"/>
      <c r="AOL32" s="52"/>
      <c r="AOM32" s="52"/>
      <c r="AON32" s="52"/>
      <c r="AOO32" s="52"/>
      <c r="AOP32" s="52"/>
      <c r="AOQ32" s="52"/>
      <c r="AOR32" s="52"/>
      <c r="AOS32" s="52"/>
      <c r="AOT32" s="52"/>
      <c r="AOU32" s="52"/>
      <c r="AOV32" s="52"/>
      <c r="AOW32" s="52"/>
      <c r="AOX32" s="52"/>
      <c r="AOY32" s="52"/>
      <c r="AOZ32" s="52"/>
      <c r="APA32" s="52"/>
      <c r="APB32" s="52"/>
      <c r="APC32" s="52"/>
      <c r="APD32" s="52"/>
      <c r="APE32" s="52"/>
      <c r="APF32" s="52"/>
      <c r="APG32" s="52"/>
      <c r="APH32" s="52"/>
      <c r="API32" s="52"/>
      <c r="APJ32" s="52"/>
      <c r="APK32" s="52"/>
      <c r="APL32" s="52"/>
      <c r="APM32" s="52"/>
      <c r="APN32" s="52"/>
      <c r="APO32" s="52"/>
      <c r="APP32" s="52"/>
      <c r="APQ32" s="52"/>
      <c r="APR32" s="52"/>
      <c r="APS32" s="52"/>
      <c r="APT32" s="52"/>
      <c r="APU32" s="52"/>
      <c r="APV32" s="52"/>
      <c r="APW32" s="52"/>
      <c r="APX32" s="52"/>
      <c r="APY32" s="52"/>
      <c r="APZ32" s="52"/>
      <c r="AQA32" s="52"/>
      <c r="AQB32" s="52"/>
      <c r="AQC32" s="52"/>
      <c r="AQD32" s="52"/>
      <c r="AQE32" s="52"/>
      <c r="AQF32" s="52"/>
      <c r="AQG32" s="52"/>
      <c r="AQH32" s="52"/>
      <c r="AQI32" s="52"/>
      <c r="AQJ32" s="52"/>
      <c r="AQK32" s="52"/>
      <c r="AQL32" s="52"/>
      <c r="AQM32" s="52"/>
      <c r="AQN32" s="52"/>
      <c r="AQO32" s="52"/>
      <c r="AQP32" s="52"/>
      <c r="AQQ32" s="52"/>
      <c r="AQR32" s="52"/>
      <c r="AQS32" s="52"/>
      <c r="AQT32" s="52"/>
      <c r="AQU32" s="52"/>
      <c r="AQV32" s="52"/>
      <c r="AQW32" s="52"/>
      <c r="AQX32" s="52"/>
      <c r="AQY32" s="52"/>
      <c r="AQZ32" s="52"/>
      <c r="ARA32" s="52"/>
      <c r="ARB32" s="52"/>
      <c r="ARC32" s="52"/>
      <c r="ARD32" s="52"/>
      <c r="ARE32" s="52"/>
      <c r="ARF32" s="52"/>
      <c r="ARG32" s="52"/>
      <c r="ARH32" s="52"/>
      <c r="ARI32" s="52"/>
      <c r="ARJ32" s="52"/>
      <c r="ARK32" s="52"/>
      <c r="ARL32" s="52"/>
      <c r="ARM32" s="52"/>
      <c r="ARN32" s="52"/>
      <c r="ARO32" s="52"/>
      <c r="ARP32" s="52"/>
      <c r="ARQ32" s="52"/>
      <c r="ARR32" s="52"/>
      <c r="ARS32" s="52"/>
      <c r="ART32" s="52"/>
      <c r="ARU32" s="52"/>
      <c r="ARV32" s="52"/>
      <c r="ARW32" s="52"/>
      <c r="ARX32" s="52"/>
      <c r="ARY32" s="52"/>
      <c r="ARZ32" s="52"/>
      <c r="ASA32" s="52"/>
      <c r="ASB32" s="52"/>
      <c r="ASC32" s="52"/>
      <c r="ASD32" s="52"/>
      <c r="ASE32" s="52"/>
      <c r="ASF32" s="52"/>
      <c r="ASG32" s="52"/>
      <c r="ASH32" s="52"/>
      <c r="ASI32" s="52"/>
      <c r="ASJ32" s="52"/>
      <c r="ASK32" s="52"/>
      <c r="ASL32" s="52"/>
      <c r="ASM32" s="52"/>
      <c r="ASN32" s="52"/>
      <c r="ASO32" s="52"/>
      <c r="ASP32" s="52"/>
      <c r="ASQ32" s="52"/>
      <c r="ASR32" s="52"/>
      <c r="ASS32" s="52"/>
      <c r="AST32" s="52"/>
      <c r="ASU32" s="52"/>
      <c r="ASV32" s="52"/>
      <c r="ASW32" s="52"/>
      <c r="ASX32" s="52"/>
      <c r="ASY32" s="52"/>
      <c r="ASZ32" s="52"/>
      <c r="ATA32" s="52"/>
      <c r="ATB32" s="52"/>
      <c r="ATC32" s="52"/>
      <c r="ATD32" s="52"/>
      <c r="ATE32" s="52"/>
      <c r="ATF32" s="52"/>
      <c r="ATG32" s="52"/>
      <c r="ATH32" s="52"/>
      <c r="ATI32" s="52"/>
      <c r="ATJ32" s="52"/>
      <c r="ATK32" s="52"/>
      <c r="ATL32" s="52"/>
      <c r="ATM32" s="52"/>
      <c r="ATN32" s="52"/>
      <c r="ATO32" s="52"/>
      <c r="ATP32" s="52"/>
      <c r="ATQ32" s="52"/>
      <c r="ATR32" s="52"/>
      <c r="ATS32" s="52"/>
      <c r="ATT32" s="52"/>
      <c r="ATU32" s="52"/>
      <c r="ATV32" s="52"/>
      <c r="ATW32" s="52"/>
      <c r="ATX32" s="52"/>
      <c r="ATY32" s="52"/>
      <c r="ATZ32" s="52"/>
      <c r="AUA32" s="52"/>
      <c r="AUB32" s="52"/>
      <c r="AUC32" s="52"/>
      <c r="AUD32" s="52"/>
      <c r="AUE32" s="52"/>
      <c r="AUF32" s="52"/>
      <c r="AUG32" s="52"/>
      <c r="AUH32" s="52"/>
      <c r="AUI32" s="52"/>
      <c r="AUJ32" s="52"/>
      <c r="AUK32" s="52"/>
      <c r="AUL32" s="52"/>
      <c r="AUM32" s="52"/>
      <c r="AUN32" s="52"/>
      <c r="AUO32" s="52"/>
      <c r="AUP32" s="52"/>
      <c r="AUQ32" s="52"/>
      <c r="AUR32" s="52"/>
      <c r="AUS32" s="52"/>
      <c r="AUT32" s="52"/>
      <c r="AUU32" s="52"/>
      <c r="AUV32" s="52"/>
      <c r="AUW32" s="52"/>
      <c r="AUX32" s="52"/>
      <c r="AUY32" s="52"/>
      <c r="AUZ32" s="52"/>
      <c r="AVA32" s="52"/>
      <c r="AVB32" s="52"/>
      <c r="AVC32" s="52"/>
      <c r="AVD32" s="52"/>
      <c r="AVE32" s="52"/>
      <c r="AVF32" s="52"/>
      <c r="AVG32" s="52"/>
      <c r="AVH32" s="52"/>
      <c r="AVI32" s="52"/>
      <c r="AVJ32" s="52"/>
      <c r="AVK32" s="52"/>
      <c r="AVL32" s="52"/>
      <c r="AVM32" s="52"/>
      <c r="AVN32" s="52"/>
      <c r="AVO32" s="52"/>
      <c r="AVP32" s="52"/>
      <c r="AVQ32" s="52"/>
      <c r="AVR32" s="52"/>
      <c r="AVS32" s="52"/>
      <c r="AVT32" s="52"/>
      <c r="AVU32" s="52"/>
      <c r="AVV32" s="52"/>
      <c r="AVW32" s="52"/>
      <c r="AVX32" s="52"/>
      <c r="AVY32" s="52"/>
      <c r="AVZ32" s="52"/>
      <c r="AWA32" s="52"/>
      <c r="AWB32" s="52"/>
      <c r="AWC32" s="52"/>
      <c r="AWD32" s="52"/>
      <c r="AWE32" s="52"/>
      <c r="AWF32" s="52"/>
      <c r="AWG32" s="52"/>
      <c r="AWH32" s="52"/>
      <c r="AWI32" s="52"/>
      <c r="AWJ32" s="52"/>
      <c r="AWK32" s="52"/>
      <c r="AWL32" s="52"/>
      <c r="AWM32" s="52"/>
      <c r="AWN32" s="52"/>
      <c r="AWO32" s="52"/>
      <c r="AWP32" s="52"/>
      <c r="AWQ32" s="52"/>
      <c r="AWR32" s="52"/>
      <c r="AWS32" s="52"/>
      <c r="AWT32" s="52"/>
      <c r="AWU32" s="52"/>
      <c r="AWV32" s="52"/>
      <c r="AWW32" s="52"/>
      <c r="AWX32" s="52"/>
      <c r="AWY32" s="52"/>
      <c r="AWZ32" s="52"/>
      <c r="AXA32" s="52"/>
      <c r="AXB32" s="52"/>
      <c r="AXC32" s="52"/>
      <c r="AXD32" s="52"/>
      <c r="AXE32" s="52"/>
      <c r="AXF32" s="52"/>
      <c r="AXG32" s="52"/>
      <c r="AXH32" s="52"/>
      <c r="AXI32" s="52"/>
      <c r="AXJ32" s="52"/>
      <c r="AXK32" s="52"/>
      <c r="AXL32" s="52"/>
      <c r="AXM32" s="52"/>
      <c r="AXN32" s="52"/>
      <c r="AXO32" s="52"/>
      <c r="AXP32" s="52"/>
      <c r="AXQ32" s="52"/>
      <c r="AXR32" s="52"/>
      <c r="AXS32" s="52"/>
      <c r="AXT32" s="52"/>
      <c r="AXU32" s="52"/>
      <c r="AXV32" s="52"/>
      <c r="AXW32" s="52"/>
      <c r="AXX32" s="52"/>
      <c r="AXY32" s="52"/>
      <c r="AXZ32" s="52"/>
      <c r="AYA32" s="52"/>
      <c r="AYB32" s="52"/>
      <c r="AYC32" s="52"/>
      <c r="AYD32" s="52"/>
      <c r="AYE32" s="52"/>
      <c r="AYF32" s="52"/>
      <c r="AYG32" s="52"/>
      <c r="AYH32" s="52"/>
      <c r="AYI32" s="52"/>
      <c r="AYJ32" s="52"/>
      <c r="AYK32" s="52"/>
      <c r="AYL32" s="52"/>
      <c r="AYM32" s="52"/>
      <c r="AYN32" s="52"/>
      <c r="AYO32" s="52"/>
      <c r="AYP32" s="52"/>
      <c r="AYQ32" s="52"/>
      <c r="AYR32" s="52"/>
      <c r="AYS32" s="52"/>
      <c r="AYT32" s="52"/>
      <c r="AYU32" s="52"/>
      <c r="AYV32" s="52"/>
      <c r="AYW32" s="52"/>
      <c r="AYX32" s="52"/>
      <c r="AYY32" s="52"/>
      <c r="AYZ32" s="52"/>
      <c r="AZA32" s="52"/>
      <c r="AZB32" s="52"/>
      <c r="AZC32" s="52"/>
      <c r="AZD32" s="52"/>
      <c r="AZE32" s="52"/>
      <c r="AZF32" s="52"/>
      <c r="AZG32" s="52"/>
      <c r="AZH32" s="52"/>
      <c r="AZI32" s="52"/>
      <c r="AZJ32" s="52"/>
      <c r="AZK32" s="52"/>
      <c r="AZL32" s="52"/>
      <c r="AZM32" s="52"/>
      <c r="AZN32" s="52"/>
      <c r="AZO32" s="52"/>
      <c r="AZP32" s="52"/>
      <c r="AZQ32" s="52"/>
      <c r="AZR32" s="52"/>
      <c r="AZS32" s="52"/>
      <c r="AZT32" s="52"/>
      <c r="AZU32" s="52"/>
      <c r="AZV32" s="52"/>
      <c r="AZW32" s="52"/>
      <c r="AZX32" s="52"/>
      <c r="AZY32" s="52"/>
      <c r="AZZ32" s="52"/>
      <c r="BAA32" s="52"/>
      <c r="BAB32" s="52"/>
      <c r="BAC32" s="52"/>
      <c r="BAD32" s="52"/>
      <c r="BAE32" s="52"/>
      <c r="BAF32" s="52"/>
      <c r="BAG32" s="52"/>
      <c r="BAH32" s="52"/>
      <c r="BAI32" s="52"/>
      <c r="BAJ32" s="52"/>
      <c r="BAK32" s="52"/>
      <c r="BAL32" s="52"/>
      <c r="BAM32" s="52"/>
      <c r="BAN32" s="52"/>
      <c r="BAO32" s="52"/>
      <c r="BAP32" s="52"/>
      <c r="BAQ32" s="52"/>
      <c r="BAR32" s="52"/>
      <c r="BAS32" s="52"/>
      <c r="BAT32" s="52"/>
      <c r="BAU32" s="52"/>
      <c r="BAV32" s="52"/>
      <c r="BAW32" s="52"/>
      <c r="BAX32" s="52"/>
      <c r="BAY32" s="52"/>
      <c r="BAZ32" s="52"/>
      <c r="BBA32" s="52"/>
      <c r="BBB32" s="52"/>
      <c r="BBC32" s="52"/>
      <c r="BBD32" s="52"/>
      <c r="BBE32" s="52"/>
      <c r="BBF32" s="52"/>
      <c r="BBG32" s="52"/>
      <c r="BBH32" s="52"/>
      <c r="BBI32" s="52"/>
      <c r="BBJ32" s="52"/>
      <c r="BBK32" s="52"/>
      <c r="BBL32" s="52"/>
      <c r="BBM32" s="52"/>
      <c r="BBN32" s="52"/>
      <c r="BBO32" s="52"/>
      <c r="BBP32" s="52"/>
      <c r="BBQ32" s="52"/>
      <c r="BBR32" s="52"/>
      <c r="BBS32" s="52"/>
      <c r="BBT32" s="52"/>
      <c r="BBU32" s="52"/>
      <c r="BBV32" s="52"/>
      <c r="BBW32" s="52"/>
      <c r="BBX32" s="52"/>
      <c r="BBY32" s="52"/>
      <c r="BBZ32" s="52"/>
      <c r="BCA32" s="52"/>
      <c r="BCB32" s="52"/>
      <c r="BCC32" s="52"/>
      <c r="BCD32" s="52"/>
      <c r="BCE32" s="52"/>
      <c r="BCF32" s="52"/>
      <c r="BCG32" s="52"/>
      <c r="BCH32" s="52"/>
      <c r="BCI32" s="52"/>
      <c r="BCJ32" s="52"/>
      <c r="BCK32" s="52"/>
      <c r="BCL32" s="52"/>
      <c r="BCM32" s="52"/>
      <c r="BCN32" s="52"/>
      <c r="BCO32" s="52"/>
      <c r="BCP32" s="52"/>
      <c r="BCQ32" s="52"/>
      <c r="BCR32" s="52"/>
      <c r="BCS32" s="52"/>
      <c r="BCT32" s="52"/>
      <c r="BCU32" s="52"/>
      <c r="BCV32" s="52"/>
      <c r="BCW32" s="52"/>
      <c r="BCX32" s="52"/>
      <c r="BCY32" s="52"/>
      <c r="BCZ32" s="52"/>
      <c r="BDA32" s="52"/>
      <c r="BDB32" s="52"/>
      <c r="BDC32" s="52"/>
      <c r="BDD32" s="52"/>
      <c r="BDE32" s="52"/>
      <c r="BDF32" s="52"/>
      <c r="BDG32" s="52"/>
      <c r="BDH32" s="52"/>
      <c r="BDI32" s="52"/>
      <c r="BDJ32" s="52"/>
      <c r="BDK32" s="52"/>
      <c r="BDL32" s="52"/>
      <c r="BDM32" s="52"/>
      <c r="BDN32" s="52"/>
      <c r="BDO32" s="52"/>
      <c r="BDP32" s="52"/>
      <c r="BDQ32" s="52"/>
      <c r="BDR32" s="52"/>
      <c r="BDS32" s="52"/>
      <c r="BDT32" s="52"/>
      <c r="BDU32" s="52"/>
      <c r="BDV32" s="52"/>
      <c r="BDW32" s="52"/>
      <c r="BDX32" s="52"/>
      <c r="BDY32" s="52"/>
      <c r="BDZ32" s="52"/>
      <c r="BEA32" s="52"/>
      <c r="BEB32" s="52"/>
      <c r="BEC32" s="52"/>
      <c r="BED32" s="52"/>
      <c r="BEE32" s="52"/>
      <c r="BEF32" s="52"/>
      <c r="BEG32" s="52"/>
      <c r="BEH32" s="52"/>
      <c r="BEI32" s="52"/>
      <c r="BEJ32" s="52"/>
      <c r="BEK32" s="52"/>
      <c r="BEL32" s="52"/>
      <c r="BEM32" s="52"/>
      <c r="BEN32" s="52"/>
      <c r="BEO32" s="52"/>
      <c r="BEP32" s="52"/>
      <c r="BEQ32" s="52"/>
      <c r="BER32" s="52"/>
      <c r="BES32" s="52"/>
      <c r="BET32" s="52"/>
      <c r="BEU32" s="52"/>
      <c r="BEV32" s="52"/>
      <c r="BEW32" s="52"/>
      <c r="BEX32" s="52"/>
      <c r="BEY32" s="52"/>
      <c r="BEZ32" s="52"/>
      <c r="BFA32" s="52"/>
    </row>
    <row r="33" spans="1:1509" ht="18" customHeight="1">
      <c r="A33" s="235" t="s">
        <v>233</v>
      </c>
      <c r="B33" s="53">
        <f>'2024-2027 GRC Auth O&amp;M'!G43/1000</f>
        <v>11820</v>
      </c>
      <c r="C33" s="53">
        <f>'2024-2027 GRC Auth O&amp;M'!H43/1000</f>
        <v>12174</v>
      </c>
      <c r="D33" s="53">
        <f>'2024-2027 GRC Auth O&amp;M'!I43/1000</f>
        <v>12538.999999199999</v>
      </c>
      <c r="E33" s="236">
        <f>'2024-2027 GRC Auth O&amp;M'!J43/1000</f>
        <v>12915</v>
      </c>
    </row>
    <row r="34" spans="1:1509" ht="18" customHeight="1">
      <c r="A34" s="235" t="s">
        <v>232</v>
      </c>
      <c r="B34" s="53">
        <f>+('2024-2027 GRC Auth O&amp;M'!$G$41+'2024-2027 GRC Auth O&amp;M'!$G$42)/1000</f>
        <v>8622.9999996000006</v>
      </c>
      <c r="C34" s="53">
        <f>+('2024-2027 GRC Auth O&amp;M'!$H$41+'2024-2027 GRC Auth O&amp;M'!$H$42)/1000</f>
        <v>8880.9999996000006</v>
      </c>
      <c r="D34" s="53">
        <f>+('2024-2027 GRC Auth O&amp;M'!$I$41+'2024-2027 GRC Auth O&amp;M'!$I$42)/1000</f>
        <v>9146.9999988</v>
      </c>
      <c r="E34" s="236">
        <f>+('2024-2027 GRC Auth O&amp;M'!$J$41+'2024-2027 GRC Auth O&amp;M'!$J$42)/1000</f>
        <v>9421.9999991999994</v>
      </c>
    </row>
    <row r="35" spans="1:1509" s="56" customFormat="1" ht="18" customHeight="1">
      <c r="A35" s="235" t="s">
        <v>234</v>
      </c>
      <c r="B35" s="53">
        <f>+('2024-2027 GRC Auth O&amp;M'!G39+'2024-2027 GRC Auth O&amp;M'!G40)/1000</f>
        <v>2088.9999984000001</v>
      </c>
      <c r="C35" s="53">
        <f>+('2024-2027 GRC Auth O&amp;M'!H39+'2024-2027 GRC Auth O&amp;M'!H40)/1000</f>
        <v>2151.9999995999997</v>
      </c>
      <c r="D35" s="53">
        <f>+('2024-2027 GRC Auth O&amp;M'!I39+'2024-2027 GRC Auth O&amp;M'!I40)/1000</f>
        <v>2216.9999988</v>
      </c>
      <c r="E35" s="236">
        <f>+('2024-2027 GRC Auth O&amp;M'!$J$39+'2024-2027 GRC Auth O&amp;M'!$J$40)/1000</f>
        <v>2283.9999984000001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52"/>
      <c r="ASP35" s="52"/>
      <c r="ASQ35" s="52"/>
      <c r="ASR35" s="52"/>
      <c r="ASS35" s="52"/>
      <c r="AST35" s="52"/>
      <c r="ASU35" s="52"/>
      <c r="ASV35" s="52"/>
      <c r="ASW35" s="52"/>
      <c r="ASX35" s="52"/>
      <c r="ASY35" s="52"/>
      <c r="ASZ35" s="52"/>
      <c r="ATA35" s="52"/>
      <c r="ATB35" s="52"/>
      <c r="ATC35" s="52"/>
      <c r="ATD35" s="52"/>
      <c r="ATE35" s="52"/>
      <c r="ATF35" s="52"/>
      <c r="ATG35" s="52"/>
      <c r="ATH35" s="52"/>
      <c r="ATI35" s="52"/>
      <c r="ATJ35" s="52"/>
      <c r="ATK35" s="52"/>
      <c r="ATL35" s="52"/>
      <c r="ATM35" s="52"/>
      <c r="ATN35" s="52"/>
      <c r="ATO35" s="52"/>
      <c r="ATP35" s="52"/>
      <c r="ATQ35" s="52"/>
      <c r="ATR35" s="52"/>
      <c r="ATS35" s="52"/>
      <c r="ATT35" s="52"/>
      <c r="ATU35" s="52"/>
      <c r="ATV35" s="52"/>
      <c r="ATW35" s="52"/>
      <c r="ATX35" s="52"/>
      <c r="ATY35" s="52"/>
      <c r="ATZ35" s="52"/>
      <c r="AUA35" s="52"/>
      <c r="AUB35" s="52"/>
      <c r="AUC35" s="52"/>
      <c r="AUD35" s="52"/>
      <c r="AUE35" s="52"/>
      <c r="AUF35" s="52"/>
      <c r="AUG35" s="52"/>
      <c r="AUH35" s="52"/>
      <c r="AUI35" s="52"/>
      <c r="AUJ35" s="52"/>
      <c r="AUK35" s="52"/>
      <c r="AUL35" s="52"/>
      <c r="AUM35" s="52"/>
      <c r="AUN35" s="52"/>
      <c r="AUO35" s="52"/>
      <c r="AUP35" s="52"/>
      <c r="AUQ35" s="52"/>
      <c r="AUR35" s="52"/>
      <c r="AUS35" s="52"/>
      <c r="AUT35" s="52"/>
      <c r="AUU35" s="52"/>
      <c r="AUV35" s="52"/>
      <c r="AUW35" s="52"/>
      <c r="AUX35" s="52"/>
      <c r="AUY35" s="52"/>
      <c r="AUZ35" s="52"/>
      <c r="AVA35" s="52"/>
      <c r="AVB35" s="52"/>
      <c r="AVC35" s="52"/>
      <c r="AVD35" s="52"/>
      <c r="AVE35" s="52"/>
      <c r="AVF35" s="52"/>
      <c r="AVG35" s="52"/>
      <c r="AVH35" s="52"/>
      <c r="AVI35" s="52"/>
      <c r="AVJ35" s="52"/>
      <c r="AVK35" s="52"/>
      <c r="AVL35" s="52"/>
      <c r="AVM35" s="52"/>
      <c r="AVN35" s="52"/>
      <c r="AVO35" s="52"/>
      <c r="AVP35" s="52"/>
      <c r="AVQ35" s="52"/>
      <c r="AVR35" s="52"/>
      <c r="AVS35" s="52"/>
      <c r="AVT35" s="52"/>
      <c r="AVU35" s="52"/>
      <c r="AVV35" s="52"/>
      <c r="AVW35" s="52"/>
      <c r="AVX35" s="52"/>
      <c r="AVY35" s="52"/>
      <c r="AVZ35" s="52"/>
      <c r="AWA35" s="52"/>
      <c r="AWB35" s="52"/>
      <c r="AWC35" s="52"/>
      <c r="AWD35" s="52"/>
      <c r="AWE35" s="52"/>
      <c r="AWF35" s="52"/>
      <c r="AWG35" s="52"/>
      <c r="AWH35" s="52"/>
      <c r="AWI35" s="52"/>
      <c r="AWJ35" s="52"/>
      <c r="AWK35" s="52"/>
      <c r="AWL35" s="52"/>
      <c r="AWM35" s="52"/>
      <c r="AWN35" s="52"/>
      <c r="AWO35" s="52"/>
      <c r="AWP35" s="52"/>
      <c r="AWQ35" s="52"/>
      <c r="AWR35" s="52"/>
      <c r="AWS35" s="52"/>
      <c r="AWT35" s="52"/>
      <c r="AWU35" s="52"/>
      <c r="AWV35" s="52"/>
      <c r="AWW35" s="52"/>
      <c r="AWX35" s="52"/>
      <c r="AWY35" s="52"/>
      <c r="AWZ35" s="52"/>
      <c r="AXA35" s="52"/>
      <c r="AXB35" s="52"/>
      <c r="AXC35" s="52"/>
      <c r="AXD35" s="52"/>
      <c r="AXE35" s="52"/>
      <c r="AXF35" s="52"/>
      <c r="AXG35" s="52"/>
      <c r="AXH35" s="52"/>
      <c r="AXI35" s="52"/>
      <c r="AXJ35" s="52"/>
      <c r="AXK35" s="52"/>
      <c r="AXL35" s="52"/>
      <c r="AXM35" s="52"/>
      <c r="AXN35" s="52"/>
      <c r="AXO35" s="52"/>
      <c r="AXP35" s="52"/>
      <c r="AXQ35" s="52"/>
      <c r="AXR35" s="52"/>
      <c r="AXS35" s="52"/>
      <c r="AXT35" s="52"/>
      <c r="AXU35" s="52"/>
      <c r="AXV35" s="52"/>
      <c r="AXW35" s="52"/>
      <c r="AXX35" s="52"/>
      <c r="AXY35" s="52"/>
      <c r="AXZ35" s="52"/>
      <c r="AYA35" s="52"/>
      <c r="AYB35" s="52"/>
      <c r="AYC35" s="52"/>
      <c r="AYD35" s="52"/>
      <c r="AYE35" s="52"/>
      <c r="AYF35" s="52"/>
      <c r="AYG35" s="52"/>
      <c r="AYH35" s="52"/>
      <c r="AYI35" s="52"/>
      <c r="AYJ35" s="52"/>
      <c r="AYK35" s="52"/>
      <c r="AYL35" s="52"/>
      <c r="AYM35" s="52"/>
      <c r="AYN35" s="52"/>
      <c r="AYO35" s="52"/>
      <c r="AYP35" s="52"/>
      <c r="AYQ35" s="52"/>
      <c r="AYR35" s="52"/>
      <c r="AYS35" s="52"/>
      <c r="AYT35" s="52"/>
      <c r="AYU35" s="52"/>
      <c r="AYV35" s="52"/>
      <c r="AYW35" s="52"/>
      <c r="AYX35" s="52"/>
      <c r="AYY35" s="52"/>
      <c r="AYZ35" s="52"/>
      <c r="AZA35" s="52"/>
      <c r="AZB35" s="52"/>
      <c r="AZC35" s="52"/>
      <c r="AZD35" s="52"/>
      <c r="AZE35" s="52"/>
      <c r="AZF35" s="52"/>
      <c r="AZG35" s="52"/>
      <c r="AZH35" s="52"/>
      <c r="AZI35" s="52"/>
      <c r="AZJ35" s="52"/>
      <c r="AZK35" s="52"/>
      <c r="AZL35" s="52"/>
      <c r="AZM35" s="52"/>
      <c r="AZN35" s="52"/>
      <c r="AZO35" s="52"/>
      <c r="AZP35" s="52"/>
      <c r="AZQ35" s="52"/>
      <c r="AZR35" s="52"/>
      <c r="AZS35" s="52"/>
      <c r="AZT35" s="52"/>
      <c r="AZU35" s="52"/>
      <c r="AZV35" s="52"/>
      <c r="AZW35" s="52"/>
      <c r="AZX35" s="52"/>
      <c r="AZY35" s="52"/>
      <c r="AZZ35" s="52"/>
      <c r="BAA35" s="52"/>
      <c r="BAB35" s="52"/>
      <c r="BAC35" s="52"/>
      <c r="BAD35" s="52"/>
      <c r="BAE35" s="52"/>
      <c r="BAF35" s="52"/>
      <c r="BAG35" s="52"/>
      <c r="BAH35" s="52"/>
      <c r="BAI35" s="52"/>
      <c r="BAJ35" s="52"/>
      <c r="BAK35" s="52"/>
      <c r="BAL35" s="52"/>
      <c r="BAM35" s="52"/>
      <c r="BAN35" s="52"/>
      <c r="BAO35" s="52"/>
      <c r="BAP35" s="52"/>
      <c r="BAQ35" s="52"/>
      <c r="BAR35" s="52"/>
      <c r="BAS35" s="52"/>
      <c r="BAT35" s="52"/>
      <c r="BAU35" s="52"/>
      <c r="BAV35" s="52"/>
      <c r="BAW35" s="52"/>
      <c r="BAX35" s="52"/>
      <c r="BAY35" s="52"/>
      <c r="BAZ35" s="52"/>
      <c r="BBA35" s="52"/>
      <c r="BBB35" s="52"/>
      <c r="BBC35" s="52"/>
      <c r="BBD35" s="52"/>
      <c r="BBE35" s="52"/>
      <c r="BBF35" s="52"/>
      <c r="BBG35" s="52"/>
      <c r="BBH35" s="52"/>
      <c r="BBI35" s="52"/>
      <c r="BBJ35" s="52"/>
      <c r="BBK35" s="52"/>
      <c r="BBL35" s="52"/>
      <c r="BBM35" s="52"/>
      <c r="BBN35" s="52"/>
      <c r="BBO35" s="52"/>
      <c r="BBP35" s="52"/>
      <c r="BBQ35" s="52"/>
      <c r="BBR35" s="52"/>
      <c r="BBS35" s="52"/>
      <c r="BBT35" s="52"/>
      <c r="BBU35" s="52"/>
      <c r="BBV35" s="52"/>
      <c r="BBW35" s="52"/>
      <c r="BBX35" s="52"/>
      <c r="BBY35" s="52"/>
      <c r="BBZ35" s="52"/>
      <c r="BCA35" s="52"/>
      <c r="BCB35" s="52"/>
      <c r="BCC35" s="52"/>
      <c r="BCD35" s="52"/>
      <c r="BCE35" s="52"/>
      <c r="BCF35" s="52"/>
      <c r="BCG35" s="52"/>
      <c r="BCH35" s="52"/>
      <c r="BCI35" s="52"/>
      <c r="BCJ35" s="52"/>
      <c r="BCK35" s="52"/>
      <c r="BCL35" s="52"/>
      <c r="BCM35" s="52"/>
      <c r="BCN35" s="52"/>
      <c r="BCO35" s="52"/>
      <c r="BCP35" s="52"/>
      <c r="BCQ35" s="52"/>
      <c r="BCR35" s="52"/>
      <c r="BCS35" s="52"/>
      <c r="BCT35" s="52"/>
      <c r="BCU35" s="52"/>
      <c r="BCV35" s="52"/>
      <c r="BCW35" s="52"/>
      <c r="BCX35" s="52"/>
      <c r="BCY35" s="52"/>
      <c r="BCZ35" s="52"/>
      <c r="BDA35" s="52"/>
      <c r="BDB35" s="52"/>
      <c r="BDC35" s="52"/>
      <c r="BDD35" s="52"/>
      <c r="BDE35" s="52"/>
      <c r="BDF35" s="52"/>
      <c r="BDG35" s="52"/>
      <c r="BDH35" s="52"/>
      <c r="BDI35" s="52"/>
      <c r="BDJ35" s="52"/>
      <c r="BDK35" s="52"/>
      <c r="BDL35" s="52"/>
      <c r="BDM35" s="52"/>
      <c r="BDN35" s="52"/>
      <c r="BDO35" s="52"/>
      <c r="BDP35" s="52"/>
      <c r="BDQ35" s="52"/>
      <c r="BDR35" s="52"/>
      <c r="BDS35" s="52"/>
      <c r="BDT35" s="52"/>
      <c r="BDU35" s="52"/>
      <c r="BDV35" s="52"/>
      <c r="BDW35" s="52"/>
      <c r="BDX35" s="52"/>
      <c r="BDY35" s="52"/>
      <c r="BDZ35" s="52"/>
      <c r="BEA35" s="52"/>
      <c r="BEB35" s="52"/>
      <c r="BEC35" s="52"/>
      <c r="BED35" s="52"/>
      <c r="BEE35" s="52"/>
      <c r="BEF35" s="52"/>
      <c r="BEG35" s="52"/>
      <c r="BEH35" s="52"/>
      <c r="BEI35" s="52"/>
      <c r="BEJ35" s="52"/>
      <c r="BEK35" s="52"/>
      <c r="BEL35" s="52"/>
      <c r="BEM35" s="52"/>
      <c r="BEN35" s="52"/>
      <c r="BEO35" s="52"/>
      <c r="BEP35" s="52"/>
      <c r="BEQ35" s="52"/>
      <c r="BER35" s="52"/>
      <c r="BES35" s="52"/>
      <c r="BET35" s="52"/>
      <c r="BEU35" s="52"/>
      <c r="BEV35" s="52"/>
      <c r="BEW35" s="52"/>
      <c r="BEX35" s="52"/>
      <c r="BEY35" s="52"/>
      <c r="BEZ35" s="52"/>
      <c r="BFA35" s="52"/>
    </row>
    <row r="36" spans="1:1509" s="56" customFormat="1" ht="18" customHeight="1">
      <c r="A36" s="235" t="s">
        <v>263</v>
      </c>
      <c r="B36" s="53">
        <f>+('2024-2027 GRC Auth O&amp;M'!G68+'2024-2027 GRC Auth O&amp;M'!G69)/1000</f>
        <v>5529</v>
      </c>
      <c r="C36" s="53">
        <f>+('2024-2027 GRC Auth O&amp;M'!H68+'2024-2027 GRC Auth O&amp;M'!H69)/1000</f>
        <v>5694.9999995999997</v>
      </c>
      <c r="D36" s="53">
        <f>+('2024-2027 GRC Auth O&amp;M'!I68+'2024-2027 GRC Auth O&amp;M'!I69)/1000</f>
        <v>5865.9999995999997</v>
      </c>
      <c r="E36" s="236">
        <f>+('2024-2027 GRC Auth O&amp;M'!J68+'2024-2027 GRC Auth O&amp;M'!J69)/1000</f>
        <v>6040.9999992000003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52"/>
      <c r="ASP36" s="52"/>
      <c r="ASQ36" s="52"/>
      <c r="ASR36" s="52"/>
      <c r="ASS36" s="52"/>
      <c r="AST36" s="52"/>
      <c r="ASU36" s="52"/>
      <c r="ASV36" s="52"/>
      <c r="ASW36" s="52"/>
      <c r="ASX36" s="52"/>
      <c r="ASY36" s="52"/>
      <c r="ASZ36" s="52"/>
      <c r="ATA36" s="52"/>
      <c r="ATB36" s="52"/>
      <c r="ATC36" s="52"/>
      <c r="ATD36" s="52"/>
      <c r="ATE36" s="52"/>
      <c r="ATF36" s="52"/>
      <c r="ATG36" s="52"/>
      <c r="ATH36" s="52"/>
      <c r="ATI36" s="52"/>
      <c r="ATJ36" s="52"/>
      <c r="ATK36" s="52"/>
      <c r="ATL36" s="52"/>
      <c r="ATM36" s="52"/>
      <c r="ATN36" s="52"/>
      <c r="ATO36" s="52"/>
      <c r="ATP36" s="52"/>
      <c r="ATQ36" s="52"/>
      <c r="ATR36" s="52"/>
      <c r="ATS36" s="52"/>
      <c r="ATT36" s="52"/>
      <c r="ATU36" s="52"/>
      <c r="ATV36" s="52"/>
      <c r="ATW36" s="52"/>
      <c r="ATX36" s="52"/>
      <c r="ATY36" s="52"/>
      <c r="ATZ36" s="52"/>
      <c r="AUA36" s="52"/>
      <c r="AUB36" s="52"/>
      <c r="AUC36" s="52"/>
      <c r="AUD36" s="52"/>
      <c r="AUE36" s="52"/>
      <c r="AUF36" s="52"/>
      <c r="AUG36" s="52"/>
      <c r="AUH36" s="52"/>
      <c r="AUI36" s="52"/>
      <c r="AUJ36" s="52"/>
      <c r="AUK36" s="52"/>
      <c r="AUL36" s="52"/>
      <c r="AUM36" s="52"/>
      <c r="AUN36" s="52"/>
      <c r="AUO36" s="52"/>
      <c r="AUP36" s="52"/>
      <c r="AUQ36" s="52"/>
      <c r="AUR36" s="52"/>
      <c r="AUS36" s="52"/>
      <c r="AUT36" s="52"/>
      <c r="AUU36" s="52"/>
      <c r="AUV36" s="52"/>
      <c r="AUW36" s="52"/>
      <c r="AUX36" s="52"/>
      <c r="AUY36" s="52"/>
      <c r="AUZ36" s="52"/>
      <c r="AVA36" s="52"/>
      <c r="AVB36" s="52"/>
      <c r="AVC36" s="52"/>
      <c r="AVD36" s="52"/>
      <c r="AVE36" s="52"/>
      <c r="AVF36" s="52"/>
      <c r="AVG36" s="52"/>
      <c r="AVH36" s="52"/>
      <c r="AVI36" s="52"/>
      <c r="AVJ36" s="52"/>
      <c r="AVK36" s="52"/>
      <c r="AVL36" s="52"/>
      <c r="AVM36" s="52"/>
      <c r="AVN36" s="52"/>
      <c r="AVO36" s="52"/>
      <c r="AVP36" s="52"/>
      <c r="AVQ36" s="52"/>
      <c r="AVR36" s="52"/>
      <c r="AVS36" s="52"/>
      <c r="AVT36" s="52"/>
      <c r="AVU36" s="52"/>
      <c r="AVV36" s="52"/>
      <c r="AVW36" s="52"/>
      <c r="AVX36" s="52"/>
      <c r="AVY36" s="52"/>
      <c r="AVZ36" s="52"/>
      <c r="AWA36" s="52"/>
      <c r="AWB36" s="52"/>
      <c r="AWC36" s="52"/>
      <c r="AWD36" s="52"/>
      <c r="AWE36" s="52"/>
      <c r="AWF36" s="52"/>
      <c r="AWG36" s="52"/>
      <c r="AWH36" s="52"/>
      <c r="AWI36" s="52"/>
      <c r="AWJ36" s="52"/>
      <c r="AWK36" s="52"/>
      <c r="AWL36" s="52"/>
      <c r="AWM36" s="52"/>
      <c r="AWN36" s="52"/>
      <c r="AWO36" s="52"/>
      <c r="AWP36" s="52"/>
      <c r="AWQ36" s="52"/>
      <c r="AWR36" s="52"/>
      <c r="AWS36" s="52"/>
      <c r="AWT36" s="52"/>
      <c r="AWU36" s="52"/>
      <c r="AWV36" s="52"/>
      <c r="AWW36" s="52"/>
      <c r="AWX36" s="52"/>
      <c r="AWY36" s="52"/>
      <c r="AWZ36" s="52"/>
      <c r="AXA36" s="52"/>
      <c r="AXB36" s="52"/>
      <c r="AXC36" s="52"/>
      <c r="AXD36" s="52"/>
      <c r="AXE36" s="52"/>
      <c r="AXF36" s="52"/>
      <c r="AXG36" s="52"/>
      <c r="AXH36" s="52"/>
      <c r="AXI36" s="52"/>
      <c r="AXJ36" s="52"/>
      <c r="AXK36" s="52"/>
      <c r="AXL36" s="52"/>
      <c r="AXM36" s="52"/>
      <c r="AXN36" s="52"/>
      <c r="AXO36" s="52"/>
      <c r="AXP36" s="52"/>
      <c r="AXQ36" s="52"/>
      <c r="AXR36" s="52"/>
      <c r="AXS36" s="52"/>
      <c r="AXT36" s="52"/>
      <c r="AXU36" s="52"/>
      <c r="AXV36" s="52"/>
      <c r="AXW36" s="52"/>
      <c r="AXX36" s="52"/>
      <c r="AXY36" s="52"/>
      <c r="AXZ36" s="52"/>
      <c r="AYA36" s="52"/>
      <c r="AYB36" s="52"/>
      <c r="AYC36" s="52"/>
      <c r="AYD36" s="52"/>
      <c r="AYE36" s="52"/>
      <c r="AYF36" s="52"/>
      <c r="AYG36" s="52"/>
      <c r="AYH36" s="52"/>
      <c r="AYI36" s="52"/>
      <c r="AYJ36" s="52"/>
      <c r="AYK36" s="52"/>
      <c r="AYL36" s="52"/>
      <c r="AYM36" s="52"/>
      <c r="AYN36" s="52"/>
      <c r="AYO36" s="52"/>
      <c r="AYP36" s="52"/>
      <c r="AYQ36" s="52"/>
      <c r="AYR36" s="52"/>
      <c r="AYS36" s="52"/>
      <c r="AYT36" s="52"/>
      <c r="AYU36" s="52"/>
      <c r="AYV36" s="52"/>
      <c r="AYW36" s="52"/>
      <c r="AYX36" s="52"/>
      <c r="AYY36" s="52"/>
      <c r="AYZ36" s="52"/>
      <c r="AZA36" s="52"/>
      <c r="AZB36" s="52"/>
      <c r="AZC36" s="52"/>
      <c r="AZD36" s="52"/>
      <c r="AZE36" s="52"/>
      <c r="AZF36" s="52"/>
      <c r="AZG36" s="52"/>
      <c r="AZH36" s="52"/>
      <c r="AZI36" s="52"/>
      <c r="AZJ36" s="52"/>
      <c r="AZK36" s="52"/>
      <c r="AZL36" s="52"/>
      <c r="AZM36" s="52"/>
      <c r="AZN36" s="52"/>
      <c r="AZO36" s="52"/>
      <c r="AZP36" s="52"/>
      <c r="AZQ36" s="52"/>
      <c r="AZR36" s="52"/>
      <c r="AZS36" s="52"/>
      <c r="AZT36" s="52"/>
      <c r="AZU36" s="52"/>
      <c r="AZV36" s="52"/>
      <c r="AZW36" s="52"/>
      <c r="AZX36" s="52"/>
      <c r="AZY36" s="52"/>
      <c r="AZZ36" s="52"/>
      <c r="BAA36" s="52"/>
      <c r="BAB36" s="52"/>
      <c r="BAC36" s="52"/>
      <c r="BAD36" s="52"/>
      <c r="BAE36" s="52"/>
      <c r="BAF36" s="52"/>
      <c r="BAG36" s="52"/>
      <c r="BAH36" s="52"/>
      <c r="BAI36" s="52"/>
      <c r="BAJ36" s="52"/>
      <c r="BAK36" s="52"/>
      <c r="BAL36" s="52"/>
      <c r="BAM36" s="52"/>
      <c r="BAN36" s="52"/>
      <c r="BAO36" s="52"/>
      <c r="BAP36" s="52"/>
      <c r="BAQ36" s="52"/>
      <c r="BAR36" s="52"/>
      <c r="BAS36" s="52"/>
      <c r="BAT36" s="52"/>
      <c r="BAU36" s="52"/>
      <c r="BAV36" s="52"/>
      <c r="BAW36" s="52"/>
      <c r="BAX36" s="52"/>
      <c r="BAY36" s="52"/>
      <c r="BAZ36" s="52"/>
      <c r="BBA36" s="52"/>
      <c r="BBB36" s="52"/>
      <c r="BBC36" s="52"/>
      <c r="BBD36" s="52"/>
      <c r="BBE36" s="52"/>
      <c r="BBF36" s="52"/>
      <c r="BBG36" s="52"/>
      <c r="BBH36" s="52"/>
      <c r="BBI36" s="52"/>
      <c r="BBJ36" s="52"/>
      <c r="BBK36" s="52"/>
      <c r="BBL36" s="52"/>
      <c r="BBM36" s="52"/>
      <c r="BBN36" s="52"/>
      <c r="BBO36" s="52"/>
      <c r="BBP36" s="52"/>
      <c r="BBQ36" s="52"/>
      <c r="BBR36" s="52"/>
      <c r="BBS36" s="52"/>
      <c r="BBT36" s="52"/>
      <c r="BBU36" s="52"/>
      <c r="BBV36" s="52"/>
      <c r="BBW36" s="52"/>
      <c r="BBX36" s="52"/>
      <c r="BBY36" s="52"/>
      <c r="BBZ36" s="52"/>
      <c r="BCA36" s="52"/>
      <c r="BCB36" s="52"/>
      <c r="BCC36" s="52"/>
      <c r="BCD36" s="52"/>
      <c r="BCE36" s="52"/>
      <c r="BCF36" s="52"/>
      <c r="BCG36" s="52"/>
      <c r="BCH36" s="52"/>
      <c r="BCI36" s="52"/>
      <c r="BCJ36" s="52"/>
      <c r="BCK36" s="52"/>
      <c r="BCL36" s="52"/>
      <c r="BCM36" s="52"/>
      <c r="BCN36" s="52"/>
      <c r="BCO36" s="52"/>
      <c r="BCP36" s="52"/>
      <c r="BCQ36" s="52"/>
      <c r="BCR36" s="52"/>
      <c r="BCS36" s="52"/>
      <c r="BCT36" s="52"/>
      <c r="BCU36" s="52"/>
      <c r="BCV36" s="52"/>
      <c r="BCW36" s="52"/>
      <c r="BCX36" s="52"/>
      <c r="BCY36" s="52"/>
      <c r="BCZ36" s="52"/>
      <c r="BDA36" s="52"/>
      <c r="BDB36" s="52"/>
      <c r="BDC36" s="52"/>
      <c r="BDD36" s="52"/>
      <c r="BDE36" s="52"/>
      <c r="BDF36" s="52"/>
      <c r="BDG36" s="52"/>
      <c r="BDH36" s="52"/>
      <c r="BDI36" s="52"/>
      <c r="BDJ36" s="52"/>
      <c r="BDK36" s="52"/>
      <c r="BDL36" s="52"/>
      <c r="BDM36" s="52"/>
      <c r="BDN36" s="52"/>
      <c r="BDO36" s="52"/>
      <c r="BDP36" s="52"/>
      <c r="BDQ36" s="52"/>
      <c r="BDR36" s="52"/>
      <c r="BDS36" s="52"/>
      <c r="BDT36" s="52"/>
      <c r="BDU36" s="52"/>
      <c r="BDV36" s="52"/>
      <c r="BDW36" s="52"/>
      <c r="BDX36" s="52"/>
      <c r="BDY36" s="52"/>
      <c r="BDZ36" s="52"/>
      <c r="BEA36" s="52"/>
      <c r="BEB36" s="52"/>
      <c r="BEC36" s="52"/>
      <c r="BED36" s="52"/>
      <c r="BEE36" s="52"/>
      <c r="BEF36" s="52"/>
      <c r="BEG36" s="52"/>
      <c r="BEH36" s="52"/>
      <c r="BEI36" s="52"/>
      <c r="BEJ36" s="52"/>
      <c r="BEK36" s="52"/>
      <c r="BEL36" s="52"/>
      <c r="BEM36" s="52"/>
      <c r="BEN36" s="52"/>
      <c r="BEO36" s="52"/>
      <c r="BEP36" s="52"/>
      <c r="BEQ36" s="52"/>
      <c r="BER36" s="52"/>
      <c r="BES36" s="52"/>
      <c r="BET36" s="52"/>
      <c r="BEU36" s="52"/>
      <c r="BEV36" s="52"/>
      <c r="BEW36" s="52"/>
      <c r="BEX36" s="52"/>
      <c r="BEY36" s="52"/>
      <c r="BEZ36" s="52"/>
      <c r="BFA36" s="52"/>
    </row>
    <row r="37" spans="1:1509" ht="18" customHeight="1">
      <c r="A37" s="235" t="s">
        <v>721</v>
      </c>
      <c r="B37" s="53">
        <f>+SUM('2024-2027 GRC Auth O&amp;M'!G70:G72)/1000-B38</f>
        <v>6249</v>
      </c>
      <c r="C37" s="53">
        <f>+SUM('2024-2027 GRC Auth O&amp;M'!H70:H72)/1000-C38</f>
        <v>6436.9999992000003</v>
      </c>
      <c r="D37" s="53">
        <f>+SUM('2024-2027 GRC Auth O&amp;M'!I70:I72)/1000-D38</f>
        <v>6629.9999988000009</v>
      </c>
      <c r="E37" s="236">
        <f>+SUM('2024-2027 GRC Auth O&amp;M'!J70:J72)/1000-E38</f>
        <v>6828.9999996000006</v>
      </c>
    </row>
    <row r="38" spans="1:1509" ht="18" customHeight="1">
      <c r="A38" s="235" t="s">
        <v>722</v>
      </c>
      <c r="B38" s="53">
        <f>+'2024-2027 GRC Auth O&amp;M'!G70/1000</f>
        <v>708</v>
      </c>
      <c r="C38" s="53">
        <f>+'2024-2027 GRC Auth O&amp;M'!H70/1000</f>
        <v>729</v>
      </c>
      <c r="D38" s="53">
        <f>+'2024-2027 GRC Auth O&amp;M'!I70/1000</f>
        <v>750.99999960000002</v>
      </c>
      <c r="E38" s="236">
        <f>+'2024-2027 GRC Auth O&amp;M'!J70/1000</f>
        <v>774</v>
      </c>
    </row>
    <row r="39" spans="1:1509" s="56" customFormat="1" ht="18" customHeight="1">
      <c r="A39" s="235" t="s">
        <v>723</v>
      </c>
      <c r="B39" s="53">
        <f>(+'2024-2027 GRC Auth O&amp;M'!G78+'2024-2027 GRC Auth O&amp;M'!G79+'2024-2027 GRC Auth O&amp;M'!G75+'2024-2027 GRC Auth O&amp;M'!G73)/1000-B40-B41</f>
        <v>31664.999998800005</v>
      </c>
      <c r="C39" s="53">
        <f>(+'2024-2027 GRC Auth O&amp;M'!H78+'2024-2027 GRC Auth O&amp;M'!H79+'2024-2027 GRC Auth O&amp;M'!H75+'2024-2027 GRC Auth O&amp;M'!H73)/1000-C40-C41</f>
        <v>32614.999999200001</v>
      </c>
      <c r="D39" s="53">
        <f>(+'2024-2027 GRC Auth O&amp;M'!I78+'2024-2027 GRC Auth O&amp;M'!I79+'2024-2027 GRC Auth O&amp;M'!I75+'2024-2027 GRC Auth O&amp;M'!I73)/1000-D40-D41</f>
        <v>33594</v>
      </c>
      <c r="E39" s="236">
        <f>(+'2024-2027 GRC Auth O&amp;M'!J78+'2024-2027 GRC Auth O&amp;M'!J79+'2024-2027 GRC Auth O&amp;M'!J75+'2024-2027 GRC Auth O&amp;M'!J73)/1000-E40-E41</f>
        <v>34600.999999200001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52"/>
      <c r="ASP39" s="52"/>
      <c r="ASQ39" s="52"/>
      <c r="ASR39" s="52"/>
      <c r="ASS39" s="52"/>
      <c r="AST39" s="52"/>
      <c r="ASU39" s="52"/>
      <c r="ASV39" s="52"/>
      <c r="ASW39" s="52"/>
      <c r="ASX39" s="52"/>
      <c r="ASY39" s="52"/>
      <c r="ASZ39" s="52"/>
      <c r="ATA39" s="52"/>
      <c r="ATB39" s="52"/>
      <c r="ATC39" s="52"/>
      <c r="ATD39" s="52"/>
      <c r="ATE39" s="52"/>
      <c r="ATF39" s="52"/>
      <c r="ATG39" s="52"/>
      <c r="ATH39" s="52"/>
      <c r="ATI39" s="52"/>
      <c r="ATJ39" s="52"/>
      <c r="ATK39" s="52"/>
      <c r="ATL39" s="52"/>
      <c r="ATM39" s="52"/>
      <c r="ATN39" s="52"/>
      <c r="ATO39" s="52"/>
      <c r="ATP39" s="52"/>
      <c r="ATQ39" s="52"/>
      <c r="ATR39" s="52"/>
      <c r="ATS39" s="52"/>
      <c r="ATT39" s="52"/>
      <c r="ATU39" s="52"/>
      <c r="ATV39" s="52"/>
      <c r="ATW39" s="52"/>
      <c r="ATX39" s="52"/>
      <c r="ATY39" s="52"/>
      <c r="ATZ39" s="52"/>
      <c r="AUA39" s="52"/>
      <c r="AUB39" s="52"/>
      <c r="AUC39" s="52"/>
      <c r="AUD39" s="52"/>
      <c r="AUE39" s="52"/>
      <c r="AUF39" s="52"/>
      <c r="AUG39" s="52"/>
      <c r="AUH39" s="52"/>
      <c r="AUI39" s="52"/>
      <c r="AUJ39" s="52"/>
      <c r="AUK39" s="52"/>
      <c r="AUL39" s="52"/>
      <c r="AUM39" s="52"/>
      <c r="AUN39" s="52"/>
      <c r="AUO39" s="52"/>
      <c r="AUP39" s="52"/>
      <c r="AUQ39" s="52"/>
      <c r="AUR39" s="52"/>
      <c r="AUS39" s="52"/>
      <c r="AUT39" s="52"/>
      <c r="AUU39" s="52"/>
      <c r="AUV39" s="52"/>
      <c r="AUW39" s="52"/>
      <c r="AUX39" s="52"/>
      <c r="AUY39" s="52"/>
      <c r="AUZ39" s="52"/>
      <c r="AVA39" s="52"/>
      <c r="AVB39" s="52"/>
      <c r="AVC39" s="52"/>
      <c r="AVD39" s="52"/>
      <c r="AVE39" s="52"/>
      <c r="AVF39" s="52"/>
      <c r="AVG39" s="52"/>
      <c r="AVH39" s="52"/>
      <c r="AVI39" s="52"/>
      <c r="AVJ39" s="52"/>
      <c r="AVK39" s="52"/>
      <c r="AVL39" s="52"/>
      <c r="AVM39" s="52"/>
      <c r="AVN39" s="52"/>
      <c r="AVO39" s="52"/>
      <c r="AVP39" s="52"/>
      <c r="AVQ39" s="52"/>
      <c r="AVR39" s="52"/>
      <c r="AVS39" s="52"/>
      <c r="AVT39" s="52"/>
      <c r="AVU39" s="52"/>
      <c r="AVV39" s="52"/>
      <c r="AVW39" s="52"/>
      <c r="AVX39" s="52"/>
      <c r="AVY39" s="52"/>
      <c r="AVZ39" s="52"/>
      <c r="AWA39" s="52"/>
      <c r="AWB39" s="52"/>
      <c r="AWC39" s="52"/>
      <c r="AWD39" s="52"/>
      <c r="AWE39" s="52"/>
      <c r="AWF39" s="52"/>
      <c r="AWG39" s="52"/>
      <c r="AWH39" s="52"/>
      <c r="AWI39" s="52"/>
      <c r="AWJ39" s="52"/>
      <c r="AWK39" s="52"/>
      <c r="AWL39" s="52"/>
      <c r="AWM39" s="52"/>
      <c r="AWN39" s="52"/>
      <c r="AWO39" s="52"/>
      <c r="AWP39" s="52"/>
      <c r="AWQ39" s="52"/>
      <c r="AWR39" s="52"/>
      <c r="AWS39" s="52"/>
      <c r="AWT39" s="52"/>
      <c r="AWU39" s="52"/>
      <c r="AWV39" s="52"/>
      <c r="AWW39" s="52"/>
      <c r="AWX39" s="52"/>
      <c r="AWY39" s="52"/>
      <c r="AWZ39" s="52"/>
      <c r="AXA39" s="52"/>
      <c r="AXB39" s="52"/>
      <c r="AXC39" s="52"/>
      <c r="AXD39" s="52"/>
      <c r="AXE39" s="52"/>
      <c r="AXF39" s="52"/>
      <c r="AXG39" s="52"/>
      <c r="AXH39" s="52"/>
      <c r="AXI39" s="52"/>
      <c r="AXJ39" s="52"/>
      <c r="AXK39" s="52"/>
      <c r="AXL39" s="52"/>
      <c r="AXM39" s="52"/>
      <c r="AXN39" s="52"/>
      <c r="AXO39" s="52"/>
      <c r="AXP39" s="52"/>
      <c r="AXQ39" s="52"/>
      <c r="AXR39" s="52"/>
      <c r="AXS39" s="52"/>
      <c r="AXT39" s="52"/>
      <c r="AXU39" s="52"/>
      <c r="AXV39" s="52"/>
      <c r="AXW39" s="52"/>
      <c r="AXX39" s="52"/>
      <c r="AXY39" s="52"/>
      <c r="AXZ39" s="52"/>
      <c r="AYA39" s="52"/>
      <c r="AYB39" s="52"/>
      <c r="AYC39" s="52"/>
      <c r="AYD39" s="52"/>
      <c r="AYE39" s="52"/>
      <c r="AYF39" s="52"/>
      <c r="AYG39" s="52"/>
      <c r="AYH39" s="52"/>
      <c r="AYI39" s="52"/>
      <c r="AYJ39" s="52"/>
      <c r="AYK39" s="52"/>
      <c r="AYL39" s="52"/>
      <c r="AYM39" s="52"/>
      <c r="AYN39" s="52"/>
      <c r="AYO39" s="52"/>
      <c r="AYP39" s="52"/>
      <c r="AYQ39" s="52"/>
      <c r="AYR39" s="52"/>
      <c r="AYS39" s="52"/>
      <c r="AYT39" s="52"/>
      <c r="AYU39" s="52"/>
      <c r="AYV39" s="52"/>
      <c r="AYW39" s="52"/>
      <c r="AYX39" s="52"/>
      <c r="AYY39" s="52"/>
      <c r="AYZ39" s="52"/>
      <c r="AZA39" s="52"/>
      <c r="AZB39" s="52"/>
      <c r="AZC39" s="52"/>
      <c r="AZD39" s="52"/>
      <c r="AZE39" s="52"/>
      <c r="AZF39" s="52"/>
      <c r="AZG39" s="52"/>
      <c r="AZH39" s="52"/>
      <c r="AZI39" s="52"/>
      <c r="AZJ39" s="52"/>
      <c r="AZK39" s="52"/>
      <c r="AZL39" s="52"/>
      <c r="AZM39" s="52"/>
      <c r="AZN39" s="52"/>
      <c r="AZO39" s="52"/>
      <c r="AZP39" s="52"/>
      <c r="AZQ39" s="52"/>
      <c r="AZR39" s="52"/>
      <c r="AZS39" s="52"/>
      <c r="AZT39" s="52"/>
      <c r="AZU39" s="52"/>
      <c r="AZV39" s="52"/>
      <c r="AZW39" s="52"/>
      <c r="AZX39" s="52"/>
      <c r="AZY39" s="52"/>
      <c r="AZZ39" s="52"/>
      <c r="BAA39" s="52"/>
      <c r="BAB39" s="52"/>
      <c r="BAC39" s="52"/>
      <c r="BAD39" s="52"/>
      <c r="BAE39" s="52"/>
      <c r="BAF39" s="52"/>
      <c r="BAG39" s="52"/>
      <c r="BAH39" s="52"/>
      <c r="BAI39" s="52"/>
      <c r="BAJ39" s="52"/>
      <c r="BAK39" s="52"/>
      <c r="BAL39" s="52"/>
      <c r="BAM39" s="52"/>
      <c r="BAN39" s="52"/>
      <c r="BAO39" s="52"/>
      <c r="BAP39" s="52"/>
      <c r="BAQ39" s="52"/>
      <c r="BAR39" s="52"/>
      <c r="BAS39" s="52"/>
      <c r="BAT39" s="52"/>
      <c r="BAU39" s="52"/>
      <c r="BAV39" s="52"/>
      <c r="BAW39" s="52"/>
      <c r="BAX39" s="52"/>
      <c r="BAY39" s="52"/>
      <c r="BAZ39" s="52"/>
      <c r="BBA39" s="52"/>
      <c r="BBB39" s="52"/>
      <c r="BBC39" s="52"/>
      <c r="BBD39" s="52"/>
      <c r="BBE39" s="52"/>
      <c r="BBF39" s="52"/>
      <c r="BBG39" s="52"/>
      <c r="BBH39" s="52"/>
      <c r="BBI39" s="52"/>
      <c r="BBJ39" s="52"/>
      <c r="BBK39" s="52"/>
      <c r="BBL39" s="52"/>
      <c r="BBM39" s="52"/>
      <c r="BBN39" s="52"/>
      <c r="BBO39" s="52"/>
      <c r="BBP39" s="52"/>
      <c r="BBQ39" s="52"/>
      <c r="BBR39" s="52"/>
      <c r="BBS39" s="52"/>
      <c r="BBT39" s="52"/>
      <c r="BBU39" s="52"/>
      <c r="BBV39" s="52"/>
      <c r="BBW39" s="52"/>
      <c r="BBX39" s="52"/>
      <c r="BBY39" s="52"/>
      <c r="BBZ39" s="52"/>
      <c r="BCA39" s="52"/>
      <c r="BCB39" s="52"/>
      <c r="BCC39" s="52"/>
      <c r="BCD39" s="52"/>
      <c r="BCE39" s="52"/>
      <c r="BCF39" s="52"/>
      <c r="BCG39" s="52"/>
      <c r="BCH39" s="52"/>
      <c r="BCI39" s="52"/>
      <c r="BCJ39" s="52"/>
      <c r="BCK39" s="52"/>
      <c r="BCL39" s="52"/>
      <c r="BCM39" s="52"/>
      <c r="BCN39" s="52"/>
      <c r="BCO39" s="52"/>
      <c r="BCP39" s="52"/>
      <c r="BCQ39" s="52"/>
      <c r="BCR39" s="52"/>
      <c r="BCS39" s="52"/>
      <c r="BCT39" s="52"/>
      <c r="BCU39" s="52"/>
      <c r="BCV39" s="52"/>
      <c r="BCW39" s="52"/>
      <c r="BCX39" s="52"/>
      <c r="BCY39" s="52"/>
      <c r="BCZ39" s="52"/>
      <c r="BDA39" s="52"/>
      <c r="BDB39" s="52"/>
      <c r="BDC39" s="52"/>
      <c r="BDD39" s="52"/>
      <c r="BDE39" s="52"/>
      <c r="BDF39" s="52"/>
      <c r="BDG39" s="52"/>
      <c r="BDH39" s="52"/>
      <c r="BDI39" s="52"/>
      <c r="BDJ39" s="52"/>
      <c r="BDK39" s="52"/>
      <c r="BDL39" s="52"/>
      <c r="BDM39" s="52"/>
      <c r="BDN39" s="52"/>
      <c r="BDO39" s="52"/>
      <c r="BDP39" s="52"/>
      <c r="BDQ39" s="52"/>
      <c r="BDR39" s="52"/>
      <c r="BDS39" s="52"/>
      <c r="BDT39" s="52"/>
      <c r="BDU39" s="52"/>
      <c r="BDV39" s="52"/>
      <c r="BDW39" s="52"/>
      <c r="BDX39" s="52"/>
      <c r="BDY39" s="52"/>
      <c r="BDZ39" s="52"/>
      <c r="BEA39" s="52"/>
      <c r="BEB39" s="52"/>
      <c r="BEC39" s="52"/>
      <c r="BED39" s="52"/>
      <c r="BEE39" s="52"/>
      <c r="BEF39" s="52"/>
      <c r="BEG39" s="52"/>
      <c r="BEH39" s="52"/>
      <c r="BEI39" s="52"/>
      <c r="BEJ39" s="52"/>
      <c r="BEK39" s="52"/>
      <c r="BEL39" s="52"/>
      <c r="BEM39" s="52"/>
      <c r="BEN39" s="52"/>
      <c r="BEO39" s="52"/>
      <c r="BEP39" s="52"/>
      <c r="BEQ39" s="52"/>
      <c r="BER39" s="52"/>
      <c r="BES39" s="52"/>
      <c r="BET39" s="52"/>
      <c r="BEU39" s="52"/>
      <c r="BEV39" s="52"/>
      <c r="BEW39" s="52"/>
      <c r="BEX39" s="52"/>
      <c r="BEY39" s="52"/>
      <c r="BEZ39" s="52"/>
      <c r="BFA39" s="52"/>
    </row>
    <row r="40" spans="1:1509" s="56" customFormat="1" ht="18" customHeight="1">
      <c r="A40" s="235" t="s">
        <v>724</v>
      </c>
      <c r="B40" s="53">
        <f>+'2024-2027 GRC Auth O&amp;M'!G75/1000</f>
        <v>23016</v>
      </c>
      <c r="C40" s="53">
        <f>+'2024-2027 GRC Auth O&amp;M'!H75/1000</f>
        <v>23706</v>
      </c>
      <c r="D40" s="53">
        <f>+'2024-2027 GRC Auth O&amp;M'!I75/1000</f>
        <v>24415.999999200001</v>
      </c>
      <c r="E40" s="236">
        <f>+'2024-2027 GRC Auth O&amp;M'!J75/1000</f>
        <v>25149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  <c r="IX40" s="52"/>
      <c r="IY40" s="52"/>
      <c r="IZ40" s="52"/>
      <c r="JA40" s="52"/>
      <c r="JB40" s="52"/>
      <c r="JC40" s="52"/>
      <c r="JD40" s="52"/>
      <c r="JE40" s="52"/>
      <c r="JF40" s="52"/>
      <c r="JG40" s="52"/>
      <c r="JH40" s="52"/>
      <c r="JI40" s="52"/>
      <c r="JJ40" s="52"/>
      <c r="JK40" s="52"/>
      <c r="JL40" s="52"/>
      <c r="JM40" s="52"/>
      <c r="JN40" s="52"/>
      <c r="JO40" s="52"/>
      <c r="JP40" s="52"/>
      <c r="JQ40" s="52"/>
      <c r="JR40" s="52"/>
      <c r="JS40" s="52"/>
      <c r="JT40" s="52"/>
      <c r="JU40" s="52"/>
      <c r="JV40" s="52"/>
      <c r="JW40" s="52"/>
      <c r="JX40" s="52"/>
      <c r="JY40" s="52"/>
      <c r="JZ40" s="52"/>
      <c r="KA40" s="52"/>
      <c r="KB40" s="52"/>
      <c r="KC40" s="52"/>
      <c r="KD40" s="52"/>
      <c r="KE40" s="52"/>
      <c r="KF40" s="52"/>
      <c r="KG40" s="52"/>
      <c r="KH40" s="52"/>
      <c r="KI40" s="52"/>
      <c r="KJ40" s="52"/>
      <c r="KK40" s="52"/>
      <c r="KL40" s="52"/>
      <c r="KM40" s="52"/>
      <c r="KN40" s="52"/>
      <c r="KO40" s="52"/>
      <c r="KP40" s="52"/>
      <c r="KQ40" s="52"/>
      <c r="KR40" s="52"/>
      <c r="KS40" s="52"/>
      <c r="KT40" s="52"/>
      <c r="KU40" s="52"/>
      <c r="KV40" s="52"/>
      <c r="KW40" s="52"/>
      <c r="KX40" s="52"/>
      <c r="KY40" s="52"/>
      <c r="KZ40" s="52"/>
      <c r="LA40" s="52"/>
      <c r="LB40" s="52"/>
      <c r="LC40" s="52"/>
      <c r="LD40" s="52"/>
      <c r="LE40" s="52"/>
      <c r="LF40" s="52"/>
      <c r="LG40" s="52"/>
      <c r="LH40" s="52"/>
      <c r="LI40" s="52"/>
      <c r="LJ40" s="52"/>
      <c r="LK40" s="52"/>
      <c r="LL40" s="52"/>
      <c r="LM40" s="52"/>
      <c r="LN40" s="52"/>
      <c r="LO40" s="52"/>
      <c r="LP40" s="52"/>
      <c r="LQ40" s="52"/>
      <c r="LR40" s="52"/>
      <c r="LS40" s="52"/>
      <c r="LT40" s="52"/>
      <c r="LU40" s="52"/>
      <c r="LV40" s="52"/>
      <c r="LW40" s="52"/>
      <c r="LX40" s="52"/>
      <c r="LY40" s="52"/>
      <c r="LZ40" s="52"/>
      <c r="MA40" s="52"/>
      <c r="MB40" s="52"/>
      <c r="MC40" s="52"/>
      <c r="MD40" s="52"/>
      <c r="ME40" s="52"/>
      <c r="MF40" s="52"/>
      <c r="MG40" s="52"/>
      <c r="MH40" s="52"/>
      <c r="MI40" s="52"/>
      <c r="MJ40" s="52"/>
      <c r="MK40" s="52"/>
      <c r="ML40" s="52"/>
      <c r="MM40" s="52"/>
      <c r="MN40" s="52"/>
      <c r="MO40" s="52"/>
      <c r="MP40" s="52"/>
      <c r="MQ40" s="52"/>
      <c r="MR40" s="52"/>
      <c r="MS40" s="52"/>
      <c r="MT40" s="52"/>
      <c r="MU40" s="52"/>
      <c r="MV40" s="52"/>
      <c r="MW40" s="52"/>
      <c r="MX40" s="52"/>
      <c r="MY40" s="52"/>
      <c r="MZ40" s="52"/>
      <c r="NA40" s="52"/>
      <c r="NB40" s="52"/>
      <c r="NC40" s="52"/>
      <c r="ND40" s="52"/>
      <c r="NE40" s="52"/>
      <c r="NF40" s="52"/>
      <c r="NG40" s="52"/>
      <c r="NH40" s="52"/>
      <c r="NI40" s="52"/>
      <c r="NJ40" s="52"/>
      <c r="NK40" s="52"/>
      <c r="NL40" s="52"/>
      <c r="NM40" s="52"/>
      <c r="NN40" s="52"/>
      <c r="NO40" s="52"/>
      <c r="NP40" s="52"/>
      <c r="NQ40" s="52"/>
      <c r="NR40" s="52"/>
      <c r="NS40" s="52"/>
      <c r="NT40" s="52"/>
      <c r="NU40" s="52"/>
      <c r="NV40" s="52"/>
      <c r="NW40" s="52"/>
      <c r="NX40" s="52"/>
      <c r="NY40" s="52"/>
      <c r="NZ40" s="52"/>
      <c r="OA40" s="52"/>
      <c r="OB40" s="52"/>
      <c r="OC40" s="52"/>
      <c r="OD40" s="52"/>
      <c r="OE40" s="52"/>
      <c r="OF40" s="52"/>
      <c r="OG40" s="52"/>
      <c r="OH40" s="52"/>
      <c r="OI40" s="52"/>
      <c r="OJ40" s="52"/>
      <c r="OK40" s="52"/>
      <c r="OL40" s="52"/>
      <c r="OM40" s="52"/>
      <c r="ON40" s="52"/>
      <c r="OO40" s="52"/>
      <c r="OP40" s="52"/>
      <c r="OQ40" s="52"/>
      <c r="OR40" s="52"/>
      <c r="OS40" s="52"/>
      <c r="OT40" s="52"/>
      <c r="OU40" s="52"/>
      <c r="OV40" s="52"/>
      <c r="OW40" s="52"/>
      <c r="OX40" s="52"/>
      <c r="OY40" s="52"/>
      <c r="OZ40" s="52"/>
      <c r="PA40" s="52"/>
      <c r="PB40" s="52"/>
      <c r="PC40" s="52"/>
      <c r="PD40" s="52"/>
      <c r="PE40" s="52"/>
      <c r="PF40" s="52"/>
      <c r="PG40" s="52"/>
      <c r="PH40" s="52"/>
      <c r="PI40" s="52"/>
      <c r="PJ40" s="52"/>
      <c r="PK40" s="52"/>
      <c r="PL40" s="52"/>
      <c r="PM40" s="52"/>
      <c r="PN40" s="52"/>
      <c r="PO40" s="52"/>
      <c r="PP40" s="52"/>
      <c r="PQ40" s="52"/>
      <c r="PR40" s="52"/>
      <c r="PS40" s="52"/>
      <c r="PT40" s="52"/>
      <c r="PU40" s="52"/>
      <c r="PV40" s="52"/>
      <c r="PW40" s="52"/>
      <c r="PX40" s="52"/>
      <c r="PY40" s="52"/>
      <c r="PZ40" s="52"/>
      <c r="QA40" s="52"/>
      <c r="QB40" s="52"/>
      <c r="QC40" s="52"/>
      <c r="QD40" s="52"/>
      <c r="QE40" s="52"/>
      <c r="QF40" s="52"/>
      <c r="QG40" s="52"/>
      <c r="QH40" s="52"/>
      <c r="QI40" s="52"/>
      <c r="QJ40" s="52"/>
      <c r="QK40" s="52"/>
      <c r="QL40" s="52"/>
      <c r="QM40" s="52"/>
      <c r="QN40" s="52"/>
      <c r="QO40" s="52"/>
      <c r="QP40" s="52"/>
      <c r="QQ40" s="52"/>
      <c r="QR40" s="52"/>
      <c r="QS40" s="52"/>
      <c r="QT40" s="52"/>
      <c r="QU40" s="52"/>
      <c r="QV40" s="52"/>
      <c r="QW40" s="52"/>
      <c r="QX40" s="52"/>
      <c r="QY40" s="52"/>
      <c r="QZ40" s="52"/>
      <c r="RA40" s="52"/>
      <c r="RB40" s="52"/>
      <c r="RC40" s="52"/>
      <c r="RD40" s="52"/>
      <c r="RE40" s="52"/>
      <c r="RF40" s="52"/>
      <c r="RG40" s="52"/>
      <c r="RH40" s="52"/>
      <c r="RI40" s="52"/>
      <c r="RJ40" s="52"/>
      <c r="RK40" s="52"/>
      <c r="RL40" s="52"/>
      <c r="RM40" s="52"/>
      <c r="RN40" s="52"/>
      <c r="RO40" s="52"/>
      <c r="RP40" s="52"/>
      <c r="RQ40" s="52"/>
      <c r="RR40" s="52"/>
      <c r="RS40" s="52"/>
      <c r="RT40" s="52"/>
      <c r="RU40" s="52"/>
      <c r="RV40" s="52"/>
      <c r="RW40" s="52"/>
      <c r="RX40" s="52"/>
      <c r="RY40" s="52"/>
      <c r="RZ40" s="52"/>
      <c r="SA40" s="52"/>
      <c r="SB40" s="52"/>
      <c r="SC40" s="52"/>
      <c r="SD40" s="52"/>
      <c r="SE40" s="52"/>
      <c r="SF40" s="52"/>
      <c r="SG40" s="52"/>
      <c r="SH40" s="52"/>
      <c r="SI40" s="52"/>
      <c r="SJ40" s="52"/>
      <c r="SK40" s="52"/>
      <c r="SL40" s="52"/>
      <c r="SM40" s="52"/>
      <c r="SN40" s="52"/>
      <c r="SO40" s="52"/>
      <c r="SP40" s="52"/>
      <c r="SQ40" s="52"/>
      <c r="SR40" s="52"/>
      <c r="SS40" s="52"/>
      <c r="ST40" s="52"/>
      <c r="SU40" s="52"/>
      <c r="SV40" s="52"/>
      <c r="SW40" s="52"/>
      <c r="SX40" s="52"/>
      <c r="SY40" s="52"/>
      <c r="SZ40" s="52"/>
      <c r="TA40" s="52"/>
      <c r="TB40" s="52"/>
      <c r="TC40" s="52"/>
      <c r="TD40" s="52"/>
      <c r="TE40" s="52"/>
      <c r="TF40" s="52"/>
      <c r="TG40" s="52"/>
      <c r="TH40" s="52"/>
      <c r="TI40" s="52"/>
      <c r="TJ40" s="52"/>
      <c r="TK40" s="52"/>
      <c r="TL40" s="52"/>
      <c r="TM40" s="52"/>
      <c r="TN40" s="52"/>
      <c r="TO40" s="52"/>
      <c r="TP40" s="52"/>
      <c r="TQ40" s="52"/>
      <c r="TR40" s="52"/>
      <c r="TS40" s="52"/>
      <c r="TT40" s="52"/>
      <c r="TU40" s="52"/>
      <c r="TV40" s="52"/>
      <c r="TW40" s="52"/>
      <c r="TX40" s="52"/>
      <c r="TY40" s="52"/>
      <c r="TZ40" s="52"/>
      <c r="UA40" s="52"/>
      <c r="UB40" s="52"/>
      <c r="UC40" s="52"/>
      <c r="UD40" s="52"/>
      <c r="UE40" s="52"/>
      <c r="UF40" s="52"/>
      <c r="UG40" s="52"/>
      <c r="UH40" s="52"/>
      <c r="UI40" s="52"/>
      <c r="UJ40" s="52"/>
      <c r="UK40" s="52"/>
      <c r="UL40" s="52"/>
      <c r="UM40" s="52"/>
      <c r="UN40" s="52"/>
      <c r="UO40" s="52"/>
      <c r="UP40" s="52"/>
      <c r="UQ40" s="52"/>
      <c r="UR40" s="52"/>
      <c r="US40" s="52"/>
      <c r="UT40" s="52"/>
      <c r="UU40" s="52"/>
      <c r="UV40" s="52"/>
      <c r="UW40" s="52"/>
      <c r="UX40" s="52"/>
      <c r="UY40" s="52"/>
      <c r="UZ40" s="52"/>
      <c r="VA40" s="52"/>
      <c r="VB40" s="52"/>
      <c r="VC40" s="52"/>
      <c r="VD40" s="52"/>
      <c r="VE40" s="52"/>
      <c r="VF40" s="52"/>
      <c r="VG40" s="52"/>
      <c r="VH40" s="52"/>
      <c r="VI40" s="52"/>
      <c r="VJ40" s="52"/>
      <c r="VK40" s="52"/>
      <c r="VL40" s="52"/>
      <c r="VM40" s="52"/>
      <c r="VN40" s="52"/>
      <c r="VO40" s="52"/>
      <c r="VP40" s="52"/>
      <c r="VQ40" s="52"/>
      <c r="VR40" s="52"/>
      <c r="VS40" s="52"/>
      <c r="VT40" s="52"/>
      <c r="VU40" s="52"/>
      <c r="VV40" s="52"/>
      <c r="VW40" s="52"/>
      <c r="VX40" s="52"/>
      <c r="VY40" s="52"/>
      <c r="VZ40" s="52"/>
      <c r="WA40" s="52"/>
      <c r="WB40" s="52"/>
      <c r="WC40" s="52"/>
      <c r="WD40" s="52"/>
      <c r="WE40" s="52"/>
      <c r="WF40" s="52"/>
      <c r="WG40" s="52"/>
      <c r="WH40" s="52"/>
      <c r="WI40" s="52"/>
      <c r="WJ40" s="52"/>
      <c r="WK40" s="52"/>
      <c r="WL40" s="52"/>
      <c r="WM40" s="52"/>
      <c r="WN40" s="52"/>
      <c r="WO40" s="52"/>
      <c r="WP40" s="52"/>
      <c r="WQ40" s="52"/>
      <c r="WR40" s="52"/>
      <c r="WS40" s="52"/>
      <c r="WT40" s="52"/>
      <c r="WU40" s="52"/>
      <c r="WV40" s="52"/>
      <c r="WW40" s="52"/>
      <c r="WX40" s="52"/>
      <c r="WY40" s="52"/>
      <c r="WZ40" s="52"/>
      <c r="XA40" s="52"/>
      <c r="XB40" s="52"/>
      <c r="XC40" s="52"/>
      <c r="XD40" s="52"/>
      <c r="XE40" s="52"/>
      <c r="XF40" s="52"/>
      <c r="XG40" s="52"/>
      <c r="XH40" s="52"/>
      <c r="XI40" s="52"/>
      <c r="XJ40" s="52"/>
      <c r="XK40" s="52"/>
      <c r="XL40" s="52"/>
      <c r="XM40" s="52"/>
      <c r="XN40" s="52"/>
      <c r="XO40" s="52"/>
      <c r="XP40" s="52"/>
      <c r="XQ40" s="52"/>
      <c r="XR40" s="52"/>
      <c r="XS40" s="52"/>
      <c r="XT40" s="52"/>
      <c r="XU40" s="52"/>
      <c r="XV40" s="52"/>
      <c r="XW40" s="52"/>
      <c r="XX40" s="52"/>
      <c r="XY40" s="52"/>
      <c r="XZ40" s="52"/>
      <c r="YA40" s="52"/>
      <c r="YB40" s="52"/>
      <c r="YC40" s="52"/>
      <c r="YD40" s="52"/>
      <c r="YE40" s="52"/>
      <c r="YF40" s="52"/>
      <c r="YG40" s="52"/>
      <c r="YH40" s="52"/>
      <c r="YI40" s="52"/>
      <c r="YJ40" s="52"/>
      <c r="YK40" s="52"/>
      <c r="YL40" s="52"/>
      <c r="YM40" s="52"/>
      <c r="YN40" s="52"/>
      <c r="YO40" s="52"/>
      <c r="YP40" s="52"/>
      <c r="YQ40" s="52"/>
      <c r="YR40" s="52"/>
      <c r="YS40" s="52"/>
      <c r="YT40" s="52"/>
      <c r="YU40" s="52"/>
      <c r="YV40" s="52"/>
      <c r="YW40" s="52"/>
      <c r="YX40" s="52"/>
      <c r="YY40" s="52"/>
      <c r="YZ40" s="52"/>
      <c r="ZA40" s="52"/>
      <c r="ZB40" s="52"/>
      <c r="ZC40" s="52"/>
      <c r="ZD40" s="52"/>
      <c r="ZE40" s="52"/>
      <c r="ZF40" s="52"/>
      <c r="ZG40" s="52"/>
      <c r="ZH40" s="52"/>
      <c r="ZI40" s="52"/>
      <c r="ZJ40" s="52"/>
      <c r="ZK40" s="52"/>
      <c r="ZL40" s="52"/>
      <c r="ZM40" s="52"/>
      <c r="ZN40" s="52"/>
      <c r="ZO40" s="52"/>
      <c r="ZP40" s="52"/>
      <c r="ZQ40" s="52"/>
      <c r="ZR40" s="52"/>
      <c r="ZS40" s="52"/>
      <c r="ZT40" s="52"/>
      <c r="ZU40" s="52"/>
      <c r="ZV40" s="52"/>
      <c r="ZW40" s="52"/>
      <c r="ZX40" s="52"/>
      <c r="ZY40" s="52"/>
      <c r="ZZ40" s="52"/>
      <c r="AAA40" s="52"/>
      <c r="AAB40" s="52"/>
      <c r="AAC40" s="52"/>
      <c r="AAD40" s="52"/>
      <c r="AAE40" s="52"/>
      <c r="AAF40" s="52"/>
      <c r="AAG40" s="52"/>
      <c r="AAH40" s="52"/>
      <c r="AAI40" s="52"/>
      <c r="AAJ40" s="52"/>
      <c r="AAK40" s="52"/>
      <c r="AAL40" s="52"/>
      <c r="AAM40" s="52"/>
      <c r="AAN40" s="52"/>
      <c r="AAO40" s="52"/>
      <c r="AAP40" s="52"/>
      <c r="AAQ40" s="52"/>
      <c r="AAR40" s="52"/>
      <c r="AAS40" s="52"/>
      <c r="AAT40" s="52"/>
      <c r="AAU40" s="52"/>
      <c r="AAV40" s="52"/>
      <c r="AAW40" s="52"/>
      <c r="AAX40" s="52"/>
      <c r="AAY40" s="52"/>
      <c r="AAZ40" s="52"/>
      <c r="ABA40" s="52"/>
      <c r="ABB40" s="52"/>
      <c r="ABC40" s="52"/>
      <c r="ABD40" s="52"/>
      <c r="ABE40" s="52"/>
      <c r="ABF40" s="52"/>
      <c r="ABG40" s="52"/>
      <c r="ABH40" s="52"/>
      <c r="ABI40" s="52"/>
      <c r="ABJ40" s="52"/>
      <c r="ABK40" s="52"/>
      <c r="ABL40" s="52"/>
      <c r="ABM40" s="52"/>
      <c r="ABN40" s="52"/>
      <c r="ABO40" s="52"/>
      <c r="ABP40" s="52"/>
      <c r="ABQ40" s="52"/>
      <c r="ABR40" s="52"/>
      <c r="ABS40" s="52"/>
      <c r="ABT40" s="52"/>
      <c r="ABU40" s="52"/>
      <c r="ABV40" s="52"/>
      <c r="ABW40" s="52"/>
      <c r="ABX40" s="52"/>
      <c r="ABY40" s="52"/>
      <c r="ABZ40" s="52"/>
      <c r="ACA40" s="52"/>
      <c r="ACB40" s="52"/>
      <c r="ACC40" s="52"/>
      <c r="ACD40" s="52"/>
      <c r="ACE40" s="52"/>
      <c r="ACF40" s="52"/>
      <c r="ACG40" s="52"/>
      <c r="ACH40" s="52"/>
      <c r="ACI40" s="52"/>
      <c r="ACJ40" s="52"/>
      <c r="ACK40" s="52"/>
      <c r="ACL40" s="52"/>
      <c r="ACM40" s="52"/>
      <c r="ACN40" s="52"/>
      <c r="ACO40" s="52"/>
      <c r="ACP40" s="52"/>
      <c r="ACQ40" s="52"/>
      <c r="ACR40" s="52"/>
      <c r="ACS40" s="52"/>
      <c r="ACT40" s="52"/>
      <c r="ACU40" s="52"/>
      <c r="ACV40" s="52"/>
      <c r="ACW40" s="52"/>
      <c r="ACX40" s="52"/>
      <c r="ACY40" s="52"/>
      <c r="ACZ40" s="52"/>
      <c r="ADA40" s="52"/>
      <c r="ADB40" s="52"/>
      <c r="ADC40" s="52"/>
      <c r="ADD40" s="52"/>
      <c r="ADE40" s="52"/>
      <c r="ADF40" s="52"/>
      <c r="ADG40" s="52"/>
      <c r="ADH40" s="52"/>
      <c r="ADI40" s="52"/>
      <c r="ADJ40" s="52"/>
      <c r="ADK40" s="52"/>
      <c r="ADL40" s="52"/>
      <c r="ADM40" s="52"/>
      <c r="ADN40" s="52"/>
      <c r="ADO40" s="52"/>
      <c r="ADP40" s="52"/>
      <c r="ADQ40" s="52"/>
      <c r="ADR40" s="52"/>
      <c r="ADS40" s="52"/>
      <c r="ADT40" s="52"/>
      <c r="ADU40" s="52"/>
      <c r="ADV40" s="52"/>
      <c r="ADW40" s="52"/>
      <c r="ADX40" s="52"/>
      <c r="ADY40" s="52"/>
      <c r="ADZ40" s="52"/>
      <c r="AEA40" s="52"/>
      <c r="AEB40" s="52"/>
      <c r="AEC40" s="52"/>
      <c r="AED40" s="52"/>
      <c r="AEE40" s="52"/>
      <c r="AEF40" s="52"/>
      <c r="AEG40" s="52"/>
      <c r="AEH40" s="52"/>
      <c r="AEI40" s="52"/>
      <c r="AEJ40" s="52"/>
      <c r="AEK40" s="52"/>
      <c r="AEL40" s="52"/>
      <c r="AEM40" s="52"/>
      <c r="AEN40" s="52"/>
      <c r="AEO40" s="52"/>
      <c r="AEP40" s="52"/>
      <c r="AEQ40" s="52"/>
      <c r="AER40" s="52"/>
      <c r="AES40" s="52"/>
      <c r="AET40" s="52"/>
      <c r="AEU40" s="52"/>
      <c r="AEV40" s="52"/>
      <c r="AEW40" s="52"/>
      <c r="AEX40" s="52"/>
      <c r="AEY40" s="52"/>
      <c r="AEZ40" s="52"/>
      <c r="AFA40" s="52"/>
      <c r="AFB40" s="52"/>
      <c r="AFC40" s="52"/>
      <c r="AFD40" s="52"/>
      <c r="AFE40" s="52"/>
      <c r="AFF40" s="52"/>
      <c r="AFG40" s="52"/>
      <c r="AFH40" s="52"/>
      <c r="AFI40" s="52"/>
      <c r="AFJ40" s="52"/>
      <c r="AFK40" s="52"/>
      <c r="AFL40" s="52"/>
      <c r="AFM40" s="52"/>
      <c r="AFN40" s="52"/>
      <c r="AFO40" s="52"/>
      <c r="AFP40" s="52"/>
      <c r="AFQ40" s="52"/>
      <c r="AFR40" s="52"/>
      <c r="AFS40" s="52"/>
      <c r="AFT40" s="52"/>
      <c r="AFU40" s="52"/>
      <c r="AFV40" s="52"/>
      <c r="AFW40" s="52"/>
      <c r="AFX40" s="52"/>
      <c r="AFY40" s="52"/>
      <c r="AFZ40" s="52"/>
      <c r="AGA40" s="52"/>
      <c r="AGB40" s="52"/>
      <c r="AGC40" s="52"/>
      <c r="AGD40" s="52"/>
      <c r="AGE40" s="52"/>
      <c r="AGF40" s="52"/>
      <c r="AGG40" s="52"/>
      <c r="AGH40" s="52"/>
      <c r="AGI40" s="52"/>
      <c r="AGJ40" s="52"/>
      <c r="AGK40" s="52"/>
      <c r="AGL40" s="52"/>
      <c r="AGM40" s="52"/>
      <c r="AGN40" s="52"/>
      <c r="AGO40" s="52"/>
      <c r="AGP40" s="52"/>
      <c r="AGQ40" s="52"/>
      <c r="AGR40" s="52"/>
      <c r="AGS40" s="52"/>
      <c r="AGT40" s="52"/>
      <c r="AGU40" s="52"/>
      <c r="AGV40" s="52"/>
      <c r="AGW40" s="52"/>
      <c r="AGX40" s="52"/>
      <c r="AGY40" s="52"/>
      <c r="AGZ40" s="52"/>
      <c r="AHA40" s="52"/>
      <c r="AHB40" s="52"/>
      <c r="AHC40" s="52"/>
      <c r="AHD40" s="52"/>
      <c r="AHE40" s="52"/>
      <c r="AHF40" s="52"/>
      <c r="AHG40" s="52"/>
      <c r="AHH40" s="52"/>
      <c r="AHI40" s="52"/>
      <c r="AHJ40" s="52"/>
      <c r="AHK40" s="52"/>
      <c r="AHL40" s="52"/>
      <c r="AHM40" s="52"/>
      <c r="AHN40" s="52"/>
      <c r="AHO40" s="52"/>
      <c r="AHP40" s="52"/>
      <c r="AHQ40" s="52"/>
      <c r="AHR40" s="52"/>
      <c r="AHS40" s="52"/>
      <c r="AHT40" s="52"/>
      <c r="AHU40" s="52"/>
      <c r="AHV40" s="52"/>
      <c r="AHW40" s="52"/>
      <c r="AHX40" s="52"/>
      <c r="AHY40" s="52"/>
      <c r="AHZ40" s="52"/>
      <c r="AIA40" s="52"/>
      <c r="AIB40" s="52"/>
      <c r="AIC40" s="52"/>
      <c r="AID40" s="52"/>
      <c r="AIE40" s="52"/>
      <c r="AIF40" s="52"/>
      <c r="AIG40" s="52"/>
      <c r="AIH40" s="52"/>
      <c r="AII40" s="52"/>
      <c r="AIJ40" s="52"/>
      <c r="AIK40" s="52"/>
      <c r="AIL40" s="52"/>
      <c r="AIM40" s="52"/>
      <c r="AIN40" s="52"/>
      <c r="AIO40" s="52"/>
      <c r="AIP40" s="52"/>
      <c r="AIQ40" s="52"/>
      <c r="AIR40" s="52"/>
      <c r="AIS40" s="52"/>
      <c r="AIT40" s="52"/>
      <c r="AIU40" s="52"/>
      <c r="AIV40" s="52"/>
      <c r="AIW40" s="52"/>
      <c r="AIX40" s="52"/>
      <c r="AIY40" s="52"/>
      <c r="AIZ40" s="52"/>
      <c r="AJA40" s="52"/>
      <c r="AJB40" s="52"/>
      <c r="AJC40" s="52"/>
      <c r="AJD40" s="52"/>
      <c r="AJE40" s="52"/>
      <c r="AJF40" s="52"/>
      <c r="AJG40" s="52"/>
      <c r="AJH40" s="52"/>
      <c r="AJI40" s="52"/>
      <c r="AJJ40" s="52"/>
      <c r="AJK40" s="52"/>
      <c r="AJL40" s="52"/>
      <c r="AJM40" s="52"/>
      <c r="AJN40" s="52"/>
      <c r="AJO40" s="52"/>
      <c r="AJP40" s="52"/>
      <c r="AJQ40" s="52"/>
      <c r="AJR40" s="52"/>
      <c r="AJS40" s="52"/>
      <c r="AJT40" s="52"/>
      <c r="AJU40" s="52"/>
      <c r="AJV40" s="52"/>
      <c r="AJW40" s="52"/>
      <c r="AJX40" s="52"/>
      <c r="AJY40" s="52"/>
      <c r="AJZ40" s="52"/>
      <c r="AKA40" s="52"/>
      <c r="AKB40" s="52"/>
      <c r="AKC40" s="52"/>
      <c r="AKD40" s="52"/>
      <c r="AKE40" s="52"/>
      <c r="AKF40" s="52"/>
      <c r="AKG40" s="52"/>
      <c r="AKH40" s="52"/>
      <c r="AKI40" s="52"/>
      <c r="AKJ40" s="52"/>
      <c r="AKK40" s="52"/>
      <c r="AKL40" s="52"/>
      <c r="AKM40" s="52"/>
      <c r="AKN40" s="52"/>
      <c r="AKO40" s="52"/>
      <c r="AKP40" s="52"/>
      <c r="AKQ40" s="52"/>
      <c r="AKR40" s="52"/>
      <c r="AKS40" s="52"/>
      <c r="AKT40" s="52"/>
      <c r="AKU40" s="52"/>
      <c r="AKV40" s="52"/>
      <c r="AKW40" s="52"/>
      <c r="AKX40" s="52"/>
      <c r="AKY40" s="52"/>
      <c r="AKZ40" s="52"/>
      <c r="ALA40" s="52"/>
      <c r="ALB40" s="52"/>
      <c r="ALC40" s="52"/>
      <c r="ALD40" s="52"/>
      <c r="ALE40" s="52"/>
      <c r="ALF40" s="52"/>
      <c r="ALG40" s="52"/>
      <c r="ALH40" s="52"/>
      <c r="ALI40" s="52"/>
      <c r="ALJ40" s="52"/>
      <c r="ALK40" s="52"/>
      <c r="ALL40" s="52"/>
      <c r="ALM40" s="52"/>
      <c r="ALN40" s="52"/>
      <c r="ALO40" s="52"/>
      <c r="ALP40" s="52"/>
      <c r="ALQ40" s="52"/>
      <c r="ALR40" s="52"/>
      <c r="ALS40" s="52"/>
      <c r="ALT40" s="52"/>
      <c r="ALU40" s="52"/>
      <c r="ALV40" s="52"/>
      <c r="ALW40" s="52"/>
      <c r="ALX40" s="52"/>
      <c r="ALY40" s="52"/>
      <c r="ALZ40" s="52"/>
      <c r="AMA40" s="52"/>
      <c r="AMB40" s="52"/>
      <c r="AMC40" s="52"/>
      <c r="AMD40" s="52"/>
      <c r="AME40" s="52"/>
      <c r="AMF40" s="52"/>
      <c r="AMG40" s="52"/>
      <c r="AMH40" s="52"/>
      <c r="AMI40" s="52"/>
      <c r="AMJ40" s="52"/>
      <c r="AMK40" s="52"/>
      <c r="AML40" s="52"/>
      <c r="AMM40" s="52"/>
      <c r="AMN40" s="52"/>
      <c r="AMO40" s="52"/>
      <c r="AMP40" s="52"/>
      <c r="AMQ40" s="52"/>
      <c r="AMR40" s="52"/>
      <c r="AMS40" s="52"/>
      <c r="AMT40" s="52"/>
      <c r="AMU40" s="52"/>
      <c r="AMV40" s="52"/>
      <c r="AMW40" s="52"/>
      <c r="AMX40" s="52"/>
      <c r="AMY40" s="52"/>
      <c r="AMZ40" s="52"/>
      <c r="ANA40" s="52"/>
      <c r="ANB40" s="52"/>
      <c r="ANC40" s="52"/>
      <c r="AND40" s="52"/>
      <c r="ANE40" s="52"/>
      <c r="ANF40" s="52"/>
      <c r="ANG40" s="52"/>
      <c r="ANH40" s="52"/>
      <c r="ANI40" s="52"/>
      <c r="ANJ40" s="52"/>
      <c r="ANK40" s="52"/>
      <c r="ANL40" s="52"/>
      <c r="ANM40" s="52"/>
      <c r="ANN40" s="52"/>
      <c r="ANO40" s="52"/>
      <c r="ANP40" s="52"/>
      <c r="ANQ40" s="52"/>
      <c r="ANR40" s="52"/>
      <c r="ANS40" s="52"/>
      <c r="ANT40" s="52"/>
      <c r="ANU40" s="52"/>
      <c r="ANV40" s="52"/>
      <c r="ANW40" s="52"/>
      <c r="ANX40" s="52"/>
      <c r="ANY40" s="52"/>
      <c r="ANZ40" s="52"/>
      <c r="AOA40" s="52"/>
      <c r="AOB40" s="52"/>
      <c r="AOC40" s="52"/>
      <c r="AOD40" s="52"/>
      <c r="AOE40" s="52"/>
      <c r="AOF40" s="52"/>
      <c r="AOG40" s="52"/>
      <c r="AOH40" s="52"/>
      <c r="AOI40" s="52"/>
      <c r="AOJ40" s="52"/>
      <c r="AOK40" s="52"/>
      <c r="AOL40" s="52"/>
      <c r="AOM40" s="52"/>
      <c r="AON40" s="52"/>
      <c r="AOO40" s="52"/>
      <c r="AOP40" s="52"/>
      <c r="AOQ40" s="52"/>
      <c r="AOR40" s="52"/>
      <c r="AOS40" s="52"/>
      <c r="AOT40" s="52"/>
      <c r="AOU40" s="52"/>
      <c r="AOV40" s="52"/>
      <c r="AOW40" s="52"/>
      <c r="AOX40" s="52"/>
      <c r="AOY40" s="52"/>
      <c r="AOZ40" s="52"/>
      <c r="APA40" s="52"/>
      <c r="APB40" s="52"/>
      <c r="APC40" s="52"/>
      <c r="APD40" s="52"/>
      <c r="APE40" s="52"/>
      <c r="APF40" s="52"/>
      <c r="APG40" s="52"/>
      <c r="APH40" s="52"/>
      <c r="API40" s="52"/>
      <c r="APJ40" s="52"/>
      <c r="APK40" s="52"/>
      <c r="APL40" s="52"/>
      <c r="APM40" s="52"/>
      <c r="APN40" s="52"/>
      <c r="APO40" s="52"/>
      <c r="APP40" s="52"/>
      <c r="APQ40" s="52"/>
      <c r="APR40" s="52"/>
      <c r="APS40" s="52"/>
      <c r="APT40" s="52"/>
      <c r="APU40" s="52"/>
      <c r="APV40" s="52"/>
      <c r="APW40" s="52"/>
      <c r="APX40" s="52"/>
      <c r="APY40" s="52"/>
      <c r="APZ40" s="52"/>
      <c r="AQA40" s="52"/>
      <c r="AQB40" s="52"/>
      <c r="AQC40" s="52"/>
      <c r="AQD40" s="52"/>
      <c r="AQE40" s="52"/>
      <c r="AQF40" s="52"/>
      <c r="AQG40" s="52"/>
      <c r="AQH40" s="52"/>
      <c r="AQI40" s="52"/>
      <c r="AQJ40" s="52"/>
      <c r="AQK40" s="52"/>
      <c r="AQL40" s="52"/>
      <c r="AQM40" s="52"/>
      <c r="AQN40" s="52"/>
      <c r="AQO40" s="52"/>
      <c r="AQP40" s="52"/>
      <c r="AQQ40" s="52"/>
      <c r="AQR40" s="52"/>
      <c r="AQS40" s="52"/>
      <c r="AQT40" s="52"/>
      <c r="AQU40" s="52"/>
      <c r="AQV40" s="52"/>
      <c r="AQW40" s="52"/>
      <c r="AQX40" s="52"/>
      <c r="AQY40" s="52"/>
      <c r="AQZ40" s="52"/>
      <c r="ARA40" s="52"/>
      <c r="ARB40" s="52"/>
      <c r="ARC40" s="52"/>
      <c r="ARD40" s="52"/>
      <c r="ARE40" s="52"/>
      <c r="ARF40" s="52"/>
      <c r="ARG40" s="52"/>
      <c r="ARH40" s="52"/>
      <c r="ARI40" s="52"/>
      <c r="ARJ40" s="52"/>
      <c r="ARK40" s="52"/>
      <c r="ARL40" s="52"/>
      <c r="ARM40" s="52"/>
      <c r="ARN40" s="52"/>
      <c r="ARO40" s="52"/>
      <c r="ARP40" s="52"/>
      <c r="ARQ40" s="52"/>
      <c r="ARR40" s="52"/>
      <c r="ARS40" s="52"/>
      <c r="ART40" s="52"/>
      <c r="ARU40" s="52"/>
      <c r="ARV40" s="52"/>
      <c r="ARW40" s="52"/>
      <c r="ARX40" s="52"/>
      <c r="ARY40" s="52"/>
      <c r="ARZ40" s="52"/>
      <c r="ASA40" s="52"/>
      <c r="ASB40" s="52"/>
      <c r="ASC40" s="52"/>
      <c r="ASD40" s="52"/>
      <c r="ASE40" s="52"/>
      <c r="ASF40" s="52"/>
      <c r="ASG40" s="52"/>
      <c r="ASH40" s="52"/>
      <c r="ASI40" s="52"/>
      <c r="ASJ40" s="52"/>
      <c r="ASK40" s="52"/>
      <c r="ASL40" s="52"/>
      <c r="ASM40" s="52"/>
      <c r="ASN40" s="52"/>
      <c r="ASO40" s="52"/>
      <c r="ASP40" s="52"/>
      <c r="ASQ40" s="52"/>
      <c r="ASR40" s="52"/>
      <c r="ASS40" s="52"/>
      <c r="AST40" s="52"/>
      <c r="ASU40" s="52"/>
      <c r="ASV40" s="52"/>
      <c r="ASW40" s="52"/>
      <c r="ASX40" s="52"/>
      <c r="ASY40" s="52"/>
      <c r="ASZ40" s="52"/>
      <c r="ATA40" s="52"/>
      <c r="ATB40" s="52"/>
      <c r="ATC40" s="52"/>
      <c r="ATD40" s="52"/>
      <c r="ATE40" s="52"/>
      <c r="ATF40" s="52"/>
      <c r="ATG40" s="52"/>
      <c r="ATH40" s="52"/>
      <c r="ATI40" s="52"/>
      <c r="ATJ40" s="52"/>
      <c r="ATK40" s="52"/>
      <c r="ATL40" s="52"/>
      <c r="ATM40" s="52"/>
      <c r="ATN40" s="52"/>
      <c r="ATO40" s="52"/>
      <c r="ATP40" s="52"/>
      <c r="ATQ40" s="52"/>
      <c r="ATR40" s="52"/>
      <c r="ATS40" s="52"/>
      <c r="ATT40" s="52"/>
      <c r="ATU40" s="52"/>
      <c r="ATV40" s="52"/>
      <c r="ATW40" s="52"/>
      <c r="ATX40" s="52"/>
      <c r="ATY40" s="52"/>
      <c r="ATZ40" s="52"/>
      <c r="AUA40" s="52"/>
      <c r="AUB40" s="52"/>
      <c r="AUC40" s="52"/>
      <c r="AUD40" s="52"/>
      <c r="AUE40" s="52"/>
      <c r="AUF40" s="52"/>
      <c r="AUG40" s="52"/>
      <c r="AUH40" s="52"/>
      <c r="AUI40" s="52"/>
      <c r="AUJ40" s="52"/>
      <c r="AUK40" s="52"/>
      <c r="AUL40" s="52"/>
      <c r="AUM40" s="52"/>
      <c r="AUN40" s="52"/>
      <c r="AUO40" s="52"/>
      <c r="AUP40" s="52"/>
      <c r="AUQ40" s="52"/>
      <c r="AUR40" s="52"/>
      <c r="AUS40" s="52"/>
      <c r="AUT40" s="52"/>
      <c r="AUU40" s="52"/>
      <c r="AUV40" s="52"/>
      <c r="AUW40" s="52"/>
      <c r="AUX40" s="52"/>
      <c r="AUY40" s="52"/>
      <c r="AUZ40" s="52"/>
      <c r="AVA40" s="52"/>
      <c r="AVB40" s="52"/>
      <c r="AVC40" s="52"/>
      <c r="AVD40" s="52"/>
      <c r="AVE40" s="52"/>
      <c r="AVF40" s="52"/>
      <c r="AVG40" s="52"/>
      <c r="AVH40" s="52"/>
      <c r="AVI40" s="52"/>
      <c r="AVJ40" s="52"/>
      <c r="AVK40" s="52"/>
      <c r="AVL40" s="52"/>
      <c r="AVM40" s="52"/>
      <c r="AVN40" s="52"/>
      <c r="AVO40" s="52"/>
      <c r="AVP40" s="52"/>
      <c r="AVQ40" s="52"/>
      <c r="AVR40" s="52"/>
      <c r="AVS40" s="52"/>
      <c r="AVT40" s="52"/>
      <c r="AVU40" s="52"/>
      <c r="AVV40" s="52"/>
      <c r="AVW40" s="52"/>
      <c r="AVX40" s="52"/>
      <c r="AVY40" s="52"/>
      <c r="AVZ40" s="52"/>
      <c r="AWA40" s="52"/>
      <c r="AWB40" s="52"/>
      <c r="AWC40" s="52"/>
      <c r="AWD40" s="52"/>
      <c r="AWE40" s="52"/>
      <c r="AWF40" s="52"/>
      <c r="AWG40" s="52"/>
      <c r="AWH40" s="52"/>
      <c r="AWI40" s="52"/>
      <c r="AWJ40" s="52"/>
      <c r="AWK40" s="52"/>
      <c r="AWL40" s="52"/>
      <c r="AWM40" s="52"/>
      <c r="AWN40" s="52"/>
      <c r="AWO40" s="52"/>
      <c r="AWP40" s="52"/>
      <c r="AWQ40" s="52"/>
      <c r="AWR40" s="52"/>
      <c r="AWS40" s="52"/>
      <c r="AWT40" s="52"/>
      <c r="AWU40" s="52"/>
      <c r="AWV40" s="52"/>
      <c r="AWW40" s="52"/>
      <c r="AWX40" s="52"/>
      <c r="AWY40" s="52"/>
      <c r="AWZ40" s="52"/>
      <c r="AXA40" s="52"/>
      <c r="AXB40" s="52"/>
      <c r="AXC40" s="52"/>
      <c r="AXD40" s="52"/>
      <c r="AXE40" s="52"/>
      <c r="AXF40" s="52"/>
      <c r="AXG40" s="52"/>
      <c r="AXH40" s="52"/>
      <c r="AXI40" s="52"/>
      <c r="AXJ40" s="52"/>
      <c r="AXK40" s="52"/>
      <c r="AXL40" s="52"/>
      <c r="AXM40" s="52"/>
      <c r="AXN40" s="52"/>
      <c r="AXO40" s="52"/>
      <c r="AXP40" s="52"/>
      <c r="AXQ40" s="52"/>
      <c r="AXR40" s="52"/>
      <c r="AXS40" s="52"/>
      <c r="AXT40" s="52"/>
      <c r="AXU40" s="52"/>
      <c r="AXV40" s="52"/>
      <c r="AXW40" s="52"/>
      <c r="AXX40" s="52"/>
      <c r="AXY40" s="52"/>
      <c r="AXZ40" s="52"/>
      <c r="AYA40" s="52"/>
      <c r="AYB40" s="52"/>
      <c r="AYC40" s="52"/>
      <c r="AYD40" s="52"/>
      <c r="AYE40" s="52"/>
      <c r="AYF40" s="52"/>
      <c r="AYG40" s="52"/>
      <c r="AYH40" s="52"/>
      <c r="AYI40" s="52"/>
      <c r="AYJ40" s="52"/>
      <c r="AYK40" s="52"/>
      <c r="AYL40" s="52"/>
      <c r="AYM40" s="52"/>
      <c r="AYN40" s="52"/>
      <c r="AYO40" s="52"/>
      <c r="AYP40" s="52"/>
      <c r="AYQ40" s="52"/>
      <c r="AYR40" s="52"/>
      <c r="AYS40" s="52"/>
      <c r="AYT40" s="52"/>
      <c r="AYU40" s="52"/>
      <c r="AYV40" s="52"/>
      <c r="AYW40" s="52"/>
      <c r="AYX40" s="52"/>
      <c r="AYY40" s="52"/>
      <c r="AYZ40" s="52"/>
      <c r="AZA40" s="52"/>
      <c r="AZB40" s="52"/>
      <c r="AZC40" s="52"/>
      <c r="AZD40" s="52"/>
      <c r="AZE40" s="52"/>
      <c r="AZF40" s="52"/>
      <c r="AZG40" s="52"/>
      <c r="AZH40" s="52"/>
      <c r="AZI40" s="52"/>
      <c r="AZJ40" s="52"/>
      <c r="AZK40" s="52"/>
      <c r="AZL40" s="52"/>
      <c r="AZM40" s="52"/>
      <c r="AZN40" s="52"/>
      <c r="AZO40" s="52"/>
      <c r="AZP40" s="52"/>
      <c r="AZQ40" s="52"/>
      <c r="AZR40" s="52"/>
      <c r="AZS40" s="52"/>
      <c r="AZT40" s="52"/>
      <c r="AZU40" s="52"/>
      <c r="AZV40" s="52"/>
      <c r="AZW40" s="52"/>
      <c r="AZX40" s="52"/>
      <c r="AZY40" s="52"/>
      <c r="AZZ40" s="52"/>
      <c r="BAA40" s="52"/>
      <c r="BAB40" s="52"/>
      <c r="BAC40" s="52"/>
      <c r="BAD40" s="52"/>
      <c r="BAE40" s="52"/>
      <c r="BAF40" s="52"/>
      <c r="BAG40" s="52"/>
      <c r="BAH40" s="52"/>
      <c r="BAI40" s="52"/>
      <c r="BAJ40" s="52"/>
      <c r="BAK40" s="52"/>
      <c r="BAL40" s="52"/>
      <c r="BAM40" s="52"/>
      <c r="BAN40" s="52"/>
      <c r="BAO40" s="52"/>
      <c r="BAP40" s="52"/>
      <c r="BAQ40" s="52"/>
      <c r="BAR40" s="52"/>
      <c r="BAS40" s="52"/>
      <c r="BAT40" s="52"/>
      <c r="BAU40" s="52"/>
      <c r="BAV40" s="52"/>
      <c r="BAW40" s="52"/>
      <c r="BAX40" s="52"/>
      <c r="BAY40" s="52"/>
      <c r="BAZ40" s="52"/>
      <c r="BBA40" s="52"/>
      <c r="BBB40" s="52"/>
      <c r="BBC40" s="52"/>
      <c r="BBD40" s="52"/>
      <c r="BBE40" s="52"/>
      <c r="BBF40" s="52"/>
      <c r="BBG40" s="52"/>
      <c r="BBH40" s="52"/>
      <c r="BBI40" s="52"/>
      <c r="BBJ40" s="52"/>
      <c r="BBK40" s="52"/>
      <c r="BBL40" s="52"/>
      <c r="BBM40" s="52"/>
      <c r="BBN40" s="52"/>
      <c r="BBO40" s="52"/>
      <c r="BBP40" s="52"/>
      <c r="BBQ40" s="52"/>
      <c r="BBR40" s="52"/>
      <c r="BBS40" s="52"/>
      <c r="BBT40" s="52"/>
      <c r="BBU40" s="52"/>
      <c r="BBV40" s="52"/>
      <c r="BBW40" s="52"/>
      <c r="BBX40" s="52"/>
      <c r="BBY40" s="52"/>
      <c r="BBZ40" s="52"/>
      <c r="BCA40" s="52"/>
      <c r="BCB40" s="52"/>
      <c r="BCC40" s="52"/>
      <c r="BCD40" s="52"/>
      <c r="BCE40" s="52"/>
      <c r="BCF40" s="52"/>
      <c r="BCG40" s="52"/>
      <c r="BCH40" s="52"/>
      <c r="BCI40" s="52"/>
      <c r="BCJ40" s="52"/>
      <c r="BCK40" s="52"/>
      <c r="BCL40" s="52"/>
      <c r="BCM40" s="52"/>
      <c r="BCN40" s="52"/>
      <c r="BCO40" s="52"/>
      <c r="BCP40" s="52"/>
      <c r="BCQ40" s="52"/>
      <c r="BCR40" s="52"/>
      <c r="BCS40" s="52"/>
      <c r="BCT40" s="52"/>
      <c r="BCU40" s="52"/>
      <c r="BCV40" s="52"/>
      <c r="BCW40" s="52"/>
      <c r="BCX40" s="52"/>
      <c r="BCY40" s="52"/>
      <c r="BCZ40" s="52"/>
      <c r="BDA40" s="52"/>
      <c r="BDB40" s="52"/>
      <c r="BDC40" s="52"/>
      <c r="BDD40" s="52"/>
      <c r="BDE40" s="52"/>
      <c r="BDF40" s="52"/>
      <c r="BDG40" s="52"/>
      <c r="BDH40" s="52"/>
      <c r="BDI40" s="52"/>
      <c r="BDJ40" s="52"/>
      <c r="BDK40" s="52"/>
      <c r="BDL40" s="52"/>
      <c r="BDM40" s="52"/>
      <c r="BDN40" s="52"/>
      <c r="BDO40" s="52"/>
      <c r="BDP40" s="52"/>
      <c r="BDQ40" s="52"/>
      <c r="BDR40" s="52"/>
      <c r="BDS40" s="52"/>
      <c r="BDT40" s="52"/>
      <c r="BDU40" s="52"/>
      <c r="BDV40" s="52"/>
      <c r="BDW40" s="52"/>
      <c r="BDX40" s="52"/>
      <c r="BDY40" s="52"/>
      <c r="BDZ40" s="52"/>
      <c r="BEA40" s="52"/>
      <c r="BEB40" s="52"/>
      <c r="BEC40" s="52"/>
      <c r="BED40" s="52"/>
      <c r="BEE40" s="52"/>
      <c r="BEF40" s="52"/>
      <c r="BEG40" s="52"/>
      <c r="BEH40" s="52"/>
      <c r="BEI40" s="52"/>
      <c r="BEJ40" s="52"/>
      <c r="BEK40" s="52"/>
      <c r="BEL40" s="52"/>
      <c r="BEM40" s="52"/>
      <c r="BEN40" s="52"/>
      <c r="BEO40" s="52"/>
      <c r="BEP40" s="52"/>
      <c r="BEQ40" s="52"/>
      <c r="BER40" s="52"/>
      <c r="BES40" s="52"/>
      <c r="BET40" s="52"/>
      <c r="BEU40" s="52"/>
      <c r="BEV40" s="52"/>
      <c r="BEW40" s="52"/>
      <c r="BEX40" s="52"/>
      <c r="BEY40" s="52"/>
      <c r="BEZ40" s="52"/>
      <c r="BFA40" s="52"/>
    </row>
    <row r="41" spans="1:1509" s="56" customFormat="1" ht="18" customHeight="1">
      <c r="A41" s="235" t="s">
        <v>266</v>
      </c>
      <c r="B41" s="53">
        <f>+'2024-2027 GRC Auth O&amp;M'!G73/1000</f>
        <v>882</v>
      </c>
      <c r="C41" s="53">
        <f>+'2024-2027 GRC Auth O&amp;M'!H73/1000</f>
        <v>907.99999919999993</v>
      </c>
      <c r="D41" s="53">
        <f>+'2024-2027 GRC Auth O&amp;M'!I73/1000</f>
        <v>934.99999919999993</v>
      </c>
      <c r="E41" s="236">
        <f>+'2024-2027 GRC Auth O&amp;M'!J73/1000</f>
        <v>963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  <c r="IV41" s="52"/>
      <c r="IW41" s="52"/>
      <c r="IX41" s="52"/>
      <c r="IY41" s="52"/>
      <c r="IZ41" s="52"/>
      <c r="JA41" s="52"/>
      <c r="JB41" s="52"/>
      <c r="JC41" s="52"/>
      <c r="JD41" s="52"/>
      <c r="JE41" s="52"/>
      <c r="JF41" s="52"/>
      <c r="JG41" s="52"/>
      <c r="JH41" s="52"/>
      <c r="JI41" s="52"/>
      <c r="JJ41" s="52"/>
      <c r="JK41" s="52"/>
      <c r="JL41" s="52"/>
      <c r="JM41" s="52"/>
      <c r="JN41" s="52"/>
      <c r="JO41" s="52"/>
      <c r="JP41" s="52"/>
      <c r="JQ41" s="52"/>
      <c r="JR41" s="52"/>
      <c r="JS41" s="52"/>
      <c r="JT41" s="52"/>
      <c r="JU41" s="52"/>
      <c r="JV41" s="52"/>
      <c r="JW41" s="52"/>
      <c r="JX41" s="52"/>
      <c r="JY41" s="52"/>
      <c r="JZ41" s="52"/>
      <c r="KA41" s="52"/>
      <c r="KB41" s="52"/>
      <c r="KC41" s="52"/>
      <c r="KD41" s="52"/>
      <c r="KE41" s="52"/>
      <c r="KF41" s="52"/>
      <c r="KG41" s="52"/>
      <c r="KH41" s="52"/>
      <c r="KI41" s="52"/>
      <c r="KJ41" s="52"/>
      <c r="KK41" s="52"/>
      <c r="KL41" s="52"/>
      <c r="KM41" s="52"/>
      <c r="KN41" s="52"/>
      <c r="KO41" s="52"/>
      <c r="KP41" s="52"/>
      <c r="KQ41" s="52"/>
      <c r="KR41" s="52"/>
      <c r="KS41" s="52"/>
      <c r="KT41" s="52"/>
      <c r="KU41" s="52"/>
      <c r="KV41" s="52"/>
      <c r="KW41" s="52"/>
      <c r="KX41" s="52"/>
      <c r="KY41" s="52"/>
      <c r="KZ41" s="52"/>
      <c r="LA41" s="52"/>
      <c r="LB41" s="52"/>
      <c r="LC41" s="52"/>
      <c r="LD41" s="52"/>
      <c r="LE41" s="52"/>
      <c r="LF41" s="52"/>
      <c r="LG41" s="52"/>
      <c r="LH41" s="52"/>
      <c r="LI41" s="52"/>
      <c r="LJ41" s="52"/>
      <c r="LK41" s="52"/>
      <c r="LL41" s="52"/>
      <c r="LM41" s="52"/>
      <c r="LN41" s="52"/>
      <c r="LO41" s="52"/>
      <c r="LP41" s="52"/>
      <c r="LQ41" s="52"/>
      <c r="LR41" s="52"/>
      <c r="LS41" s="52"/>
      <c r="LT41" s="52"/>
      <c r="LU41" s="52"/>
      <c r="LV41" s="52"/>
      <c r="LW41" s="52"/>
      <c r="LX41" s="52"/>
      <c r="LY41" s="52"/>
      <c r="LZ41" s="52"/>
      <c r="MA41" s="52"/>
      <c r="MB41" s="52"/>
      <c r="MC41" s="52"/>
      <c r="MD41" s="52"/>
      <c r="ME41" s="52"/>
      <c r="MF41" s="52"/>
      <c r="MG41" s="52"/>
      <c r="MH41" s="52"/>
      <c r="MI41" s="52"/>
      <c r="MJ41" s="52"/>
      <c r="MK41" s="52"/>
      <c r="ML41" s="52"/>
      <c r="MM41" s="52"/>
      <c r="MN41" s="52"/>
      <c r="MO41" s="52"/>
      <c r="MP41" s="52"/>
      <c r="MQ41" s="52"/>
      <c r="MR41" s="52"/>
      <c r="MS41" s="52"/>
      <c r="MT41" s="52"/>
      <c r="MU41" s="52"/>
      <c r="MV41" s="52"/>
      <c r="MW41" s="52"/>
      <c r="MX41" s="52"/>
      <c r="MY41" s="52"/>
      <c r="MZ41" s="52"/>
      <c r="NA41" s="52"/>
      <c r="NB41" s="52"/>
      <c r="NC41" s="52"/>
      <c r="ND41" s="52"/>
      <c r="NE41" s="52"/>
      <c r="NF41" s="52"/>
      <c r="NG41" s="52"/>
      <c r="NH41" s="52"/>
      <c r="NI41" s="52"/>
      <c r="NJ41" s="52"/>
      <c r="NK41" s="52"/>
      <c r="NL41" s="52"/>
      <c r="NM41" s="52"/>
      <c r="NN41" s="52"/>
      <c r="NO41" s="52"/>
      <c r="NP41" s="52"/>
      <c r="NQ41" s="52"/>
      <c r="NR41" s="52"/>
      <c r="NS41" s="52"/>
      <c r="NT41" s="52"/>
      <c r="NU41" s="52"/>
      <c r="NV41" s="52"/>
      <c r="NW41" s="52"/>
      <c r="NX41" s="52"/>
      <c r="NY41" s="52"/>
      <c r="NZ41" s="52"/>
      <c r="OA41" s="52"/>
      <c r="OB41" s="52"/>
      <c r="OC41" s="52"/>
      <c r="OD41" s="52"/>
      <c r="OE41" s="52"/>
      <c r="OF41" s="52"/>
      <c r="OG41" s="52"/>
      <c r="OH41" s="52"/>
      <c r="OI41" s="52"/>
      <c r="OJ41" s="52"/>
      <c r="OK41" s="52"/>
      <c r="OL41" s="52"/>
      <c r="OM41" s="52"/>
      <c r="ON41" s="52"/>
      <c r="OO41" s="52"/>
      <c r="OP41" s="52"/>
      <c r="OQ41" s="52"/>
      <c r="OR41" s="52"/>
      <c r="OS41" s="52"/>
      <c r="OT41" s="52"/>
      <c r="OU41" s="52"/>
      <c r="OV41" s="52"/>
      <c r="OW41" s="52"/>
      <c r="OX41" s="52"/>
      <c r="OY41" s="52"/>
      <c r="OZ41" s="52"/>
      <c r="PA41" s="52"/>
      <c r="PB41" s="52"/>
      <c r="PC41" s="52"/>
      <c r="PD41" s="52"/>
      <c r="PE41" s="52"/>
      <c r="PF41" s="52"/>
      <c r="PG41" s="52"/>
      <c r="PH41" s="52"/>
      <c r="PI41" s="52"/>
      <c r="PJ41" s="52"/>
      <c r="PK41" s="52"/>
      <c r="PL41" s="52"/>
      <c r="PM41" s="52"/>
      <c r="PN41" s="52"/>
      <c r="PO41" s="52"/>
      <c r="PP41" s="52"/>
      <c r="PQ41" s="52"/>
      <c r="PR41" s="52"/>
      <c r="PS41" s="52"/>
      <c r="PT41" s="52"/>
      <c r="PU41" s="52"/>
      <c r="PV41" s="52"/>
      <c r="PW41" s="52"/>
      <c r="PX41" s="52"/>
      <c r="PY41" s="52"/>
      <c r="PZ41" s="52"/>
      <c r="QA41" s="52"/>
      <c r="QB41" s="52"/>
      <c r="QC41" s="52"/>
      <c r="QD41" s="52"/>
      <c r="QE41" s="52"/>
      <c r="QF41" s="52"/>
      <c r="QG41" s="52"/>
      <c r="QH41" s="52"/>
      <c r="QI41" s="52"/>
      <c r="QJ41" s="52"/>
      <c r="QK41" s="52"/>
      <c r="QL41" s="52"/>
      <c r="QM41" s="52"/>
      <c r="QN41" s="52"/>
      <c r="QO41" s="52"/>
      <c r="QP41" s="52"/>
      <c r="QQ41" s="52"/>
      <c r="QR41" s="52"/>
      <c r="QS41" s="52"/>
      <c r="QT41" s="52"/>
      <c r="QU41" s="52"/>
      <c r="QV41" s="52"/>
      <c r="QW41" s="52"/>
      <c r="QX41" s="52"/>
      <c r="QY41" s="52"/>
      <c r="QZ41" s="52"/>
      <c r="RA41" s="52"/>
      <c r="RB41" s="52"/>
      <c r="RC41" s="52"/>
      <c r="RD41" s="52"/>
      <c r="RE41" s="52"/>
      <c r="RF41" s="52"/>
      <c r="RG41" s="52"/>
      <c r="RH41" s="52"/>
      <c r="RI41" s="52"/>
      <c r="RJ41" s="52"/>
      <c r="RK41" s="52"/>
      <c r="RL41" s="52"/>
      <c r="RM41" s="52"/>
      <c r="RN41" s="52"/>
      <c r="RO41" s="52"/>
      <c r="RP41" s="52"/>
      <c r="RQ41" s="52"/>
      <c r="RR41" s="52"/>
      <c r="RS41" s="52"/>
      <c r="RT41" s="52"/>
      <c r="RU41" s="52"/>
      <c r="RV41" s="52"/>
      <c r="RW41" s="52"/>
      <c r="RX41" s="52"/>
      <c r="RY41" s="52"/>
      <c r="RZ41" s="52"/>
      <c r="SA41" s="52"/>
      <c r="SB41" s="52"/>
      <c r="SC41" s="52"/>
      <c r="SD41" s="52"/>
      <c r="SE41" s="52"/>
      <c r="SF41" s="52"/>
      <c r="SG41" s="52"/>
      <c r="SH41" s="52"/>
      <c r="SI41" s="52"/>
      <c r="SJ41" s="52"/>
      <c r="SK41" s="52"/>
      <c r="SL41" s="52"/>
      <c r="SM41" s="52"/>
      <c r="SN41" s="52"/>
      <c r="SO41" s="52"/>
      <c r="SP41" s="52"/>
      <c r="SQ41" s="52"/>
      <c r="SR41" s="52"/>
      <c r="SS41" s="52"/>
      <c r="ST41" s="52"/>
      <c r="SU41" s="52"/>
      <c r="SV41" s="52"/>
      <c r="SW41" s="52"/>
      <c r="SX41" s="52"/>
      <c r="SY41" s="52"/>
      <c r="SZ41" s="52"/>
      <c r="TA41" s="52"/>
      <c r="TB41" s="52"/>
      <c r="TC41" s="52"/>
      <c r="TD41" s="52"/>
      <c r="TE41" s="52"/>
      <c r="TF41" s="52"/>
      <c r="TG41" s="52"/>
      <c r="TH41" s="52"/>
      <c r="TI41" s="52"/>
      <c r="TJ41" s="52"/>
      <c r="TK41" s="52"/>
      <c r="TL41" s="52"/>
      <c r="TM41" s="52"/>
      <c r="TN41" s="52"/>
      <c r="TO41" s="52"/>
      <c r="TP41" s="52"/>
      <c r="TQ41" s="52"/>
      <c r="TR41" s="52"/>
      <c r="TS41" s="52"/>
      <c r="TT41" s="52"/>
      <c r="TU41" s="52"/>
      <c r="TV41" s="52"/>
      <c r="TW41" s="52"/>
      <c r="TX41" s="52"/>
      <c r="TY41" s="52"/>
      <c r="TZ41" s="52"/>
      <c r="UA41" s="52"/>
      <c r="UB41" s="52"/>
      <c r="UC41" s="52"/>
      <c r="UD41" s="52"/>
      <c r="UE41" s="52"/>
      <c r="UF41" s="52"/>
      <c r="UG41" s="52"/>
      <c r="UH41" s="52"/>
      <c r="UI41" s="52"/>
      <c r="UJ41" s="52"/>
      <c r="UK41" s="52"/>
      <c r="UL41" s="52"/>
      <c r="UM41" s="52"/>
      <c r="UN41" s="52"/>
      <c r="UO41" s="52"/>
      <c r="UP41" s="52"/>
      <c r="UQ41" s="52"/>
      <c r="UR41" s="52"/>
      <c r="US41" s="52"/>
      <c r="UT41" s="52"/>
      <c r="UU41" s="52"/>
      <c r="UV41" s="52"/>
      <c r="UW41" s="52"/>
      <c r="UX41" s="52"/>
      <c r="UY41" s="52"/>
      <c r="UZ41" s="52"/>
      <c r="VA41" s="52"/>
      <c r="VB41" s="52"/>
      <c r="VC41" s="52"/>
      <c r="VD41" s="52"/>
      <c r="VE41" s="52"/>
      <c r="VF41" s="52"/>
      <c r="VG41" s="52"/>
      <c r="VH41" s="52"/>
      <c r="VI41" s="52"/>
      <c r="VJ41" s="52"/>
      <c r="VK41" s="52"/>
      <c r="VL41" s="52"/>
      <c r="VM41" s="52"/>
      <c r="VN41" s="52"/>
      <c r="VO41" s="52"/>
      <c r="VP41" s="52"/>
      <c r="VQ41" s="52"/>
      <c r="VR41" s="52"/>
      <c r="VS41" s="52"/>
      <c r="VT41" s="52"/>
      <c r="VU41" s="52"/>
      <c r="VV41" s="52"/>
      <c r="VW41" s="52"/>
      <c r="VX41" s="52"/>
      <c r="VY41" s="52"/>
      <c r="VZ41" s="52"/>
      <c r="WA41" s="52"/>
      <c r="WB41" s="52"/>
      <c r="WC41" s="52"/>
      <c r="WD41" s="52"/>
      <c r="WE41" s="52"/>
      <c r="WF41" s="52"/>
      <c r="WG41" s="52"/>
      <c r="WH41" s="52"/>
      <c r="WI41" s="52"/>
      <c r="WJ41" s="52"/>
      <c r="WK41" s="52"/>
      <c r="WL41" s="52"/>
      <c r="WM41" s="52"/>
      <c r="WN41" s="52"/>
      <c r="WO41" s="52"/>
      <c r="WP41" s="52"/>
      <c r="WQ41" s="52"/>
      <c r="WR41" s="52"/>
      <c r="WS41" s="52"/>
      <c r="WT41" s="52"/>
      <c r="WU41" s="52"/>
      <c r="WV41" s="52"/>
      <c r="WW41" s="52"/>
      <c r="WX41" s="52"/>
      <c r="WY41" s="52"/>
      <c r="WZ41" s="52"/>
      <c r="XA41" s="52"/>
      <c r="XB41" s="52"/>
      <c r="XC41" s="52"/>
      <c r="XD41" s="52"/>
      <c r="XE41" s="52"/>
      <c r="XF41" s="52"/>
      <c r="XG41" s="52"/>
      <c r="XH41" s="52"/>
      <c r="XI41" s="52"/>
      <c r="XJ41" s="52"/>
      <c r="XK41" s="52"/>
      <c r="XL41" s="52"/>
      <c r="XM41" s="52"/>
      <c r="XN41" s="52"/>
      <c r="XO41" s="52"/>
      <c r="XP41" s="52"/>
      <c r="XQ41" s="52"/>
      <c r="XR41" s="52"/>
      <c r="XS41" s="52"/>
      <c r="XT41" s="52"/>
      <c r="XU41" s="52"/>
      <c r="XV41" s="52"/>
      <c r="XW41" s="52"/>
      <c r="XX41" s="52"/>
      <c r="XY41" s="52"/>
      <c r="XZ41" s="52"/>
      <c r="YA41" s="52"/>
      <c r="YB41" s="52"/>
      <c r="YC41" s="52"/>
      <c r="YD41" s="52"/>
      <c r="YE41" s="52"/>
      <c r="YF41" s="52"/>
      <c r="YG41" s="52"/>
      <c r="YH41" s="52"/>
      <c r="YI41" s="52"/>
      <c r="YJ41" s="52"/>
      <c r="YK41" s="52"/>
      <c r="YL41" s="52"/>
      <c r="YM41" s="52"/>
      <c r="YN41" s="52"/>
      <c r="YO41" s="52"/>
      <c r="YP41" s="52"/>
      <c r="YQ41" s="52"/>
      <c r="YR41" s="52"/>
      <c r="YS41" s="52"/>
      <c r="YT41" s="52"/>
      <c r="YU41" s="52"/>
      <c r="YV41" s="52"/>
      <c r="YW41" s="52"/>
      <c r="YX41" s="52"/>
      <c r="YY41" s="52"/>
      <c r="YZ41" s="52"/>
      <c r="ZA41" s="52"/>
      <c r="ZB41" s="52"/>
      <c r="ZC41" s="52"/>
      <c r="ZD41" s="52"/>
      <c r="ZE41" s="52"/>
      <c r="ZF41" s="52"/>
      <c r="ZG41" s="52"/>
      <c r="ZH41" s="52"/>
      <c r="ZI41" s="52"/>
      <c r="ZJ41" s="52"/>
      <c r="ZK41" s="52"/>
      <c r="ZL41" s="52"/>
      <c r="ZM41" s="52"/>
      <c r="ZN41" s="52"/>
      <c r="ZO41" s="52"/>
      <c r="ZP41" s="52"/>
      <c r="ZQ41" s="52"/>
      <c r="ZR41" s="52"/>
      <c r="ZS41" s="52"/>
      <c r="ZT41" s="52"/>
      <c r="ZU41" s="52"/>
      <c r="ZV41" s="52"/>
      <c r="ZW41" s="52"/>
      <c r="ZX41" s="52"/>
      <c r="ZY41" s="52"/>
      <c r="ZZ41" s="52"/>
      <c r="AAA41" s="52"/>
      <c r="AAB41" s="52"/>
      <c r="AAC41" s="52"/>
      <c r="AAD41" s="52"/>
      <c r="AAE41" s="52"/>
      <c r="AAF41" s="52"/>
      <c r="AAG41" s="52"/>
      <c r="AAH41" s="52"/>
      <c r="AAI41" s="52"/>
      <c r="AAJ41" s="52"/>
      <c r="AAK41" s="52"/>
      <c r="AAL41" s="52"/>
      <c r="AAM41" s="52"/>
      <c r="AAN41" s="52"/>
      <c r="AAO41" s="52"/>
      <c r="AAP41" s="52"/>
      <c r="AAQ41" s="52"/>
      <c r="AAR41" s="52"/>
      <c r="AAS41" s="52"/>
      <c r="AAT41" s="52"/>
      <c r="AAU41" s="52"/>
      <c r="AAV41" s="52"/>
      <c r="AAW41" s="52"/>
      <c r="AAX41" s="52"/>
      <c r="AAY41" s="52"/>
      <c r="AAZ41" s="52"/>
      <c r="ABA41" s="52"/>
      <c r="ABB41" s="52"/>
      <c r="ABC41" s="52"/>
      <c r="ABD41" s="52"/>
      <c r="ABE41" s="52"/>
      <c r="ABF41" s="52"/>
      <c r="ABG41" s="52"/>
      <c r="ABH41" s="52"/>
      <c r="ABI41" s="52"/>
      <c r="ABJ41" s="52"/>
      <c r="ABK41" s="52"/>
      <c r="ABL41" s="52"/>
      <c r="ABM41" s="52"/>
      <c r="ABN41" s="52"/>
      <c r="ABO41" s="52"/>
      <c r="ABP41" s="52"/>
      <c r="ABQ41" s="52"/>
      <c r="ABR41" s="52"/>
      <c r="ABS41" s="52"/>
      <c r="ABT41" s="52"/>
      <c r="ABU41" s="52"/>
      <c r="ABV41" s="52"/>
      <c r="ABW41" s="52"/>
      <c r="ABX41" s="52"/>
      <c r="ABY41" s="52"/>
      <c r="ABZ41" s="52"/>
      <c r="ACA41" s="52"/>
      <c r="ACB41" s="52"/>
      <c r="ACC41" s="52"/>
      <c r="ACD41" s="52"/>
      <c r="ACE41" s="52"/>
      <c r="ACF41" s="52"/>
      <c r="ACG41" s="52"/>
      <c r="ACH41" s="52"/>
      <c r="ACI41" s="52"/>
      <c r="ACJ41" s="52"/>
      <c r="ACK41" s="52"/>
      <c r="ACL41" s="52"/>
      <c r="ACM41" s="52"/>
      <c r="ACN41" s="52"/>
      <c r="ACO41" s="52"/>
      <c r="ACP41" s="52"/>
      <c r="ACQ41" s="52"/>
      <c r="ACR41" s="52"/>
      <c r="ACS41" s="52"/>
      <c r="ACT41" s="52"/>
      <c r="ACU41" s="52"/>
      <c r="ACV41" s="52"/>
      <c r="ACW41" s="52"/>
      <c r="ACX41" s="52"/>
      <c r="ACY41" s="52"/>
      <c r="ACZ41" s="52"/>
      <c r="ADA41" s="52"/>
      <c r="ADB41" s="52"/>
      <c r="ADC41" s="52"/>
      <c r="ADD41" s="52"/>
      <c r="ADE41" s="52"/>
      <c r="ADF41" s="52"/>
      <c r="ADG41" s="52"/>
      <c r="ADH41" s="52"/>
      <c r="ADI41" s="52"/>
      <c r="ADJ41" s="52"/>
      <c r="ADK41" s="52"/>
      <c r="ADL41" s="52"/>
      <c r="ADM41" s="52"/>
      <c r="ADN41" s="52"/>
      <c r="ADO41" s="52"/>
      <c r="ADP41" s="52"/>
      <c r="ADQ41" s="52"/>
      <c r="ADR41" s="52"/>
      <c r="ADS41" s="52"/>
      <c r="ADT41" s="52"/>
      <c r="ADU41" s="52"/>
      <c r="ADV41" s="52"/>
      <c r="ADW41" s="52"/>
      <c r="ADX41" s="52"/>
      <c r="ADY41" s="52"/>
      <c r="ADZ41" s="52"/>
      <c r="AEA41" s="52"/>
      <c r="AEB41" s="52"/>
      <c r="AEC41" s="52"/>
      <c r="AED41" s="52"/>
      <c r="AEE41" s="52"/>
      <c r="AEF41" s="52"/>
      <c r="AEG41" s="52"/>
      <c r="AEH41" s="52"/>
      <c r="AEI41" s="52"/>
      <c r="AEJ41" s="52"/>
      <c r="AEK41" s="52"/>
      <c r="AEL41" s="52"/>
      <c r="AEM41" s="52"/>
      <c r="AEN41" s="52"/>
      <c r="AEO41" s="52"/>
      <c r="AEP41" s="52"/>
      <c r="AEQ41" s="52"/>
      <c r="AER41" s="52"/>
      <c r="AES41" s="52"/>
      <c r="AET41" s="52"/>
      <c r="AEU41" s="52"/>
      <c r="AEV41" s="52"/>
      <c r="AEW41" s="52"/>
      <c r="AEX41" s="52"/>
      <c r="AEY41" s="52"/>
      <c r="AEZ41" s="52"/>
      <c r="AFA41" s="52"/>
      <c r="AFB41" s="52"/>
      <c r="AFC41" s="52"/>
      <c r="AFD41" s="52"/>
      <c r="AFE41" s="52"/>
      <c r="AFF41" s="52"/>
      <c r="AFG41" s="52"/>
      <c r="AFH41" s="52"/>
      <c r="AFI41" s="52"/>
      <c r="AFJ41" s="52"/>
      <c r="AFK41" s="52"/>
      <c r="AFL41" s="52"/>
      <c r="AFM41" s="52"/>
      <c r="AFN41" s="52"/>
      <c r="AFO41" s="52"/>
      <c r="AFP41" s="52"/>
      <c r="AFQ41" s="52"/>
      <c r="AFR41" s="52"/>
      <c r="AFS41" s="52"/>
      <c r="AFT41" s="52"/>
      <c r="AFU41" s="52"/>
      <c r="AFV41" s="52"/>
      <c r="AFW41" s="52"/>
      <c r="AFX41" s="52"/>
      <c r="AFY41" s="52"/>
      <c r="AFZ41" s="52"/>
      <c r="AGA41" s="52"/>
      <c r="AGB41" s="52"/>
      <c r="AGC41" s="52"/>
      <c r="AGD41" s="52"/>
      <c r="AGE41" s="52"/>
      <c r="AGF41" s="52"/>
      <c r="AGG41" s="52"/>
      <c r="AGH41" s="52"/>
      <c r="AGI41" s="52"/>
      <c r="AGJ41" s="52"/>
      <c r="AGK41" s="52"/>
      <c r="AGL41" s="52"/>
      <c r="AGM41" s="52"/>
      <c r="AGN41" s="52"/>
      <c r="AGO41" s="52"/>
      <c r="AGP41" s="52"/>
      <c r="AGQ41" s="52"/>
      <c r="AGR41" s="52"/>
      <c r="AGS41" s="52"/>
      <c r="AGT41" s="52"/>
      <c r="AGU41" s="52"/>
      <c r="AGV41" s="52"/>
      <c r="AGW41" s="52"/>
      <c r="AGX41" s="52"/>
      <c r="AGY41" s="52"/>
      <c r="AGZ41" s="52"/>
      <c r="AHA41" s="52"/>
      <c r="AHB41" s="52"/>
      <c r="AHC41" s="52"/>
      <c r="AHD41" s="52"/>
      <c r="AHE41" s="52"/>
      <c r="AHF41" s="52"/>
      <c r="AHG41" s="52"/>
      <c r="AHH41" s="52"/>
      <c r="AHI41" s="52"/>
      <c r="AHJ41" s="52"/>
      <c r="AHK41" s="52"/>
      <c r="AHL41" s="52"/>
      <c r="AHM41" s="52"/>
      <c r="AHN41" s="52"/>
      <c r="AHO41" s="52"/>
      <c r="AHP41" s="52"/>
      <c r="AHQ41" s="52"/>
      <c r="AHR41" s="52"/>
      <c r="AHS41" s="52"/>
      <c r="AHT41" s="52"/>
      <c r="AHU41" s="52"/>
      <c r="AHV41" s="52"/>
      <c r="AHW41" s="52"/>
      <c r="AHX41" s="52"/>
      <c r="AHY41" s="52"/>
      <c r="AHZ41" s="52"/>
      <c r="AIA41" s="52"/>
      <c r="AIB41" s="52"/>
      <c r="AIC41" s="52"/>
      <c r="AID41" s="52"/>
      <c r="AIE41" s="52"/>
      <c r="AIF41" s="52"/>
      <c r="AIG41" s="52"/>
      <c r="AIH41" s="52"/>
      <c r="AII41" s="52"/>
      <c r="AIJ41" s="52"/>
      <c r="AIK41" s="52"/>
      <c r="AIL41" s="52"/>
      <c r="AIM41" s="52"/>
      <c r="AIN41" s="52"/>
      <c r="AIO41" s="52"/>
      <c r="AIP41" s="52"/>
      <c r="AIQ41" s="52"/>
      <c r="AIR41" s="52"/>
      <c r="AIS41" s="52"/>
      <c r="AIT41" s="52"/>
      <c r="AIU41" s="52"/>
      <c r="AIV41" s="52"/>
      <c r="AIW41" s="52"/>
      <c r="AIX41" s="52"/>
      <c r="AIY41" s="52"/>
      <c r="AIZ41" s="52"/>
      <c r="AJA41" s="52"/>
      <c r="AJB41" s="52"/>
      <c r="AJC41" s="52"/>
      <c r="AJD41" s="52"/>
      <c r="AJE41" s="52"/>
      <c r="AJF41" s="52"/>
      <c r="AJG41" s="52"/>
      <c r="AJH41" s="52"/>
      <c r="AJI41" s="52"/>
      <c r="AJJ41" s="52"/>
      <c r="AJK41" s="52"/>
      <c r="AJL41" s="52"/>
      <c r="AJM41" s="52"/>
      <c r="AJN41" s="52"/>
      <c r="AJO41" s="52"/>
      <c r="AJP41" s="52"/>
      <c r="AJQ41" s="52"/>
      <c r="AJR41" s="52"/>
      <c r="AJS41" s="52"/>
      <c r="AJT41" s="52"/>
      <c r="AJU41" s="52"/>
      <c r="AJV41" s="52"/>
      <c r="AJW41" s="52"/>
      <c r="AJX41" s="52"/>
      <c r="AJY41" s="52"/>
      <c r="AJZ41" s="52"/>
      <c r="AKA41" s="52"/>
      <c r="AKB41" s="52"/>
      <c r="AKC41" s="52"/>
      <c r="AKD41" s="52"/>
      <c r="AKE41" s="52"/>
      <c r="AKF41" s="52"/>
      <c r="AKG41" s="52"/>
      <c r="AKH41" s="52"/>
      <c r="AKI41" s="52"/>
      <c r="AKJ41" s="52"/>
      <c r="AKK41" s="52"/>
      <c r="AKL41" s="52"/>
      <c r="AKM41" s="52"/>
      <c r="AKN41" s="52"/>
      <c r="AKO41" s="52"/>
      <c r="AKP41" s="52"/>
      <c r="AKQ41" s="52"/>
      <c r="AKR41" s="52"/>
      <c r="AKS41" s="52"/>
      <c r="AKT41" s="52"/>
      <c r="AKU41" s="52"/>
      <c r="AKV41" s="52"/>
      <c r="AKW41" s="52"/>
      <c r="AKX41" s="52"/>
      <c r="AKY41" s="52"/>
      <c r="AKZ41" s="52"/>
      <c r="ALA41" s="52"/>
      <c r="ALB41" s="52"/>
      <c r="ALC41" s="52"/>
      <c r="ALD41" s="52"/>
      <c r="ALE41" s="52"/>
      <c r="ALF41" s="52"/>
      <c r="ALG41" s="52"/>
      <c r="ALH41" s="52"/>
      <c r="ALI41" s="52"/>
      <c r="ALJ41" s="52"/>
      <c r="ALK41" s="52"/>
      <c r="ALL41" s="52"/>
      <c r="ALM41" s="52"/>
      <c r="ALN41" s="52"/>
      <c r="ALO41" s="52"/>
      <c r="ALP41" s="52"/>
      <c r="ALQ41" s="52"/>
      <c r="ALR41" s="52"/>
      <c r="ALS41" s="52"/>
      <c r="ALT41" s="52"/>
      <c r="ALU41" s="52"/>
      <c r="ALV41" s="52"/>
      <c r="ALW41" s="52"/>
      <c r="ALX41" s="52"/>
      <c r="ALY41" s="52"/>
      <c r="ALZ41" s="52"/>
      <c r="AMA41" s="52"/>
      <c r="AMB41" s="52"/>
      <c r="AMC41" s="52"/>
      <c r="AMD41" s="52"/>
      <c r="AME41" s="52"/>
      <c r="AMF41" s="52"/>
      <c r="AMG41" s="52"/>
      <c r="AMH41" s="52"/>
      <c r="AMI41" s="52"/>
      <c r="AMJ41" s="52"/>
      <c r="AMK41" s="52"/>
      <c r="AML41" s="52"/>
      <c r="AMM41" s="52"/>
      <c r="AMN41" s="52"/>
      <c r="AMO41" s="52"/>
      <c r="AMP41" s="52"/>
      <c r="AMQ41" s="52"/>
      <c r="AMR41" s="52"/>
      <c r="AMS41" s="52"/>
      <c r="AMT41" s="52"/>
      <c r="AMU41" s="52"/>
      <c r="AMV41" s="52"/>
      <c r="AMW41" s="52"/>
      <c r="AMX41" s="52"/>
      <c r="AMY41" s="52"/>
      <c r="AMZ41" s="52"/>
      <c r="ANA41" s="52"/>
      <c r="ANB41" s="52"/>
      <c r="ANC41" s="52"/>
      <c r="AND41" s="52"/>
      <c r="ANE41" s="52"/>
      <c r="ANF41" s="52"/>
      <c r="ANG41" s="52"/>
      <c r="ANH41" s="52"/>
      <c r="ANI41" s="52"/>
      <c r="ANJ41" s="52"/>
      <c r="ANK41" s="52"/>
      <c r="ANL41" s="52"/>
      <c r="ANM41" s="52"/>
      <c r="ANN41" s="52"/>
      <c r="ANO41" s="52"/>
      <c r="ANP41" s="52"/>
      <c r="ANQ41" s="52"/>
      <c r="ANR41" s="52"/>
      <c r="ANS41" s="52"/>
      <c r="ANT41" s="52"/>
      <c r="ANU41" s="52"/>
      <c r="ANV41" s="52"/>
      <c r="ANW41" s="52"/>
      <c r="ANX41" s="52"/>
      <c r="ANY41" s="52"/>
      <c r="ANZ41" s="52"/>
      <c r="AOA41" s="52"/>
      <c r="AOB41" s="52"/>
      <c r="AOC41" s="52"/>
      <c r="AOD41" s="52"/>
      <c r="AOE41" s="52"/>
      <c r="AOF41" s="52"/>
      <c r="AOG41" s="52"/>
      <c r="AOH41" s="52"/>
      <c r="AOI41" s="52"/>
      <c r="AOJ41" s="52"/>
      <c r="AOK41" s="52"/>
      <c r="AOL41" s="52"/>
      <c r="AOM41" s="52"/>
      <c r="AON41" s="52"/>
      <c r="AOO41" s="52"/>
      <c r="AOP41" s="52"/>
      <c r="AOQ41" s="52"/>
      <c r="AOR41" s="52"/>
      <c r="AOS41" s="52"/>
      <c r="AOT41" s="52"/>
      <c r="AOU41" s="52"/>
      <c r="AOV41" s="52"/>
      <c r="AOW41" s="52"/>
      <c r="AOX41" s="52"/>
      <c r="AOY41" s="52"/>
      <c r="AOZ41" s="52"/>
      <c r="APA41" s="52"/>
      <c r="APB41" s="52"/>
      <c r="APC41" s="52"/>
      <c r="APD41" s="52"/>
      <c r="APE41" s="52"/>
      <c r="APF41" s="52"/>
      <c r="APG41" s="52"/>
      <c r="APH41" s="52"/>
      <c r="API41" s="52"/>
      <c r="APJ41" s="52"/>
      <c r="APK41" s="52"/>
      <c r="APL41" s="52"/>
      <c r="APM41" s="52"/>
      <c r="APN41" s="52"/>
      <c r="APO41" s="52"/>
      <c r="APP41" s="52"/>
      <c r="APQ41" s="52"/>
      <c r="APR41" s="52"/>
      <c r="APS41" s="52"/>
      <c r="APT41" s="52"/>
      <c r="APU41" s="52"/>
      <c r="APV41" s="52"/>
      <c r="APW41" s="52"/>
      <c r="APX41" s="52"/>
      <c r="APY41" s="52"/>
      <c r="APZ41" s="52"/>
      <c r="AQA41" s="52"/>
      <c r="AQB41" s="52"/>
      <c r="AQC41" s="52"/>
      <c r="AQD41" s="52"/>
      <c r="AQE41" s="52"/>
      <c r="AQF41" s="52"/>
      <c r="AQG41" s="52"/>
      <c r="AQH41" s="52"/>
      <c r="AQI41" s="52"/>
      <c r="AQJ41" s="52"/>
      <c r="AQK41" s="52"/>
      <c r="AQL41" s="52"/>
      <c r="AQM41" s="52"/>
      <c r="AQN41" s="52"/>
      <c r="AQO41" s="52"/>
      <c r="AQP41" s="52"/>
      <c r="AQQ41" s="52"/>
      <c r="AQR41" s="52"/>
      <c r="AQS41" s="52"/>
      <c r="AQT41" s="52"/>
      <c r="AQU41" s="52"/>
      <c r="AQV41" s="52"/>
      <c r="AQW41" s="52"/>
      <c r="AQX41" s="52"/>
      <c r="AQY41" s="52"/>
      <c r="AQZ41" s="52"/>
      <c r="ARA41" s="52"/>
      <c r="ARB41" s="52"/>
      <c r="ARC41" s="52"/>
      <c r="ARD41" s="52"/>
      <c r="ARE41" s="52"/>
      <c r="ARF41" s="52"/>
      <c r="ARG41" s="52"/>
      <c r="ARH41" s="52"/>
      <c r="ARI41" s="52"/>
      <c r="ARJ41" s="52"/>
      <c r="ARK41" s="52"/>
      <c r="ARL41" s="52"/>
      <c r="ARM41" s="52"/>
      <c r="ARN41" s="52"/>
      <c r="ARO41" s="52"/>
      <c r="ARP41" s="52"/>
      <c r="ARQ41" s="52"/>
      <c r="ARR41" s="52"/>
      <c r="ARS41" s="52"/>
      <c r="ART41" s="52"/>
      <c r="ARU41" s="52"/>
      <c r="ARV41" s="52"/>
      <c r="ARW41" s="52"/>
      <c r="ARX41" s="52"/>
      <c r="ARY41" s="52"/>
      <c r="ARZ41" s="52"/>
      <c r="ASA41" s="52"/>
      <c r="ASB41" s="52"/>
      <c r="ASC41" s="52"/>
      <c r="ASD41" s="52"/>
      <c r="ASE41" s="52"/>
      <c r="ASF41" s="52"/>
      <c r="ASG41" s="52"/>
      <c r="ASH41" s="52"/>
      <c r="ASI41" s="52"/>
      <c r="ASJ41" s="52"/>
      <c r="ASK41" s="52"/>
      <c r="ASL41" s="52"/>
      <c r="ASM41" s="52"/>
      <c r="ASN41" s="52"/>
      <c r="ASO41" s="52"/>
      <c r="ASP41" s="52"/>
      <c r="ASQ41" s="52"/>
      <c r="ASR41" s="52"/>
      <c r="ASS41" s="52"/>
      <c r="AST41" s="52"/>
      <c r="ASU41" s="52"/>
      <c r="ASV41" s="52"/>
      <c r="ASW41" s="52"/>
      <c r="ASX41" s="52"/>
      <c r="ASY41" s="52"/>
      <c r="ASZ41" s="52"/>
      <c r="ATA41" s="52"/>
      <c r="ATB41" s="52"/>
      <c r="ATC41" s="52"/>
      <c r="ATD41" s="52"/>
      <c r="ATE41" s="52"/>
      <c r="ATF41" s="52"/>
      <c r="ATG41" s="52"/>
      <c r="ATH41" s="52"/>
      <c r="ATI41" s="52"/>
      <c r="ATJ41" s="52"/>
      <c r="ATK41" s="52"/>
      <c r="ATL41" s="52"/>
      <c r="ATM41" s="52"/>
      <c r="ATN41" s="52"/>
      <c r="ATO41" s="52"/>
      <c r="ATP41" s="52"/>
      <c r="ATQ41" s="52"/>
      <c r="ATR41" s="52"/>
      <c r="ATS41" s="52"/>
      <c r="ATT41" s="52"/>
      <c r="ATU41" s="52"/>
      <c r="ATV41" s="52"/>
      <c r="ATW41" s="52"/>
      <c r="ATX41" s="52"/>
      <c r="ATY41" s="52"/>
      <c r="ATZ41" s="52"/>
      <c r="AUA41" s="52"/>
      <c r="AUB41" s="52"/>
      <c r="AUC41" s="52"/>
      <c r="AUD41" s="52"/>
      <c r="AUE41" s="52"/>
      <c r="AUF41" s="52"/>
      <c r="AUG41" s="52"/>
      <c r="AUH41" s="52"/>
      <c r="AUI41" s="52"/>
      <c r="AUJ41" s="52"/>
      <c r="AUK41" s="52"/>
      <c r="AUL41" s="52"/>
      <c r="AUM41" s="52"/>
      <c r="AUN41" s="52"/>
      <c r="AUO41" s="52"/>
      <c r="AUP41" s="52"/>
      <c r="AUQ41" s="52"/>
      <c r="AUR41" s="52"/>
      <c r="AUS41" s="52"/>
      <c r="AUT41" s="52"/>
      <c r="AUU41" s="52"/>
      <c r="AUV41" s="52"/>
      <c r="AUW41" s="52"/>
      <c r="AUX41" s="52"/>
      <c r="AUY41" s="52"/>
      <c r="AUZ41" s="52"/>
      <c r="AVA41" s="52"/>
      <c r="AVB41" s="52"/>
      <c r="AVC41" s="52"/>
      <c r="AVD41" s="52"/>
      <c r="AVE41" s="52"/>
      <c r="AVF41" s="52"/>
      <c r="AVG41" s="52"/>
      <c r="AVH41" s="52"/>
      <c r="AVI41" s="52"/>
      <c r="AVJ41" s="52"/>
      <c r="AVK41" s="52"/>
      <c r="AVL41" s="52"/>
      <c r="AVM41" s="52"/>
      <c r="AVN41" s="52"/>
      <c r="AVO41" s="52"/>
      <c r="AVP41" s="52"/>
      <c r="AVQ41" s="52"/>
      <c r="AVR41" s="52"/>
      <c r="AVS41" s="52"/>
      <c r="AVT41" s="52"/>
      <c r="AVU41" s="52"/>
      <c r="AVV41" s="52"/>
      <c r="AVW41" s="52"/>
      <c r="AVX41" s="52"/>
      <c r="AVY41" s="52"/>
      <c r="AVZ41" s="52"/>
      <c r="AWA41" s="52"/>
      <c r="AWB41" s="52"/>
      <c r="AWC41" s="52"/>
      <c r="AWD41" s="52"/>
      <c r="AWE41" s="52"/>
      <c r="AWF41" s="52"/>
      <c r="AWG41" s="52"/>
      <c r="AWH41" s="52"/>
      <c r="AWI41" s="52"/>
      <c r="AWJ41" s="52"/>
      <c r="AWK41" s="52"/>
      <c r="AWL41" s="52"/>
      <c r="AWM41" s="52"/>
      <c r="AWN41" s="52"/>
      <c r="AWO41" s="52"/>
      <c r="AWP41" s="52"/>
      <c r="AWQ41" s="52"/>
      <c r="AWR41" s="52"/>
      <c r="AWS41" s="52"/>
      <c r="AWT41" s="52"/>
      <c r="AWU41" s="52"/>
      <c r="AWV41" s="52"/>
      <c r="AWW41" s="52"/>
      <c r="AWX41" s="52"/>
      <c r="AWY41" s="52"/>
      <c r="AWZ41" s="52"/>
      <c r="AXA41" s="52"/>
      <c r="AXB41" s="52"/>
      <c r="AXC41" s="52"/>
      <c r="AXD41" s="52"/>
      <c r="AXE41" s="52"/>
      <c r="AXF41" s="52"/>
      <c r="AXG41" s="52"/>
      <c r="AXH41" s="52"/>
      <c r="AXI41" s="52"/>
      <c r="AXJ41" s="52"/>
      <c r="AXK41" s="52"/>
      <c r="AXL41" s="52"/>
      <c r="AXM41" s="52"/>
      <c r="AXN41" s="52"/>
      <c r="AXO41" s="52"/>
      <c r="AXP41" s="52"/>
      <c r="AXQ41" s="52"/>
      <c r="AXR41" s="52"/>
      <c r="AXS41" s="52"/>
      <c r="AXT41" s="52"/>
      <c r="AXU41" s="52"/>
      <c r="AXV41" s="52"/>
      <c r="AXW41" s="52"/>
      <c r="AXX41" s="52"/>
      <c r="AXY41" s="52"/>
      <c r="AXZ41" s="52"/>
      <c r="AYA41" s="52"/>
      <c r="AYB41" s="52"/>
      <c r="AYC41" s="52"/>
      <c r="AYD41" s="52"/>
      <c r="AYE41" s="52"/>
      <c r="AYF41" s="52"/>
      <c r="AYG41" s="52"/>
      <c r="AYH41" s="52"/>
      <c r="AYI41" s="52"/>
      <c r="AYJ41" s="52"/>
      <c r="AYK41" s="52"/>
      <c r="AYL41" s="52"/>
      <c r="AYM41" s="52"/>
      <c r="AYN41" s="52"/>
      <c r="AYO41" s="52"/>
      <c r="AYP41" s="52"/>
      <c r="AYQ41" s="52"/>
      <c r="AYR41" s="52"/>
      <c r="AYS41" s="52"/>
      <c r="AYT41" s="52"/>
      <c r="AYU41" s="52"/>
      <c r="AYV41" s="52"/>
      <c r="AYW41" s="52"/>
      <c r="AYX41" s="52"/>
      <c r="AYY41" s="52"/>
      <c r="AYZ41" s="52"/>
      <c r="AZA41" s="52"/>
      <c r="AZB41" s="52"/>
      <c r="AZC41" s="52"/>
      <c r="AZD41" s="52"/>
      <c r="AZE41" s="52"/>
      <c r="AZF41" s="52"/>
      <c r="AZG41" s="52"/>
      <c r="AZH41" s="52"/>
      <c r="AZI41" s="52"/>
      <c r="AZJ41" s="52"/>
      <c r="AZK41" s="52"/>
      <c r="AZL41" s="52"/>
      <c r="AZM41" s="52"/>
      <c r="AZN41" s="52"/>
      <c r="AZO41" s="52"/>
      <c r="AZP41" s="52"/>
      <c r="AZQ41" s="52"/>
      <c r="AZR41" s="52"/>
      <c r="AZS41" s="52"/>
      <c r="AZT41" s="52"/>
      <c r="AZU41" s="52"/>
      <c r="AZV41" s="52"/>
      <c r="AZW41" s="52"/>
      <c r="AZX41" s="52"/>
      <c r="AZY41" s="52"/>
      <c r="AZZ41" s="52"/>
      <c r="BAA41" s="52"/>
      <c r="BAB41" s="52"/>
      <c r="BAC41" s="52"/>
      <c r="BAD41" s="52"/>
      <c r="BAE41" s="52"/>
      <c r="BAF41" s="52"/>
      <c r="BAG41" s="52"/>
      <c r="BAH41" s="52"/>
      <c r="BAI41" s="52"/>
      <c r="BAJ41" s="52"/>
      <c r="BAK41" s="52"/>
      <c r="BAL41" s="52"/>
      <c r="BAM41" s="52"/>
      <c r="BAN41" s="52"/>
      <c r="BAO41" s="52"/>
      <c r="BAP41" s="52"/>
      <c r="BAQ41" s="52"/>
      <c r="BAR41" s="52"/>
      <c r="BAS41" s="52"/>
      <c r="BAT41" s="52"/>
      <c r="BAU41" s="52"/>
      <c r="BAV41" s="52"/>
      <c r="BAW41" s="52"/>
      <c r="BAX41" s="52"/>
      <c r="BAY41" s="52"/>
      <c r="BAZ41" s="52"/>
      <c r="BBA41" s="52"/>
      <c r="BBB41" s="52"/>
      <c r="BBC41" s="52"/>
      <c r="BBD41" s="52"/>
      <c r="BBE41" s="52"/>
      <c r="BBF41" s="52"/>
      <c r="BBG41" s="52"/>
      <c r="BBH41" s="52"/>
      <c r="BBI41" s="52"/>
      <c r="BBJ41" s="52"/>
      <c r="BBK41" s="52"/>
      <c r="BBL41" s="52"/>
      <c r="BBM41" s="52"/>
      <c r="BBN41" s="52"/>
      <c r="BBO41" s="52"/>
      <c r="BBP41" s="52"/>
      <c r="BBQ41" s="52"/>
      <c r="BBR41" s="52"/>
      <c r="BBS41" s="52"/>
      <c r="BBT41" s="52"/>
      <c r="BBU41" s="52"/>
      <c r="BBV41" s="52"/>
      <c r="BBW41" s="52"/>
      <c r="BBX41" s="52"/>
      <c r="BBY41" s="52"/>
      <c r="BBZ41" s="52"/>
      <c r="BCA41" s="52"/>
      <c r="BCB41" s="52"/>
      <c r="BCC41" s="52"/>
      <c r="BCD41" s="52"/>
      <c r="BCE41" s="52"/>
      <c r="BCF41" s="52"/>
      <c r="BCG41" s="52"/>
      <c r="BCH41" s="52"/>
      <c r="BCI41" s="52"/>
      <c r="BCJ41" s="52"/>
      <c r="BCK41" s="52"/>
      <c r="BCL41" s="52"/>
      <c r="BCM41" s="52"/>
      <c r="BCN41" s="52"/>
      <c r="BCO41" s="52"/>
      <c r="BCP41" s="52"/>
      <c r="BCQ41" s="52"/>
      <c r="BCR41" s="52"/>
      <c r="BCS41" s="52"/>
      <c r="BCT41" s="52"/>
      <c r="BCU41" s="52"/>
      <c r="BCV41" s="52"/>
      <c r="BCW41" s="52"/>
      <c r="BCX41" s="52"/>
      <c r="BCY41" s="52"/>
      <c r="BCZ41" s="52"/>
      <c r="BDA41" s="52"/>
      <c r="BDB41" s="52"/>
      <c r="BDC41" s="52"/>
      <c r="BDD41" s="52"/>
      <c r="BDE41" s="52"/>
      <c r="BDF41" s="52"/>
      <c r="BDG41" s="52"/>
      <c r="BDH41" s="52"/>
      <c r="BDI41" s="52"/>
      <c r="BDJ41" s="52"/>
      <c r="BDK41" s="52"/>
      <c r="BDL41" s="52"/>
      <c r="BDM41" s="52"/>
      <c r="BDN41" s="52"/>
      <c r="BDO41" s="52"/>
      <c r="BDP41" s="52"/>
      <c r="BDQ41" s="52"/>
      <c r="BDR41" s="52"/>
      <c r="BDS41" s="52"/>
      <c r="BDT41" s="52"/>
      <c r="BDU41" s="52"/>
      <c r="BDV41" s="52"/>
      <c r="BDW41" s="52"/>
      <c r="BDX41" s="52"/>
      <c r="BDY41" s="52"/>
      <c r="BDZ41" s="52"/>
      <c r="BEA41" s="52"/>
      <c r="BEB41" s="52"/>
      <c r="BEC41" s="52"/>
      <c r="BED41" s="52"/>
      <c r="BEE41" s="52"/>
      <c r="BEF41" s="52"/>
      <c r="BEG41" s="52"/>
      <c r="BEH41" s="52"/>
      <c r="BEI41" s="52"/>
      <c r="BEJ41" s="52"/>
      <c r="BEK41" s="52"/>
      <c r="BEL41" s="52"/>
      <c r="BEM41" s="52"/>
      <c r="BEN41" s="52"/>
      <c r="BEO41" s="52"/>
      <c r="BEP41" s="52"/>
      <c r="BEQ41" s="52"/>
      <c r="BER41" s="52"/>
      <c r="BES41" s="52"/>
      <c r="BET41" s="52"/>
      <c r="BEU41" s="52"/>
      <c r="BEV41" s="52"/>
      <c r="BEW41" s="52"/>
      <c r="BEX41" s="52"/>
      <c r="BEY41" s="52"/>
      <c r="BEZ41" s="52"/>
      <c r="BFA41" s="52"/>
    </row>
    <row r="42" spans="1:1509" ht="18" customHeight="1">
      <c r="A42" s="235" t="s">
        <v>466</v>
      </c>
      <c r="B42" s="55">
        <f>+('2024-2027 GRC Auth O&amp;M'!G76+'2024-2027 GRC Auth O&amp;M'!G77)/1000</f>
        <v>11934</v>
      </c>
      <c r="C42" s="55">
        <f>+('2024-2027 GRC Auth O&amp;M'!H76+'2024-2027 GRC Auth O&amp;M'!H77)/1000</f>
        <v>12291.999999600001</v>
      </c>
      <c r="D42" s="55">
        <f>+('2024-2027 GRC Auth O&amp;M'!I76+'2024-2027 GRC Auth O&amp;M'!I77)/1000</f>
        <v>12660.999999600001</v>
      </c>
      <c r="E42" s="238">
        <f>+('2024-2027 GRC Auth O&amp;M'!J76+'2024-2027 GRC Auth O&amp;M'!J77)/1000</f>
        <v>13041</v>
      </c>
    </row>
    <row r="43" spans="1:1509" ht="20.100000000000001" customHeight="1">
      <c r="A43" s="241" t="s">
        <v>18</v>
      </c>
      <c r="B43" s="239">
        <f>SUM(B9:B42)</f>
        <v>192813.99997919996</v>
      </c>
      <c r="C43" s="239">
        <f>SUM(C9:C42)</f>
        <v>198595.99998239992</v>
      </c>
      <c r="D43" s="239">
        <f>SUM(D9:D42)</f>
        <v>204552.99997319997</v>
      </c>
      <c r="E43" s="240">
        <f>SUM(E9:E42)</f>
        <v>210687.99997919996</v>
      </c>
    </row>
    <row r="45" spans="1:1509">
      <c r="B45" s="69"/>
      <c r="C45" s="69"/>
    </row>
  </sheetData>
  <autoFilter ref="A8:A43" xr:uid="{C60E7018-79C7-452E-A463-0EB6758D95A1}"/>
  <mergeCells count="1">
    <mergeCell ref="B7:E7"/>
  </mergeCells>
  <pageMargins left="0.7" right="0.7" top="0.75" bottom="0.75" header="0.3" footer="0.3"/>
  <pageSetup orientation="portrait" horizontalDpi="1200" verticalDpi="1200" r:id="rId1"/>
  <ignoredErrors>
    <ignoredError sqref="C10:E37 B10:B3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57F6-F2C0-4947-A5AC-D1EEB5CF1606}">
  <sheetPr>
    <tabColor rgb="FF7030A0"/>
  </sheetPr>
  <dimension ref="A1:K80"/>
  <sheetViews>
    <sheetView showGridLines="0" topLeftCell="A6" zoomScale="70" zoomScaleNormal="70" workbookViewId="0">
      <selection activeCell="L44" sqref="L44"/>
    </sheetView>
  </sheetViews>
  <sheetFormatPr defaultColWidth="13.875" defaultRowHeight="14.25"/>
  <cols>
    <col min="1" max="1" width="8" customWidth="1"/>
    <col min="2" max="2" width="58.875" customWidth="1"/>
    <col min="3" max="3" width="68.875" customWidth="1"/>
    <col min="4" max="4" width="18" customWidth="1"/>
    <col min="5" max="5" width="27.625" customWidth="1"/>
    <col min="6" max="6" width="28.125" customWidth="1"/>
    <col min="7" max="7" width="26.125" customWidth="1"/>
    <col min="8" max="8" width="22" style="77" customWidth="1"/>
    <col min="9" max="10" width="12.125" customWidth="1"/>
  </cols>
  <sheetData>
    <row r="1" spans="1:11" ht="17.45" hidden="1" customHeight="1">
      <c r="A1" s="367"/>
      <c r="B1" s="367"/>
      <c r="C1" s="367"/>
      <c r="D1" s="66"/>
      <c r="E1" s="66"/>
      <c r="F1" s="68"/>
      <c r="G1" s="67"/>
      <c r="H1" s="76"/>
      <c r="I1" s="67"/>
      <c r="J1" s="67"/>
    </row>
    <row r="2" spans="1:11" ht="17.45" hidden="1" customHeight="1">
      <c r="A2" s="368"/>
      <c r="B2" s="368"/>
      <c r="C2" s="368"/>
      <c r="D2" s="66"/>
      <c r="E2" s="66"/>
      <c r="F2" s="65"/>
    </row>
    <row r="3" spans="1:11" ht="17.45" hidden="1" customHeight="1">
      <c r="A3" s="367" t="s">
        <v>725</v>
      </c>
      <c r="B3" s="367"/>
      <c r="C3" s="367"/>
      <c r="D3" s="66"/>
      <c r="E3" s="66"/>
      <c r="F3" s="65"/>
    </row>
    <row r="4" spans="1:11" ht="17.45" hidden="1" customHeight="1">
      <c r="A4" s="369" t="s">
        <v>726</v>
      </c>
      <c r="B4" s="369"/>
      <c r="C4" s="369"/>
      <c r="D4" s="66"/>
      <c r="E4" s="66"/>
      <c r="F4" s="65"/>
    </row>
    <row r="5" spans="1:11" ht="15" hidden="1" customHeight="1">
      <c r="A5" s="64"/>
      <c r="B5" s="64"/>
      <c r="C5" s="63"/>
      <c r="D5" s="62"/>
      <c r="E5" s="62"/>
      <c r="F5" s="61"/>
    </row>
    <row r="6" spans="1:11" ht="65.849999999999994" customHeight="1">
      <c r="A6" s="60" t="s">
        <v>727</v>
      </c>
      <c r="B6" s="60" t="s">
        <v>728</v>
      </c>
      <c r="C6" s="80" t="s">
        <v>729</v>
      </c>
      <c r="D6" s="81" t="s">
        <v>730</v>
      </c>
      <c r="E6" s="81" t="s">
        <v>731</v>
      </c>
      <c r="F6" s="81" t="s">
        <v>732</v>
      </c>
      <c r="G6" s="84" t="s">
        <v>733</v>
      </c>
      <c r="H6" s="84" t="s">
        <v>734</v>
      </c>
      <c r="I6" s="81" t="s">
        <v>735</v>
      </c>
      <c r="J6" s="81" t="s">
        <v>736</v>
      </c>
      <c r="K6" s="58"/>
    </row>
    <row r="7" spans="1:11" ht="29.1" customHeight="1">
      <c r="A7" s="59" t="s">
        <v>737</v>
      </c>
      <c r="B7" s="59" t="s">
        <v>525</v>
      </c>
      <c r="C7" s="370" t="s">
        <v>525</v>
      </c>
      <c r="D7" s="371"/>
      <c r="E7" s="372"/>
      <c r="F7" s="82"/>
      <c r="G7" s="85">
        <v>192813999.97919998</v>
      </c>
      <c r="H7" s="85">
        <v>198595999.9824</v>
      </c>
      <c r="I7" s="83">
        <v>204552999.97319999</v>
      </c>
      <c r="J7" s="83">
        <v>210687999.97920001</v>
      </c>
      <c r="K7" s="58"/>
    </row>
    <row r="8" spans="1:11" ht="166.5" customHeight="1">
      <c r="A8" s="74" t="s">
        <v>737</v>
      </c>
      <c r="B8" s="74" t="s">
        <v>525</v>
      </c>
      <c r="C8" s="74" t="s">
        <v>738</v>
      </c>
      <c r="D8" s="74" t="s">
        <v>739</v>
      </c>
      <c r="E8" s="74" t="s">
        <v>740</v>
      </c>
      <c r="F8" s="86" t="s">
        <v>741</v>
      </c>
      <c r="G8" s="87">
        <v>132000</v>
      </c>
      <c r="H8" s="79">
        <v>135999.99960000001</v>
      </c>
      <c r="I8" s="87">
        <v>139999.99919999999</v>
      </c>
      <c r="J8" s="87">
        <v>144000</v>
      </c>
      <c r="K8" s="58"/>
    </row>
    <row r="9" spans="1:11" ht="158.25" customHeight="1">
      <c r="A9" s="74" t="s">
        <v>737</v>
      </c>
      <c r="B9" s="74" t="s">
        <v>525</v>
      </c>
      <c r="C9" s="74" t="s">
        <v>738</v>
      </c>
      <c r="D9" s="74" t="s">
        <v>739</v>
      </c>
      <c r="E9" s="74" t="s">
        <v>740</v>
      </c>
      <c r="F9" s="86" t="s">
        <v>742</v>
      </c>
      <c r="G9" s="87">
        <v>225000</v>
      </c>
      <c r="H9" s="79">
        <v>231999.99960000001</v>
      </c>
      <c r="I9" s="87">
        <v>238999.99919999999</v>
      </c>
      <c r="J9" s="87">
        <v>246000</v>
      </c>
      <c r="K9" s="58"/>
    </row>
    <row r="10" spans="1:11" ht="37.5" customHeight="1">
      <c r="A10" s="74" t="s">
        <v>737</v>
      </c>
      <c r="B10" s="74" t="s">
        <v>525</v>
      </c>
      <c r="C10" s="74" t="s">
        <v>738</v>
      </c>
      <c r="D10" s="74" t="s">
        <v>739</v>
      </c>
      <c r="E10" s="74" t="s">
        <v>743</v>
      </c>
      <c r="F10" s="86" t="s">
        <v>741</v>
      </c>
      <c r="G10" s="87">
        <v>171999.99960000001</v>
      </c>
      <c r="H10" s="79">
        <v>177000</v>
      </c>
      <c r="I10" s="87">
        <v>181999.99919999999</v>
      </c>
      <c r="J10" s="87">
        <v>186999.99960000001</v>
      </c>
      <c r="K10" s="58"/>
    </row>
    <row r="11" spans="1:11" ht="37.5" customHeight="1">
      <c r="A11" s="74" t="s">
        <v>737</v>
      </c>
      <c r="B11" s="74" t="s">
        <v>525</v>
      </c>
      <c r="C11" s="74" t="s">
        <v>738</v>
      </c>
      <c r="D11" s="74" t="s">
        <v>739</v>
      </c>
      <c r="E11" s="74" t="s">
        <v>743</v>
      </c>
      <c r="F11" s="86" t="s">
        <v>742</v>
      </c>
      <c r="G11" s="87">
        <v>144999.99960000001</v>
      </c>
      <c r="H11" s="79">
        <v>148999.99919999999</v>
      </c>
      <c r="I11" s="87">
        <v>153000</v>
      </c>
      <c r="J11" s="87">
        <v>157999.99919999999</v>
      </c>
      <c r="K11" s="58"/>
    </row>
    <row r="12" spans="1:11" ht="409.5" customHeight="1">
      <c r="A12" s="74" t="s">
        <v>737</v>
      </c>
      <c r="B12" s="74" t="s">
        <v>525</v>
      </c>
      <c r="C12" s="74" t="s">
        <v>738</v>
      </c>
      <c r="D12" s="74" t="s">
        <v>739</v>
      </c>
      <c r="E12" s="74" t="s">
        <v>744</v>
      </c>
      <c r="F12" s="86" t="s">
        <v>742</v>
      </c>
      <c r="G12" s="87">
        <v>14443999.999199999</v>
      </c>
      <c r="H12" s="79">
        <v>14877999.999600001</v>
      </c>
      <c r="I12" s="87">
        <v>15324000</v>
      </c>
      <c r="J12" s="87">
        <v>15783999.999600001</v>
      </c>
      <c r="K12" s="58"/>
    </row>
    <row r="13" spans="1:11" ht="59.25" customHeight="1">
      <c r="A13" s="74" t="s">
        <v>737</v>
      </c>
      <c r="B13" s="74" t="s">
        <v>525</v>
      </c>
      <c r="C13" s="74" t="s">
        <v>738</v>
      </c>
      <c r="D13" s="74" t="s">
        <v>739</v>
      </c>
      <c r="E13" s="74" t="s">
        <v>745</v>
      </c>
      <c r="F13" s="86" t="s">
        <v>742</v>
      </c>
      <c r="G13" s="87">
        <v>373999.99920000002</v>
      </c>
      <c r="H13" s="79">
        <v>384999.99959999998</v>
      </c>
      <c r="I13" s="87">
        <v>396999.99959999998</v>
      </c>
      <c r="J13" s="87">
        <v>408999.99959999998</v>
      </c>
      <c r="K13" s="58"/>
    </row>
    <row r="14" spans="1:11" ht="183" customHeight="1">
      <c r="A14" s="74" t="s">
        <v>737</v>
      </c>
      <c r="B14" s="74" t="s">
        <v>525</v>
      </c>
      <c r="C14" s="74" t="s">
        <v>738</v>
      </c>
      <c r="D14" s="74" t="s">
        <v>739</v>
      </c>
      <c r="E14" s="74" t="s">
        <v>746</v>
      </c>
      <c r="F14" s="86" t="s">
        <v>741</v>
      </c>
      <c r="G14" s="87">
        <v>199999.99919999999</v>
      </c>
      <c r="H14" s="79">
        <v>205999.99919999999</v>
      </c>
      <c r="I14" s="87">
        <v>211999.99919999999</v>
      </c>
      <c r="J14" s="87">
        <v>217999.99919999999</v>
      </c>
      <c r="K14" s="58"/>
    </row>
    <row r="15" spans="1:11" ht="260.25" customHeight="1">
      <c r="A15" s="74" t="s">
        <v>737</v>
      </c>
      <c r="B15" s="74" t="s">
        <v>525</v>
      </c>
      <c r="C15" s="74" t="s">
        <v>738</v>
      </c>
      <c r="D15" s="74" t="s">
        <v>739</v>
      </c>
      <c r="E15" s="74" t="s">
        <v>747</v>
      </c>
      <c r="F15" s="86" t="s">
        <v>741</v>
      </c>
      <c r="G15" s="87">
        <v>48999.999600000003</v>
      </c>
      <c r="H15" s="79">
        <v>49999.999199999998</v>
      </c>
      <c r="I15" s="87">
        <v>51999.999600000003</v>
      </c>
      <c r="J15" s="87">
        <v>54000</v>
      </c>
      <c r="K15" s="58"/>
    </row>
    <row r="16" spans="1:11" ht="258" customHeight="1">
      <c r="A16" s="74" t="s">
        <v>737</v>
      </c>
      <c r="B16" s="74" t="s">
        <v>525</v>
      </c>
      <c r="C16" s="74" t="s">
        <v>738</v>
      </c>
      <c r="D16" s="74" t="s">
        <v>739</v>
      </c>
      <c r="E16" s="74" t="s">
        <v>747</v>
      </c>
      <c r="F16" s="86" t="s">
        <v>742</v>
      </c>
      <c r="G16" s="87">
        <v>94999.999200000006</v>
      </c>
      <c r="H16" s="79">
        <v>97999.999200000006</v>
      </c>
      <c r="I16" s="87">
        <v>100999.99920000001</v>
      </c>
      <c r="J16" s="87">
        <v>103999.99920000001</v>
      </c>
      <c r="K16" s="58"/>
    </row>
    <row r="17" spans="1:11" ht="37.5" customHeight="1">
      <c r="A17" s="74" t="s">
        <v>737</v>
      </c>
      <c r="B17" s="74" t="s">
        <v>525</v>
      </c>
      <c r="C17" s="74" t="s">
        <v>738</v>
      </c>
      <c r="D17" s="74" t="s">
        <v>739</v>
      </c>
      <c r="E17" s="74" t="s">
        <v>748</v>
      </c>
      <c r="F17" s="86" t="s">
        <v>27</v>
      </c>
      <c r="G17" s="87">
        <v>1711999.9992</v>
      </c>
      <c r="H17" s="79">
        <v>1762999.9992</v>
      </c>
      <c r="I17" s="87">
        <v>1815999.9996</v>
      </c>
      <c r="J17" s="87">
        <v>1869999.9996</v>
      </c>
      <c r="K17" s="58"/>
    </row>
    <row r="18" spans="1:11" ht="29.1" customHeight="1">
      <c r="A18" s="88" t="s">
        <v>737</v>
      </c>
      <c r="B18" s="88" t="s">
        <v>525</v>
      </c>
      <c r="C18" s="364" t="s">
        <v>749</v>
      </c>
      <c r="D18" s="365"/>
      <c r="E18" s="366"/>
      <c r="F18" s="88"/>
      <c r="G18" s="89">
        <v>17547999.994799998</v>
      </c>
      <c r="H18" s="78">
        <v>18073999.994399998</v>
      </c>
      <c r="I18" s="89">
        <v>18615999.994800001</v>
      </c>
      <c r="J18" s="89">
        <v>19173999.996000003</v>
      </c>
      <c r="K18" s="58"/>
    </row>
    <row r="19" spans="1:11" ht="37.5" customHeight="1">
      <c r="A19" s="74" t="s">
        <v>737</v>
      </c>
      <c r="B19" s="74" t="s">
        <v>525</v>
      </c>
      <c r="C19" s="74" t="s">
        <v>750</v>
      </c>
      <c r="D19" s="74" t="s">
        <v>739</v>
      </c>
      <c r="E19" s="74" t="s">
        <v>131</v>
      </c>
      <c r="F19" s="86" t="s">
        <v>27</v>
      </c>
      <c r="G19" s="87">
        <v>1873999.9992</v>
      </c>
      <c r="H19" s="79">
        <v>1929999.9996</v>
      </c>
      <c r="I19" s="87">
        <v>1987999.9992</v>
      </c>
      <c r="J19" s="87">
        <v>2047999.9992</v>
      </c>
      <c r="K19" s="58"/>
    </row>
    <row r="20" spans="1:11" ht="29.1" customHeight="1">
      <c r="A20" s="88" t="s">
        <v>737</v>
      </c>
      <c r="B20" s="88" t="s">
        <v>525</v>
      </c>
      <c r="C20" s="364" t="s">
        <v>751</v>
      </c>
      <c r="D20" s="365"/>
      <c r="E20" s="366"/>
      <c r="F20" s="88"/>
      <c r="G20" s="89">
        <v>1873999.9992</v>
      </c>
      <c r="H20" s="78">
        <v>1929999.9996</v>
      </c>
      <c r="I20" s="89">
        <v>1987999.9992</v>
      </c>
      <c r="J20" s="89">
        <v>2047999.9992</v>
      </c>
      <c r="K20" s="58"/>
    </row>
    <row r="21" spans="1:11" ht="37.5" customHeight="1">
      <c r="A21" s="74" t="s">
        <v>737</v>
      </c>
      <c r="B21" s="74" t="s">
        <v>525</v>
      </c>
      <c r="C21" s="74" t="s">
        <v>752</v>
      </c>
      <c r="D21" s="74" t="s">
        <v>739</v>
      </c>
      <c r="E21" s="74" t="s">
        <v>141</v>
      </c>
      <c r="F21" s="86" t="s">
        <v>27</v>
      </c>
      <c r="G21" s="87">
        <v>18471999.999600001</v>
      </c>
      <c r="H21" s="79">
        <v>19026000</v>
      </c>
      <c r="I21" s="87">
        <v>19596999.999600001</v>
      </c>
      <c r="J21" s="87">
        <v>20184999.999600001</v>
      </c>
      <c r="K21" s="58"/>
    </row>
    <row r="22" spans="1:11" ht="29.1" customHeight="1">
      <c r="A22" s="88" t="s">
        <v>737</v>
      </c>
      <c r="B22" s="88" t="s">
        <v>525</v>
      </c>
      <c r="C22" s="364" t="s">
        <v>753</v>
      </c>
      <c r="D22" s="365"/>
      <c r="E22" s="366"/>
      <c r="F22" s="88"/>
      <c r="G22" s="89">
        <v>18471999.999600001</v>
      </c>
      <c r="H22" s="78">
        <v>19026000</v>
      </c>
      <c r="I22" s="89">
        <v>19596999.999600001</v>
      </c>
      <c r="J22" s="89">
        <v>20184999.999600001</v>
      </c>
      <c r="K22" s="58"/>
    </row>
    <row r="23" spans="1:11" ht="179.25" customHeight="1">
      <c r="A23" s="74" t="s">
        <v>737</v>
      </c>
      <c r="B23" s="74" t="s">
        <v>525</v>
      </c>
      <c r="C23" s="74" t="s">
        <v>754</v>
      </c>
      <c r="D23" s="74" t="s">
        <v>739</v>
      </c>
      <c r="E23" s="74" t="s">
        <v>67</v>
      </c>
      <c r="F23" s="74" t="s">
        <v>742</v>
      </c>
      <c r="G23" s="87">
        <v>0</v>
      </c>
      <c r="H23" s="79">
        <v>0</v>
      </c>
      <c r="I23" s="87">
        <v>0</v>
      </c>
      <c r="J23" s="87">
        <v>0</v>
      </c>
      <c r="K23" s="58"/>
    </row>
    <row r="24" spans="1:11" ht="179.25" customHeight="1">
      <c r="A24" s="74" t="s">
        <v>737</v>
      </c>
      <c r="B24" s="74" t="s">
        <v>525</v>
      </c>
      <c r="C24" s="74" t="s">
        <v>754</v>
      </c>
      <c r="D24" s="74" t="s">
        <v>739</v>
      </c>
      <c r="E24" s="74" t="s">
        <v>755</v>
      </c>
      <c r="F24" s="74" t="s">
        <v>756</v>
      </c>
      <c r="G24" s="87">
        <v>0</v>
      </c>
      <c r="H24" s="79">
        <v>0</v>
      </c>
      <c r="I24" s="87">
        <v>0</v>
      </c>
      <c r="J24" s="87">
        <v>0</v>
      </c>
      <c r="K24" s="58"/>
    </row>
    <row r="25" spans="1:11" ht="87.75" customHeight="1">
      <c r="A25" s="74" t="s">
        <v>737</v>
      </c>
      <c r="B25" s="74" t="s">
        <v>525</v>
      </c>
      <c r="C25" s="74" t="s">
        <v>754</v>
      </c>
      <c r="D25" s="74" t="s">
        <v>739</v>
      </c>
      <c r="E25" s="74" t="s">
        <v>757</v>
      </c>
      <c r="F25" s="74" t="s">
        <v>758</v>
      </c>
      <c r="G25" s="87">
        <v>4999.9992000000002</v>
      </c>
      <c r="H25" s="79">
        <v>4999.9992000000002</v>
      </c>
      <c r="I25" s="87">
        <v>4999.9992000000002</v>
      </c>
      <c r="J25" s="87">
        <v>4999.9992000000002</v>
      </c>
      <c r="K25" s="58"/>
    </row>
    <row r="26" spans="1:11" ht="69.95" customHeight="1">
      <c r="A26" s="74" t="s">
        <v>737</v>
      </c>
      <c r="B26" s="74" t="s">
        <v>525</v>
      </c>
      <c r="C26" s="74" t="s">
        <v>754</v>
      </c>
      <c r="D26" s="74" t="s">
        <v>739</v>
      </c>
      <c r="E26" s="74" t="s">
        <v>759</v>
      </c>
      <c r="F26" s="74" t="s">
        <v>760</v>
      </c>
      <c r="G26" s="87">
        <v>0</v>
      </c>
      <c r="H26" s="79">
        <v>0</v>
      </c>
      <c r="I26" s="87">
        <v>0</v>
      </c>
      <c r="J26" s="87">
        <v>0</v>
      </c>
      <c r="K26" s="58"/>
    </row>
    <row r="27" spans="1:11" ht="50.1" customHeight="1">
      <c r="A27" s="74" t="s">
        <v>737</v>
      </c>
      <c r="B27" s="74" t="s">
        <v>525</v>
      </c>
      <c r="C27" s="74" t="s">
        <v>754</v>
      </c>
      <c r="D27" s="74" t="s">
        <v>739</v>
      </c>
      <c r="E27" s="74" t="s">
        <v>761</v>
      </c>
      <c r="F27" s="74" t="s">
        <v>27</v>
      </c>
      <c r="G27" s="87">
        <v>153000</v>
      </c>
      <c r="H27" s="79">
        <v>157999.99919999999</v>
      </c>
      <c r="I27" s="87">
        <v>162999.99960000001</v>
      </c>
      <c r="J27" s="87">
        <v>168000</v>
      </c>
      <c r="K27" s="58"/>
    </row>
    <row r="28" spans="1:11" ht="50.1" customHeight="1">
      <c r="A28" s="74" t="s">
        <v>737</v>
      </c>
      <c r="B28" s="74" t="s">
        <v>525</v>
      </c>
      <c r="C28" s="74" t="s">
        <v>754</v>
      </c>
      <c r="D28" s="74" t="s">
        <v>739</v>
      </c>
      <c r="E28" s="74" t="s">
        <v>762</v>
      </c>
      <c r="F28" s="74" t="s">
        <v>760</v>
      </c>
      <c r="G28" s="87">
        <v>0</v>
      </c>
      <c r="H28" s="79">
        <v>0</v>
      </c>
      <c r="I28" s="87">
        <v>0</v>
      </c>
      <c r="J28" s="87">
        <v>0</v>
      </c>
      <c r="K28" s="58"/>
    </row>
    <row r="29" spans="1:11" ht="99.95" customHeight="1">
      <c r="A29" s="74" t="s">
        <v>737</v>
      </c>
      <c r="B29" s="74" t="s">
        <v>525</v>
      </c>
      <c r="C29" s="74" t="s">
        <v>754</v>
      </c>
      <c r="D29" s="74" t="s">
        <v>739</v>
      </c>
      <c r="E29" s="74" t="s">
        <v>71</v>
      </c>
      <c r="F29" s="74" t="s">
        <v>741</v>
      </c>
      <c r="G29" s="87">
        <v>207999.99960000001</v>
      </c>
      <c r="H29" s="79">
        <v>213999.99960000001</v>
      </c>
      <c r="I29" s="87">
        <v>219999.99960000001</v>
      </c>
      <c r="J29" s="87">
        <v>226999.99919999999</v>
      </c>
      <c r="K29" s="58"/>
    </row>
    <row r="30" spans="1:11" ht="99.95" customHeight="1">
      <c r="A30" s="74" t="s">
        <v>737</v>
      </c>
      <c r="B30" s="74" t="s">
        <v>525</v>
      </c>
      <c r="C30" s="74" t="s">
        <v>754</v>
      </c>
      <c r="D30" s="74" t="s">
        <v>739</v>
      </c>
      <c r="E30" s="74" t="s">
        <v>71</v>
      </c>
      <c r="F30" s="74" t="s">
        <v>742</v>
      </c>
      <c r="G30" s="87">
        <v>207999.99960000001</v>
      </c>
      <c r="H30" s="79">
        <v>213999.99960000001</v>
      </c>
      <c r="I30" s="87">
        <v>219999.99960000001</v>
      </c>
      <c r="J30" s="87">
        <v>226999.99919999999</v>
      </c>
      <c r="K30" s="58"/>
    </row>
    <row r="31" spans="1:11" ht="50.1" customHeight="1">
      <c r="A31" s="74" t="s">
        <v>737</v>
      </c>
      <c r="B31" s="74" t="s">
        <v>525</v>
      </c>
      <c r="C31" s="74" t="s">
        <v>754</v>
      </c>
      <c r="D31" s="74" t="s">
        <v>739</v>
      </c>
      <c r="E31" s="74" t="s">
        <v>763</v>
      </c>
      <c r="F31" s="74" t="s">
        <v>760</v>
      </c>
      <c r="G31" s="87">
        <v>0</v>
      </c>
      <c r="H31" s="79">
        <v>0</v>
      </c>
      <c r="I31" s="87">
        <v>0</v>
      </c>
      <c r="J31" s="87">
        <v>0</v>
      </c>
      <c r="K31" s="58"/>
    </row>
    <row r="32" spans="1:11" ht="50.1" customHeight="1">
      <c r="A32" s="74" t="s">
        <v>737</v>
      </c>
      <c r="B32" s="74" t="s">
        <v>525</v>
      </c>
      <c r="C32" s="74" t="s">
        <v>754</v>
      </c>
      <c r="D32" s="74" t="s">
        <v>739</v>
      </c>
      <c r="E32" s="74" t="s">
        <v>64</v>
      </c>
      <c r="F32" s="74" t="s">
        <v>741</v>
      </c>
      <c r="G32" s="87">
        <v>1834999.9992</v>
      </c>
      <c r="H32" s="79">
        <v>1890000</v>
      </c>
      <c r="I32" s="87">
        <v>1947000</v>
      </c>
      <c r="J32" s="87">
        <v>2004000</v>
      </c>
      <c r="K32" s="58"/>
    </row>
    <row r="33" spans="1:11" ht="50.1" customHeight="1">
      <c r="A33" s="74" t="s">
        <v>737</v>
      </c>
      <c r="B33" s="74" t="s">
        <v>525</v>
      </c>
      <c r="C33" s="74" t="s">
        <v>754</v>
      </c>
      <c r="D33" s="74" t="s">
        <v>739</v>
      </c>
      <c r="E33" s="74" t="s">
        <v>764</v>
      </c>
      <c r="F33" s="74" t="s">
        <v>15</v>
      </c>
      <c r="G33" s="87">
        <v>1999.9992</v>
      </c>
      <c r="H33" s="79">
        <v>1999.9992</v>
      </c>
      <c r="I33" s="87">
        <v>1999.9992</v>
      </c>
      <c r="J33" s="87">
        <v>1999.9992</v>
      </c>
      <c r="K33" s="58"/>
    </row>
    <row r="34" spans="1:11" ht="50.1" customHeight="1">
      <c r="A34" s="74" t="s">
        <v>737</v>
      </c>
      <c r="B34" s="74" t="s">
        <v>525</v>
      </c>
      <c r="C34" s="74" t="s">
        <v>754</v>
      </c>
      <c r="D34" s="74" t="s">
        <v>739</v>
      </c>
      <c r="E34" s="74" t="s">
        <v>764</v>
      </c>
      <c r="F34" s="74" t="s">
        <v>741</v>
      </c>
      <c r="G34" s="87">
        <v>30000</v>
      </c>
      <c r="H34" s="79">
        <v>30999.999599999999</v>
      </c>
      <c r="I34" s="87">
        <v>31999.999199999998</v>
      </c>
      <c r="J34" s="87">
        <v>33000</v>
      </c>
      <c r="K34" s="58"/>
    </row>
    <row r="35" spans="1:11" ht="50.1" customHeight="1">
      <c r="A35" s="74" t="s">
        <v>737</v>
      </c>
      <c r="B35" s="74" t="s">
        <v>525</v>
      </c>
      <c r="C35" s="74" t="s">
        <v>754</v>
      </c>
      <c r="D35" s="74" t="s">
        <v>739</v>
      </c>
      <c r="E35" s="74" t="s">
        <v>764</v>
      </c>
      <c r="F35" s="74" t="s">
        <v>742</v>
      </c>
      <c r="G35" s="87">
        <v>22999.999199999998</v>
      </c>
      <c r="H35" s="79">
        <v>24000</v>
      </c>
      <c r="I35" s="87">
        <v>24999.999599999999</v>
      </c>
      <c r="J35" s="87">
        <v>25999.999199999998</v>
      </c>
      <c r="K35" s="58"/>
    </row>
    <row r="36" spans="1:11" ht="50.1" customHeight="1">
      <c r="A36" s="74" t="s">
        <v>737</v>
      </c>
      <c r="B36" s="74" t="s">
        <v>525</v>
      </c>
      <c r="C36" s="74" t="s">
        <v>754</v>
      </c>
      <c r="D36" s="74" t="s">
        <v>739</v>
      </c>
      <c r="E36" s="74" t="s">
        <v>765</v>
      </c>
      <c r="F36" s="74" t="s">
        <v>741</v>
      </c>
      <c r="G36" s="87">
        <v>121999.99920000001</v>
      </c>
      <c r="H36" s="79">
        <v>126000</v>
      </c>
      <c r="I36" s="87">
        <v>129999.9996</v>
      </c>
      <c r="J36" s="87">
        <v>133999.99919999999</v>
      </c>
      <c r="K36" s="58"/>
    </row>
    <row r="37" spans="1:11" ht="50.1" customHeight="1">
      <c r="A37" s="74" t="s">
        <v>737</v>
      </c>
      <c r="B37" s="74" t="s">
        <v>525</v>
      </c>
      <c r="C37" s="74" t="s">
        <v>754</v>
      </c>
      <c r="D37" s="74" t="s">
        <v>739</v>
      </c>
      <c r="E37" s="74" t="s">
        <v>765</v>
      </c>
      <c r="F37" s="74" t="s">
        <v>742</v>
      </c>
      <c r="G37" s="87">
        <v>552999.99959999998</v>
      </c>
      <c r="H37" s="79">
        <v>570000</v>
      </c>
      <c r="I37" s="87">
        <v>586999.99919999996</v>
      </c>
      <c r="J37" s="87">
        <v>604999.99919999996</v>
      </c>
      <c r="K37" s="58"/>
    </row>
    <row r="38" spans="1:11" ht="50.1" customHeight="1">
      <c r="A38" s="74" t="s">
        <v>737</v>
      </c>
      <c r="B38" s="74" t="s">
        <v>525</v>
      </c>
      <c r="C38" s="74" t="s">
        <v>754</v>
      </c>
      <c r="D38" s="74" t="s">
        <v>739</v>
      </c>
      <c r="E38" s="74" t="s">
        <v>766</v>
      </c>
      <c r="F38" s="74" t="s">
        <v>741</v>
      </c>
      <c r="G38" s="87">
        <v>0</v>
      </c>
      <c r="H38" s="79">
        <v>0</v>
      </c>
      <c r="I38" s="87">
        <v>0</v>
      </c>
      <c r="J38" s="87">
        <v>0</v>
      </c>
      <c r="K38" s="58"/>
    </row>
    <row r="39" spans="1:11" s="92" customFormat="1" ht="50.1" customHeight="1">
      <c r="A39" s="75" t="s">
        <v>737</v>
      </c>
      <c r="B39" s="75" t="s">
        <v>525</v>
      </c>
      <c r="C39" s="75" t="s">
        <v>754</v>
      </c>
      <c r="D39" s="75" t="s">
        <v>739</v>
      </c>
      <c r="E39" s="75" t="s">
        <v>767</v>
      </c>
      <c r="F39" s="75" t="s">
        <v>741</v>
      </c>
      <c r="G39" s="90">
        <v>1252999.9992</v>
      </c>
      <c r="H39" s="79">
        <v>1290999.9996</v>
      </c>
      <c r="I39" s="90">
        <v>1329999.9996</v>
      </c>
      <c r="J39" s="90">
        <v>1369999.9992</v>
      </c>
      <c r="K39" s="91"/>
    </row>
    <row r="40" spans="1:11" ht="50.1" customHeight="1">
      <c r="A40" s="74" t="s">
        <v>737</v>
      </c>
      <c r="B40" s="74" t="s">
        <v>525</v>
      </c>
      <c r="C40" s="74" t="s">
        <v>754</v>
      </c>
      <c r="D40" s="74" t="s">
        <v>739</v>
      </c>
      <c r="E40" s="74" t="s">
        <v>767</v>
      </c>
      <c r="F40" s="74" t="s">
        <v>742</v>
      </c>
      <c r="G40" s="87">
        <v>835999.99919999996</v>
      </c>
      <c r="H40" s="79">
        <v>861000</v>
      </c>
      <c r="I40" s="87">
        <v>886999.99919999996</v>
      </c>
      <c r="J40" s="87">
        <v>913999.99919999996</v>
      </c>
      <c r="K40" s="58"/>
    </row>
    <row r="41" spans="1:11" ht="50.1" customHeight="1">
      <c r="A41" s="74" t="s">
        <v>737</v>
      </c>
      <c r="B41" s="74" t="s">
        <v>525</v>
      </c>
      <c r="C41" s="74" t="s">
        <v>754</v>
      </c>
      <c r="D41" s="74" t="s">
        <v>739</v>
      </c>
      <c r="E41" s="74" t="s">
        <v>768</v>
      </c>
      <c r="F41" s="74" t="s">
        <v>741</v>
      </c>
      <c r="G41" s="87">
        <v>5586999.9995999997</v>
      </c>
      <c r="H41" s="79">
        <v>5754000</v>
      </c>
      <c r="I41" s="87">
        <v>5926999.9992000004</v>
      </c>
      <c r="J41" s="87">
        <v>6105000</v>
      </c>
      <c r="K41" s="58"/>
    </row>
    <row r="42" spans="1:11" ht="50.1" customHeight="1">
      <c r="A42" s="74" t="s">
        <v>737</v>
      </c>
      <c r="B42" s="74" t="s">
        <v>525</v>
      </c>
      <c r="C42" s="74" t="s">
        <v>754</v>
      </c>
      <c r="D42" s="74" t="s">
        <v>739</v>
      </c>
      <c r="E42" s="74" t="s">
        <v>768</v>
      </c>
      <c r="F42" s="74" t="s">
        <v>742</v>
      </c>
      <c r="G42" s="87">
        <v>3036000</v>
      </c>
      <c r="H42" s="79">
        <v>3126999.9996000002</v>
      </c>
      <c r="I42" s="87">
        <v>3219999.9996000002</v>
      </c>
      <c r="J42" s="87">
        <v>3316999.9992</v>
      </c>
      <c r="K42" s="58"/>
    </row>
    <row r="43" spans="1:11" ht="50.1" customHeight="1">
      <c r="A43" s="74" t="s">
        <v>737</v>
      </c>
      <c r="B43" s="74" t="s">
        <v>525</v>
      </c>
      <c r="C43" s="74" t="s">
        <v>754</v>
      </c>
      <c r="D43" s="74" t="s">
        <v>739</v>
      </c>
      <c r="E43" s="74" t="s">
        <v>75</v>
      </c>
      <c r="F43" s="74" t="s">
        <v>742</v>
      </c>
      <c r="G43" s="87">
        <v>11820000</v>
      </c>
      <c r="H43" s="79">
        <v>12174000</v>
      </c>
      <c r="I43" s="87">
        <v>12538999.999199999</v>
      </c>
      <c r="J43" s="87">
        <v>12915000</v>
      </c>
      <c r="K43" s="58"/>
    </row>
    <row r="44" spans="1:11" ht="50.1" customHeight="1">
      <c r="A44" s="74" t="s">
        <v>737</v>
      </c>
      <c r="B44" s="74" t="s">
        <v>525</v>
      </c>
      <c r="C44" s="74" t="s">
        <v>754</v>
      </c>
      <c r="D44" s="74" t="s">
        <v>739</v>
      </c>
      <c r="E44" s="74" t="s">
        <v>769</v>
      </c>
      <c r="F44" s="74" t="s">
        <v>770</v>
      </c>
      <c r="G44" s="87">
        <v>0</v>
      </c>
      <c r="H44" s="79">
        <v>0</v>
      </c>
      <c r="I44" s="87">
        <v>0</v>
      </c>
      <c r="J44" s="87">
        <v>0</v>
      </c>
      <c r="K44" s="58"/>
    </row>
    <row r="45" spans="1:11" ht="50.1" customHeight="1">
      <c r="A45" s="74" t="s">
        <v>737</v>
      </c>
      <c r="B45" s="74" t="s">
        <v>525</v>
      </c>
      <c r="C45" s="74" t="s">
        <v>754</v>
      </c>
      <c r="D45" s="74" t="s">
        <v>739</v>
      </c>
      <c r="E45" s="74" t="s">
        <v>78</v>
      </c>
      <c r="F45" s="74" t="s">
        <v>741</v>
      </c>
      <c r="G45" s="87">
        <v>1234999.9992</v>
      </c>
      <c r="H45" s="79">
        <v>1272000</v>
      </c>
      <c r="I45" s="87">
        <v>1309999.9992</v>
      </c>
      <c r="J45" s="87">
        <v>1348999.9992</v>
      </c>
      <c r="K45" s="58"/>
    </row>
    <row r="46" spans="1:11" ht="50.1" customHeight="1">
      <c r="A46" s="74" t="s">
        <v>737</v>
      </c>
      <c r="B46" s="74" t="s">
        <v>525</v>
      </c>
      <c r="C46" s="74" t="s">
        <v>754</v>
      </c>
      <c r="D46" s="74" t="s">
        <v>739</v>
      </c>
      <c r="E46" s="74" t="s">
        <v>78</v>
      </c>
      <c r="F46" s="74" t="s">
        <v>742</v>
      </c>
      <c r="G46" s="87">
        <v>2100999.9996000002</v>
      </c>
      <c r="H46" s="79">
        <v>2163999.9996000002</v>
      </c>
      <c r="I46" s="87">
        <v>2229000</v>
      </c>
      <c r="J46" s="87">
        <v>2295000</v>
      </c>
      <c r="K46" s="58"/>
    </row>
    <row r="47" spans="1:11" ht="50.1" customHeight="1">
      <c r="A47" s="74" t="s">
        <v>737</v>
      </c>
      <c r="B47" s="74" t="s">
        <v>525</v>
      </c>
      <c r="C47" s="74" t="s">
        <v>754</v>
      </c>
      <c r="D47" s="74" t="s">
        <v>739</v>
      </c>
      <c r="E47" s="74" t="s">
        <v>771</v>
      </c>
      <c r="F47" s="74" t="s">
        <v>760</v>
      </c>
      <c r="G47" s="87">
        <v>0</v>
      </c>
      <c r="H47" s="79">
        <v>0</v>
      </c>
      <c r="I47" s="87">
        <v>0</v>
      </c>
      <c r="J47" s="87">
        <v>0</v>
      </c>
      <c r="K47" s="58"/>
    </row>
    <row r="48" spans="1:11" ht="50.1" customHeight="1">
      <c r="A48" s="88" t="s">
        <v>737</v>
      </c>
      <c r="B48" s="88" t="s">
        <v>525</v>
      </c>
      <c r="C48" s="364" t="s">
        <v>772</v>
      </c>
      <c r="D48" s="365"/>
      <c r="E48" s="366"/>
      <c r="F48" s="93"/>
      <c r="G48" s="89">
        <v>29006999.991599999</v>
      </c>
      <c r="H48" s="78">
        <v>29876999.995200001</v>
      </c>
      <c r="I48" s="89">
        <v>30772999.990800001</v>
      </c>
      <c r="J48" s="89">
        <v>31695999.9912</v>
      </c>
      <c r="K48" s="58"/>
    </row>
    <row r="49" spans="1:11" ht="50.1" customHeight="1">
      <c r="A49" s="74" t="s">
        <v>737</v>
      </c>
      <c r="B49" s="74" t="s">
        <v>525</v>
      </c>
      <c r="C49" s="74" t="s">
        <v>773</v>
      </c>
      <c r="D49" s="74" t="s">
        <v>739</v>
      </c>
      <c r="E49" s="74" t="s">
        <v>129</v>
      </c>
      <c r="F49" s="74" t="s">
        <v>15</v>
      </c>
      <c r="G49" s="87">
        <v>342000</v>
      </c>
      <c r="H49" s="79">
        <v>351999.99959999998</v>
      </c>
      <c r="I49" s="87">
        <v>363000</v>
      </c>
      <c r="J49" s="87">
        <v>373999.99920000002</v>
      </c>
      <c r="K49" s="58"/>
    </row>
    <row r="50" spans="1:11" ht="50.1" customHeight="1">
      <c r="A50" s="74" t="s">
        <v>737</v>
      </c>
      <c r="B50" s="74" t="s">
        <v>525</v>
      </c>
      <c r="C50" s="74" t="s">
        <v>773</v>
      </c>
      <c r="D50" s="74" t="s">
        <v>739</v>
      </c>
      <c r="E50" s="74" t="s">
        <v>129</v>
      </c>
      <c r="F50" s="74" t="s">
        <v>741</v>
      </c>
      <c r="G50" s="87">
        <v>4746999.9995999997</v>
      </c>
      <c r="H50" s="79">
        <v>4888999.9992000004</v>
      </c>
      <c r="I50" s="87">
        <v>5035999.9992000004</v>
      </c>
      <c r="J50" s="87">
        <v>5187000</v>
      </c>
      <c r="K50" s="58"/>
    </row>
    <row r="51" spans="1:11" ht="50.1" customHeight="1">
      <c r="A51" s="74" t="s">
        <v>737</v>
      </c>
      <c r="B51" s="74" t="s">
        <v>525</v>
      </c>
      <c r="C51" s="74" t="s">
        <v>773</v>
      </c>
      <c r="D51" s="74" t="s">
        <v>739</v>
      </c>
      <c r="E51" s="74" t="s">
        <v>129</v>
      </c>
      <c r="F51" s="74" t="s">
        <v>742</v>
      </c>
      <c r="G51" s="87">
        <v>8049999.9995999997</v>
      </c>
      <c r="H51" s="79">
        <v>8292000</v>
      </c>
      <c r="I51" s="87">
        <v>8539999.9991999995</v>
      </c>
      <c r="J51" s="87">
        <v>8796000</v>
      </c>
      <c r="K51" s="58"/>
    </row>
    <row r="52" spans="1:11" ht="50.1" customHeight="1">
      <c r="A52" s="74" t="s">
        <v>737</v>
      </c>
      <c r="B52" s="74" t="s">
        <v>525</v>
      </c>
      <c r="C52" s="74" t="s">
        <v>773</v>
      </c>
      <c r="D52" s="74" t="s">
        <v>739</v>
      </c>
      <c r="E52" s="74" t="s">
        <v>774</v>
      </c>
      <c r="F52" s="74" t="s">
        <v>741</v>
      </c>
      <c r="G52" s="87">
        <v>1095999.9996</v>
      </c>
      <c r="H52" s="79">
        <v>1128999.9996</v>
      </c>
      <c r="I52" s="87">
        <v>1162999.9992</v>
      </c>
      <c r="J52" s="87">
        <v>1197999.9996</v>
      </c>
      <c r="K52" s="58"/>
    </row>
    <row r="53" spans="1:11" ht="50.1" customHeight="1">
      <c r="A53" s="74" t="s">
        <v>737</v>
      </c>
      <c r="B53" s="74" t="s">
        <v>525</v>
      </c>
      <c r="C53" s="74" t="s">
        <v>773</v>
      </c>
      <c r="D53" s="74" t="s">
        <v>739</v>
      </c>
      <c r="E53" s="74" t="s">
        <v>774</v>
      </c>
      <c r="F53" s="74" t="s">
        <v>742</v>
      </c>
      <c r="G53" s="87">
        <v>2580999.9996000002</v>
      </c>
      <c r="H53" s="79">
        <v>2658000</v>
      </c>
      <c r="I53" s="87">
        <v>2737999.9992</v>
      </c>
      <c r="J53" s="87">
        <v>2820000</v>
      </c>
      <c r="K53" s="58"/>
    </row>
    <row r="54" spans="1:11" ht="50.1" customHeight="1">
      <c r="A54" s="88" t="s">
        <v>737</v>
      </c>
      <c r="B54" s="88" t="s">
        <v>525</v>
      </c>
      <c r="C54" s="364" t="s">
        <v>775</v>
      </c>
      <c r="D54" s="365"/>
      <c r="E54" s="366"/>
      <c r="F54" s="93"/>
      <c r="G54" s="89">
        <v>16815999.998399999</v>
      </c>
      <c r="H54" s="78">
        <v>17319999.998400003</v>
      </c>
      <c r="I54" s="89">
        <v>17839999.996799998</v>
      </c>
      <c r="J54" s="89">
        <v>18374999.998800002</v>
      </c>
      <c r="K54" s="58"/>
    </row>
    <row r="55" spans="1:11" ht="50.1" customHeight="1">
      <c r="A55" s="74" t="s">
        <v>737</v>
      </c>
      <c r="B55" s="74" t="s">
        <v>525</v>
      </c>
      <c r="C55" s="74" t="s">
        <v>776</v>
      </c>
      <c r="D55" s="74" t="s">
        <v>739</v>
      </c>
      <c r="E55" s="74" t="s">
        <v>777</v>
      </c>
      <c r="F55" s="74" t="s">
        <v>760</v>
      </c>
      <c r="G55" s="87">
        <v>8781999.9996000007</v>
      </c>
      <c r="H55" s="79">
        <v>9045000</v>
      </c>
      <c r="I55" s="87">
        <v>9315999.9996000007</v>
      </c>
      <c r="J55" s="87">
        <v>9594999.9996000007</v>
      </c>
      <c r="K55" s="58"/>
    </row>
    <row r="56" spans="1:11" ht="69.95" customHeight="1">
      <c r="A56" s="74" t="s">
        <v>737</v>
      </c>
      <c r="B56" s="74" t="s">
        <v>525</v>
      </c>
      <c r="C56" s="74" t="s">
        <v>776</v>
      </c>
      <c r="D56" s="74" t="s">
        <v>739</v>
      </c>
      <c r="E56" s="74" t="s">
        <v>778</v>
      </c>
      <c r="F56" s="74" t="s">
        <v>760</v>
      </c>
      <c r="G56" s="87">
        <v>0</v>
      </c>
      <c r="H56" s="79">
        <v>0</v>
      </c>
      <c r="I56" s="87">
        <v>0</v>
      </c>
      <c r="J56" s="87">
        <v>0</v>
      </c>
      <c r="K56" s="58"/>
    </row>
    <row r="57" spans="1:11" ht="50.1" customHeight="1">
      <c r="A57" s="88" t="s">
        <v>737</v>
      </c>
      <c r="B57" s="88" t="s">
        <v>525</v>
      </c>
      <c r="C57" s="364" t="s">
        <v>779</v>
      </c>
      <c r="D57" s="365"/>
      <c r="E57" s="366"/>
      <c r="F57" s="93"/>
      <c r="G57" s="89">
        <v>8781999.9996000007</v>
      </c>
      <c r="H57" s="78">
        <v>9045000</v>
      </c>
      <c r="I57" s="89">
        <v>9315999.9996000007</v>
      </c>
      <c r="J57" s="89">
        <v>9594999.9996000007</v>
      </c>
      <c r="K57" s="58"/>
    </row>
    <row r="58" spans="1:11" ht="50.1" customHeight="1">
      <c r="A58" s="74" t="s">
        <v>737</v>
      </c>
      <c r="B58" s="74" t="s">
        <v>525</v>
      </c>
      <c r="C58" s="74" t="s">
        <v>780</v>
      </c>
      <c r="D58" s="74" t="s">
        <v>739</v>
      </c>
      <c r="E58" s="74" t="s">
        <v>781</v>
      </c>
      <c r="F58" s="74" t="s">
        <v>27</v>
      </c>
      <c r="G58" s="87">
        <v>2754999.9996000002</v>
      </c>
      <c r="H58" s="79">
        <v>2838000</v>
      </c>
      <c r="I58" s="87">
        <v>2922999.9996000002</v>
      </c>
      <c r="J58" s="87">
        <v>3010999.9992</v>
      </c>
      <c r="K58" s="58"/>
    </row>
    <row r="59" spans="1:11" ht="50.1" customHeight="1">
      <c r="A59" s="88" t="s">
        <v>737</v>
      </c>
      <c r="B59" s="88" t="s">
        <v>525</v>
      </c>
      <c r="C59" s="364" t="s">
        <v>782</v>
      </c>
      <c r="D59" s="365"/>
      <c r="E59" s="366"/>
      <c r="F59" s="93"/>
      <c r="G59" s="89">
        <v>2754999.9996000002</v>
      </c>
      <c r="H59" s="78">
        <v>2838000</v>
      </c>
      <c r="I59" s="89">
        <v>2922999.9996000002</v>
      </c>
      <c r="J59" s="89">
        <v>3010999.9992</v>
      </c>
      <c r="K59" s="58"/>
    </row>
    <row r="60" spans="1:11" ht="50.1" customHeight="1">
      <c r="A60" s="74" t="s">
        <v>737</v>
      </c>
      <c r="B60" s="74" t="s">
        <v>525</v>
      </c>
      <c r="C60" s="74" t="s">
        <v>783</v>
      </c>
      <c r="D60" s="74" t="s">
        <v>784</v>
      </c>
      <c r="E60" s="74" t="s">
        <v>785</v>
      </c>
      <c r="F60" s="74" t="s">
        <v>27</v>
      </c>
      <c r="G60" s="87">
        <v>114000</v>
      </c>
      <c r="H60" s="79">
        <v>117000</v>
      </c>
      <c r="I60" s="87">
        <v>120999.9996</v>
      </c>
      <c r="J60" s="87">
        <v>124999.99920000001</v>
      </c>
      <c r="K60" s="58"/>
    </row>
    <row r="61" spans="1:11" ht="50.1" customHeight="1">
      <c r="A61" s="74" t="s">
        <v>737</v>
      </c>
      <c r="B61" s="74" t="s">
        <v>525</v>
      </c>
      <c r="C61" s="74" t="s">
        <v>783</v>
      </c>
      <c r="D61" s="74" t="s">
        <v>739</v>
      </c>
      <c r="E61" s="74" t="s">
        <v>45</v>
      </c>
      <c r="F61" s="74" t="s">
        <v>27</v>
      </c>
      <c r="G61" s="87">
        <v>4296000</v>
      </c>
      <c r="H61" s="79">
        <v>4425000</v>
      </c>
      <c r="I61" s="87">
        <v>4557000</v>
      </c>
      <c r="J61" s="87">
        <v>4692999.9995999997</v>
      </c>
      <c r="K61" s="58"/>
    </row>
    <row r="62" spans="1:11" ht="50.1" customHeight="1">
      <c r="A62" s="88" t="s">
        <v>737</v>
      </c>
      <c r="B62" s="88" t="s">
        <v>525</v>
      </c>
      <c r="C62" s="364" t="s">
        <v>786</v>
      </c>
      <c r="D62" s="365"/>
      <c r="E62" s="366"/>
      <c r="F62" s="93"/>
      <c r="G62" s="89">
        <v>4410000</v>
      </c>
      <c r="H62" s="78">
        <v>4542000</v>
      </c>
      <c r="I62" s="89">
        <v>4677999.9995999997</v>
      </c>
      <c r="J62" s="89">
        <v>4817999.9988000002</v>
      </c>
      <c r="K62" s="58"/>
    </row>
    <row r="63" spans="1:11" ht="50.1" customHeight="1">
      <c r="A63" s="74" t="s">
        <v>737</v>
      </c>
      <c r="B63" s="74" t="s">
        <v>525</v>
      </c>
      <c r="C63" s="74" t="s">
        <v>787</v>
      </c>
      <c r="D63" s="74" t="s">
        <v>739</v>
      </c>
      <c r="E63" s="74" t="s">
        <v>788</v>
      </c>
      <c r="F63" s="74" t="s">
        <v>27</v>
      </c>
      <c r="G63" s="87">
        <v>97999.999200000006</v>
      </c>
      <c r="H63" s="79">
        <v>100999.99920000001</v>
      </c>
      <c r="I63" s="87">
        <v>103999.99920000001</v>
      </c>
      <c r="J63" s="87">
        <v>106999.99920000001</v>
      </c>
      <c r="K63" s="58"/>
    </row>
    <row r="64" spans="1:11" ht="50.1" customHeight="1">
      <c r="A64" s="74" t="s">
        <v>737</v>
      </c>
      <c r="B64" s="74" t="s">
        <v>525</v>
      </c>
      <c r="C64" s="74" t="s">
        <v>787</v>
      </c>
      <c r="D64" s="74" t="s">
        <v>739</v>
      </c>
      <c r="E64" s="74" t="s">
        <v>147</v>
      </c>
      <c r="F64" s="74" t="s">
        <v>27</v>
      </c>
      <c r="G64" s="87">
        <v>11257999.999199999</v>
      </c>
      <c r="H64" s="79">
        <v>11595999.999600001</v>
      </c>
      <c r="I64" s="87">
        <v>11943999.999600001</v>
      </c>
      <c r="J64" s="87">
        <v>12303000</v>
      </c>
      <c r="K64" s="58"/>
    </row>
    <row r="65" spans="1:11" ht="50.1" customHeight="1">
      <c r="A65" s="74" t="s">
        <v>737</v>
      </c>
      <c r="B65" s="74" t="s">
        <v>525</v>
      </c>
      <c r="C65" s="74" t="s">
        <v>787</v>
      </c>
      <c r="D65" s="74" t="s">
        <v>739</v>
      </c>
      <c r="E65" s="74" t="s">
        <v>789</v>
      </c>
      <c r="F65" s="74" t="s">
        <v>27</v>
      </c>
      <c r="G65" s="87">
        <v>1582999.9992</v>
      </c>
      <c r="H65" s="79">
        <v>1629999.9996</v>
      </c>
      <c r="I65" s="87">
        <v>1678999.9992</v>
      </c>
      <c r="J65" s="87">
        <v>1728999.9996</v>
      </c>
      <c r="K65" s="58"/>
    </row>
    <row r="66" spans="1:11" ht="50.1" customHeight="1">
      <c r="A66" s="74" t="s">
        <v>737</v>
      </c>
      <c r="B66" s="74" t="s">
        <v>525</v>
      </c>
      <c r="C66" s="74" t="s">
        <v>787</v>
      </c>
      <c r="D66" s="74" t="s">
        <v>739</v>
      </c>
      <c r="E66" s="74" t="s">
        <v>790</v>
      </c>
      <c r="F66" s="74" t="s">
        <v>27</v>
      </c>
      <c r="G66" s="87">
        <v>228000</v>
      </c>
      <c r="H66" s="79">
        <v>234999.99960000001</v>
      </c>
      <c r="I66" s="87">
        <v>241999.99919999999</v>
      </c>
      <c r="J66" s="87">
        <v>249000</v>
      </c>
      <c r="K66" s="58"/>
    </row>
    <row r="67" spans="1:11" ht="50.1" customHeight="1">
      <c r="A67" s="88" t="s">
        <v>737</v>
      </c>
      <c r="B67" s="88" t="s">
        <v>525</v>
      </c>
      <c r="C67" s="364" t="s">
        <v>791</v>
      </c>
      <c r="D67" s="365"/>
      <c r="E67" s="366"/>
      <c r="F67" s="93"/>
      <c r="G67" s="89">
        <v>13166999.997599998</v>
      </c>
      <c r="H67" s="78">
        <v>13561999.998000002</v>
      </c>
      <c r="I67" s="89">
        <v>13968999.997199999</v>
      </c>
      <c r="J67" s="89">
        <v>14387999.9988</v>
      </c>
      <c r="K67" s="58"/>
    </row>
    <row r="68" spans="1:11" ht="50.1" customHeight="1">
      <c r="A68" s="74" t="s">
        <v>737</v>
      </c>
      <c r="B68" s="74" t="s">
        <v>525</v>
      </c>
      <c r="C68" s="74" t="s">
        <v>792</v>
      </c>
      <c r="D68" s="74" t="s">
        <v>739</v>
      </c>
      <c r="E68" s="74" t="s">
        <v>793</v>
      </c>
      <c r="F68" s="74" t="s">
        <v>741</v>
      </c>
      <c r="G68" s="87">
        <v>1107000</v>
      </c>
      <c r="H68" s="79">
        <v>1140000</v>
      </c>
      <c r="I68" s="87">
        <v>1173999.9996</v>
      </c>
      <c r="J68" s="87">
        <v>1209000</v>
      </c>
      <c r="K68" s="58"/>
    </row>
    <row r="69" spans="1:11" ht="50.1" customHeight="1">
      <c r="A69" s="74" t="s">
        <v>737</v>
      </c>
      <c r="B69" s="74" t="s">
        <v>525</v>
      </c>
      <c r="C69" s="74" t="s">
        <v>792</v>
      </c>
      <c r="D69" s="74" t="s">
        <v>739</v>
      </c>
      <c r="E69" s="74" t="s">
        <v>793</v>
      </c>
      <c r="F69" s="74" t="s">
        <v>742</v>
      </c>
      <c r="G69" s="87">
        <v>4422000</v>
      </c>
      <c r="H69" s="79">
        <v>4554999.9995999997</v>
      </c>
      <c r="I69" s="87">
        <v>4692000</v>
      </c>
      <c r="J69" s="87">
        <v>4831999.9992000004</v>
      </c>
      <c r="K69" s="58"/>
    </row>
    <row r="70" spans="1:11" ht="50.1" customHeight="1">
      <c r="A70" s="74" t="s">
        <v>737</v>
      </c>
      <c r="B70" s="74" t="s">
        <v>525</v>
      </c>
      <c r="C70" s="74" t="s">
        <v>792</v>
      </c>
      <c r="D70" s="74" t="s">
        <v>739</v>
      </c>
      <c r="E70" s="74" t="s">
        <v>794</v>
      </c>
      <c r="F70" s="74" t="s">
        <v>15</v>
      </c>
      <c r="G70" s="87">
        <v>708000</v>
      </c>
      <c r="H70" s="79">
        <v>729000</v>
      </c>
      <c r="I70" s="87">
        <v>750999.99959999998</v>
      </c>
      <c r="J70" s="87">
        <v>774000</v>
      </c>
      <c r="K70" s="58"/>
    </row>
    <row r="71" spans="1:11" ht="50.1" customHeight="1">
      <c r="A71" s="74" t="s">
        <v>737</v>
      </c>
      <c r="B71" s="74" t="s">
        <v>525</v>
      </c>
      <c r="C71" s="74" t="s">
        <v>792</v>
      </c>
      <c r="D71" s="74" t="s">
        <v>739</v>
      </c>
      <c r="E71" s="74" t="s">
        <v>794</v>
      </c>
      <c r="F71" s="74" t="s">
        <v>741</v>
      </c>
      <c r="G71" s="87">
        <v>3231000</v>
      </c>
      <c r="H71" s="79">
        <v>3327999.9996000002</v>
      </c>
      <c r="I71" s="87">
        <v>3427999.9992</v>
      </c>
      <c r="J71" s="87">
        <v>3531000</v>
      </c>
      <c r="K71" s="58"/>
    </row>
    <row r="72" spans="1:11" ht="50.1" customHeight="1">
      <c r="A72" s="74" t="s">
        <v>737</v>
      </c>
      <c r="B72" s="74" t="s">
        <v>525</v>
      </c>
      <c r="C72" s="74" t="s">
        <v>792</v>
      </c>
      <c r="D72" s="74" t="s">
        <v>739</v>
      </c>
      <c r="E72" s="74" t="s">
        <v>794</v>
      </c>
      <c r="F72" s="74" t="s">
        <v>742</v>
      </c>
      <c r="G72" s="87">
        <v>3018000</v>
      </c>
      <c r="H72" s="79">
        <v>3108999.9996000002</v>
      </c>
      <c r="I72" s="87">
        <v>3201999.9996000002</v>
      </c>
      <c r="J72" s="87">
        <v>3297999.9996000002</v>
      </c>
      <c r="K72" s="58"/>
    </row>
    <row r="73" spans="1:11" ht="99.95" customHeight="1">
      <c r="A73" s="74" t="s">
        <v>737</v>
      </c>
      <c r="B73" s="74" t="s">
        <v>525</v>
      </c>
      <c r="C73" s="74" t="s">
        <v>792</v>
      </c>
      <c r="D73" s="74" t="s">
        <v>739</v>
      </c>
      <c r="E73" s="74" t="s">
        <v>122</v>
      </c>
      <c r="F73" s="74" t="s">
        <v>27</v>
      </c>
      <c r="G73" s="87">
        <v>882000</v>
      </c>
      <c r="H73" s="79">
        <v>907999.99919999996</v>
      </c>
      <c r="I73" s="87">
        <v>934999.99919999996</v>
      </c>
      <c r="J73" s="87">
        <v>963000</v>
      </c>
      <c r="K73" s="58"/>
    </row>
    <row r="74" spans="1:11" ht="29.1" customHeight="1">
      <c r="A74" s="88" t="s">
        <v>737</v>
      </c>
      <c r="B74" s="88" t="s">
        <v>525</v>
      </c>
      <c r="C74" s="364" t="s">
        <v>795</v>
      </c>
      <c r="D74" s="365"/>
      <c r="E74" s="366"/>
      <c r="F74" s="93"/>
      <c r="G74" s="89">
        <v>13368000</v>
      </c>
      <c r="H74" s="78">
        <v>13768999.998</v>
      </c>
      <c r="I74" s="89">
        <v>14181999.997199999</v>
      </c>
      <c r="J74" s="89">
        <v>14606999.998800002</v>
      </c>
      <c r="K74" s="58"/>
    </row>
    <row r="75" spans="1:11" ht="273" customHeight="1">
      <c r="A75" s="74" t="s">
        <v>737</v>
      </c>
      <c r="B75" s="74" t="s">
        <v>525</v>
      </c>
      <c r="C75" s="74" t="s">
        <v>796</v>
      </c>
      <c r="D75" s="74" t="s">
        <v>797</v>
      </c>
      <c r="E75" s="74" t="s">
        <v>798</v>
      </c>
      <c r="F75" s="74" t="s">
        <v>27</v>
      </c>
      <c r="G75" s="87">
        <v>23016000</v>
      </c>
      <c r="H75" s="79">
        <v>23706000</v>
      </c>
      <c r="I75" s="87">
        <v>24415999.999200001</v>
      </c>
      <c r="J75" s="87">
        <v>25149000</v>
      </c>
      <c r="K75" s="58"/>
    </row>
    <row r="76" spans="1:11" ht="224.25" customHeight="1">
      <c r="A76" s="74" t="s">
        <v>737</v>
      </c>
      <c r="B76" s="74" t="s">
        <v>525</v>
      </c>
      <c r="C76" s="74" t="s">
        <v>796</v>
      </c>
      <c r="D76" s="74" t="s">
        <v>739</v>
      </c>
      <c r="E76" s="74" t="s">
        <v>799</v>
      </c>
      <c r="F76" s="74" t="s">
        <v>741</v>
      </c>
      <c r="G76" s="87">
        <v>6792000</v>
      </c>
      <c r="H76" s="79">
        <v>6996000</v>
      </c>
      <c r="I76" s="87">
        <v>7206000</v>
      </c>
      <c r="J76" s="87">
        <v>7422000</v>
      </c>
      <c r="K76" s="58"/>
    </row>
    <row r="77" spans="1:11" ht="25.5">
      <c r="A77" s="74" t="s">
        <v>737</v>
      </c>
      <c r="B77" s="74" t="s">
        <v>525</v>
      </c>
      <c r="C77" s="74" t="s">
        <v>796</v>
      </c>
      <c r="D77" s="74" t="s">
        <v>739</v>
      </c>
      <c r="E77" s="74" t="s">
        <v>799</v>
      </c>
      <c r="F77" s="74" t="s">
        <v>742</v>
      </c>
      <c r="G77" s="87">
        <v>5142000</v>
      </c>
      <c r="H77" s="79">
        <v>5295999.9995999997</v>
      </c>
      <c r="I77" s="87">
        <v>5454999.9995999997</v>
      </c>
      <c r="J77" s="87">
        <v>5619000</v>
      </c>
      <c r="K77" s="58"/>
    </row>
    <row r="78" spans="1:11" ht="37.5" customHeight="1">
      <c r="A78" s="74" t="s">
        <v>737</v>
      </c>
      <c r="B78" s="74" t="s">
        <v>525</v>
      </c>
      <c r="C78" s="74" t="s">
        <v>796</v>
      </c>
      <c r="D78" s="74" t="s">
        <v>739</v>
      </c>
      <c r="E78" s="74" t="s">
        <v>210</v>
      </c>
      <c r="F78" s="74" t="s">
        <v>741</v>
      </c>
      <c r="G78" s="87">
        <v>17308999.999200001</v>
      </c>
      <c r="H78" s="79">
        <v>17827999.999200001</v>
      </c>
      <c r="I78" s="87">
        <v>18363000</v>
      </c>
      <c r="J78" s="87">
        <v>18912999.999600001</v>
      </c>
      <c r="K78" s="58"/>
    </row>
    <row r="79" spans="1:11" ht="37.5" customHeight="1">
      <c r="A79" s="74" t="s">
        <v>737</v>
      </c>
      <c r="B79" s="74" t="s">
        <v>525</v>
      </c>
      <c r="C79" s="74" t="s">
        <v>796</v>
      </c>
      <c r="D79" s="74" t="s">
        <v>739</v>
      </c>
      <c r="E79" s="74" t="s">
        <v>210</v>
      </c>
      <c r="F79" s="74" t="s">
        <v>742</v>
      </c>
      <c r="G79" s="87">
        <v>14355999.999600001</v>
      </c>
      <c r="H79" s="79">
        <v>14787000</v>
      </c>
      <c r="I79" s="87">
        <v>15231000</v>
      </c>
      <c r="J79" s="87">
        <v>15687999.999600001</v>
      </c>
      <c r="K79" s="58"/>
    </row>
    <row r="80" spans="1:11" ht="29.1" customHeight="1">
      <c r="A80" s="88" t="s">
        <v>737</v>
      </c>
      <c r="B80" s="88" t="s">
        <v>525</v>
      </c>
      <c r="C80" s="364" t="s">
        <v>800</v>
      </c>
      <c r="D80" s="365"/>
      <c r="E80" s="366"/>
      <c r="F80" s="93"/>
      <c r="G80" s="89">
        <v>66614999.998800002</v>
      </c>
      <c r="H80" s="78">
        <v>68612999.998800009</v>
      </c>
      <c r="I80" s="89">
        <v>70670999.998800009</v>
      </c>
      <c r="J80" s="89">
        <v>72790999.999200001</v>
      </c>
      <c r="K80" s="58"/>
    </row>
  </sheetData>
  <mergeCells count="16">
    <mergeCell ref="A1:C1"/>
    <mergeCell ref="A2:C2"/>
    <mergeCell ref="A3:C3"/>
    <mergeCell ref="A4:C4"/>
    <mergeCell ref="C7:E7"/>
    <mergeCell ref="C18:E18"/>
    <mergeCell ref="C20:E20"/>
    <mergeCell ref="C22:E22"/>
    <mergeCell ref="C48:E48"/>
    <mergeCell ref="C54:E54"/>
    <mergeCell ref="C62:E62"/>
    <mergeCell ref="C67:E67"/>
    <mergeCell ref="C74:E74"/>
    <mergeCell ref="C80:E80"/>
    <mergeCell ref="C57:E57"/>
    <mergeCell ref="C59:E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F6A0-57A9-4FB8-8DB9-7ABC5B710D5F}">
  <sheetPr>
    <tabColor rgb="FF002060"/>
  </sheetPr>
  <dimension ref="A1:BZ53"/>
  <sheetViews>
    <sheetView workbookViewId="0">
      <selection activeCell="D18" sqref="D18"/>
    </sheetView>
  </sheetViews>
  <sheetFormatPr defaultRowHeight="14.25" outlineLevelCol="1"/>
  <cols>
    <col min="1" max="1" width="9" style="105"/>
    <col min="2" max="2" width="50.875" customWidth="1"/>
    <col min="3" max="3" width="48.125" style="8" customWidth="1"/>
    <col min="4" max="4" width="23.125" style="13" customWidth="1"/>
    <col min="5" max="5" width="52" style="13" hidden="1" customWidth="1" outlineLevel="1"/>
    <col min="6" max="6" width="48.875" style="13" hidden="1" customWidth="1" outlineLevel="1"/>
    <col min="7" max="7" width="18" style="13" customWidth="1" collapsed="1"/>
    <col min="8" max="78" width="18" style="13" customWidth="1"/>
  </cols>
  <sheetData>
    <row r="1" spans="1:78" s="3" customFormat="1" ht="15">
      <c r="A1" s="121"/>
      <c r="B1" s="319" t="s">
        <v>0</v>
      </c>
      <c r="C1" s="321" t="s">
        <v>1</v>
      </c>
      <c r="D1" s="19"/>
      <c r="E1" s="19"/>
      <c r="F1" s="19"/>
      <c r="G1" s="323">
        <v>2019</v>
      </c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5"/>
      <c r="W1" s="326">
        <v>2020</v>
      </c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8"/>
      <c r="AM1" s="323">
        <v>2021</v>
      </c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5"/>
      <c r="BC1" s="326">
        <v>2022</v>
      </c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8"/>
      <c r="BS1" s="316" t="s">
        <v>2</v>
      </c>
      <c r="BT1" s="317"/>
      <c r="BU1" s="317"/>
      <c r="BV1" s="317"/>
      <c r="BW1" s="317"/>
      <c r="BX1" s="317"/>
      <c r="BY1" s="317"/>
      <c r="BZ1" s="318"/>
    </row>
    <row r="2" spans="1:78" s="3" customFormat="1" ht="15">
      <c r="A2" s="121"/>
      <c r="B2" s="320"/>
      <c r="C2" s="322"/>
      <c r="D2" s="2"/>
      <c r="E2" s="2"/>
      <c r="F2" s="2"/>
      <c r="G2" s="329" t="s">
        <v>3</v>
      </c>
      <c r="H2" s="330"/>
      <c r="I2" s="330"/>
      <c r="J2" s="331"/>
      <c r="K2" s="329" t="s">
        <v>4</v>
      </c>
      <c r="L2" s="330"/>
      <c r="M2" s="330"/>
      <c r="N2" s="331"/>
      <c r="O2" s="329" t="s">
        <v>5</v>
      </c>
      <c r="P2" s="330"/>
      <c r="Q2" s="330"/>
      <c r="R2" s="331"/>
      <c r="S2" s="329" t="s">
        <v>6</v>
      </c>
      <c r="T2" s="330"/>
      <c r="U2" s="330"/>
      <c r="V2" s="331"/>
      <c r="W2" s="313" t="s">
        <v>3</v>
      </c>
      <c r="X2" s="314"/>
      <c r="Y2" s="314"/>
      <c r="Z2" s="315"/>
      <c r="AA2" s="313" t="s">
        <v>4</v>
      </c>
      <c r="AB2" s="314"/>
      <c r="AC2" s="314"/>
      <c r="AD2" s="315"/>
      <c r="AE2" s="313" t="s">
        <v>5</v>
      </c>
      <c r="AF2" s="314"/>
      <c r="AG2" s="314"/>
      <c r="AH2" s="315"/>
      <c r="AI2" s="313" t="s">
        <v>6</v>
      </c>
      <c r="AJ2" s="314"/>
      <c r="AK2" s="314"/>
      <c r="AL2" s="315"/>
      <c r="AM2" s="329" t="s">
        <v>3</v>
      </c>
      <c r="AN2" s="330"/>
      <c r="AO2" s="330"/>
      <c r="AP2" s="331"/>
      <c r="AQ2" s="329" t="s">
        <v>4</v>
      </c>
      <c r="AR2" s="330"/>
      <c r="AS2" s="330"/>
      <c r="AT2" s="331"/>
      <c r="AU2" s="329" t="s">
        <v>5</v>
      </c>
      <c r="AV2" s="330"/>
      <c r="AW2" s="330"/>
      <c r="AX2" s="331"/>
      <c r="AY2" s="329" t="s">
        <v>6</v>
      </c>
      <c r="AZ2" s="330"/>
      <c r="BA2" s="330"/>
      <c r="BB2" s="331"/>
      <c r="BC2" s="313" t="s">
        <v>3</v>
      </c>
      <c r="BD2" s="314"/>
      <c r="BE2" s="314"/>
      <c r="BF2" s="315"/>
      <c r="BG2" s="313" t="s">
        <v>4</v>
      </c>
      <c r="BH2" s="314"/>
      <c r="BI2" s="314"/>
      <c r="BJ2" s="315"/>
      <c r="BK2" s="313" t="s">
        <v>5</v>
      </c>
      <c r="BL2" s="314"/>
      <c r="BM2" s="314"/>
      <c r="BN2" s="315"/>
      <c r="BO2" s="313" t="s">
        <v>6</v>
      </c>
      <c r="BP2" s="314"/>
      <c r="BQ2" s="314"/>
      <c r="BR2" s="315"/>
      <c r="BS2" s="332" t="s">
        <v>7</v>
      </c>
      <c r="BT2" s="333"/>
      <c r="BU2" s="333"/>
      <c r="BV2" s="334"/>
      <c r="BW2" s="332" t="s">
        <v>8</v>
      </c>
      <c r="BX2" s="333"/>
      <c r="BY2" s="333"/>
      <c r="BZ2" s="335"/>
    </row>
    <row r="3" spans="1:78" s="8" customFormat="1" ht="30.75" thickBot="1">
      <c r="A3" s="295" t="s">
        <v>9</v>
      </c>
      <c r="B3" s="242" t="s">
        <v>10</v>
      </c>
      <c r="C3" s="4" t="s">
        <v>11</v>
      </c>
      <c r="D3" s="2" t="s">
        <v>12</v>
      </c>
      <c r="E3" s="2" t="s">
        <v>13</v>
      </c>
      <c r="F3" s="2" t="s">
        <v>14</v>
      </c>
      <c r="G3" s="257" t="s">
        <v>15</v>
      </c>
      <c r="H3" s="258" t="s">
        <v>16</v>
      </c>
      <c r="I3" s="258" t="s">
        <v>17</v>
      </c>
      <c r="J3" s="259" t="s">
        <v>18</v>
      </c>
      <c r="K3" s="257" t="s">
        <v>15</v>
      </c>
      <c r="L3" s="258" t="s">
        <v>16</v>
      </c>
      <c r="M3" s="258" t="s">
        <v>17</v>
      </c>
      <c r="N3" s="259" t="s">
        <v>18</v>
      </c>
      <c r="O3" s="258" t="s">
        <v>15</v>
      </c>
      <c r="P3" s="258" t="s">
        <v>16</v>
      </c>
      <c r="Q3" s="258" t="s">
        <v>17</v>
      </c>
      <c r="R3" s="259" t="s">
        <v>18</v>
      </c>
      <c r="S3" s="258" t="s">
        <v>15</v>
      </c>
      <c r="T3" s="258" t="s">
        <v>16</v>
      </c>
      <c r="U3" s="258" t="s">
        <v>17</v>
      </c>
      <c r="V3" s="259" t="s">
        <v>18</v>
      </c>
      <c r="W3" s="260" t="s">
        <v>15</v>
      </c>
      <c r="X3" s="261" t="s">
        <v>16</v>
      </c>
      <c r="Y3" s="261" t="s">
        <v>17</v>
      </c>
      <c r="Z3" s="262" t="s">
        <v>18</v>
      </c>
      <c r="AA3" s="260" t="s">
        <v>15</v>
      </c>
      <c r="AB3" s="261" t="s">
        <v>16</v>
      </c>
      <c r="AC3" s="261" t="s">
        <v>17</v>
      </c>
      <c r="AD3" s="262" t="s">
        <v>18</v>
      </c>
      <c r="AE3" s="260" t="s">
        <v>15</v>
      </c>
      <c r="AF3" s="261" t="s">
        <v>16</v>
      </c>
      <c r="AG3" s="261" t="s">
        <v>17</v>
      </c>
      <c r="AH3" s="262" t="s">
        <v>18</v>
      </c>
      <c r="AI3" s="260" t="s">
        <v>15</v>
      </c>
      <c r="AJ3" s="261" t="s">
        <v>16</v>
      </c>
      <c r="AK3" s="261" t="s">
        <v>17</v>
      </c>
      <c r="AL3" s="262" t="s">
        <v>18</v>
      </c>
      <c r="AM3" s="257" t="s">
        <v>15</v>
      </c>
      <c r="AN3" s="258" t="s">
        <v>16</v>
      </c>
      <c r="AO3" s="258" t="s">
        <v>17</v>
      </c>
      <c r="AP3" s="259" t="s">
        <v>18</v>
      </c>
      <c r="AQ3" s="257" t="s">
        <v>15</v>
      </c>
      <c r="AR3" s="258" t="s">
        <v>16</v>
      </c>
      <c r="AS3" s="258" t="s">
        <v>17</v>
      </c>
      <c r="AT3" s="259" t="s">
        <v>18</v>
      </c>
      <c r="AU3" s="257" t="s">
        <v>15</v>
      </c>
      <c r="AV3" s="258" t="s">
        <v>16</v>
      </c>
      <c r="AW3" s="258" t="s">
        <v>17</v>
      </c>
      <c r="AX3" s="259" t="s">
        <v>18</v>
      </c>
      <c r="AY3" s="257" t="s">
        <v>15</v>
      </c>
      <c r="AZ3" s="258" t="s">
        <v>16</v>
      </c>
      <c r="BA3" s="258" t="s">
        <v>17</v>
      </c>
      <c r="BB3" s="259" t="s">
        <v>18</v>
      </c>
      <c r="BC3" s="260" t="s">
        <v>15</v>
      </c>
      <c r="BD3" s="261" t="s">
        <v>16</v>
      </c>
      <c r="BE3" s="261" t="s">
        <v>17</v>
      </c>
      <c r="BF3" s="262" t="s">
        <v>18</v>
      </c>
      <c r="BG3" s="260" t="s">
        <v>15</v>
      </c>
      <c r="BH3" s="261" t="s">
        <v>16</v>
      </c>
      <c r="BI3" s="261" t="s">
        <v>17</v>
      </c>
      <c r="BJ3" s="262" t="s">
        <v>18</v>
      </c>
      <c r="BK3" s="260" t="s">
        <v>15</v>
      </c>
      <c r="BL3" s="261" t="s">
        <v>16</v>
      </c>
      <c r="BM3" s="261" t="s">
        <v>17</v>
      </c>
      <c r="BN3" s="262" t="s">
        <v>18</v>
      </c>
      <c r="BO3" s="260" t="s">
        <v>15</v>
      </c>
      <c r="BP3" s="261" t="s">
        <v>16</v>
      </c>
      <c r="BQ3" s="261" t="s">
        <v>17</v>
      </c>
      <c r="BR3" s="262" t="s">
        <v>18</v>
      </c>
      <c r="BS3" s="263" t="s">
        <v>19</v>
      </c>
      <c r="BT3" s="263" t="s">
        <v>20</v>
      </c>
      <c r="BU3" s="263" t="s">
        <v>21</v>
      </c>
      <c r="BV3" s="264" t="s">
        <v>22</v>
      </c>
      <c r="BW3" s="263" t="s">
        <v>19</v>
      </c>
      <c r="BX3" s="263" t="s">
        <v>20</v>
      </c>
      <c r="BY3" s="263" t="s">
        <v>21</v>
      </c>
      <c r="BZ3" s="298" t="s">
        <v>22</v>
      </c>
    </row>
    <row r="4" spans="1:78" s="122" customFormat="1" ht="29.25" thickBot="1">
      <c r="A4" s="296" t="s">
        <v>23</v>
      </c>
      <c r="B4" s="299" t="s">
        <v>24</v>
      </c>
      <c r="C4" s="265" t="s">
        <v>25</v>
      </c>
      <c r="D4" s="266" t="s">
        <v>26</v>
      </c>
      <c r="E4" s="266" t="s">
        <v>27</v>
      </c>
      <c r="F4" s="266" t="s">
        <v>28</v>
      </c>
      <c r="G4" s="267" t="s">
        <v>26</v>
      </c>
      <c r="H4" s="267" t="s">
        <v>26</v>
      </c>
      <c r="I4" s="267" t="s">
        <v>26</v>
      </c>
      <c r="J4" s="268">
        <v>2.6259261600000001</v>
      </c>
      <c r="K4" s="269" t="s">
        <v>26</v>
      </c>
      <c r="L4" s="269" t="s">
        <v>26</v>
      </c>
      <c r="M4" s="269" t="s">
        <v>26</v>
      </c>
      <c r="N4" s="269">
        <f>SUM(K4:M4)</f>
        <v>0</v>
      </c>
      <c r="O4" s="267"/>
      <c r="P4" s="267"/>
      <c r="Q4" s="267"/>
      <c r="R4" s="267">
        <v>0</v>
      </c>
      <c r="S4" s="269"/>
      <c r="T4" s="269"/>
      <c r="U4" s="269"/>
      <c r="V4" s="269">
        <f>SUM(S4:U4)</f>
        <v>0</v>
      </c>
      <c r="W4" s="267" t="s">
        <v>26</v>
      </c>
      <c r="X4" s="267" t="s">
        <v>26</v>
      </c>
      <c r="Y4" s="267" t="s">
        <v>26</v>
      </c>
      <c r="Z4" s="267">
        <v>342.97535349000009</v>
      </c>
      <c r="AA4" s="267" t="s">
        <v>26</v>
      </c>
      <c r="AB4" s="267" t="s">
        <v>26</v>
      </c>
      <c r="AC4" s="267" t="s">
        <v>26</v>
      </c>
      <c r="AD4" s="269">
        <f>SUM(AA4:AC4)</f>
        <v>0</v>
      </c>
      <c r="AE4" s="267"/>
      <c r="AF4" s="267"/>
      <c r="AG4" s="267"/>
      <c r="AH4" s="267">
        <v>0</v>
      </c>
      <c r="AI4" s="269"/>
      <c r="AJ4" s="269"/>
      <c r="AK4" s="269"/>
      <c r="AL4" s="269">
        <f>SUM(AI4:AK4)</f>
        <v>0</v>
      </c>
      <c r="AM4" s="267" t="s">
        <v>26</v>
      </c>
      <c r="AN4" s="267" t="s">
        <v>26</v>
      </c>
      <c r="AO4" s="267" t="s">
        <v>26</v>
      </c>
      <c r="AP4" s="267">
        <v>37.919001956999999</v>
      </c>
      <c r="AQ4" s="267" t="s">
        <v>26</v>
      </c>
      <c r="AR4" s="267" t="s">
        <v>26</v>
      </c>
      <c r="AS4" s="267" t="s">
        <v>26</v>
      </c>
      <c r="AT4" s="269">
        <f>SUM(AQ4:AS4)</f>
        <v>0</v>
      </c>
      <c r="AU4" s="267"/>
      <c r="AV4" s="267"/>
      <c r="AW4" s="267"/>
      <c r="AX4" s="267">
        <v>0</v>
      </c>
      <c r="AY4" s="269"/>
      <c r="AZ4" s="269"/>
      <c r="BA4" s="269"/>
      <c r="BB4" s="269">
        <f>SUM(AY4:BA4)</f>
        <v>0</v>
      </c>
      <c r="BC4" s="267" t="s">
        <v>26</v>
      </c>
      <c r="BD4" s="267" t="s">
        <v>26</v>
      </c>
      <c r="BE4" s="267" t="s">
        <v>26</v>
      </c>
      <c r="BF4" s="267">
        <v>1485.832307373</v>
      </c>
      <c r="BG4" s="267" t="s">
        <v>26</v>
      </c>
      <c r="BH4" s="267" t="s">
        <v>26</v>
      </c>
      <c r="BI4" s="267" t="s">
        <v>26</v>
      </c>
      <c r="BJ4" s="269">
        <f>SUM(BG4:BI4)</f>
        <v>0</v>
      </c>
      <c r="BK4" s="267"/>
      <c r="BL4" s="267"/>
      <c r="BM4" s="267"/>
      <c r="BN4" s="267">
        <v>0</v>
      </c>
      <c r="BO4" s="267"/>
      <c r="BP4" s="267"/>
      <c r="BQ4" s="267"/>
      <c r="BR4" s="269">
        <f>SUM(BO4:BQ4)</f>
        <v>0</v>
      </c>
      <c r="BS4" s="270">
        <f>SUM(U4,AK4,BA4,BQ4)</f>
        <v>0</v>
      </c>
      <c r="BT4" s="270">
        <f>SUM(Q4,AG4,AW4,BM4)</f>
        <v>0</v>
      </c>
      <c r="BU4" s="270">
        <f t="shared" ref="BU4:BU49" si="0">SUM(S4:T4,AI4:AJ4,AY4:AZ4,BO4:BP4)</f>
        <v>0</v>
      </c>
      <c r="BV4" s="270">
        <f t="shared" ref="BV4:BV49" si="1">SUM(O4:P4,AE4:AF4,AU4:AV4,BK4:BL4)</f>
        <v>0</v>
      </c>
      <c r="BW4" s="270">
        <f>SUM(M4,AC4,AS4,BI4)</f>
        <v>0</v>
      </c>
      <c r="BX4" s="271">
        <f>SUM(J4,Z4,AP4,BF4)</f>
        <v>1869.3525889800001</v>
      </c>
      <c r="BY4" s="270">
        <f t="shared" ref="BY4:BY49" si="2">SUM(K4:L4,AA4:AB4,AQ4:AR4,BG4:BH4)</f>
        <v>0</v>
      </c>
      <c r="BZ4" s="300">
        <f t="shared" ref="BZ4:BZ49" si="3">SUM(G4:H4,W4:X4,AM4:AN4,BC4:BD4)</f>
        <v>0</v>
      </c>
    </row>
    <row r="5" spans="1:78" s="122" customFormat="1" ht="28.5">
      <c r="A5" s="297" t="s">
        <v>29</v>
      </c>
      <c r="B5" s="301" t="s">
        <v>30</v>
      </c>
      <c r="C5" s="272" t="s">
        <v>31</v>
      </c>
      <c r="D5" s="273" t="s">
        <v>32</v>
      </c>
      <c r="E5" s="273" t="s">
        <v>33</v>
      </c>
      <c r="F5" s="273" t="s">
        <v>34</v>
      </c>
      <c r="G5" s="274" t="s">
        <v>26</v>
      </c>
      <c r="H5" s="274" t="s">
        <v>26</v>
      </c>
      <c r="I5" s="274" t="s">
        <v>26</v>
      </c>
      <c r="J5" s="275">
        <v>558.75448152580009</v>
      </c>
      <c r="K5" s="274" t="s">
        <v>26</v>
      </c>
      <c r="L5" s="274" t="s">
        <v>26</v>
      </c>
      <c r="M5" s="274" t="s">
        <v>26</v>
      </c>
      <c r="N5" s="274">
        <v>13</v>
      </c>
      <c r="O5" s="276" t="s">
        <v>26</v>
      </c>
      <c r="P5" s="276" t="s">
        <v>26</v>
      </c>
      <c r="Q5" s="276" t="s">
        <v>26</v>
      </c>
      <c r="R5" s="276">
        <v>1110.6108000000002</v>
      </c>
      <c r="S5" s="274" t="s">
        <v>26</v>
      </c>
      <c r="T5" s="274" t="s">
        <v>26</v>
      </c>
      <c r="U5" s="274" t="s">
        <v>26</v>
      </c>
      <c r="V5" s="274">
        <v>23</v>
      </c>
      <c r="W5" s="274" t="s">
        <v>26</v>
      </c>
      <c r="X5" s="274" t="s">
        <v>26</v>
      </c>
      <c r="Y5" s="274" t="s">
        <v>26</v>
      </c>
      <c r="Z5" s="276">
        <v>1040.1744757620004</v>
      </c>
      <c r="AA5" s="274" t="s">
        <v>26</v>
      </c>
      <c r="AB5" s="274" t="s">
        <v>26</v>
      </c>
      <c r="AC5" s="274" t="s">
        <v>26</v>
      </c>
      <c r="AD5" s="274">
        <v>30</v>
      </c>
      <c r="AE5" s="276" t="s">
        <v>26</v>
      </c>
      <c r="AF5" s="245" t="s">
        <v>26</v>
      </c>
      <c r="AG5" s="276" t="s">
        <v>26</v>
      </c>
      <c r="AH5" s="276">
        <v>536.40665515289197</v>
      </c>
      <c r="AI5" s="274" t="s">
        <v>26</v>
      </c>
      <c r="AJ5" s="274" t="s">
        <v>26</v>
      </c>
      <c r="AK5" s="274" t="s">
        <v>26</v>
      </c>
      <c r="AL5" s="274">
        <v>11</v>
      </c>
      <c r="AM5" s="276" t="s">
        <v>26</v>
      </c>
      <c r="AN5" s="276" t="s">
        <v>26</v>
      </c>
      <c r="AO5" s="276" t="s">
        <v>26</v>
      </c>
      <c r="AP5" s="276">
        <v>398.8321584077197</v>
      </c>
      <c r="AQ5" s="274" t="s">
        <v>26</v>
      </c>
      <c r="AR5" s="274" t="s">
        <v>26</v>
      </c>
      <c r="AS5" s="274" t="s">
        <v>26</v>
      </c>
      <c r="AT5" s="274">
        <v>46</v>
      </c>
      <c r="AU5" s="276" t="s">
        <v>26</v>
      </c>
      <c r="AV5" s="245" t="s">
        <v>26</v>
      </c>
      <c r="AW5" s="276" t="s">
        <v>26</v>
      </c>
      <c r="AX5" s="276">
        <v>553.61505087088381</v>
      </c>
      <c r="AY5" s="276" t="s">
        <v>26</v>
      </c>
      <c r="AZ5" s="245" t="s">
        <v>26</v>
      </c>
      <c r="BA5" s="276" t="s">
        <v>26</v>
      </c>
      <c r="BB5" s="274">
        <v>11</v>
      </c>
      <c r="BC5" s="276" t="s">
        <v>26</v>
      </c>
      <c r="BD5" s="245" t="s">
        <v>26</v>
      </c>
      <c r="BE5" s="276" t="s">
        <v>26</v>
      </c>
      <c r="BF5" s="276">
        <v>541.51164186079984</v>
      </c>
      <c r="BG5" s="274" t="s">
        <v>26</v>
      </c>
      <c r="BH5" s="274" t="s">
        <v>26</v>
      </c>
      <c r="BI5" s="274" t="s">
        <v>26</v>
      </c>
      <c r="BJ5" s="274">
        <v>50</v>
      </c>
      <c r="BK5" s="276" t="s">
        <v>26</v>
      </c>
      <c r="BL5" s="245" t="s">
        <v>26</v>
      </c>
      <c r="BM5" s="276" t="s">
        <v>26</v>
      </c>
      <c r="BN5" s="276">
        <v>568.012297710604</v>
      </c>
      <c r="BO5" s="274" t="s">
        <v>26</v>
      </c>
      <c r="BP5" s="247" t="s">
        <v>26</v>
      </c>
      <c r="BQ5" s="274" t="s">
        <v>26</v>
      </c>
      <c r="BR5" s="274">
        <v>11</v>
      </c>
      <c r="BS5" s="277">
        <f>SUM(V5,AL5,BB5,BR5)</f>
        <v>56</v>
      </c>
      <c r="BT5" s="277">
        <f>SUM(R5,AH5,AX5,BN5)</f>
        <v>2768.6448037343798</v>
      </c>
      <c r="BU5" s="277">
        <f t="shared" si="0"/>
        <v>0</v>
      </c>
      <c r="BV5" s="277">
        <f t="shared" si="1"/>
        <v>0</v>
      </c>
      <c r="BW5" s="277">
        <f>SUM(N5,AD5,AT5,BJ5)</f>
        <v>139</v>
      </c>
      <c r="BX5" s="277">
        <f>SUM(J5,Z5,AP5,BF5)</f>
        <v>2539.2727575563204</v>
      </c>
      <c r="BY5" s="277">
        <f t="shared" si="2"/>
        <v>0</v>
      </c>
      <c r="BZ5" s="302">
        <f t="shared" si="3"/>
        <v>0</v>
      </c>
    </row>
    <row r="6" spans="1:78" s="122" customFormat="1">
      <c r="A6" s="297" t="s">
        <v>35</v>
      </c>
      <c r="B6" s="303" t="s">
        <v>30</v>
      </c>
      <c r="C6" s="243" t="s">
        <v>36</v>
      </c>
      <c r="D6" s="244" t="s">
        <v>37</v>
      </c>
      <c r="E6" s="244" t="s">
        <v>27</v>
      </c>
      <c r="F6" s="244" t="s">
        <v>27</v>
      </c>
      <c r="G6" s="245" t="s">
        <v>26</v>
      </c>
      <c r="H6" s="245" t="s">
        <v>26</v>
      </c>
      <c r="I6" s="245" t="s">
        <v>26</v>
      </c>
      <c r="J6" s="246">
        <v>0</v>
      </c>
      <c r="K6" s="247" t="s">
        <v>26</v>
      </c>
      <c r="L6" s="247" t="s">
        <v>26</v>
      </c>
      <c r="M6" s="247" t="s">
        <v>26</v>
      </c>
      <c r="N6" s="247">
        <f t="shared" ref="N6:N49" si="4">SUM(K6:M6)</f>
        <v>0</v>
      </c>
      <c r="O6" s="245"/>
      <c r="P6" s="245"/>
      <c r="Q6" s="245"/>
      <c r="R6" s="245">
        <v>0</v>
      </c>
      <c r="S6" s="247"/>
      <c r="T6" s="247"/>
      <c r="U6" s="247"/>
      <c r="V6" s="247">
        <f t="shared" ref="V6:V46" si="5">SUM(S6:U6)</f>
        <v>0</v>
      </c>
      <c r="W6" s="245" t="s">
        <v>26</v>
      </c>
      <c r="X6" s="245" t="s">
        <v>26</v>
      </c>
      <c r="Y6" s="245" t="s">
        <v>26</v>
      </c>
      <c r="Z6" s="245">
        <v>0</v>
      </c>
      <c r="AA6" s="247" t="s">
        <v>26</v>
      </c>
      <c r="AB6" s="247" t="s">
        <v>26</v>
      </c>
      <c r="AC6" s="247" t="s">
        <v>26</v>
      </c>
      <c r="AD6" s="247">
        <f t="shared" ref="AD6:AD49" si="6">SUM(AA6:AC6)</f>
        <v>0</v>
      </c>
      <c r="AE6" s="245"/>
      <c r="AF6" s="245"/>
      <c r="AG6" s="245"/>
      <c r="AH6" s="245">
        <v>0</v>
      </c>
      <c r="AI6" s="247"/>
      <c r="AJ6" s="247"/>
      <c r="AK6" s="247"/>
      <c r="AL6" s="247">
        <f t="shared" ref="AL6:AL49" si="7">SUM(AI6:AK6)</f>
        <v>0</v>
      </c>
      <c r="AM6" s="245" t="s">
        <v>26</v>
      </c>
      <c r="AN6" s="245" t="s">
        <v>26</v>
      </c>
      <c r="AO6" s="245" t="s">
        <v>26</v>
      </c>
      <c r="AP6" s="245">
        <v>0</v>
      </c>
      <c r="AQ6" s="247" t="s">
        <v>26</v>
      </c>
      <c r="AR6" s="247" t="s">
        <v>26</v>
      </c>
      <c r="AS6" s="247" t="s">
        <v>26</v>
      </c>
      <c r="AT6" s="247">
        <f t="shared" ref="AT6:AT49" si="8">SUM(AQ6:AS6)</f>
        <v>0</v>
      </c>
      <c r="AU6" s="245"/>
      <c r="AV6" s="245"/>
      <c r="AW6" s="245"/>
      <c r="AX6" s="245">
        <v>0</v>
      </c>
      <c r="AY6" s="247"/>
      <c r="AZ6" s="247"/>
      <c r="BA6" s="247"/>
      <c r="BB6" s="247">
        <f t="shared" ref="BB6:BB49" si="9">SUM(AY6:BA6)</f>
        <v>0</v>
      </c>
      <c r="BC6" s="245" t="s">
        <v>26</v>
      </c>
      <c r="BD6" s="245" t="s">
        <v>26</v>
      </c>
      <c r="BE6" s="245" t="s">
        <v>26</v>
      </c>
      <c r="BF6" s="245">
        <v>0</v>
      </c>
      <c r="BG6" s="247" t="s">
        <v>26</v>
      </c>
      <c r="BH6" s="247" t="s">
        <v>26</v>
      </c>
      <c r="BI6" s="247" t="s">
        <v>26</v>
      </c>
      <c r="BJ6" s="247">
        <v>8</v>
      </c>
      <c r="BK6" s="245"/>
      <c r="BL6" s="245"/>
      <c r="BM6" s="245"/>
      <c r="BN6" s="245">
        <v>0</v>
      </c>
      <c r="BO6" s="245"/>
      <c r="BP6" s="245"/>
      <c r="BQ6" s="245"/>
      <c r="BR6" s="247">
        <f t="shared" ref="BR6:BR49" si="10">SUM(BO6:BQ6)</f>
        <v>0</v>
      </c>
      <c r="BS6" s="278">
        <f>SUM(V6,AL6,BB6,BR6)</f>
        <v>0</v>
      </c>
      <c r="BT6" s="278">
        <f>SUM(R6,AH6,AX6,BN6)</f>
        <v>0</v>
      </c>
      <c r="BU6" s="278">
        <f t="shared" si="0"/>
        <v>0</v>
      </c>
      <c r="BV6" s="278">
        <f t="shared" si="1"/>
        <v>0</v>
      </c>
      <c r="BW6" s="278">
        <f>SUM(N6,AD6,AT6,BJ6)</f>
        <v>8</v>
      </c>
      <c r="BX6" s="278">
        <f>SUM(J6,Z6,AP6,BF6)</f>
        <v>0</v>
      </c>
      <c r="BY6" s="278">
        <f t="shared" si="2"/>
        <v>0</v>
      </c>
      <c r="BZ6" s="304">
        <f t="shared" si="3"/>
        <v>0</v>
      </c>
    </row>
    <row r="7" spans="1:78" s="122" customFormat="1">
      <c r="A7" s="297" t="s">
        <v>38</v>
      </c>
      <c r="B7" s="303" t="s">
        <v>30</v>
      </c>
      <c r="C7" s="243" t="s">
        <v>39</v>
      </c>
      <c r="D7" s="244" t="s">
        <v>40</v>
      </c>
      <c r="E7" s="244" t="s">
        <v>27</v>
      </c>
      <c r="F7" s="244" t="s">
        <v>28</v>
      </c>
      <c r="G7" s="245" t="s">
        <v>26</v>
      </c>
      <c r="H7" s="245" t="s">
        <v>26</v>
      </c>
      <c r="I7" s="245" t="s">
        <v>26</v>
      </c>
      <c r="J7" s="246">
        <v>5.6004218465999989</v>
      </c>
      <c r="K7" s="247" t="s">
        <v>26</v>
      </c>
      <c r="L7" s="247" t="s">
        <v>26</v>
      </c>
      <c r="M7" s="247" t="s">
        <v>26</v>
      </c>
      <c r="N7" s="247">
        <f t="shared" si="4"/>
        <v>0</v>
      </c>
      <c r="O7" s="245"/>
      <c r="P7" s="245"/>
      <c r="Q7" s="245"/>
      <c r="R7" s="245">
        <v>0</v>
      </c>
      <c r="S7" s="247"/>
      <c r="T7" s="247"/>
      <c r="U7" s="247"/>
      <c r="V7" s="247">
        <f t="shared" si="5"/>
        <v>0</v>
      </c>
      <c r="W7" s="245" t="s">
        <v>26</v>
      </c>
      <c r="X7" s="245" t="s">
        <v>26</v>
      </c>
      <c r="Y7" s="245" t="s">
        <v>26</v>
      </c>
      <c r="Z7" s="245">
        <v>0</v>
      </c>
      <c r="AA7" s="247" t="s">
        <v>26</v>
      </c>
      <c r="AB7" s="247" t="s">
        <v>26</v>
      </c>
      <c r="AC7" s="247" t="s">
        <v>26</v>
      </c>
      <c r="AD7" s="247">
        <f t="shared" si="6"/>
        <v>0</v>
      </c>
      <c r="AE7" s="245"/>
      <c r="AF7" s="245"/>
      <c r="AG7" s="245"/>
      <c r="AH7" s="245">
        <v>0</v>
      </c>
      <c r="AI7" s="247"/>
      <c r="AJ7" s="247"/>
      <c r="AK7" s="247"/>
      <c r="AL7" s="247">
        <f t="shared" si="7"/>
        <v>0</v>
      </c>
      <c r="AM7" s="245" t="s">
        <v>26</v>
      </c>
      <c r="AN7" s="245" t="s">
        <v>26</v>
      </c>
      <c r="AO7" s="245" t="s">
        <v>26</v>
      </c>
      <c r="AP7" s="245">
        <v>0</v>
      </c>
      <c r="AQ7" s="247" t="s">
        <v>26</v>
      </c>
      <c r="AR7" s="247" t="s">
        <v>26</v>
      </c>
      <c r="AS7" s="247" t="s">
        <v>26</v>
      </c>
      <c r="AT7" s="247">
        <f t="shared" si="8"/>
        <v>0</v>
      </c>
      <c r="AU7" s="245"/>
      <c r="AV7" s="245"/>
      <c r="AW7" s="245"/>
      <c r="AX7" s="245">
        <v>0</v>
      </c>
      <c r="AY7" s="247"/>
      <c r="AZ7" s="247"/>
      <c r="BA7" s="247"/>
      <c r="BB7" s="247">
        <f t="shared" si="9"/>
        <v>0</v>
      </c>
      <c r="BC7" s="245" t="s">
        <v>26</v>
      </c>
      <c r="BD7" s="245" t="s">
        <v>26</v>
      </c>
      <c r="BE7" s="245" t="s">
        <v>26</v>
      </c>
      <c r="BF7" s="245">
        <v>3.3358936530000007</v>
      </c>
      <c r="BG7" s="247" t="s">
        <v>26</v>
      </c>
      <c r="BH7" s="247" t="s">
        <v>26</v>
      </c>
      <c r="BI7" s="247" t="s">
        <v>26</v>
      </c>
      <c r="BJ7" s="247">
        <v>12</v>
      </c>
      <c r="BK7" s="245"/>
      <c r="BL7" s="245"/>
      <c r="BM7" s="245"/>
      <c r="BN7" s="245">
        <v>0</v>
      </c>
      <c r="BO7" s="245"/>
      <c r="BP7" s="245"/>
      <c r="BQ7" s="245"/>
      <c r="BR7" s="247">
        <f t="shared" si="10"/>
        <v>0</v>
      </c>
      <c r="BS7" s="278">
        <f>SUM(V7,AL7,BB7,BR7)</f>
        <v>0</v>
      </c>
      <c r="BT7" s="278">
        <f t="shared" ref="BT7:BT46" si="11">SUM(Q7,AG7,AW7,BM7)</f>
        <v>0</v>
      </c>
      <c r="BU7" s="278">
        <f t="shared" si="0"/>
        <v>0</v>
      </c>
      <c r="BV7" s="278">
        <f t="shared" si="1"/>
        <v>0</v>
      </c>
      <c r="BW7" s="278">
        <f>SUM(N7,AD7,AT7,BJ7)</f>
        <v>12</v>
      </c>
      <c r="BX7" s="278">
        <f>SUM(J7,Z7,AP7,BF7)</f>
        <v>8.9363154995999992</v>
      </c>
      <c r="BY7" s="278">
        <f t="shared" si="2"/>
        <v>0</v>
      </c>
      <c r="BZ7" s="304">
        <f t="shared" si="3"/>
        <v>0</v>
      </c>
    </row>
    <row r="8" spans="1:78" s="122" customFormat="1" ht="28.5">
      <c r="A8" s="297" t="s">
        <v>41</v>
      </c>
      <c r="B8" s="303" t="s">
        <v>30</v>
      </c>
      <c r="C8" s="243" t="s">
        <v>42</v>
      </c>
      <c r="D8" s="244" t="s">
        <v>43</v>
      </c>
      <c r="E8" s="244" t="s">
        <v>44</v>
      </c>
      <c r="F8" s="244" t="s">
        <v>34</v>
      </c>
      <c r="G8" s="245">
        <f>$J8*K8/$N8</f>
        <v>27.420448680048796</v>
      </c>
      <c r="H8" s="245">
        <f>$J8*L8/$N8</f>
        <v>0</v>
      </c>
      <c r="I8" s="245">
        <f>$J8*M8/$N8</f>
        <v>766.15959547195177</v>
      </c>
      <c r="J8" s="246">
        <v>793.58004415200048</v>
      </c>
      <c r="K8" s="247">
        <v>20.524390243902438</v>
      </c>
      <c r="L8" s="247">
        <v>0</v>
      </c>
      <c r="M8" s="247">
        <v>573.47560975609758</v>
      </c>
      <c r="N8" s="247">
        <f t="shared" si="4"/>
        <v>594</v>
      </c>
      <c r="O8" s="245">
        <v>0</v>
      </c>
      <c r="P8" s="245">
        <v>0</v>
      </c>
      <c r="Q8" s="245">
        <f>R8</f>
        <v>4884.2145</v>
      </c>
      <c r="R8" s="245">
        <v>4884.2145</v>
      </c>
      <c r="S8" s="247">
        <v>0</v>
      </c>
      <c r="T8" s="247">
        <v>0</v>
      </c>
      <c r="U8" s="247">
        <v>1484</v>
      </c>
      <c r="V8" s="247">
        <f t="shared" si="5"/>
        <v>1484</v>
      </c>
      <c r="W8" s="245">
        <f>$Z8*AA8/$AD8</f>
        <v>87.217242184015902</v>
      </c>
      <c r="X8" s="245">
        <f>$Z8*AB8/$AD8</f>
        <v>0</v>
      </c>
      <c r="Y8" s="245">
        <f>$Z8*AC8/$AD8</f>
        <v>775.7744173209835</v>
      </c>
      <c r="Z8" s="245">
        <v>862.99165950499946</v>
      </c>
      <c r="AA8" s="247">
        <v>50.734042553191486</v>
      </c>
      <c r="AB8" s="247">
        <v>0</v>
      </c>
      <c r="AC8" s="247">
        <v>451.2659574468085</v>
      </c>
      <c r="AD8" s="247">
        <f t="shared" si="6"/>
        <v>502</v>
      </c>
      <c r="AE8" s="245">
        <v>0</v>
      </c>
      <c r="AF8" s="245">
        <v>0</v>
      </c>
      <c r="AG8" s="245">
        <f>AH8</f>
        <v>1725.6525087771431</v>
      </c>
      <c r="AH8" s="245">
        <v>1725.6525087771431</v>
      </c>
      <c r="AI8" s="247">
        <v>0</v>
      </c>
      <c r="AJ8" s="247">
        <v>0</v>
      </c>
      <c r="AK8" s="247">
        <v>504</v>
      </c>
      <c r="AL8" s="247">
        <f t="shared" si="7"/>
        <v>504</v>
      </c>
      <c r="AM8" s="245">
        <f>$AP8*AQ8/$AT8</f>
        <v>134.17424122896884</v>
      </c>
      <c r="AN8" s="245">
        <f>$AP8*AR8/$AT8</f>
        <v>0</v>
      </c>
      <c r="AO8" s="245">
        <f>$AP8*AS8/$AT8</f>
        <v>997.01782328602985</v>
      </c>
      <c r="AP8" s="245">
        <v>1131.1920645149987</v>
      </c>
      <c r="AQ8" s="247">
        <v>64.525547445255469</v>
      </c>
      <c r="AR8" s="247">
        <v>0</v>
      </c>
      <c r="AS8" s="247">
        <v>479.47445255474452</v>
      </c>
      <c r="AT8" s="247">
        <f t="shared" si="8"/>
        <v>544</v>
      </c>
      <c r="AU8" s="245">
        <v>0</v>
      </c>
      <c r="AV8" s="245">
        <v>0</v>
      </c>
      <c r="AW8" s="245">
        <f>AX8</f>
        <v>1781.0129539869777</v>
      </c>
      <c r="AX8" s="245">
        <v>1781.0129539869777</v>
      </c>
      <c r="AY8" s="247">
        <v>0</v>
      </c>
      <c r="AZ8" s="247">
        <v>0</v>
      </c>
      <c r="BA8" s="247">
        <v>500</v>
      </c>
      <c r="BB8" s="247">
        <f t="shared" si="9"/>
        <v>500</v>
      </c>
      <c r="BC8" s="245">
        <f>$BF8*BG8/$BJ8</f>
        <v>440.610723305546</v>
      </c>
      <c r="BD8" s="245">
        <f>$BF8*BH8/$BJ8</f>
        <v>0</v>
      </c>
      <c r="BE8" s="245">
        <f>$BF8*BI8/$BJ8</f>
        <v>442.0942610944536</v>
      </c>
      <c r="BF8" s="245">
        <v>882.70498439999972</v>
      </c>
      <c r="BG8" s="247">
        <v>297</v>
      </c>
      <c r="BH8" s="247">
        <v>0</v>
      </c>
      <c r="BI8" s="247">
        <v>298</v>
      </c>
      <c r="BJ8" s="247">
        <f t="shared" ref="BJ8:BJ49" si="12">SUM(BG8:BI8)</f>
        <v>595</v>
      </c>
      <c r="BK8" s="245">
        <v>0</v>
      </c>
      <c r="BL8" s="245">
        <v>0</v>
      </c>
      <c r="BM8" s="245">
        <f>BN8</f>
        <v>1827.3297639851039</v>
      </c>
      <c r="BN8" s="245">
        <v>1827.3297639851039</v>
      </c>
      <c r="BO8" s="247">
        <v>0</v>
      </c>
      <c r="BP8" s="247">
        <v>0</v>
      </c>
      <c r="BQ8" s="247">
        <v>516</v>
      </c>
      <c r="BR8" s="247">
        <f t="shared" si="10"/>
        <v>516</v>
      </c>
      <c r="BS8" s="278">
        <f t="shared" ref="BS8:BS49" si="13">SUM(U8,AK8,BA8,BQ8)</f>
        <v>3004</v>
      </c>
      <c r="BT8" s="278">
        <f t="shared" si="11"/>
        <v>10218.209726749225</v>
      </c>
      <c r="BU8" s="278">
        <f t="shared" si="0"/>
        <v>0</v>
      </c>
      <c r="BV8" s="278">
        <f t="shared" si="1"/>
        <v>0</v>
      </c>
      <c r="BW8" s="278">
        <f t="shared" ref="BW8:BW49" si="14">SUM(M8,AC8,AS8,BI8)</f>
        <v>1802.2160197576504</v>
      </c>
      <c r="BX8" s="278">
        <f>SUM(I8,Y8,AO8,BE8)</f>
        <v>2981.0460971734187</v>
      </c>
      <c r="BY8" s="278">
        <f t="shared" si="2"/>
        <v>432.7839802423494</v>
      </c>
      <c r="BZ8" s="304">
        <f t="shared" si="3"/>
        <v>689.42265539857954</v>
      </c>
    </row>
    <row r="9" spans="1:78" s="122" customFormat="1">
      <c r="A9" s="296" t="s">
        <v>27</v>
      </c>
      <c r="B9" s="303" t="s">
        <v>30</v>
      </c>
      <c r="C9" s="243" t="s">
        <v>45</v>
      </c>
      <c r="D9" s="244" t="s">
        <v>26</v>
      </c>
      <c r="E9" s="244" t="s">
        <v>27</v>
      </c>
      <c r="F9" s="244" t="s">
        <v>27</v>
      </c>
      <c r="G9" s="245"/>
      <c r="H9" s="245"/>
      <c r="I9" s="245"/>
      <c r="J9" s="246">
        <v>0</v>
      </c>
      <c r="K9" s="247"/>
      <c r="L9" s="247"/>
      <c r="M9" s="247"/>
      <c r="N9" s="247">
        <f t="shared" si="4"/>
        <v>0</v>
      </c>
      <c r="O9" s="245"/>
      <c r="P9" s="245"/>
      <c r="Q9" s="245"/>
      <c r="R9" s="245">
        <v>0</v>
      </c>
      <c r="S9" s="247"/>
      <c r="T9" s="247"/>
      <c r="U9" s="247"/>
      <c r="V9" s="247">
        <f t="shared" si="5"/>
        <v>0</v>
      </c>
      <c r="W9" s="245"/>
      <c r="X9" s="245"/>
      <c r="Y9" s="245"/>
      <c r="Z9" s="245">
        <v>0</v>
      </c>
      <c r="AA9" s="247"/>
      <c r="AB9" s="247"/>
      <c r="AC9" s="247"/>
      <c r="AD9" s="247">
        <f t="shared" si="6"/>
        <v>0</v>
      </c>
      <c r="AE9" s="245"/>
      <c r="AF9" s="245"/>
      <c r="AG9" s="245"/>
      <c r="AH9" s="245">
        <v>0</v>
      </c>
      <c r="AI9" s="247"/>
      <c r="AJ9" s="247"/>
      <c r="AK9" s="247"/>
      <c r="AL9" s="247">
        <f t="shared" si="7"/>
        <v>0</v>
      </c>
      <c r="AM9" s="245"/>
      <c r="AN9" s="245"/>
      <c r="AO9" s="245"/>
      <c r="AP9" s="245">
        <v>0</v>
      </c>
      <c r="AQ9" s="247"/>
      <c r="AR9" s="247"/>
      <c r="AS9" s="247"/>
      <c r="AT9" s="247">
        <f t="shared" si="8"/>
        <v>0</v>
      </c>
      <c r="AU9" s="245"/>
      <c r="AV9" s="245"/>
      <c r="AW9" s="245"/>
      <c r="AX9" s="245">
        <v>0</v>
      </c>
      <c r="AY9" s="247"/>
      <c r="AZ9" s="247"/>
      <c r="BA9" s="247"/>
      <c r="BB9" s="247">
        <f t="shared" si="9"/>
        <v>0</v>
      </c>
      <c r="BC9" s="245"/>
      <c r="BD9" s="245"/>
      <c r="BE9" s="245"/>
      <c r="BF9" s="245">
        <v>0</v>
      </c>
      <c r="BG9" s="247"/>
      <c r="BH9" s="247"/>
      <c r="BI9" s="247"/>
      <c r="BJ9" s="247">
        <f t="shared" si="12"/>
        <v>0</v>
      </c>
      <c r="BK9" s="245"/>
      <c r="BL9" s="245"/>
      <c r="BM9" s="245"/>
      <c r="BN9" s="245">
        <v>0</v>
      </c>
      <c r="BO9" s="245"/>
      <c r="BP9" s="245"/>
      <c r="BQ9" s="245"/>
      <c r="BR9" s="247">
        <f t="shared" si="10"/>
        <v>0</v>
      </c>
      <c r="BS9" s="279">
        <f t="shared" si="13"/>
        <v>0</v>
      </c>
      <c r="BT9" s="279">
        <f t="shared" si="11"/>
        <v>0</v>
      </c>
      <c r="BU9" s="279">
        <f t="shared" si="0"/>
        <v>0</v>
      </c>
      <c r="BV9" s="279">
        <f t="shared" si="1"/>
        <v>0</v>
      </c>
      <c r="BW9" s="279">
        <f t="shared" si="14"/>
        <v>0</v>
      </c>
      <c r="BX9" s="279">
        <f>SUM(I9,Y9,AO9,BE9)</f>
        <v>0</v>
      </c>
      <c r="BY9" s="279">
        <f t="shared" si="2"/>
        <v>0</v>
      </c>
      <c r="BZ9" s="305">
        <f t="shared" si="3"/>
        <v>0</v>
      </c>
    </row>
    <row r="10" spans="1:78" s="122" customFormat="1">
      <c r="A10" s="297" t="s">
        <v>46</v>
      </c>
      <c r="B10" s="303" t="s">
        <v>30</v>
      </c>
      <c r="C10" s="243" t="s">
        <v>47</v>
      </c>
      <c r="D10" s="244" t="s">
        <v>26</v>
      </c>
      <c r="E10" s="244" t="s">
        <v>27</v>
      </c>
      <c r="F10" s="244" t="s">
        <v>28</v>
      </c>
      <c r="G10" s="280" t="s">
        <v>26</v>
      </c>
      <c r="H10" s="280" t="s">
        <v>26</v>
      </c>
      <c r="I10" s="280" t="s">
        <v>26</v>
      </c>
      <c r="J10" s="246">
        <v>270.38611600000002</v>
      </c>
      <c r="K10" s="280" t="s">
        <v>26</v>
      </c>
      <c r="L10" s="280" t="s">
        <v>26</v>
      </c>
      <c r="M10" s="280" t="s">
        <v>26</v>
      </c>
      <c r="N10" s="247">
        <f t="shared" si="4"/>
        <v>0</v>
      </c>
      <c r="O10" s="245"/>
      <c r="P10" s="245"/>
      <c r="Q10" s="245"/>
      <c r="R10" s="245">
        <v>0</v>
      </c>
      <c r="S10" s="247"/>
      <c r="T10" s="247"/>
      <c r="U10" s="247"/>
      <c r="V10" s="247">
        <f t="shared" si="5"/>
        <v>0</v>
      </c>
      <c r="W10" s="280" t="s">
        <v>26</v>
      </c>
      <c r="X10" s="280" t="s">
        <v>26</v>
      </c>
      <c r="Y10" s="280" t="s">
        <v>26</v>
      </c>
      <c r="Z10" s="245">
        <v>1190.5992808368801</v>
      </c>
      <c r="AA10" s="280" t="s">
        <v>26</v>
      </c>
      <c r="AB10" s="280" t="s">
        <v>26</v>
      </c>
      <c r="AC10" s="280" t="s">
        <v>26</v>
      </c>
      <c r="AD10" s="247">
        <f t="shared" si="6"/>
        <v>0</v>
      </c>
      <c r="AE10" s="245"/>
      <c r="AF10" s="245"/>
      <c r="AG10" s="245"/>
      <c r="AH10" s="245">
        <v>0</v>
      </c>
      <c r="AI10" s="247"/>
      <c r="AJ10" s="247"/>
      <c r="AK10" s="247"/>
      <c r="AL10" s="247">
        <f t="shared" si="7"/>
        <v>0</v>
      </c>
      <c r="AM10" s="280" t="s">
        <v>26</v>
      </c>
      <c r="AN10" s="280" t="s">
        <v>26</v>
      </c>
      <c r="AO10" s="280" t="s">
        <v>26</v>
      </c>
      <c r="AP10" s="245">
        <v>1445.6220679375001</v>
      </c>
      <c r="AQ10" s="280" t="s">
        <v>26</v>
      </c>
      <c r="AR10" s="280" t="s">
        <v>26</v>
      </c>
      <c r="AS10" s="280" t="s">
        <v>26</v>
      </c>
      <c r="AT10" s="247">
        <f t="shared" si="8"/>
        <v>0</v>
      </c>
      <c r="AU10" s="245"/>
      <c r="AV10" s="245"/>
      <c r="AW10" s="245"/>
      <c r="AX10" s="245">
        <v>0</v>
      </c>
      <c r="AY10" s="247"/>
      <c r="AZ10" s="247"/>
      <c r="BA10" s="247"/>
      <c r="BB10" s="247">
        <f t="shared" si="9"/>
        <v>0</v>
      </c>
      <c r="BC10" s="280" t="s">
        <v>26</v>
      </c>
      <c r="BD10" s="280" t="s">
        <v>26</v>
      </c>
      <c r="BE10" s="280" t="s">
        <v>26</v>
      </c>
      <c r="BF10" s="245">
        <v>1632.1992678860001</v>
      </c>
      <c r="BG10" s="280" t="s">
        <v>26</v>
      </c>
      <c r="BH10" s="280" t="s">
        <v>26</v>
      </c>
      <c r="BI10" s="280" t="s">
        <v>26</v>
      </c>
      <c r="BJ10" s="247">
        <f t="shared" si="12"/>
        <v>0</v>
      </c>
      <c r="BK10" s="245"/>
      <c r="BL10" s="245"/>
      <c r="BM10" s="245"/>
      <c r="BN10" s="245">
        <v>0</v>
      </c>
      <c r="BO10" s="245"/>
      <c r="BP10" s="245"/>
      <c r="BQ10" s="245"/>
      <c r="BR10" s="247">
        <f t="shared" si="10"/>
        <v>0</v>
      </c>
      <c r="BS10" s="278">
        <f t="shared" si="13"/>
        <v>0</v>
      </c>
      <c r="BT10" s="278">
        <f t="shared" si="11"/>
        <v>0</v>
      </c>
      <c r="BU10" s="278">
        <f t="shared" si="0"/>
        <v>0</v>
      </c>
      <c r="BV10" s="278">
        <f t="shared" si="1"/>
        <v>0</v>
      </c>
      <c r="BW10" s="278">
        <f t="shared" si="14"/>
        <v>0</v>
      </c>
      <c r="BX10" s="278">
        <f>SUM(J10,Z10,AP10,BF10)</f>
        <v>4538.8067326603805</v>
      </c>
      <c r="BY10" s="278">
        <f t="shared" si="2"/>
        <v>0</v>
      </c>
      <c r="BZ10" s="304">
        <f t="shared" si="3"/>
        <v>0</v>
      </c>
    </row>
    <row r="11" spans="1:78" s="122" customFormat="1" ht="15" thickBot="1">
      <c r="A11" s="297" t="s">
        <v>48</v>
      </c>
      <c r="B11" s="306" t="s">
        <v>30</v>
      </c>
      <c r="C11" s="281" t="s">
        <v>49</v>
      </c>
      <c r="D11" s="282" t="s">
        <v>26</v>
      </c>
      <c r="E11" s="282" t="s">
        <v>27</v>
      </c>
      <c r="F11" s="282" t="s">
        <v>28</v>
      </c>
      <c r="G11" s="267" t="s">
        <v>26</v>
      </c>
      <c r="H11" s="267" t="s">
        <v>26</v>
      </c>
      <c r="I11" s="267" t="s">
        <v>26</v>
      </c>
      <c r="J11" s="283">
        <v>0</v>
      </c>
      <c r="K11" s="284" t="s">
        <v>26</v>
      </c>
      <c r="L11" s="284" t="s">
        <v>26</v>
      </c>
      <c r="M11" s="284" t="s">
        <v>26</v>
      </c>
      <c r="N11" s="284">
        <f t="shared" si="4"/>
        <v>0</v>
      </c>
      <c r="O11" s="285"/>
      <c r="P11" s="285"/>
      <c r="Q11" s="285"/>
      <c r="R11" s="285">
        <v>0</v>
      </c>
      <c r="S11" s="284"/>
      <c r="T11" s="284"/>
      <c r="U11" s="284"/>
      <c r="V11" s="284">
        <f t="shared" si="5"/>
        <v>0</v>
      </c>
      <c r="W11" s="267" t="s">
        <v>26</v>
      </c>
      <c r="X11" s="267" t="s">
        <v>26</v>
      </c>
      <c r="Y11" s="267" t="s">
        <v>26</v>
      </c>
      <c r="Z11" s="285">
        <v>0</v>
      </c>
      <c r="AA11" s="267" t="s">
        <v>26</v>
      </c>
      <c r="AB11" s="267" t="s">
        <v>26</v>
      </c>
      <c r="AC11" s="267" t="s">
        <v>26</v>
      </c>
      <c r="AD11" s="284">
        <f t="shared" si="6"/>
        <v>0</v>
      </c>
      <c r="AE11" s="285"/>
      <c r="AF11" s="285"/>
      <c r="AG11" s="285"/>
      <c r="AH11" s="285">
        <v>0</v>
      </c>
      <c r="AI11" s="284"/>
      <c r="AJ11" s="284"/>
      <c r="AK11" s="284"/>
      <c r="AL11" s="284">
        <f t="shared" si="7"/>
        <v>0</v>
      </c>
      <c r="AM11" s="267" t="s">
        <v>26</v>
      </c>
      <c r="AN11" s="267" t="s">
        <v>26</v>
      </c>
      <c r="AO11" s="267" t="s">
        <v>26</v>
      </c>
      <c r="AP11" s="285">
        <v>0</v>
      </c>
      <c r="AQ11" s="267" t="s">
        <v>26</v>
      </c>
      <c r="AR11" s="267" t="s">
        <v>26</v>
      </c>
      <c r="AS11" s="267" t="s">
        <v>26</v>
      </c>
      <c r="AT11" s="284">
        <f t="shared" si="8"/>
        <v>0</v>
      </c>
      <c r="AU11" s="285"/>
      <c r="AV11" s="285"/>
      <c r="AW11" s="285"/>
      <c r="AX11" s="285">
        <v>0</v>
      </c>
      <c r="AY11" s="284"/>
      <c r="AZ11" s="284"/>
      <c r="BA11" s="284"/>
      <c r="BB11" s="284">
        <f t="shared" si="9"/>
        <v>0</v>
      </c>
      <c r="BC11" s="267" t="s">
        <v>26</v>
      </c>
      <c r="BD11" s="267" t="s">
        <v>26</v>
      </c>
      <c r="BE11" s="267" t="s">
        <v>26</v>
      </c>
      <c r="BF11" s="285">
        <v>5239.817528908201</v>
      </c>
      <c r="BG11" s="267" t="s">
        <v>26</v>
      </c>
      <c r="BH11" s="267" t="s">
        <v>26</v>
      </c>
      <c r="BI11" s="267" t="s">
        <v>26</v>
      </c>
      <c r="BJ11" s="284">
        <f t="shared" si="12"/>
        <v>0</v>
      </c>
      <c r="BK11" s="285"/>
      <c r="BL11" s="285"/>
      <c r="BM11" s="285"/>
      <c r="BN11" s="285">
        <v>0</v>
      </c>
      <c r="BO11" s="285"/>
      <c r="BP11" s="285"/>
      <c r="BQ11" s="285"/>
      <c r="BR11" s="284">
        <f t="shared" si="10"/>
        <v>0</v>
      </c>
      <c r="BS11" s="286">
        <f t="shared" si="13"/>
        <v>0</v>
      </c>
      <c r="BT11" s="286">
        <f t="shared" si="11"/>
        <v>0</v>
      </c>
      <c r="BU11" s="286">
        <f t="shared" si="0"/>
        <v>0</v>
      </c>
      <c r="BV11" s="286">
        <f t="shared" si="1"/>
        <v>0</v>
      </c>
      <c r="BW11" s="286">
        <f t="shared" si="14"/>
        <v>0</v>
      </c>
      <c r="BX11" s="286">
        <f>SUM(J11,Z11,AP11,BF11)</f>
        <v>5239.817528908201</v>
      </c>
      <c r="BY11" s="286">
        <f t="shared" si="2"/>
        <v>0</v>
      </c>
      <c r="BZ11" s="307">
        <f t="shared" si="3"/>
        <v>0</v>
      </c>
    </row>
    <row r="12" spans="1:78" s="122" customFormat="1" ht="28.5">
      <c r="A12" s="297" t="s">
        <v>50</v>
      </c>
      <c r="B12" s="301" t="s">
        <v>51</v>
      </c>
      <c r="C12" s="272" t="s">
        <v>52</v>
      </c>
      <c r="D12" s="287" t="s">
        <v>53</v>
      </c>
      <c r="E12" s="244">
        <v>112490.001</v>
      </c>
      <c r="F12" s="287" t="s">
        <v>34</v>
      </c>
      <c r="G12" s="245">
        <v>0</v>
      </c>
      <c r="H12" s="245">
        <v>0</v>
      </c>
      <c r="I12" s="245">
        <v>0</v>
      </c>
      <c r="J12" s="275">
        <v>0</v>
      </c>
      <c r="K12" s="274">
        <v>0</v>
      </c>
      <c r="L12" s="274">
        <v>0</v>
      </c>
      <c r="M12" s="274">
        <v>0</v>
      </c>
      <c r="N12" s="274">
        <f t="shared" si="4"/>
        <v>0</v>
      </c>
      <c r="O12" s="276">
        <v>0</v>
      </c>
      <c r="P12" s="276">
        <v>0</v>
      </c>
      <c r="Q12" s="276">
        <f>R12</f>
        <v>3571.27</v>
      </c>
      <c r="R12" s="276">
        <v>3571.27</v>
      </c>
      <c r="S12" s="274">
        <v>0</v>
      </c>
      <c r="T12" s="274">
        <v>0</v>
      </c>
      <c r="U12" s="274">
        <v>115</v>
      </c>
      <c r="V12" s="274">
        <f t="shared" si="5"/>
        <v>115</v>
      </c>
      <c r="W12" s="276">
        <f t="shared" ref="W12:Y17" si="15">$Z12*AA12/$AD12</f>
        <v>0</v>
      </c>
      <c r="X12" s="276">
        <f t="shared" si="15"/>
        <v>34.149310000000028</v>
      </c>
      <c r="Y12" s="276">
        <f t="shared" si="15"/>
        <v>990.32999000000075</v>
      </c>
      <c r="Z12" s="276">
        <v>1024.4793000000009</v>
      </c>
      <c r="AA12" s="274">
        <v>0</v>
      </c>
      <c r="AB12" s="274">
        <v>1</v>
      </c>
      <c r="AC12" s="274">
        <v>29</v>
      </c>
      <c r="AD12" s="274">
        <f t="shared" si="6"/>
        <v>30</v>
      </c>
      <c r="AE12" s="276">
        <v>0</v>
      </c>
      <c r="AF12" s="276">
        <v>0</v>
      </c>
      <c r="AG12" s="276">
        <f>AH12</f>
        <v>1728.36</v>
      </c>
      <c r="AH12" s="276">
        <v>1728.36</v>
      </c>
      <c r="AI12" s="274">
        <v>0</v>
      </c>
      <c r="AJ12" s="274">
        <v>0</v>
      </c>
      <c r="AK12" s="274">
        <v>53</v>
      </c>
      <c r="AL12" s="274">
        <f t="shared" si="7"/>
        <v>53</v>
      </c>
      <c r="AM12" s="276">
        <f t="shared" ref="AM12:AO15" si="16">$AP12*AQ12/$AT12</f>
        <v>0</v>
      </c>
      <c r="AN12" s="276">
        <f t="shared" si="16"/>
        <v>0</v>
      </c>
      <c r="AO12" s="276">
        <f t="shared" si="16"/>
        <v>2086.6927699999987</v>
      </c>
      <c r="AP12" s="276">
        <v>2086.6927699999987</v>
      </c>
      <c r="AQ12" s="274">
        <v>0</v>
      </c>
      <c r="AR12" s="274">
        <v>0</v>
      </c>
      <c r="AS12" s="274">
        <v>35</v>
      </c>
      <c r="AT12" s="274">
        <f t="shared" si="8"/>
        <v>35</v>
      </c>
      <c r="AU12" s="276">
        <v>0</v>
      </c>
      <c r="AV12" s="276">
        <v>0</v>
      </c>
      <c r="AW12" s="276">
        <f>AX12</f>
        <v>1783.81</v>
      </c>
      <c r="AX12" s="276">
        <v>1783.81</v>
      </c>
      <c r="AY12" s="274">
        <v>0</v>
      </c>
      <c r="AZ12" s="274">
        <v>0</v>
      </c>
      <c r="BA12" s="274">
        <v>53</v>
      </c>
      <c r="BB12" s="274">
        <f t="shared" si="9"/>
        <v>53</v>
      </c>
      <c r="BC12" s="276">
        <f t="shared" ref="BC12:BE17" si="17">$BF12*BG12/$BJ12</f>
        <v>199.45666241379334</v>
      </c>
      <c r="BD12" s="276">
        <f t="shared" si="17"/>
        <v>2725.9077196551757</v>
      </c>
      <c r="BE12" s="276">
        <f t="shared" si="17"/>
        <v>930.79775793103556</v>
      </c>
      <c r="BF12" s="276">
        <v>3856.1621400000045</v>
      </c>
      <c r="BG12" s="274">
        <v>3</v>
      </c>
      <c r="BH12" s="274">
        <v>41</v>
      </c>
      <c r="BI12" s="274">
        <v>14</v>
      </c>
      <c r="BJ12" s="274">
        <f t="shared" si="12"/>
        <v>58</v>
      </c>
      <c r="BK12" s="276">
        <v>0</v>
      </c>
      <c r="BL12" s="276">
        <v>0</v>
      </c>
      <c r="BM12" s="276">
        <f>BN12</f>
        <v>1830.2</v>
      </c>
      <c r="BN12" s="276">
        <v>1830.2</v>
      </c>
      <c r="BO12" s="274">
        <v>0</v>
      </c>
      <c r="BP12" s="274">
        <v>0</v>
      </c>
      <c r="BQ12" s="274">
        <v>53</v>
      </c>
      <c r="BR12" s="274">
        <f t="shared" si="10"/>
        <v>53</v>
      </c>
      <c r="BS12" s="277">
        <f t="shared" si="13"/>
        <v>274</v>
      </c>
      <c r="BT12" s="277">
        <f t="shared" si="11"/>
        <v>8913.6400000000012</v>
      </c>
      <c r="BU12" s="277">
        <f t="shared" si="0"/>
        <v>0</v>
      </c>
      <c r="BV12" s="277">
        <f t="shared" si="1"/>
        <v>0</v>
      </c>
      <c r="BW12" s="277">
        <f t="shared" si="14"/>
        <v>78</v>
      </c>
      <c r="BX12" s="277">
        <f t="shared" ref="BX12:BX34" si="18">SUM(I12,Y12,AO12,BE12)</f>
        <v>4007.8205179310348</v>
      </c>
      <c r="BY12" s="277">
        <f t="shared" si="2"/>
        <v>45</v>
      </c>
      <c r="BZ12" s="302">
        <f t="shared" si="3"/>
        <v>2959.5136920689692</v>
      </c>
    </row>
    <row r="13" spans="1:78" s="122" customFormat="1">
      <c r="A13" s="297" t="s">
        <v>54</v>
      </c>
      <c r="B13" s="303" t="s">
        <v>51</v>
      </c>
      <c r="C13" s="243" t="s">
        <v>55</v>
      </c>
      <c r="D13" s="244" t="s">
        <v>56</v>
      </c>
      <c r="E13" s="244" t="s">
        <v>27</v>
      </c>
      <c r="F13" s="244" t="s">
        <v>28</v>
      </c>
      <c r="G13" s="245">
        <v>0</v>
      </c>
      <c r="H13" s="245">
        <v>0</v>
      </c>
      <c r="I13" s="245">
        <f>J13</f>
        <v>1486.5664400000001</v>
      </c>
      <c r="J13" s="246">
        <v>1486.5664400000001</v>
      </c>
      <c r="K13" s="247">
        <v>0</v>
      </c>
      <c r="L13" s="247">
        <v>0</v>
      </c>
      <c r="M13" s="247">
        <v>0</v>
      </c>
      <c r="N13" s="247">
        <f t="shared" si="4"/>
        <v>0</v>
      </c>
      <c r="O13" s="245"/>
      <c r="P13" s="245"/>
      <c r="Q13" s="245"/>
      <c r="R13" s="245">
        <v>0</v>
      </c>
      <c r="S13" s="247"/>
      <c r="T13" s="247"/>
      <c r="U13" s="247"/>
      <c r="V13" s="247">
        <f t="shared" si="5"/>
        <v>0</v>
      </c>
      <c r="W13" s="245">
        <f t="shared" si="15"/>
        <v>0</v>
      </c>
      <c r="X13" s="245">
        <f t="shared" si="15"/>
        <v>0</v>
      </c>
      <c r="Y13" s="245">
        <f t="shared" si="15"/>
        <v>2109.6448697100009</v>
      </c>
      <c r="Z13" s="245">
        <v>2109.6448697100009</v>
      </c>
      <c r="AA13" s="247">
        <v>0</v>
      </c>
      <c r="AB13" s="247">
        <v>0</v>
      </c>
      <c r="AC13" s="247">
        <v>1.9</v>
      </c>
      <c r="AD13" s="247">
        <f t="shared" si="6"/>
        <v>1.9</v>
      </c>
      <c r="AE13" s="245"/>
      <c r="AF13" s="245"/>
      <c r="AG13" s="245"/>
      <c r="AH13" s="245">
        <v>0</v>
      </c>
      <c r="AI13" s="247"/>
      <c r="AJ13" s="247"/>
      <c r="AK13" s="247"/>
      <c r="AL13" s="247">
        <f t="shared" si="7"/>
        <v>0</v>
      </c>
      <c r="AM13" s="245">
        <f t="shared" si="16"/>
        <v>0</v>
      </c>
      <c r="AN13" s="245">
        <f t="shared" si="16"/>
        <v>0</v>
      </c>
      <c r="AO13" s="245">
        <f t="shared" si="16"/>
        <v>39637.866602072951</v>
      </c>
      <c r="AP13" s="245">
        <v>39637.866602072951</v>
      </c>
      <c r="AQ13" s="288">
        <v>0</v>
      </c>
      <c r="AR13" s="288">
        <v>0</v>
      </c>
      <c r="AS13" s="247">
        <v>20</v>
      </c>
      <c r="AT13" s="247">
        <f t="shared" si="8"/>
        <v>20</v>
      </c>
      <c r="AU13" s="245"/>
      <c r="AV13" s="245"/>
      <c r="AW13" s="245"/>
      <c r="AX13" s="245">
        <v>0</v>
      </c>
      <c r="AY13" s="247"/>
      <c r="AZ13" s="247"/>
      <c r="BA13" s="247"/>
      <c r="BB13" s="247">
        <f t="shared" si="9"/>
        <v>0</v>
      </c>
      <c r="BC13" s="245">
        <f t="shared" si="17"/>
        <v>0</v>
      </c>
      <c r="BD13" s="245">
        <f t="shared" si="17"/>
        <v>380.96987832950197</v>
      </c>
      <c r="BE13" s="245">
        <f t="shared" si="17"/>
        <v>92880.45633673259</v>
      </c>
      <c r="BF13" s="245">
        <v>93261.426215062093</v>
      </c>
      <c r="BG13" s="247">
        <v>0</v>
      </c>
      <c r="BH13" s="247">
        <v>0.25</v>
      </c>
      <c r="BI13" s="247">
        <v>60.95</v>
      </c>
      <c r="BJ13" s="247">
        <f t="shared" si="12"/>
        <v>61.2</v>
      </c>
      <c r="BK13" s="245"/>
      <c r="BL13" s="245"/>
      <c r="BM13" s="245"/>
      <c r="BN13" s="245">
        <v>0</v>
      </c>
      <c r="BO13" s="245"/>
      <c r="BP13" s="245"/>
      <c r="BQ13" s="245"/>
      <c r="BR13" s="247">
        <f t="shared" si="10"/>
        <v>0</v>
      </c>
      <c r="BS13" s="279">
        <f t="shared" si="13"/>
        <v>0</v>
      </c>
      <c r="BT13" s="279">
        <f t="shared" si="11"/>
        <v>0</v>
      </c>
      <c r="BU13" s="279">
        <f t="shared" si="0"/>
        <v>0</v>
      </c>
      <c r="BV13" s="279">
        <f t="shared" si="1"/>
        <v>0</v>
      </c>
      <c r="BW13" s="279">
        <f t="shared" si="14"/>
        <v>82.85</v>
      </c>
      <c r="BX13" s="279">
        <f t="shared" si="18"/>
        <v>136114.53424851556</v>
      </c>
      <c r="BY13" s="279">
        <f t="shared" si="2"/>
        <v>0.25</v>
      </c>
      <c r="BZ13" s="305">
        <f t="shared" si="3"/>
        <v>380.96987832950197</v>
      </c>
    </row>
    <row r="14" spans="1:78" s="122" customFormat="1">
      <c r="A14" s="297" t="s">
        <v>57</v>
      </c>
      <c r="B14" s="303" t="s">
        <v>51</v>
      </c>
      <c r="C14" s="243" t="s">
        <v>58</v>
      </c>
      <c r="D14" s="244" t="s">
        <v>59</v>
      </c>
      <c r="E14" s="244" t="s">
        <v>27</v>
      </c>
      <c r="F14" s="244" t="s">
        <v>28</v>
      </c>
      <c r="G14" s="245">
        <f t="shared" ref="G14:I15" si="19">$J14*K14/$N14</f>
        <v>0</v>
      </c>
      <c r="H14" s="245">
        <f t="shared" si="19"/>
        <v>0</v>
      </c>
      <c r="I14" s="245">
        <f t="shared" si="19"/>
        <v>3857.9507499999895</v>
      </c>
      <c r="J14" s="246">
        <v>3857.9507499999895</v>
      </c>
      <c r="K14" s="247">
        <v>0</v>
      </c>
      <c r="L14" s="247">
        <v>0</v>
      </c>
      <c r="M14" s="247">
        <v>2490</v>
      </c>
      <c r="N14" s="247">
        <f t="shared" si="4"/>
        <v>2490</v>
      </c>
      <c r="O14" s="245"/>
      <c r="P14" s="245"/>
      <c r="Q14" s="245"/>
      <c r="R14" s="245">
        <v>0</v>
      </c>
      <c r="S14" s="247"/>
      <c r="T14" s="247"/>
      <c r="U14" s="247"/>
      <c r="V14" s="247">
        <f t="shared" si="5"/>
        <v>0</v>
      </c>
      <c r="W14" s="245">
        <f t="shared" si="15"/>
        <v>4.2413196918238976</v>
      </c>
      <c r="X14" s="245">
        <f t="shared" si="15"/>
        <v>4.2413196918238976</v>
      </c>
      <c r="Y14" s="245">
        <f t="shared" si="15"/>
        <v>6735.2156706163487</v>
      </c>
      <c r="Z14" s="245">
        <v>6743.698309999997</v>
      </c>
      <c r="AA14" s="247">
        <v>1.9993710691823898</v>
      </c>
      <c r="AB14" s="247">
        <v>1.9993710691823898</v>
      </c>
      <c r="AC14" s="247">
        <v>3175.0012578616352</v>
      </c>
      <c r="AD14" s="247">
        <f t="shared" si="6"/>
        <v>3179</v>
      </c>
      <c r="AE14" s="245"/>
      <c r="AF14" s="245"/>
      <c r="AG14" s="245"/>
      <c r="AH14" s="245">
        <v>0</v>
      </c>
      <c r="AI14" s="247"/>
      <c r="AJ14" s="247"/>
      <c r="AK14" s="247"/>
      <c r="AL14" s="247">
        <f t="shared" si="7"/>
        <v>0</v>
      </c>
      <c r="AM14" s="245">
        <f t="shared" si="16"/>
        <v>5.0216646504024123</v>
      </c>
      <c r="AN14" s="245">
        <f t="shared" si="16"/>
        <v>6.6955528672032161</v>
      </c>
      <c r="AO14" s="245">
        <f t="shared" si="16"/>
        <v>6643.6623324823913</v>
      </c>
      <c r="AP14" s="245">
        <v>6655.3795499999969</v>
      </c>
      <c r="AQ14" s="247">
        <v>3</v>
      </c>
      <c r="AR14" s="247">
        <v>4</v>
      </c>
      <c r="AS14" s="247">
        <v>3969</v>
      </c>
      <c r="AT14" s="247">
        <f t="shared" si="8"/>
        <v>3976</v>
      </c>
      <c r="AU14" s="245"/>
      <c r="AV14" s="245"/>
      <c r="AW14" s="245"/>
      <c r="AX14" s="245">
        <v>0</v>
      </c>
      <c r="AY14" s="247"/>
      <c r="AZ14" s="247"/>
      <c r="BA14" s="247"/>
      <c r="BB14" s="247">
        <f t="shared" si="9"/>
        <v>0</v>
      </c>
      <c r="BC14" s="245">
        <f t="shared" si="17"/>
        <v>0</v>
      </c>
      <c r="BD14" s="245">
        <f t="shared" si="17"/>
        <v>0</v>
      </c>
      <c r="BE14" s="245">
        <f t="shared" si="17"/>
        <v>664.94144999999992</v>
      </c>
      <c r="BF14" s="245">
        <v>664.94144999999992</v>
      </c>
      <c r="BG14" s="247">
        <v>0</v>
      </c>
      <c r="BH14" s="247">
        <v>0</v>
      </c>
      <c r="BI14" s="247">
        <v>231</v>
      </c>
      <c r="BJ14" s="247">
        <f t="shared" si="12"/>
        <v>231</v>
      </c>
      <c r="BK14" s="245"/>
      <c r="BL14" s="245"/>
      <c r="BM14" s="245"/>
      <c r="BN14" s="245">
        <v>0</v>
      </c>
      <c r="BO14" s="245"/>
      <c r="BP14" s="245"/>
      <c r="BQ14" s="245"/>
      <c r="BR14" s="247">
        <f t="shared" si="10"/>
        <v>0</v>
      </c>
      <c r="BS14" s="278">
        <f t="shared" si="13"/>
        <v>0</v>
      </c>
      <c r="BT14" s="278">
        <f t="shared" si="11"/>
        <v>0</v>
      </c>
      <c r="BU14" s="278">
        <f t="shared" si="0"/>
        <v>0</v>
      </c>
      <c r="BV14" s="278">
        <f t="shared" si="1"/>
        <v>0</v>
      </c>
      <c r="BW14" s="278">
        <f t="shared" si="14"/>
        <v>9865.0012578616352</v>
      </c>
      <c r="BX14" s="278">
        <f t="shared" si="18"/>
        <v>17901.770203098728</v>
      </c>
      <c r="BY14" s="278">
        <f t="shared" si="2"/>
        <v>10.998742138364779</v>
      </c>
      <c r="BZ14" s="304">
        <f t="shared" si="3"/>
        <v>20.199856901253423</v>
      </c>
    </row>
    <row r="15" spans="1:78" s="122" customFormat="1">
      <c r="A15" s="297" t="s">
        <v>60</v>
      </c>
      <c r="B15" s="303" t="s">
        <v>51</v>
      </c>
      <c r="C15" s="243" t="s">
        <v>61</v>
      </c>
      <c r="D15" s="244" t="s">
        <v>62</v>
      </c>
      <c r="E15" s="244" t="s">
        <v>27</v>
      </c>
      <c r="F15" s="244" t="s">
        <v>28</v>
      </c>
      <c r="G15" s="245">
        <f t="shared" si="19"/>
        <v>386.41647242914308</v>
      </c>
      <c r="H15" s="245">
        <f t="shared" si="19"/>
        <v>0</v>
      </c>
      <c r="I15" s="245">
        <f t="shared" si="19"/>
        <v>966.04118107285763</v>
      </c>
      <c r="J15" s="246">
        <v>1352.4576535020008</v>
      </c>
      <c r="K15" s="247">
        <v>2</v>
      </c>
      <c r="L15" s="247">
        <v>0</v>
      </c>
      <c r="M15" s="247">
        <v>5</v>
      </c>
      <c r="N15" s="247">
        <f t="shared" si="4"/>
        <v>7</v>
      </c>
      <c r="O15" s="245"/>
      <c r="P15" s="245"/>
      <c r="Q15" s="245"/>
      <c r="R15" s="245">
        <v>0</v>
      </c>
      <c r="S15" s="247"/>
      <c r="T15" s="247"/>
      <c r="U15" s="247"/>
      <c r="V15" s="247">
        <f t="shared" si="5"/>
        <v>0</v>
      </c>
      <c r="W15" s="245">
        <f t="shared" si="15"/>
        <v>899.81768966347863</v>
      </c>
      <c r="X15" s="245">
        <f t="shared" si="15"/>
        <v>0</v>
      </c>
      <c r="Y15" s="245">
        <f t="shared" si="15"/>
        <v>4274.1340259015233</v>
      </c>
      <c r="Z15" s="245">
        <v>5173.9517155650019</v>
      </c>
      <c r="AA15" s="247">
        <v>4</v>
      </c>
      <c r="AB15" s="247">
        <v>0</v>
      </c>
      <c r="AC15" s="247">
        <v>19</v>
      </c>
      <c r="AD15" s="247">
        <f t="shared" si="6"/>
        <v>23</v>
      </c>
      <c r="AE15" s="245"/>
      <c r="AF15" s="245"/>
      <c r="AG15" s="245"/>
      <c r="AH15" s="245">
        <v>0</v>
      </c>
      <c r="AI15" s="247"/>
      <c r="AJ15" s="247"/>
      <c r="AK15" s="247"/>
      <c r="AL15" s="247">
        <f t="shared" si="7"/>
        <v>0</v>
      </c>
      <c r="AM15" s="245">
        <f t="shared" si="16"/>
        <v>645.72156753538491</v>
      </c>
      <c r="AN15" s="245">
        <f t="shared" si="16"/>
        <v>0</v>
      </c>
      <c r="AO15" s="245">
        <f t="shared" si="16"/>
        <v>1452.873526954616</v>
      </c>
      <c r="AP15" s="245">
        <v>2098.595094490001</v>
      </c>
      <c r="AQ15" s="247">
        <v>4</v>
      </c>
      <c r="AR15" s="247">
        <v>0</v>
      </c>
      <c r="AS15" s="247">
        <v>9</v>
      </c>
      <c r="AT15" s="247">
        <f t="shared" si="8"/>
        <v>13</v>
      </c>
      <c r="AU15" s="245"/>
      <c r="AV15" s="245"/>
      <c r="AW15" s="245"/>
      <c r="AX15" s="245">
        <v>0</v>
      </c>
      <c r="AY15" s="247"/>
      <c r="AZ15" s="247"/>
      <c r="BA15" s="247"/>
      <c r="BB15" s="247">
        <f t="shared" si="9"/>
        <v>0</v>
      </c>
      <c r="BC15" s="245">
        <f t="shared" si="17"/>
        <v>209.17448057949983</v>
      </c>
      <c r="BD15" s="245">
        <f t="shared" si="17"/>
        <v>0</v>
      </c>
      <c r="BE15" s="245">
        <f t="shared" si="17"/>
        <v>2300.9192863744979</v>
      </c>
      <c r="BF15" s="245">
        <v>2510.0937669539981</v>
      </c>
      <c r="BG15" s="247">
        <v>1</v>
      </c>
      <c r="BH15" s="247">
        <v>0</v>
      </c>
      <c r="BI15" s="247">
        <v>11</v>
      </c>
      <c r="BJ15" s="247">
        <f t="shared" si="12"/>
        <v>12</v>
      </c>
      <c r="BK15" s="245"/>
      <c r="BL15" s="245"/>
      <c r="BM15" s="245"/>
      <c r="BN15" s="245">
        <v>0</v>
      </c>
      <c r="BO15" s="245"/>
      <c r="BP15" s="245"/>
      <c r="BQ15" s="245"/>
      <c r="BR15" s="247">
        <f t="shared" si="10"/>
        <v>0</v>
      </c>
      <c r="BS15" s="278">
        <f t="shared" si="13"/>
        <v>0</v>
      </c>
      <c r="BT15" s="278">
        <f t="shared" si="11"/>
        <v>0</v>
      </c>
      <c r="BU15" s="278">
        <f t="shared" si="0"/>
        <v>0</v>
      </c>
      <c r="BV15" s="278">
        <f t="shared" si="1"/>
        <v>0</v>
      </c>
      <c r="BW15" s="278">
        <f t="shared" si="14"/>
        <v>44</v>
      </c>
      <c r="BX15" s="278">
        <f t="shared" si="18"/>
        <v>8993.968020303495</v>
      </c>
      <c r="BY15" s="278">
        <f t="shared" si="2"/>
        <v>11</v>
      </c>
      <c r="BZ15" s="304">
        <f t="shared" si="3"/>
        <v>2141.1302102075065</v>
      </c>
    </row>
    <row r="16" spans="1:78" s="122" customFormat="1" ht="57">
      <c r="A16" s="296" t="s">
        <v>63</v>
      </c>
      <c r="B16" s="303" t="s">
        <v>51</v>
      </c>
      <c r="C16" s="243" t="s">
        <v>64</v>
      </c>
      <c r="D16" s="244" t="s">
        <v>65</v>
      </c>
      <c r="E16" s="244" t="s">
        <v>27</v>
      </c>
      <c r="F16" s="244" t="s">
        <v>28</v>
      </c>
      <c r="G16" s="245">
        <v>0</v>
      </c>
      <c r="H16" s="245">
        <v>0</v>
      </c>
      <c r="I16" s="245">
        <f>J16</f>
        <v>193.75760095000001</v>
      </c>
      <c r="J16" s="246">
        <v>193.75760095000001</v>
      </c>
      <c r="K16" s="247">
        <v>0</v>
      </c>
      <c r="L16" s="247">
        <v>0</v>
      </c>
      <c r="M16" s="247">
        <v>0</v>
      </c>
      <c r="N16" s="247">
        <f t="shared" si="4"/>
        <v>0</v>
      </c>
      <c r="O16" s="245"/>
      <c r="P16" s="245"/>
      <c r="Q16" s="245"/>
      <c r="R16" s="245">
        <v>0</v>
      </c>
      <c r="S16" s="247"/>
      <c r="T16" s="247"/>
      <c r="U16" s="247"/>
      <c r="V16" s="247">
        <f t="shared" si="5"/>
        <v>0</v>
      </c>
      <c r="W16" s="245">
        <f t="shared" si="15"/>
        <v>1804.8176629850004</v>
      </c>
      <c r="X16" s="245">
        <f t="shared" si="15"/>
        <v>0</v>
      </c>
      <c r="Y16" s="245">
        <f t="shared" si="15"/>
        <v>1804.8176629850004</v>
      </c>
      <c r="Z16" s="245">
        <v>3609.6353259700008</v>
      </c>
      <c r="AA16" s="247">
        <v>2</v>
      </c>
      <c r="AB16" s="247">
        <v>0</v>
      </c>
      <c r="AC16" s="247">
        <v>2</v>
      </c>
      <c r="AD16" s="247">
        <f t="shared" si="6"/>
        <v>4</v>
      </c>
      <c r="AE16" s="245"/>
      <c r="AF16" s="245"/>
      <c r="AG16" s="245"/>
      <c r="AH16" s="245">
        <v>0</v>
      </c>
      <c r="AI16" s="247"/>
      <c r="AJ16" s="247"/>
      <c r="AK16" s="247"/>
      <c r="AL16" s="247">
        <f t="shared" si="7"/>
        <v>0</v>
      </c>
      <c r="AM16" s="245">
        <v>0</v>
      </c>
      <c r="AN16" s="245">
        <v>0</v>
      </c>
      <c r="AO16" s="245">
        <f>AP16</f>
        <v>13423.749161961006</v>
      </c>
      <c r="AP16" s="245">
        <v>13423.749161961006</v>
      </c>
      <c r="AQ16" s="247">
        <v>0</v>
      </c>
      <c r="AR16" s="247">
        <v>0</v>
      </c>
      <c r="AS16" s="247">
        <v>0</v>
      </c>
      <c r="AT16" s="247">
        <f t="shared" si="8"/>
        <v>0</v>
      </c>
      <c r="AU16" s="245"/>
      <c r="AV16" s="245"/>
      <c r="AW16" s="245"/>
      <c r="AX16" s="245">
        <v>0</v>
      </c>
      <c r="AY16" s="247"/>
      <c r="AZ16" s="247"/>
      <c r="BA16" s="247"/>
      <c r="BB16" s="247">
        <f t="shared" si="9"/>
        <v>0</v>
      </c>
      <c r="BC16" s="245">
        <f t="shared" si="17"/>
        <v>0</v>
      </c>
      <c r="BD16" s="245">
        <f t="shared" si="17"/>
        <v>0</v>
      </c>
      <c r="BE16" s="245">
        <f t="shared" si="17"/>
        <v>2943.1471130929981</v>
      </c>
      <c r="BF16" s="245">
        <v>2943.1471130929981</v>
      </c>
      <c r="BG16" s="247">
        <v>0</v>
      </c>
      <c r="BH16" s="247">
        <v>0</v>
      </c>
      <c r="BI16" s="247">
        <v>1</v>
      </c>
      <c r="BJ16" s="247">
        <f t="shared" si="12"/>
        <v>1</v>
      </c>
      <c r="BK16" s="245"/>
      <c r="BL16" s="245"/>
      <c r="BM16" s="245"/>
      <c r="BN16" s="245">
        <v>0</v>
      </c>
      <c r="BO16" s="245"/>
      <c r="BP16" s="245"/>
      <c r="BQ16" s="245"/>
      <c r="BR16" s="247">
        <f t="shared" si="10"/>
        <v>0</v>
      </c>
      <c r="BS16" s="279">
        <f t="shared" si="13"/>
        <v>0</v>
      </c>
      <c r="BT16" s="279">
        <f t="shared" si="11"/>
        <v>0</v>
      </c>
      <c r="BU16" s="279">
        <f t="shared" si="0"/>
        <v>0</v>
      </c>
      <c r="BV16" s="279">
        <f t="shared" si="1"/>
        <v>0</v>
      </c>
      <c r="BW16" s="279">
        <f t="shared" si="14"/>
        <v>3</v>
      </c>
      <c r="BX16" s="279">
        <f t="shared" si="18"/>
        <v>18365.471538989004</v>
      </c>
      <c r="BY16" s="279">
        <f t="shared" si="2"/>
        <v>2</v>
      </c>
      <c r="BZ16" s="305">
        <f t="shared" si="3"/>
        <v>1804.8176629850004</v>
      </c>
    </row>
    <row r="17" spans="1:78" s="122" customFormat="1" ht="57">
      <c r="A17" s="296" t="s">
        <v>66</v>
      </c>
      <c r="B17" s="303" t="s">
        <v>51</v>
      </c>
      <c r="C17" s="243" t="s">
        <v>67</v>
      </c>
      <c r="D17" s="244" t="s">
        <v>68</v>
      </c>
      <c r="E17" s="244" t="s">
        <v>69</v>
      </c>
      <c r="F17" s="244" t="s">
        <v>70</v>
      </c>
      <c r="G17" s="245">
        <v>0</v>
      </c>
      <c r="H17" s="245">
        <v>0</v>
      </c>
      <c r="I17" s="245">
        <f>J17</f>
        <v>3612.289212103999</v>
      </c>
      <c r="J17" s="246">
        <v>3612.289212103999</v>
      </c>
      <c r="K17" s="247">
        <v>0</v>
      </c>
      <c r="L17" s="247">
        <v>0</v>
      </c>
      <c r="M17" s="247">
        <v>0</v>
      </c>
      <c r="N17" s="247">
        <f t="shared" si="4"/>
        <v>0</v>
      </c>
      <c r="O17" s="245">
        <v>0</v>
      </c>
      <c r="P17" s="245">
        <v>0</v>
      </c>
      <c r="Q17" s="245">
        <f>R17</f>
        <v>23533.033500000005</v>
      </c>
      <c r="R17" s="245">
        <v>23533.033500000005</v>
      </c>
      <c r="S17" s="247">
        <v>0</v>
      </c>
      <c r="T17" s="247">
        <v>0</v>
      </c>
      <c r="U17" s="247">
        <v>9</v>
      </c>
      <c r="V17" s="247">
        <f t="shared" si="5"/>
        <v>9</v>
      </c>
      <c r="W17" s="245">
        <f t="shared" si="15"/>
        <v>0</v>
      </c>
      <c r="X17" s="245">
        <f t="shared" si="15"/>
        <v>0</v>
      </c>
      <c r="Y17" s="245">
        <f t="shared" si="15"/>
        <v>9388.291540070004</v>
      </c>
      <c r="Z17" s="245">
        <v>9388.291540070004</v>
      </c>
      <c r="AA17" s="247">
        <v>0</v>
      </c>
      <c r="AB17" s="247">
        <v>0</v>
      </c>
      <c r="AC17" s="247">
        <v>6</v>
      </c>
      <c r="AD17" s="247">
        <f t="shared" si="6"/>
        <v>6</v>
      </c>
      <c r="AE17" s="245">
        <v>0</v>
      </c>
      <c r="AF17" s="245">
        <v>0</v>
      </c>
      <c r="AG17" s="245">
        <f>AH17</f>
        <v>10567.529801371329</v>
      </c>
      <c r="AH17" s="245">
        <v>10567.529801371329</v>
      </c>
      <c r="AI17" s="247">
        <v>0</v>
      </c>
      <c r="AJ17" s="247">
        <v>0</v>
      </c>
      <c r="AK17" s="247">
        <v>4</v>
      </c>
      <c r="AL17" s="247">
        <f t="shared" si="7"/>
        <v>4</v>
      </c>
      <c r="AM17" s="245">
        <f>$AP17*AQ17/$AT17</f>
        <v>0</v>
      </c>
      <c r="AN17" s="245">
        <f>$AP17*AR17/$AT17</f>
        <v>0</v>
      </c>
      <c r="AO17" s="245">
        <f>$AP17*AS17/$AT17</f>
        <v>11120.865752092548</v>
      </c>
      <c r="AP17" s="245">
        <v>11120.865752092548</v>
      </c>
      <c r="AQ17" s="247">
        <v>0</v>
      </c>
      <c r="AR17" s="247">
        <v>0</v>
      </c>
      <c r="AS17" s="247">
        <v>4</v>
      </c>
      <c r="AT17" s="247">
        <f t="shared" si="8"/>
        <v>4</v>
      </c>
      <c r="AU17" s="245">
        <v>0</v>
      </c>
      <c r="AV17" s="245">
        <v>0</v>
      </c>
      <c r="AW17" s="245">
        <f>AX17</f>
        <v>10906.545421026225</v>
      </c>
      <c r="AX17" s="245">
        <v>10906.545421026225</v>
      </c>
      <c r="AY17" s="247">
        <v>0</v>
      </c>
      <c r="AZ17" s="247">
        <v>0</v>
      </c>
      <c r="BA17" s="247">
        <v>4</v>
      </c>
      <c r="BB17" s="247">
        <f t="shared" si="9"/>
        <v>4</v>
      </c>
      <c r="BC17" s="245">
        <f t="shared" si="17"/>
        <v>0</v>
      </c>
      <c r="BD17" s="245">
        <f t="shared" si="17"/>
        <v>0</v>
      </c>
      <c r="BE17" s="245">
        <f t="shared" si="17"/>
        <v>24809.320555404582</v>
      </c>
      <c r="BF17" s="245">
        <v>24809.320555404582</v>
      </c>
      <c r="BG17" s="247">
        <v>0</v>
      </c>
      <c r="BH17" s="247">
        <v>0</v>
      </c>
      <c r="BI17" s="247">
        <v>3</v>
      </c>
      <c r="BJ17" s="247">
        <f t="shared" si="12"/>
        <v>3</v>
      </c>
      <c r="BK17" s="245">
        <v>0</v>
      </c>
      <c r="BL17" s="245">
        <v>0</v>
      </c>
      <c r="BM17" s="245">
        <f>BN17</f>
        <v>11190.179737593528</v>
      </c>
      <c r="BN17" s="245">
        <v>11190.179737593528</v>
      </c>
      <c r="BO17" s="247">
        <v>0</v>
      </c>
      <c r="BP17" s="247">
        <v>0</v>
      </c>
      <c r="BQ17" s="247">
        <v>4</v>
      </c>
      <c r="BR17" s="247">
        <f t="shared" si="10"/>
        <v>4</v>
      </c>
      <c r="BS17" s="279">
        <f t="shared" si="13"/>
        <v>21</v>
      </c>
      <c r="BT17" s="279">
        <f t="shared" si="11"/>
        <v>56197.28845999109</v>
      </c>
      <c r="BU17" s="279">
        <f t="shared" si="0"/>
        <v>0</v>
      </c>
      <c r="BV17" s="279">
        <f t="shared" si="1"/>
        <v>0</v>
      </c>
      <c r="BW17" s="279">
        <f t="shared" si="14"/>
        <v>13</v>
      </c>
      <c r="BX17" s="279">
        <f t="shared" si="18"/>
        <v>48930.767059671132</v>
      </c>
      <c r="BY17" s="279">
        <f t="shared" si="2"/>
        <v>0</v>
      </c>
      <c r="BZ17" s="305">
        <f t="shared" si="3"/>
        <v>0</v>
      </c>
    </row>
    <row r="18" spans="1:78" s="122" customFormat="1">
      <c r="A18" s="296" t="s">
        <v>27</v>
      </c>
      <c r="B18" s="303" t="s">
        <v>51</v>
      </c>
      <c r="C18" s="243" t="s">
        <v>71</v>
      </c>
      <c r="D18" s="244" t="s">
        <v>72</v>
      </c>
      <c r="E18" s="244" t="s">
        <v>27</v>
      </c>
      <c r="F18" s="244" t="s">
        <v>27</v>
      </c>
      <c r="G18" s="245"/>
      <c r="H18" s="245"/>
      <c r="I18" s="245"/>
      <c r="J18" s="246">
        <v>0</v>
      </c>
      <c r="K18" s="247"/>
      <c r="L18" s="247"/>
      <c r="M18" s="247"/>
      <c r="N18" s="247">
        <f t="shared" si="4"/>
        <v>0</v>
      </c>
      <c r="O18" s="245"/>
      <c r="P18" s="245"/>
      <c r="Q18" s="245"/>
      <c r="R18" s="245">
        <v>0</v>
      </c>
      <c r="S18" s="247"/>
      <c r="T18" s="247"/>
      <c r="U18" s="247"/>
      <c r="V18" s="247">
        <f t="shared" si="5"/>
        <v>0</v>
      </c>
      <c r="W18" s="245"/>
      <c r="X18" s="245"/>
      <c r="Y18" s="245"/>
      <c r="Z18" s="245">
        <v>0</v>
      </c>
      <c r="AA18" s="247"/>
      <c r="AB18" s="247"/>
      <c r="AC18" s="247"/>
      <c r="AD18" s="247">
        <f t="shared" si="6"/>
        <v>0</v>
      </c>
      <c r="AE18" s="245"/>
      <c r="AF18" s="245"/>
      <c r="AG18" s="245"/>
      <c r="AH18" s="245">
        <v>0</v>
      </c>
      <c r="AI18" s="247"/>
      <c r="AJ18" s="247"/>
      <c r="AK18" s="247"/>
      <c r="AL18" s="247">
        <f t="shared" si="7"/>
        <v>0</v>
      </c>
      <c r="AM18" s="245"/>
      <c r="AN18" s="245"/>
      <c r="AO18" s="245"/>
      <c r="AP18" s="245">
        <v>0</v>
      </c>
      <c r="AQ18" s="247"/>
      <c r="AR18" s="247"/>
      <c r="AS18" s="247"/>
      <c r="AT18" s="247">
        <f t="shared" si="8"/>
        <v>0</v>
      </c>
      <c r="AU18" s="245"/>
      <c r="AV18" s="245"/>
      <c r="AW18" s="245"/>
      <c r="AX18" s="245">
        <v>0</v>
      </c>
      <c r="AY18" s="247"/>
      <c r="AZ18" s="247"/>
      <c r="BA18" s="247"/>
      <c r="BB18" s="247">
        <f t="shared" si="9"/>
        <v>0</v>
      </c>
      <c r="BC18" s="245"/>
      <c r="BD18" s="245"/>
      <c r="BE18" s="245"/>
      <c r="BF18" s="245">
        <v>0</v>
      </c>
      <c r="BG18" s="247"/>
      <c r="BH18" s="247"/>
      <c r="BI18" s="247"/>
      <c r="BJ18" s="247">
        <f t="shared" si="12"/>
        <v>0</v>
      </c>
      <c r="BK18" s="245"/>
      <c r="BL18" s="245"/>
      <c r="BM18" s="245"/>
      <c r="BN18" s="245">
        <v>0</v>
      </c>
      <c r="BO18" s="245"/>
      <c r="BP18" s="245"/>
      <c r="BQ18" s="245"/>
      <c r="BR18" s="247">
        <f t="shared" si="10"/>
        <v>0</v>
      </c>
      <c r="BS18" s="279">
        <f t="shared" si="13"/>
        <v>0</v>
      </c>
      <c r="BT18" s="279">
        <f t="shared" si="11"/>
        <v>0</v>
      </c>
      <c r="BU18" s="279">
        <f t="shared" si="0"/>
        <v>0</v>
      </c>
      <c r="BV18" s="279">
        <f t="shared" si="1"/>
        <v>0</v>
      </c>
      <c r="BW18" s="279">
        <f t="shared" si="14"/>
        <v>0</v>
      </c>
      <c r="BX18" s="279">
        <f t="shared" si="18"/>
        <v>0</v>
      </c>
      <c r="BY18" s="279">
        <f t="shared" si="2"/>
        <v>0</v>
      </c>
      <c r="BZ18" s="305">
        <f t="shared" si="3"/>
        <v>0</v>
      </c>
    </row>
    <row r="19" spans="1:78" s="122" customFormat="1">
      <c r="A19" s="296" t="s">
        <v>27</v>
      </c>
      <c r="B19" s="303" t="s">
        <v>51</v>
      </c>
      <c r="C19" s="243" t="s">
        <v>73</v>
      </c>
      <c r="D19" s="244" t="s">
        <v>74</v>
      </c>
      <c r="E19" s="244" t="s">
        <v>27</v>
      </c>
      <c r="F19" s="244" t="s">
        <v>27</v>
      </c>
      <c r="G19" s="245"/>
      <c r="H19" s="245"/>
      <c r="I19" s="245"/>
      <c r="J19" s="246">
        <v>0</v>
      </c>
      <c r="K19" s="247"/>
      <c r="L19" s="247"/>
      <c r="M19" s="247"/>
      <c r="N19" s="247">
        <f t="shared" si="4"/>
        <v>0</v>
      </c>
      <c r="O19" s="245"/>
      <c r="P19" s="245"/>
      <c r="Q19" s="245"/>
      <c r="R19" s="245">
        <v>0</v>
      </c>
      <c r="S19" s="247"/>
      <c r="T19" s="247"/>
      <c r="U19" s="247"/>
      <c r="V19" s="247">
        <f t="shared" si="5"/>
        <v>0</v>
      </c>
      <c r="W19" s="245"/>
      <c r="X19" s="245"/>
      <c r="Y19" s="245"/>
      <c r="Z19" s="245">
        <v>0</v>
      </c>
      <c r="AA19" s="247"/>
      <c r="AB19" s="247"/>
      <c r="AC19" s="247"/>
      <c r="AD19" s="247">
        <f t="shared" si="6"/>
        <v>0</v>
      </c>
      <c r="AE19" s="245"/>
      <c r="AF19" s="245"/>
      <c r="AG19" s="245"/>
      <c r="AH19" s="245">
        <v>0</v>
      </c>
      <c r="AI19" s="247"/>
      <c r="AJ19" s="247"/>
      <c r="AK19" s="247"/>
      <c r="AL19" s="247">
        <f t="shared" si="7"/>
        <v>0</v>
      </c>
      <c r="AM19" s="245"/>
      <c r="AN19" s="245"/>
      <c r="AO19" s="245"/>
      <c r="AP19" s="245">
        <v>0</v>
      </c>
      <c r="AQ19" s="247"/>
      <c r="AR19" s="247"/>
      <c r="AS19" s="247"/>
      <c r="AT19" s="247">
        <f t="shared" si="8"/>
        <v>0</v>
      </c>
      <c r="AU19" s="245"/>
      <c r="AV19" s="245"/>
      <c r="AW19" s="245"/>
      <c r="AX19" s="245">
        <v>0</v>
      </c>
      <c r="AY19" s="247"/>
      <c r="AZ19" s="247"/>
      <c r="BA19" s="247"/>
      <c r="BB19" s="247">
        <f t="shared" si="9"/>
        <v>0</v>
      </c>
      <c r="BC19" s="245"/>
      <c r="BD19" s="245"/>
      <c r="BE19" s="245"/>
      <c r="BF19" s="245">
        <v>0</v>
      </c>
      <c r="BG19" s="247"/>
      <c r="BH19" s="247"/>
      <c r="BI19" s="247"/>
      <c r="BJ19" s="247">
        <f t="shared" si="12"/>
        <v>0</v>
      </c>
      <c r="BK19" s="245"/>
      <c r="BL19" s="245"/>
      <c r="BM19" s="245"/>
      <c r="BN19" s="245">
        <v>0</v>
      </c>
      <c r="BO19" s="245"/>
      <c r="BP19" s="245"/>
      <c r="BQ19" s="245"/>
      <c r="BR19" s="247">
        <f t="shared" si="10"/>
        <v>0</v>
      </c>
      <c r="BS19" s="279">
        <f t="shared" si="13"/>
        <v>0</v>
      </c>
      <c r="BT19" s="279">
        <f t="shared" si="11"/>
        <v>0</v>
      </c>
      <c r="BU19" s="279">
        <f t="shared" si="0"/>
        <v>0</v>
      </c>
      <c r="BV19" s="279">
        <f t="shared" si="1"/>
        <v>0</v>
      </c>
      <c r="BW19" s="279">
        <f t="shared" si="14"/>
        <v>0</v>
      </c>
      <c r="BX19" s="279">
        <f t="shared" si="18"/>
        <v>0</v>
      </c>
      <c r="BY19" s="279">
        <f t="shared" si="2"/>
        <v>0</v>
      </c>
      <c r="BZ19" s="305">
        <f t="shared" si="3"/>
        <v>0</v>
      </c>
    </row>
    <row r="20" spans="1:78" s="122" customFormat="1">
      <c r="A20" s="296" t="s">
        <v>27</v>
      </c>
      <c r="B20" s="303" t="s">
        <v>51</v>
      </c>
      <c r="C20" s="243" t="s">
        <v>75</v>
      </c>
      <c r="D20" s="244" t="s">
        <v>74</v>
      </c>
      <c r="E20" s="244" t="s">
        <v>27</v>
      </c>
      <c r="F20" s="244" t="s">
        <v>27</v>
      </c>
      <c r="G20" s="245"/>
      <c r="H20" s="245"/>
      <c r="I20" s="245"/>
      <c r="J20" s="246">
        <v>0</v>
      </c>
      <c r="K20" s="247"/>
      <c r="L20" s="247"/>
      <c r="M20" s="247"/>
      <c r="N20" s="247">
        <f t="shared" si="4"/>
        <v>0</v>
      </c>
      <c r="O20" s="245"/>
      <c r="P20" s="245"/>
      <c r="Q20" s="245"/>
      <c r="R20" s="245">
        <v>0</v>
      </c>
      <c r="S20" s="247"/>
      <c r="T20" s="247"/>
      <c r="U20" s="247"/>
      <c r="V20" s="247">
        <f t="shared" si="5"/>
        <v>0</v>
      </c>
      <c r="W20" s="245"/>
      <c r="X20" s="245"/>
      <c r="Y20" s="245"/>
      <c r="Z20" s="245">
        <v>0</v>
      </c>
      <c r="AA20" s="247"/>
      <c r="AB20" s="247"/>
      <c r="AC20" s="247"/>
      <c r="AD20" s="247">
        <f t="shared" si="6"/>
        <v>0</v>
      </c>
      <c r="AE20" s="245"/>
      <c r="AF20" s="245"/>
      <c r="AG20" s="245"/>
      <c r="AH20" s="245">
        <v>0</v>
      </c>
      <c r="AI20" s="247"/>
      <c r="AJ20" s="247"/>
      <c r="AK20" s="247"/>
      <c r="AL20" s="247">
        <f t="shared" si="7"/>
        <v>0</v>
      </c>
      <c r="AM20" s="245"/>
      <c r="AN20" s="245"/>
      <c r="AO20" s="245"/>
      <c r="AP20" s="245">
        <v>0</v>
      </c>
      <c r="AQ20" s="247"/>
      <c r="AR20" s="247"/>
      <c r="AS20" s="247"/>
      <c r="AT20" s="247">
        <f t="shared" si="8"/>
        <v>0</v>
      </c>
      <c r="AU20" s="245"/>
      <c r="AV20" s="245"/>
      <c r="AW20" s="245"/>
      <c r="AX20" s="245">
        <v>0</v>
      </c>
      <c r="AY20" s="247"/>
      <c r="AZ20" s="247"/>
      <c r="BA20" s="247"/>
      <c r="BB20" s="247">
        <f t="shared" si="9"/>
        <v>0</v>
      </c>
      <c r="BC20" s="245"/>
      <c r="BD20" s="245"/>
      <c r="BE20" s="245"/>
      <c r="BF20" s="245">
        <v>0</v>
      </c>
      <c r="BG20" s="247"/>
      <c r="BH20" s="247"/>
      <c r="BI20" s="247"/>
      <c r="BJ20" s="247">
        <f t="shared" si="12"/>
        <v>0</v>
      </c>
      <c r="BK20" s="245"/>
      <c r="BL20" s="245"/>
      <c r="BM20" s="245"/>
      <c r="BN20" s="245">
        <v>0</v>
      </c>
      <c r="BO20" s="245"/>
      <c r="BP20" s="245"/>
      <c r="BQ20" s="245"/>
      <c r="BR20" s="247">
        <f t="shared" si="10"/>
        <v>0</v>
      </c>
      <c r="BS20" s="279">
        <f t="shared" si="13"/>
        <v>0</v>
      </c>
      <c r="BT20" s="279">
        <f t="shared" si="11"/>
        <v>0</v>
      </c>
      <c r="BU20" s="279">
        <f t="shared" si="0"/>
        <v>0</v>
      </c>
      <c r="BV20" s="279">
        <f t="shared" si="1"/>
        <v>0</v>
      </c>
      <c r="BW20" s="279">
        <f t="shared" si="14"/>
        <v>0</v>
      </c>
      <c r="BX20" s="279">
        <f t="shared" si="18"/>
        <v>0</v>
      </c>
      <c r="BY20" s="279">
        <f t="shared" si="2"/>
        <v>0</v>
      </c>
      <c r="BZ20" s="305">
        <f t="shared" si="3"/>
        <v>0</v>
      </c>
    </row>
    <row r="21" spans="1:78" s="122" customFormat="1">
      <c r="A21" s="296" t="s">
        <v>27</v>
      </c>
      <c r="B21" s="303" t="s">
        <v>51</v>
      </c>
      <c r="C21" s="243" t="s">
        <v>76</v>
      </c>
      <c r="D21" s="244" t="s">
        <v>74</v>
      </c>
      <c r="E21" s="244" t="s">
        <v>27</v>
      </c>
      <c r="F21" s="244" t="s">
        <v>27</v>
      </c>
      <c r="G21" s="245"/>
      <c r="H21" s="245"/>
      <c r="I21" s="245"/>
      <c r="J21" s="246">
        <v>0</v>
      </c>
      <c r="K21" s="247"/>
      <c r="L21" s="247"/>
      <c r="M21" s="247"/>
      <c r="N21" s="247">
        <f t="shared" si="4"/>
        <v>0</v>
      </c>
      <c r="O21" s="245"/>
      <c r="P21" s="245"/>
      <c r="Q21" s="245"/>
      <c r="R21" s="245">
        <v>0</v>
      </c>
      <c r="S21" s="247"/>
      <c r="T21" s="247"/>
      <c r="U21" s="247"/>
      <c r="V21" s="247">
        <f t="shared" si="5"/>
        <v>0</v>
      </c>
      <c r="W21" s="245"/>
      <c r="X21" s="245"/>
      <c r="Y21" s="245"/>
      <c r="Z21" s="245">
        <v>0</v>
      </c>
      <c r="AA21" s="247"/>
      <c r="AB21" s="247"/>
      <c r="AC21" s="247"/>
      <c r="AD21" s="247">
        <f t="shared" si="6"/>
        <v>0</v>
      </c>
      <c r="AE21" s="245"/>
      <c r="AF21" s="245"/>
      <c r="AG21" s="245"/>
      <c r="AH21" s="245">
        <v>0</v>
      </c>
      <c r="AI21" s="247"/>
      <c r="AJ21" s="247"/>
      <c r="AK21" s="247"/>
      <c r="AL21" s="247">
        <f t="shared" si="7"/>
        <v>0</v>
      </c>
      <c r="AM21" s="245"/>
      <c r="AN21" s="245"/>
      <c r="AO21" s="245"/>
      <c r="AP21" s="245">
        <v>0</v>
      </c>
      <c r="AQ21" s="247"/>
      <c r="AR21" s="247"/>
      <c r="AS21" s="247"/>
      <c r="AT21" s="247">
        <f t="shared" si="8"/>
        <v>0</v>
      </c>
      <c r="AU21" s="245"/>
      <c r="AV21" s="245"/>
      <c r="AW21" s="245"/>
      <c r="AX21" s="245">
        <v>0</v>
      </c>
      <c r="AY21" s="247"/>
      <c r="AZ21" s="247"/>
      <c r="BA21" s="247"/>
      <c r="BB21" s="247">
        <f t="shared" si="9"/>
        <v>0</v>
      </c>
      <c r="BC21" s="245"/>
      <c r="BD21" s="245"/>
      <c r="BE21" s="245"/>
      <c r="BF21" s="245">
        <v>0</v>
      </c>
      <c r="BG21" s="247"/>
      <c r="BH21" s="247"/>
      <c r="BI21" s="247"/>
      <c r="BJ21" s="247">
        <f t="shared" si="12"/>
        <v>0</v>
      </c>
      <c r="BK21" s="245"/>
      <c r="BL21" s="245"/>
      <c r="BM21" s="245"/>
      <c r="BN21" s="245">
        <v>0</v>
      </c>
      <c r="BO21" s="245"/>
      <c r="BP21" s="245"/>
      <c r="BQ21" s="245"/>
      <c r="BR21" s="247">
        <f t="shared" si="10"/>
        <v>0</v>
      </c>
      <c r="BS21" s="279">
        <f t="shared" si="13"/>
        <v>0</v>
      </c>
      <c r="BT21" s="279">
        <f t="shared" si="11"/>
        <v>0</v>
      </c>
      <c r="BU21" s="279">
        <f t="shared" si="0"/>
        <v>0</v>
      </c>
      <c r="BV21" s="279">
        <f t="shared" si="1"/>
        <v>0</v>
      </c>
      <c r="BW21" s="279">
        <f t="shared" si="14"/>
        <v>0</v>
      </c>
      <c r="BX21" s="279">
        <f t="shared" si="18"/>
        <v>0</v>
      </c>
      <c r="BY21" s="279">
        <f t="shared" si="2"/>
        <v>0</v>
      </c>
      <c r="BZ21" s="305">
        <f t="shared" si="3"/>
        <v>0</v>
      </c>
    </row>
    <row r="22" spans="1:78" s="122" customFormat="1">
      <c r="A22" s="297" t="s">
        <v>77</v>
      </c>
      <c r="B22" s="303" t="s">
        <v>51</v>
      </c>
      <c r="C22" s="243" t="s">
        <v>78</v>
      </c>
      <c r="D22" s="244" t="s">
        <v>56</v>
      </c>
      <c r="E22" s="244" t="s">
        <v>27</v>
      </c>
      <c r="F22" s="244" t="s">
        <v>28</v>
      </c>
      <c r="G22" s="245">
        <f t="shared" ref="G22:I25" si="20">$J22*K22/$N22</f>
        <v>0</v>
      </c>
      <c r="H22" s="245">
        <f t="shared" si="20"/>
        <v>0</v>
      </c>
      <c r="I22" s="245">
        <f t="shared" si="20"/>
        <v>197.60047</v>
      </c>
      <c r="J22" s="246">
        <v>197.60047</v>
      </c>
      <c r="K22" s="247">
        <v>0</v>
      </c>
      <c r="L22" s="247">
        <v>0</v>
      </c>
      <c r="M22" s="247">
        <v>3</v>
      </c>
      <c r="N22" s="247">
        <f t="shared" si="4"/>
        <v>3</v>
      </c>
      <c r="O22" s="245"/>
      <c r="P22" s="245"/>
      <c r="Q22" s="245"/>
      <c r="R22" s="245">
        <v>0</v>
      </c>
      <c r="S22" s="247"/>
      <c r="T22" s="247"/>
      <c r="U22" s="247"/>
      <c r="V22" s="247">
        <f t="shared" si="5"/>
        <v>0</v>
      </c>
      <c r="W22" s="245">
        <f t="shared" ref="W22:Y25" si="21">$Z22*AA22/$AD22</f>
        <v>2433.6573873482312</v>
      </c>
      <c r="X22" s="245">
        <f t="shared" si="21"/>
        <v>0</v>
      </c>
      <c r="Y22" s="245">
        <f t="shared" si="21"/>
        <v>36859.769179211755</v>
      </c>
      <c r="Z22" s="245">
        <v>39293.426566559989</v>
      </c>
      <c r="AA22" s="247">
        <v>0.96</v>
      </c>
      <c r="AB22" s="247">
        <v>0</v>
      </c>
      <c r="AC22" s="247">
        <v>14.54</v>
      </c>
      <c r="AD22" s="247">
        <f t="shared" si="6"/>
        <v>15.5</v>
      </c>
      <c r="AE22" s="245"/>
      <c r="AF22" s="245"/>
      <c r="AG22" s="245"/>
      <c r="AH22" s="245">
        <v>0</v>
      </c>
      <c r="AI22" s="247"/>
      <c r="AJ22" s="247"/>
      <c r="AK22" s="247"/>
      <c r="AL22" s="247">
        <f t="shared" si="7"/>
        <v>0</v>
      </c>
      <c r="AM22" s="245">
        <f t="shared" ref="AM22:AO25" si="22">$AP22*AQ22/$AT22</f>
        <v>0</v>
      </c>
      <c r="AN22" s="245">
        <f t="shared" si="22"/>
        <v>0</v>
      </c>
      <c r="AO22" s="245">
        <f t="shared" si="22"/>
        <v>70533.584512874993</v>
      </c>
      <c r="AP22" s="245">
        <v>70533.584512874993</v>
      </c>
      <c r="AQ22" s="247">
        <v>0</v>
      </c>
      <c r="AR22" s="247">
        <v>0</v>
      </c>
      <c r="AS22" s="247">
        <v>26</v>
      </c>
      <c r="AT22" s="247">
        <f t="shared" si="8"/>
        <v>26</v>
      </c>
      <c r="AU22" s="245"/>
      <c r="AV22" s="245"/>
      <c r="AW22" s="245"/>
      <c r="AX22" s="245">
        <v>0</v>
      </c>
      <c r="AY22" s="247"/>
      <c r="AZ22" s="247"/>
      <c r="BA22" s="247"/>
      <c r="BB22" s="247">
        <f t="shared" si="9"/>
        <v>0</v>
      </c>
      <c r="BC22" s="245">
        <f t="shared" ref="BC22:BE24" si="23">$BF22*BG22/$BJ22</f>
        <v>0</v>
      </c>
      <c r="BD22" s="245">
        <f t="shared" si="23"/>
        <v>0</v>
      </c>
      <c r="BE22" s="245">
        <f t="shared" si="23"/>
        <v>131207.93997127799</v>
      </c>
      <c r="BF22" s="245">
        <v>131207.93997127799</v>
      </c>
      <c r="BG22" s="247">
        <v>0</v>
      </c>
      <c r="BH22" s="247">
        <v>0</v>
      </c>
      <c r="BI22" s="247">
        <v>65</v>
      </c>
      <c r="BJ22" s="247">
        <f t="shared" si="12"/>
        <v>65</v>
      </c>
      <c r="BK22" s="245"/>
      <c r="BL22" s="245"/>
      <c r="BM22" s="245"/>
      <c r="BN22" s="245">
        <v>0</v>
      </c>
      <c r="BO22" s="245"/>
      <c r="BP22" s="245"/>
      <c r="BQ22" s="245"/>
      <c r="BR22" s="247">
        <f t="shared" si="10"/>
        <v>0</v>
      </c>
      <c r="BS22" s="279">
        <f t="shared" si="13"/>
        <v>0</v>
      </c>
      <c r="BT22" s="279">
        <f t="shared" si="11"/>
        <v>0</v>
      </c>
      <c r="BU22" s="279">
        <f t="shared" si="0"/>
        <v>0</v>
      </c>
      <c r="BV22" s="279">
        <f t="shared" si="1"/>
        <v>0</v>
      </c>
      <c r="BW22" s="279">
        <f t="shared" si="14"/>
        <v>108.53999999999999</v>
      </c>
      <c r="BX22" s="279">
        <f t="shared" si="18"/>
        <v>238798.89413336472</v>
      </c>
      <c r="BY22" s="279">
        <f t="shared" si="2"/>
        <v>0.96</v>
      </c>
      <c r="BZ22" s="305">
        <f t="shared" si="3"/>
        <v>2433.6573873482312</v>
      </c>
    </row>
    <row r="23" spans="1:78" s="122" customFormat="1" ht="28.5">
      <c r="A23" s="297" t="s">
        <v>79</v>
      </c>
      <c r="B23" s="303" t="s">
        <v>51</v>
      </c>
      <c r="C23" s="243" t="s">
        <v>80</v>
      </c>
      <c r="D23" s="244" t="s">
        <v>56</v>
      </c>
      <c r="E23" s="244" t="s">
        <v>81</v>
      </c>
      <c r="F23" s="244" t="s">
        <v>82</v>
      </c>
      <c r="G23" s="245">
        <f t="shared" si="20"/>
        <v>0</v>
      </c>
      <c r="H23" s="245">
        <f t="shared" si="20"/>
        <v>0</v>
      </c>
      <c r="I23" s="245">
        <f t="shared" si="20"/>
        <v>124653.6016853555</v>
      </c>
      <c r="J23" s="246">
        <v>124653.6016853555</v>
      </c>
      <c r="K23" s="247">
        <v>0</v>
      </c>
      <c r="L23" s="247">
        <v>0</v>
      </c>
      <c r="M23" s="247">
        <v>123</v>
      </c>
      <c r="N23" s="247">
        <f t="shared" si="4"/>
        <v>123</v>
      </c>
      <c r="O23" s="245">
        <v>0</v>
      </c>
      <c r="P23" s="245">
        <v>0</v>
      </c>
      <c r="Q23" s="245">
        <f>R23</f>
        <v>114398.861</v>
      </c>
      <c r="R23" s="245">
        <v>114398.861</v>
      </c>
      <c r="S23" s="247">
        <v>0</v>
      </c>
      <c r="T23" s="247">
        <v>0</v>
      </c>
      <c r="U23" s="247">
        <v>114</v>
      </c>
      <c r="V23" s="247">
        <f t="shared" si="5"/>
        <v>114</v>
      </c>
      <c r="W23" s="245">
        <f t="shared" si="21"/>
        <v>0</v>
      </c>
      <c r="X23" s="245">
        <f t="shared" si="21"/>
        <v>0</v>
      </c>
      <c r="Y23" s="245">
        <f t="shared" si="21"/>
        <v>137412.2258485904</v>
      </c>
      <c r="Z23" s="245">
        <v>137412.2258485904</v>
      </c>
      <c r="AA23" s="247">
        <v>0</v>
      </c>
      <c r="AB23" s="247">
        <v>0</v>
      </c>
      <c r="AC23" s="247">
        <v>99.5</v>
      </c>
      <c r="AD23" s="247">
        <f t="shared" si="6"/>
        <v>99.5</v>
      </c>
      <c r="AE23" s="245">
        <v>0</v>
      </c>
      <c r="AF23" s="245">
        <v>0</v>
      </c>
      <c r="AG23" s="245">
        <f>AH23</f>
        <v>54759.169873551939</v>
      </c>
      <c r="AH23" s="245">
        <v>54759.169873551939</v>
      </c>
      <c r="AI23" s="247">
        <v>0</v>
      </c>
      <c r="AJ23" s="247">
        <v>0</v>
      </c>
      <c r="AK23" s="247">
        <v>53</v>
      </c>
      <c r="AL23" s="247">
        <f t="shared" si="7"/>
        <v>53</v>
      </c>
      <c r="AM23" s="245">
        <f t="shared" si="22"/>
        <v>0</v>
      </c>
      <c r="AN23" s="245">
        <f t="shared" si="22"/>
        <v>964.79284833477345</v>
      </c>
      <c r="AO23" s="245">
        <f t="shared" si="22"/>
        <v>95514.491985142566</v>
      </c>
      <c r="AP23" s="245">
        <v>96479.284833477344</v>
      </c>
      <c r="AQ23" s="247">
        <v>0</v>
      </c>
      <c r="AR23" s="247">
        <v>1</v>
      </c>
      <c r="AS23" s="247">
        <v>99</v>
      </c>
      <c r="AT23" s="247">
        <f t="shared" si="8"/>
        <v>100</v>
      </c>
      <c r="AU23" s="245">
        <v>0</v>
      </c>
      <c r="AV23" s="245">
        <v>0</v>
      </c>
      <c r="AW23" s="245">
        <f>AX23</f>
        <v>56515.892045658889</v>
      </c>
      <c r="AX23" s="245">
        <v>56515.892045658889</v>
      </c>
      <c r="AY23" s="247">
        <v>0</v>
      </c>
      <c r="AZ23" s="247">
        <v>0</v>
      </c>
      <c r="BA23" s="247">
        <v>52</v>
      </c>
      <c r="BB23" s="247">
        <f t="shared" si="9"/>
        <v>52</v>
      </c>
      <c r="BC23" s="245">
        <f t="shared" si="23"/>
        <v>0</v>
      </c>
      <c r="BD23" s="245">
        <f t="shared" si="23"/>
        <v>2487.641661277687</v>
      </c>
      <c r="BE23" s="245">
        <f t="shared" si="23"/>
        <v>19765.751431104345</v>
      </c>
      <c r="BF23" s="245">
        <v>22253.393092382034</v>
      </c>
      <c r="BG23" s="247">
        <v>0</v>
      </c>
      <c r="BH23" s="247">
        <v>2.94</v>
      </c>
      <c r="BI23" s="247">
        <v>23.36</v>
      </c>
      <c r="BJ23" s="247">
        <f t="shared" si="12"/>
        <v>26.3</v>
      </c>
      <c r="BK23" s="245">
        <v>0</v>
      </c>
      <c r="BL23" s="245">
        <v>0</v>
      </c>
      <c r="BM23" s="245">
        <f>BN23</f>
        <v>57985.63757889242</v>
      </c>
      <c r="BN23" s="245">
        <v>57985.63757889242</v>
      </c>
      <c r="BO23" s="247">
        <v>0</v>
      </c>
      <c r="BP23" s="247">
        <v>0</v>
      </c>
      <c r="BQ23" s="247">
        <v>52</v>
      </c>
      <c r="BR23" s="247">
        <f t="shared" si="10"/>
        <v>52</v>
      </c>
      <c r="BS23" s="279">
        <f t="shared" si="13"/>
        <v>271</v>
      </c>
      <c r="BT23" s="279">
        <f t="shared" si="11"/>
        <v>283659.56049810327</v>
      </c>
      <c r="BU23" s="279">
        <f t="shared" si="0"/>
        <v>0</v>
      </c>
      <c r="BV23" s="279">
        <f t="shared" si="1"/>
        <v>0</v>
      </c>
      <c r="BW23" s="279">
        <f t="shared" si="14"/>
        <v>344.86</v>
      </c>
      <c r="BX23" s="279">
        <f t="shared" si="18"/>
        <v>377346.07095019281</v>
      </c>
      <c r="BY23" s="279">
        <f t="shared" si="2"/>
        <v>3.94</v>
      </c>
      <c r="BZ23" s="305">
        <f t="shared" si="3"/>
        <v>3452.4345096124607</v>
      </c>
    </row>
    <row r="24" spans="1:78" s="122" customFormat="1" ht="213.75">
      <c r="A24" s="296" t="s">
        <v>83</v>
      </c>
      <c r="B24" s="303" t="s">
        <v>51</v>
      </c>
      <c r="C24" s="243" t="s">
        <v>84</v>
      </c>
      <c r="D24" s="244" t="s">
        <v>56</v>
      </c>
      <c r="E24" s="244" t="s">
        <v>85</v>
      </c>
      <c r="F24" s="244" t="s">
        <v>86</v>
      </c>
      <c r="G24" s="245">
        <f t="shared" si="20"/>
        <v>0</v>
      </c>
      <c r="H24" s="245">
        <f t="shared" si="20"/>
        <v>0</v>
      </c>
      <c r="I24" s="245">
        <f t="shared" si="20"/>
        <v>3160.2103244813984</v>
      </c>
      <c r="J24" s="246">
        <v>3160.2103244813984</v>
      </c>
      <c r="K24" s="247">
        <v>0</v>
      </c>
      <c r="L24" s="247">
        <v>0</v>
      </c>
      <c r="M24" s="247">
        <v>10</v>
      </c>
      <c r="N24" s="247">
        <f t="shared" si="4"/>
        <v>10</v>
      </c>
      <c r="O24" s="245">
        <v>0</v>
      </c>
      <c r="P24" s="245">
        <v>0</v>
      </c>
      <c r="Q24" s="245">
        <f>R24</f>
        <v>2003.1462000000001</v>
      </c>
      <c r="R24" s="245">
        <v>2003.1462000000001</v>
      </c>
      <c r="S24" s="247">
        <v>0</v>
      </c>
      <c r="T24" s="247">
        <v>0</v>
      </c>
      <c r="U24" s="247">
        <f>R24/(I24/M24)</f>
        <v>6.3386483629969259</v>
      </c>
      <c r="V24" s="247">
        <f t="shared" si="5"/>
        <v>6.3386483629969259</v>
      </c>
      <c r="W24" s="245">
        <f t="shared" si="21"/>
        <v>0</v>
      </c>
      <c r="X24" s="245">
        <f t="shared" si="21"/>
        <v>0</v>
      </c>
      <c r="Y24" s="245">
        <f t="shared" si="21"/>
        <v>5385.7252886666365</v>
      </c>
      <c r="Z24" s="245">
        <v>5385.7252886666365</v>
      </c>
      <c r="AA24" s="247">
        <v>0</v>
      </c>
      <c r="AB24" s="247">
        <v>0</v>
      </c>
      <c r="AC24" s="247">
        <v>9.4</v>
      </c>
      <c r="AD24" s="247">
        <f t="shared" si="6"/>
        <v>9.4</v>
      </c>
      <c r="AE24" s="245">
        <v>0</v>
      </c>
      <c r="AF24" s="245">
        <v>0</v>
      </c>
      <c r="AG24" s="245">
        <f>AH24</f>
        <v>494.02601784311105</v>
      </c>
      <c r="AH24" s="245">
        <v>494.02601784311105</v>
      </c>
      <c r="AI24" s="247">
        <v>0</v>
      </c>
      <c r="AJ24" s="247">
        <v>0</v>
      </c>
      <c r="AK24" s="247">
        <f>AH24/(Y24/AC24)</f>
        <v>0.86225054543673862</v>
      </c>
      <c r="AL24" s="247">
        <f t="shared" si="7"/>
        <v>0.86225054543673862</v>
      </c>
      <c r="AM24" s="245">
        <f t="shared" si="22"/>
        <v>0</v>
      </c>
      <c r="AN24" s="245">
        <f t="shared" si="22"/>
        <v>0</v>
      </c>
      <c r="AO24" s="245">
        <f t="shared" si="22"/>
        <v>5731.2214389089995</v>
      </c>
      <c r="AP24" s="245">
        <v>5731.2214389089995</v>
      </c>
      <c r="AQ24" s="247">
        <v>0</v>
      </c>
      <c r="AR24" s="247">
        <v>0</v>
      </c>
      <c r="AS24" s="247">
        <v>3</v>
      </c>
      <c r="AT24" s="247">
        <f t="shared" si="8"/>
        <v>3</v>
      </c>
      <c r="AU24" s="245">
        <v>0</v>
      </c>
      <c r="AV24" s="245">
        <v>0</v>
      </c>
      <c r="AW24" s="245">
        <f>AX24</f>
        <v>509.8748055648158</v>
      </c>
      <c r="AX24" s="245">
        <v>509.8748055648158</v>
      </c>
      <c r="AY24" s="247">
        <v>0</v>
      </c>
      <c r="AZ24" s="247">
        <v>0</v>
      </c>
      <c r="BA24" s="247">
        <f>AX24/(AO24/AS24)</f>
        <v>0.26689326751709458</v>
      </c>
      <c r="BB24" s="247">
        <f t="shared" si="9"/>
        <v>0.26689326751709458</v>
      </c>
      <c r="BC24" s="245">
        <f t="shared" si="23"/>
        <v>0</v>
      </c>
      <c r="BD24" s="245">
        <f t="shared" si="23"/>
        <v>0</v>
      </c>
      <c r="BE24" s="245">
        <f t="shared" si="23"/>
        <v>3574.2403966960064</v>
      </c>
      <c r="BF24" s="245">
        <v>3574.240396696006</v>
      </c>
      <c r="BG24" s="247">
        <v>0</v>
      </c>
      <c r="BH24" s="247">
        <v>0</v>
      </c>
      <c r="BI24" s="247">
        <v>0.6</v>
      </c>
      <c r="BJ24" s="247">
        <f t="shared" si="12"/>
        <v>0.6</v>
      </c>
      <c r="BK24" s="245">
        <v>0</v>
      </c>
      <c r="BL24" s="245">
        <v>0</v>
      </c>
      <c r="BM24" s="245">
        <f>BN24</f>
        <v>523.13454881334792</v>
      </c>
      <c r="BN24" s="245">
        <v>523.13454881334792</v>
      </c>
      <c r="BO24" s="247">
        <v>0</v>
      </c>
      <c r="BP24" s="247">
        <v>0</v>
      </c>
      <c r="BQ24" s="247">
        <f>BN24/(BE24/BI24)</f>
        <v>8.7817464538243448E-2</v>
      </c>
      <c r="BR24" s="247">
        <f t="shared" si="10"/>
        <v>8.7817464538243448E-2</v>
      </c>
      <c r="BS24" s="278">
        <f t="shared" si="13"/>
        <v>7.5556096404890027</v>
      </c>
      <c r="BT24" s="278">
        <f t="shared" si="11"/>
        <v>3530.1815722212746</v>
      </c>
      <c r="BU24" s="278">
        <f t="shared" si="0"/>
        <v>0</v>
      </c>
      <c r="BV24" s="278">
        <f t="shared" si="1"/>
        <v>0</v>
      </c>
      <c r="BW24" s="278">
        <f t="shared" si="14"/>
        <v>23</v>
      </c>
      <c r="BX24" s="278">
        <f t="shared" si="18"/>
        <v>17851.397448753043</v>
      </c>
      <c r="BY24" s="278">
        <f t="shared" si="2"/>
        <v>0</v>
      </c>
      <c r="BZ24" s="304">
        <f t="shared" si="3"/>
        <v>0</v>
      </c>
    </row>
    <row r="25" spans="1:78" s="122" customFormat="1" ht="28.5">
      <c r="A25" s="297" t="s">
        <v>87</v>
      </c>
      <c r="B25" s="303" t="s">
        <v>51</v>
      </c>
      <c r="C25" s="243" t="s">
        <v>88</v>
      </c>
      <c r="D25" s="244" t="s">
        <v>56</v>
      </c>
      <c r="E25" s="244" t="s">
        <v>89</v>
      </c>
      <c r="F25" s="244" t="s">
        <v>86</v>
      </c>
      <c r="G25" s="245">
        <f t="shared" si="20"/>
        <v>0</v>
      </c>
      <c r="H25" s="245">
        <f t="shared" si="20"/>
        <v>0</v>
      </c>
      <c r="I25" s="245">
        <f t="shared" si="20"/>
        <v>53715.492133912972</v>
      </c>
      <c r="J25" s="246">
        <v>53715.492133912972</v>
      </c>
      <c r="K25" s="247">
        <v>0</v>
      </c>
      <c r="L25" s="247">
        <v>0</v>
      </c>
      <c r="M25" s="247">
        <v>60.1</v>
      </c>
      <c r="N25" s="247">
        <f t="shared" si="4"/>
        <v>60.1</v>
      </c>
      <c r="O25" s="245">
        <v>0</v>
      </c>
      <c r="P25" s="245">
        <v>0</v>
      </c>
      <c r="Q25" s="245">
        <f>R25</f>
        <v>45003.34350000001</v>
      </c>
      <c r="R25" s="245">
        <v>45003.34350000001</v>
      </c>
      <c r="S25" s="247">
        <v>0</v>
      </c>
      <c r="T25" s="247">
        <v>0</v>
      </c>
      <c r="U25" s="247">
        <v>45</v>
      </c>
      <c r="V25" s="247">
        <f t="shared" si="5"/>
        <v>45</v>
      </c>
      <c r="W25" s="245">
        <f t="shared" si="21"/>
        <v>0</v>
      </c>
      <c r="X25" s="245">
        <f t="shared" si="21"/>
        <v>0</v>
      </c>
      <c r="Y25" s="245">
        <f t="shared" si="21"/>
        <v>81047.389026452467</v>
      </c>
      <c r="Z25" s="245">
        <v>81047.389026452467</v>
      </c>
      <c r="AA25" s="247">
        <v>0</v>
      </c>
      <c r="AB25" s="247">
        <v>0</v>
      </c>
      <c r="AC25" s="247">
        <v>65.3</v>
      </c>
      <c r="AD25" s="247">
        <f t="shared" si="6"/>
        <v>65.3</v>
      </c>
      <c r="AE25" s="245">
        <v>0</v>
      </c>
      <c r="AF25" s="245">
        <v>0</v>
      </c>
      <c r="AG25" s="245">
        <f>AH25</f>
        <v>12383.611723309006</v>
      </c>
      <c r="AH25" s="245">
        <v>12383.611723309006</v>
      </c>
      <c r="AI25" s="247">
        <v>0</v>
      </c>
      <c r="AJ25" s="247">
        <v>0</v>
      </c>
      <c r="AK25" s="247">
        <v>12</v>
      </c>
      <c r="AL25" s="247">
        <f t="shared" si="7"/>
        <v>12</v>
      </c>
      <c r="AM25" s="245">
        <f t="shared" si="22"/>
        <v>0</v>
      </c>
      <c r="AN25" s="245">
        <f t="shared" si="22"/>
        <v>0</v>
      </c>
      <c r="AO25" s="245">
        <f t="shared" si="22"/>
        <v>11722.237129650985</v>
      </c>
      <c r="AP25" s="245">
        <v>11722.237129650985</v>
      </c>
      <c r="AQ25" s="247">
        <v>0</v>
      </c>
      <c r="AR25" s="247">
        <v>0</v>
      </c>
      <c r="AS25" s="247">
        <v>7</v>
      </c>
      <c r="AT25" s="247">
        <f t="shared" si="8"/>
        <v>7</v>
      </c>
      <c r="AU25" s="245">
        <v>0</v>
      </c>
      <c r="AV25" s="245">
        <v>0</v>
      </c>
      <c r="AW25" s="245">
        <f>AX25</f>
        <v>12780.888843019467</v>
      </c>
      <c r="AX25" s="245">
        <v>12780.888843019467</v>
      </c>
      <c r="AY25" s="247">
        <v>0</v>
      </c>
      <c r="AZ25" s="247">
        <v>0</v>
      </c>
      <c r="BA25" s="247">
        <v>13</v>
      </c>
      <c r="BB25" s="247">
        <f t="shared" si="9"/>
        <v>13</v>
      </c>
      <c r="BC25" s="245">
        <v>0</v>
      </c>
      <c r="BD25" s="245">
        <v>0</v>
      </c>
      <c r="BE25" s="245">
        <f>BF25</f>
        <v>1236.0037570360003</v>
      </c>
      <c r="BF25" s="245">
        <v>1236.0037570360003</v>
      </c>
      <c r="BG25" s="247">
        <v>0</v>
      </c>
      <c r="BH25" s="247">
        <v>0</v>
      </c>
      <c r="BI25" s="247">
        <v>0</v>
      </c>
      <c r="BJ25" s="247">
        <f t="shared" si="12"/>
        <v>0</v>
      </c>
      <c r="BK25" s="245">
        <v>0</v>
      </c>
      <c r="BL25" s="245">
        <v>0</v>
      </c>
      <c r="BM25" s="245">
        <f>BN25</f>
        <v>13113.267110580138</v>
      </c>
      <c r="BN25" s="245">
        <v>13113.267110580138</v>
      </c>
      <c r="BO25" s="247">
        <v>0</v>
      </c>
      <c r="BP25" s="247">
        <v>0</v>
      </c>
      <c r="BQ25" s="247">
        <v>13</v>
      </c>
      <c r="BR25" s="247">
        <f t="shared" si="10"/>
        <v>13</v>
      </c>
      <c r="BS25" s="279">
        <f t="shared" si="13"/>
        <v>83</v>
      </c>
      <c r="BT25" s="279">
        <f t="shared" si="11"/>
        <v>83281.111176908627</v>
      </c>
      <c r="BU25" s="279">
        <f t="shared" si="0"/>
        <v>0</v>
      </c>
      <c r="BV25" s="279">
        <f t="shared" si="1"/>
        <v>0</v>
      </c>
      <c r="BW25" s="279">
        <f t="shared" si="14"/>
        <v>132.4</v>
      </c>
      <c r="BX25" s="279">
        <f t="shared" si="18"/>
        <v>147721.12204705243</v>
      </c>
      <c r="BY25" s="279">
        <f t="shared" si="2"/>
        <v>0</v>
      </c>
      <c r="BZ25" s="305">
        <f t="shared" si="3"/>
        <v>0</v>
      </c>
    </row>
    <row r="26" spans="1:78" s="122" customFormat="1" ht="57">
      <c r="A26" s="297" t="s">
        <v>90</v>
      </c>
      <c r="B26" s="303" t="s">
        <v>51</v>
      </c>
      <c r="C26" s="243" t="s">
        <v>91</v>
      </c>
      <c r="D26" s="244" t="s">
        <v>92</v>
      </c>
      <c r="E26" s="244" t="s">
        <v>93</v>
      </c>
      <c r="F26" s="244" t="s">
        <v>94</v>
      </c>
      <c r="G26" s="245">
        <v>0</v>
      </c>
      <c r="H26" s="245">
        <v>0</v>
      </c>
      <c r="I26" s="245">
        <f>J26</f>
        <v>8176.1418190449967</v>
      </c>
      <c r="J26" s="246">
        <v>8176.1418190449967</v>
      </c>
      <c r="K26" s="247">
        <v>0</v>
      </c>
      <c r="L26" s="247">
        <v>0</v>
      </c>
      <c r="M26" s="247">
        <v>0</v>
      </c>
      <c r="N26" s="247">
        <f t="shared" si="4"/>
        <v>0</v>
      </c>
      <c r="O26" s="245">
        <v>0</v>
      </c>
      <c r="P26" s="245">
        <v>0</v>
      </c>
      <c r="Q26" s="245">
        <f>R26</f>
        <v>56738.093199999996</v>
      </c>
      <c r="R26" s="245">
        <v>56738.093199999996</v>
      </c>
      <c r="S26" s="247">
        <v>0</v>
      </c>
      <c r="T26" s="247">
        <v>0</v>
      </c>
      <c r="U26" s="247">
        <f>R26/(Y26/AC26)</f>
        <v>11.570352027019075</v>
      </c>
      <c r="V26" s="247">
        <f t="shared" si="5"/>
        <v>11.570352027019075</v>
      </c>
      <c r="W26" s="245">
        <f>2475+550</f>
        <v>3025</v>
      </c>
      <c r="X26" s="245">
        <v>3450</v>
      </c>
      <c r="Y26" s="245">
        <f>Z26-W26-X26</f>
        <v>29422.489342159301</v>
      </c>
      <c r="Z26" s="245">
        <v>35897.489342159301</v>
      </c>
      <c r="AA26" s="247">
        <v>4</v>
      </c>
      <c r="AB26" s="247">
        <v>5</v>
      </c>
      <c r="AC26" s="247">
        <v>6</v>
      </c>
      <c r="AD26" s="247">
        <f t="shared" si="6"/>
        <v>15</v>
      </c>
      <c r="AE26" s="245">
        <v>0</v>
      </c>
      <c r="AF26" s="245">
        <v>0</v>
      </c>
      <c r="AG26" s="245">
        <f>AH26</f>
        <v>13346.579429669873</v>
      </c>
      <c r="AH26" s="245">
        <v>13346.579429669873</v>
      </c>
      <c r="AI26" s="247">
        <v>0</v>
      </c>
      <c r="AJ26" s="247">
        <v>0</v>
      </c>
      <c r="AK26" s="247">
        <f>AH26/(Y26/AC26)</f>
        <v>2.7217097658447909</v>
      </c>
      <c r="AL26" s="247">
        <f t="shared" si="7"/>
        <v>2.7217097658447909</v>
      </c>
      <c r="AM26" s="245">
        <v>0</v>
      </c>
      <c r="AN26" s="245">
        <v>550</v>
      </c>
      <c r="AO26" s="245">
        <f>AP26-AM26-AN26</f>
        <v>49581.368255340742</v>
      </c>
      <c r="AP26" s="245">
        <v>50131.368255340742</v>
      </c>
      <c r="AQ26" s="247">
        <v>0</v>
      </c>
      <c r="AR26" s="247">
        <v>1</v>
      </c>
      <c r="AS26" s="247">
        <v>9</v>
      </c>
      <c r="AT26" s="247">
        <f t="shared" si="8"/>
        <v>10</v>
      </c>
      <c r="AU26" s="245">
        <v>0</v>
      </c>
      <c r="AV26" s="245">
        <v>0</v>
      </c>
      <c r="AW26" s="245">
        <f>AX26</f>
        <v>13705.738756497445</v>
      </c>
      <c r="AX26" s="245">
        <v>13705.738756497445</v>
      </c>
      <c r="AY26" s="247">
        <v>0</v>
      </c>
      <c r="AZ26" s="247">
        <v>0</v>
      </c>
      <c r="BA26" s="247">
        <f>AX26/(AO26/AS26)</f>
        <v>2.4878629442661655</v>
      </c>
      <c r="BB26" s="247">
        <f t="shared" si="9"/>
        <v>2.4878629442661655</v>
      </c>
      <c r="BC26" s="245">
        <v>2175</v>
      </c>
      <c r="BD26" s="245">
        <v>725</v>
      </c>
      <c r="BE26" s="245">
        <f>BF26-BC26-BD26</f>
        <v>43305.911039726991</v>
      </c>
      <c r="BF26" s="245">
        <v>46205.911039726991</v>
      </c>
      <c r="BG26" s="247">
        <v>3</v>
      </c>
      <c r="BH26" s="247">
        <v>1</v>
      </c>
      <c r="BI26" s="247">
        <v>17</v>
      </c>
      <c r="BJ26" s="247">
        <f t="shared" si="12"/>
        <v>21</v>
      </c>
      <c r="BK26" s="245">
        <v>0</v>
      </c>
      <c r="BL26" s="245">
        <v>0</v>
      </c>
      <c r="BM26" s="245">
        <f>BN26</f>
        <v>13998.940493135729</v>
      </c>
      <c r="BN26" s="245">
        <v>13998.940493135729</v>
      </c>
      <c r="BO26" s="247">
        <v>0</v>
      </c>
      <c r="BP26" s="247">
        <v>0</v>
      </c>
      <c r="BQ26" s="247">
        <f>BN26/(BE26/BI26)</f>
        <v>5.4953696312956657</v>
      </c>
      <c r="BR26" s="247">
        <f t="shared" si="10"/>
        <v>5.4953696312956657</v>
      </c>
      <c r="BS26" s="279">
        <f t="shared" si="13"/>
        <v>22.275294368425698</v>
      </c>
      <c r="BT26" s="279">
        <f t="shared" si="11"/>
        <v>97789.351879303038</v>
      </c>
      <c r="BU26" s="279">
        <f t="shared" si="0"/>
        <v>0</v>
      </c>
      <c r="BV26" s="279">
        <f t="shared" si="1"/>
        <v>0</v>
      </c>
      <c r="BW26" s="279">
        <f t="shared" si="14"/>
        <v>32</v>
      </c>
      <c r="BX26" s="279">
        <f t="shared" si="18"/>
        <v>130485.91045627202</v>
      </c>
      <c r="BY26" s="279">
        <f t="shared" si="2"/>
        <v>14</v>
      </c>
      <c r="BZ26" s="305">
        <f t="shared" si="3"/>
        <v>9925</v>
      </c>
    </row>
    <row r="27" spans="1:78" s="122" customFormat="1">
      <c r="A27" s="297" t="s">
        <v>95</v>
      </c>
      <c r="B27" s="303" t="s">
        <v>51</v>
      </c>
      <c r="C27" s="243" t="s">
        <v>96</v>
      </c>
      <c r="D27" s="244" t="s">
        <v>97</v>
      </c>
      <c r="E27" s="244" t="s">
        <v>27</v>
      </c>
      <c r="F27" s="244" t="s">
        <v>28</v>
      </c>
      <c r="G27" s="245">
        <v>0</v>
      </c>
      <c r="H27" s="245">
        <v>0</v>
      </c>
      <c r="I27" s="245">
        <v>0</v>
      </c>
      <c r="J27" s="246">
        <v>0</v>
      </c>
      <c r="K27" s="247">
        <v>0</v>
      </c>
      <c r="L27" s="247">
        <v>0</v>
      </c>
      <c r="M27" s="247">
        <v>0</v>
      </c>
      <c r="N27" s="247">
        <f t="shared" si="4"/>
        <v>0</v>
      </c>
      <c r="O27" s="245"/>
      <c r="P27" s="245"/>
      <c r="Q27" s="245"/>
      <c r="R27" s="245">
        <v>0</v>
      </c>
      <c r="S27" s="247"/>
      <c r="T27" s="247"/>
      <c r="U27" s="247"/>
      <c r="V27" s="247">
        <f t="shared" si="5"/>
        <v>0</v>
      </c>
      <c r="W27" s="245">
        <v>0</v>
      </c>
      <c r="X27" s="245">
        <v>0</v>
      </c>
      <c r="Y27" s="245">
        <f>Z27</f>
        <v>19.538489999999999</v>
      </c>
      <c r="Z27" s="245">
        <v>19.538489999999999</v>
      </c>
      <c r="AA27" s="247">
        <v>0</v>
      </c>
      <c r="AB27" s="247">
        <v>0</v>
      </c>
      <c r="AC27" s="247">
        <v>0</v>
      </c>
      <c r="AD27" s="247">
        <f t="shared" si="6"/>
        <v>0</v>
      </c>
      <c r="AE27" s="245"/>
      <c r="AF27" s="245"/>
      <c r="AG27" s="245"/>
      <c r="AH27" s="245">
        <v>0</v>
      </c>
      <c r="AI27" s="247"/>
      <c r="AJ27" s="247"/>
      <c r="AK27" s="247"/>
      <c r="AL27" s="247">
        <f t="shared" si="7"/>
        <v>0</v>
      </c>
      <c r="AM27" s="245">
        <f>$AP27*AQ27/$AT27</f>
        <v>7.0157102850754676</v>
      </c>
      <c r="AN27" s="245">
        <f>$AP27*AR27/$AT27</f>
        <v>3.5078551425377338</v>
      </c>
      <c r="AO27" s="245">
        <f>$AP27*AS27/$AT27</f>
        <v>2081.3273845723888</v>
      </c>
      <c r="AP27" s="245">
        <v>2091.8509500000018</v>
      </c>
      <c r="AQ27" s="247">
        <v>6</v>
      </c>
      <c r="AR27" s="247">
        <v>3</v>
      </c>
      <c r="AS27" s="247">
        <v>1780</v>
      </c>
      <c r="AT27" s="247">
        <f t="shared" si="8"/>
        <v>1789</v>
      </c>
      <c r="AU27" s="245"/>
      <c r="AV27" s="245"/>
      <c r="AW27" s="245"/>
      <c r="AX27" s="245">
        <v>0</v>
      </c>
      <c r="AY27" s="247"/>
      <c r="AZ27" s="247"/>
      <c r="BA27" s="247"/>
      <c r="BB27" s="247">
        <f t="shared" si="9"/>
        <v>0</v>
      </c>
      <c r="BC27" s="245">
        <f t="shared" ref="BC27:BE30" si="24">$BF27*BG27/$BJ27</f>
        <v>0</v>
      </c>
      <c r="BD27" s="245">
        <f t="shared" si="24"/>
        <v>2.5420071660516546</v>
      </c>
      <c r="BE27" s="245">
        <f t="shared" si="24"/>
        <v>3441.8777028339405</v>
      </c>
      <c r="BF27" s="245">
        <v>3444.4197099999919</v>
      </c>
      <c r="BG27" s="247">
        <v>0</v>
      </c>
      <c r="BH27" s="247">
        <v>2</v>
      </c>
      <c r="BI27" s="247">
        <v>2708</v>
      </c>
      <c r="BJ27" s="247">
        <f t="shared" si="12"/>
        <v>2710</v>
      </c>
      <c r="BK27" s="245"/>
      <c r="BL27" s="245"/>
      <c r="BM27" s="245"/>
      <c r="BN27" s="245">
        <v>0</v>
      </c>
      <c r="BO27" s="245"/>
      <c r="BP27" s="245"/>
      <c r="BQ27" s="245"/>
      <c r="BR27" s="247">
        <f t="shared" si="10"/>
        <v>0</v>
      </c>
      <c r="BS27" s="279">
        <f t="shared" si="13"/>
        <v>0</v>
      </c>
      <c r="BT27" s="279">
        <f t="shared" si="11"/>
        <v>0</v>
      </c>
      <c r="BU27" s="279">
        <f t="shared" si="0"/>
        <v>0</v>
      </c>
      <c r="BV27" s="279">
        <f t="shared" si="1"/>
        <v>0</v>
      </c>
      <c r="BW27" s="279">
        <f t="shared" si="14"/>
        <v>4488</v>
      </c>
      <c r="BX27" s="279">
        <f t="shared" si="18"/>
        <v>5542.7435774063288</v>
      </c>
      <c r="BY27" s="279">
        <f t="shared" si="2"/>
        <v>11</v>
      </c>
      <c r="BZ27" s="305">
        <f t="shared" si="3"/>
        <v>13.065572593664855</v>
      </c>
    </row>
    <row r="28" spans="1:78" s="122" customFormat="1" ht="29.25" thickBot="1">
      <c r="A28" s="297" t="s">
        <v>98</v>
      </c>
      <c r="B28" s="306" t="s">
        <v>51</v>
      </c>
      <c r="C28" s="281" t="s">
        <v>99</v>
      </c>
      <c r="D28" s="282" t="s">
        <v>100</v>
      </c>
      <c r="E28" s="282">
        <v>102650.001</v>
      </c>
      <c r="F28" s="282" t="s">
        <v>101</v>
      </c>
      <c r="G28" s="285">
        <v>0</v>
      </c>
      <c r="H28" s="285">
        <v>0</v>
      </c>
      <c r="I28" s="285">
        <v>0</v>
      </c>
      <c r="J28" s="283">
        <v>0</v>
      </c>
      <c r="K28" s="284">
        <v>0</v>
      </c>
      <c r="L28" s="284">
        <v>0</v>
      </c>
      <c r="M28" s="284">
        <v>0</v>
      </c>
      <c r="N28" s="284">
        <f t="shared" si="4"/>
        <v>0</v>
      </c>
      <c r="O28" s="285">
        <v>0</v>
      </c>
      <c r="P28" s="285">
        <v>0</v>
      </c>
      <c r="Q28" s="285">
        <f>R28</f>
        <v>1102.74</v>
      </c>
      <c r="R28" s="285">
        <v>1102.74</v>
      </c>
      <c r="S28" s="284">
        <v>0</v>
      </c>
      <c r="T28" s="284">
        <v>0</v>
      </c>
      <c r="U28" s="284">
        <v>554</v>
      </c>
      <c r="V28" s="284">
        <f t="shared" si="5"/>
        <v>554</v>
      </c>
      <c r="W28" s="285">
        <v>0</v>
      </c>
      <c r="X28" s="285">
        <v>0</v>
      </c>
      <c r="Y28" s="285">
        <f>Z28</f>
        <v>0.84733000000000003</v>
      </c>
      <c r="Z28" s="285">
        <v>0.84733000000000003</v>
      </c>
      <c r="AA28" s="284">
        <v>0</v>
      </c>
      <c r="AB28" s="284">
        <v>0</v>
      </c>
      <c r="AC28" s="284">
        <v>0</v>
      </c>
      <c r="AD28" s="284">
        <f t="shared" si="6"/>
        <v>0</v>
      </c>
      <c r="AE28" s="285">
        <v>0</v>
      </c>
      <c r="AF28" s="285">
        <v>0</v>
      </c>
      <c r="AG28" s="285">
        <f>AH28</f>
        <v>950.48</v>
      </c>
      <c r="AH28" s="285">
        <v>950.48</v>
      </c>
      <c r="AI28" s="284">
        <v>0</v>
      </c>
      <c r="AJ28" s="284">
        <v>0</v>
      </c>
      <c r="AK28" s="284">
        <v>478</v>
      </c>
      <c r="AL28" s="284">
        <f t="shared" si="7"/>
        <v>478</v>
      </c>
      <c r="AM28" s="285">
        <v>0</v>
      </c>
      <c r="AN28" s="285">
        <v>0</v>
      </c>
      <c r="AO28" s="285">
        <f>AP28</f>
        <v>244.36867000000004</v>
      </c>
      <c r="AP28" s="285">
        <v>244.36867000000004</v>
      </c>
      <c r="AQ28" s="284">
        <v>0</v>
      </c>
      <c r="AR28" s="284">
        <v>0</v>
      </c>
      <c r="AS28" s="284">
        <v>0</v>
      </c>
      <c r="AT28" s="284">
        <f t="shared" si="8"/>
        <v>0</v>
      </c>
      <c r="AU28" s="285">
        <v>0</v>
      </c>
      <c r="AV28" s="285">
        <v>0</v>
      </c>
      <c r="AW28" s="285">
        <f>AX28</f>
        <v>980.98</v>
      </c>
      <c r="AX28" s="285">
        <v>980.98</v>
      </c>
      <c r="AY28" s="284">
        <v>0</v>
      </c>
      <c r="AZ28" s="284">
        <v>0</v>
      </c>
      <c r="BA28" s="284">
        <v>478</v>
      </c>
      <c r="BB28" s="284">
        <f t="shared" si="9"/>
        <v>478</v>
      </c>
      <c r="BC28" s="285">
        <f t="shared" si="24"/>
        <v>0</v>
      </c>
      <c r="BD28" s="285">
        <f t="shared" si="24"/>
        <v>3.9953512024665931</v>
      </c>
      <c r="BE28" s="285">
        <f t="shared" si="24"/>
        <v>1939.743008797531</v>
      </c>
      <c r="BF28" s="285">
        <v>1943.7383599999976</v>
      </c>
      <c r="BG28" s="284">
        <v>0</v>
      </c>
      <c r="BH28" s="284">
        <v>2</v>
      </c>
      <c r="BI28" s="284">
        <v>971</v>
      </c>
      <c r="BJ28" s="284">
        <f t="shared" si="12"/>
        <v>973</v>
      </c>
      <c r="BK28" s="285">
        <v>0</v>
      </c>
      <c r="BL28" s="285">
        <v>0</v>
      </c>
      <c r="BM28" s="285">
        <f>BN28</f>
        <v>1006.49</v>
      </c>
      <c r="BN28" s="285">
        <v>1006.49</v>
      </c>
      <c r="BO28" s="284">
        <v>0</v>
      </c>
      <c r="BP28" s="284">
        <v>0</v>
      </c>
      <c r="BQ28" s="284">
        <v>478</v>
      </c>
      <c r="BR28" s="284">
        <f t="shared" si="10"/>
        <v>478</v>
      </c>
      <c r="BS28" s="289">
        <f t="shared" si="13"/>
        <v>1988</v>
      </c>
      <c r="BT28" s="289">
        <f t="shared" si="11"/>
        <v>4040.6900000000005</v>
      </c>
      <c r="BU28" s="289">
        <f t="shared" si="0"/>
        <v>0</v>
      </c>
      <c r="BV28" s="289">
        <f t="shared" si="1"/>
        <v>0</v>
      </c>
      <c r="BW28" s="289">
        <f t="shared" si="14"/>
        <v>971</v>
      </c>
      <c r="BX28" s="289">
        <f t="shared" si="18"/>
        <v>2184.9590087975312</v>
      </c>
      <c r="BY28" s="289">
        <f t="shared" si="2"/>
        <v>2</v>
      </c>
      <c r="BZ28" s="308">
        <f t="shared" si="3"/>
        <v>3.9953512024665931</v>
      </c>
    </row>
    <row r="29" spans="1:78" s="122" customFormat="1" ht="28.5">
      <c r="A29" s="297" t="s">
        <v>102</v>
      </c>
      <c r="B29" s="301" t="s">
        <v>103</v>
      </c>
      <c r="C29" s="272" t="s">
        <v>104</v>
      </c>
      <c r="D29" s="273" t="s">
        <v>105</v>
      </c>
      <c r="E29" s="273" t="s">
        <v>106</v>
      </c>
      <c r="F29" s="273" t="s">
        <v>101</v>
      </c>
      <c r="G29" s="276">
        <f t="shared" ref="G29:I30" si="25">$J29*K29/$N29</f>
        <v>0</v>
      </c>
      <c r="H29" s="276">
        <f t="shared" si="25"/>
        <v>0</v>
      </c>
      <c r="I29" s="276">
        <f t="shared" si="25"/>
        <v>9365.6483040574585</v>
      </c>
      <c r="J29" s="275">
        <v>9365.6483040574585</v>
      </c>
      <c r="K29" s="274">
        <v>0</v>
      </c>
      <c r="L29" s="274">
        <v>0</v>
      </c>
      <c r="M29" s="274">
        <v>16329</v>
      </c>
      <c r="N29" s="274">
        <f t="shared" si="4"/>
        <v>16329</v>
      </c>
      <c r="O29" s="276">
        <v>0</v>
      </c>
      <c r="P29" s="276">
        <v>0</v>
      </c>
      <c r="Q29" s="276">
        <f>R29</f>
        <v>7162.3102339729903</v>
      </c>
      <c r="R29" s="276">
        <v>7162.3102339729903</v>
      </c>
      <c r="S29" s="274">
        <v>0</v>
      </c>
      <c r="T29" s="274">
        <v>0</v>
      </c>
      <c r="U29" s="274">
        <f>R29/(I29/M29)</f>
        <v>12487.481914079297</v>
      </c>
      <c r="V29" s="274">
        <f t="shared" si="5"/>
        <v>12487.481914079297</v>
      </c>
      <c r="W29" s="276">
        <f t="shared" ref="W29:Y30" si="26">$Z29*AA29/$AD29</f>
        <v>0</v>
      </c>
      <c r="X29" s="276">
        <f t="shared" si="26"/>
        <v>0</v>
      </c>
      <c r="Y29" s="276">
        <f t="shared" si="26"/>
        <v>8806.1375660870108</v>
      </c>
      <c r="Z29" s="276">
        <v>8806.1375660870108</v>
      </c>
      <c r="AA29" s="274">
        <v>0</v>
      </c>
      <c r="AB29" s="274">
        <v>0</v>
      </c>
      <c r="AC29" s="274">
        <v>17977</v>
      </c>
      <c r="AD29" s="274">
        <f t="shared" si="6"/>
        <v>17977</v>
      </c>
      <c r="AE29" s="276">
        <v>0</v>
      </c>
      <c r="AF29" s="276">
        <v>0</v>
      </c>
      <c r="AG29" s="276">
        <f>AH29</f>
        <v>8212.4109298308667</v>
      </c>
      <c r="AH29" s="276">
        <v>8212.4109298308667</v>
      </c>
      <c r="AI29" s="274">
        <v>0</v>
      </c>
      <c r="AJ29" s="274">
        <v>0</v>
      </c>
      <c r="AK29" s="274">
        <f>AH29/(Y29/AC29)</f>
        <v>16764.956279370344</v>
      </c>
      <c r="AL29" s="274">
        <f t="shared" si="7"/>
        <v>16764.956279370344</v>
      </c>
      <c r="AM29" s="276">
        <f t="shared" ref="AM29:AO30" si="27">$AP29*AQ29/$AT29</f>
        <v>0</v>
      </c>
      <c r="AN29" s="276">
        <f t="shared" si="27"/>
        <v>0</v>
      </c>
      <c r="AO29" s="276">
        <f t="shared" si="27"/>
        <v>9882.0738999654859</v>
      </c>
      <c r="AP29" s="276">
        <v>9882.0738999654859</v>
      </c>
      <c r="AQ29" s="274">
        <v>0</v>
      </c>
      <c r="AR29" s="274">
        <v>0</v>
      </c>
      <c r="AS29" s="274">
        <v>22354</v>
      </c>
      <c r="AT29" s="274">
        <f t="shared" si="8"/>
        <v>22354</v>
      </c>
      <c r="AU29" s="276">
        <v>0</v>
      </c>
      <c r="AV29" s="276">
        <v>0</v>
      </c>
      <c r="AW29" s="276">
        <f>AX29</f>
        <v>8475.872271560509</v>
      </c>
      <c r="AX29" s="276">
        <v>8475.872271560509</v>
      </c>
      <c r="AY29" s="274">
        <v>0</v>
      </c>
      <c r="AZ29" s="274">
        <v>0</v>
      </c>
      <c r="BA29" s="274">
        <f>AX29/(AO29/AS29)</f>
        <v>19173.065358186137</v>
      </c>
      <c r="BB29" s="274">
        <f t="shared" si="9"/>
        <v>19173.065358186137</v>
      </c>
      <c r="BC29" s="276">
        <f t="shared" si="24"/>
        <v>0</v>
      </c>
      <c r="BD29" s="276">
        <f t="shared" si="24"/>
        <v>0</v>
      </c>
      <c r="BE29" s="276">
        <f t="shared" si="24"/>
        <v>9085.4686918324296</v>
      </c>
      <c r="BF29" s="276">
        <v>9085.4686918324296</v>
      </c>
      <c r="BG29" s="274">
        <v>0</v>
      </c>
      <c r="BH29" s="274">
        <v>0</v>
      </c>
      <c r="BI29" s="274">
        <v>17935</v>
      </c>
      <c r="BJ29" s="274">
        <f t="shared" si="12"/>
        <v>17935</v>
      </c>
      <c r="BK29" s="276">
        <v>0</v>
      </c>
      <c r="BL29" s="276">
        <v>0</v>
      </c>
      <c r="BM29" s="276">
        <f>BN29</f>
        <v>6906.2189981413612</v>
      </c>
      <c r="BN29" s="276">
        <v>6906.2189981413612</v>
      </c>
      <c r="BO29" s="274">
        <v>0</v>
      </c>
      <c r="BP29" s="274">
        <v>0</v>
      </c>
      <c r="BQ29" s="274">
        <f>BN29/(BE29/BI29)</f>
        <v>13633.092791681134</v>
      </c>
      <c r="BR29" s="274">
        <f t="shared" si="10"/>
        <v>13633.092791681134</v>
      </c>
      <c r="BS29" s="290">
        <f t="shared" si="13"/>
        <v>62058.596343316909</v>
      </c>
      <c r="BT29" s="290">
        <f t="shared" si="11"/>
        <v>30756.812433505729</v>
      </c>
      <c r="BU29" s="290">
        <f t="shared" si="0"/>
        <v>0</v>
      </c>
      <c r="BV29" s="290">
        <f t="shared" si="1"/>
        <v>0</v>
      </c>
      <c r="BW29" s="290">
        <f t="shared" si="14"/>
        <v>74595</v>
      </c>
      <c r="BX29" s="290">
        <f t="shared" si="18"/>
        <v>37139.328461942387</v>
      </c>
      <c r="BY29" s="290">
        <f t="shared" si="2"/>
        <v>0</v>
      </c>
      <c r="BZ29" s="309">
        <f t="shared" si="3"/>
        <v>0</v>
      </c>
    </row>
    <row r="30" spans="1:78" s="122" customFormat="1" ht="28.5">
      <c r="A30" s="296" t="s">
        <v>107</v>
      </c>
      <c r="B30" s="303" t="s">
        <v>103</v>
      </c>
      <c r="C30" s="243" t="s">
        <v>108</v>
      </c>
      <c r="D30" s="244" t="s">
        <v>109</v>
      </c>
      <c r="E30" s="244">
        <v>1000.001</v>
      </c>
      <c r="F30" s="244" t="s">
        <v>86</v>
      </c>
      <c r="G30" s="245">
        <f t="shared" si="25"/>
        <v>0</v>
      </c>
      <c r="H30" s="245">
        <f t="shared" si="25"/>
        <v>0</v>
      </c>
      <c r="I30" s="245">
        <f t="shared" si="25"/>
        <v>446.68013999999971</v>
      </c>
      <c r="J30" s="246">
        <v>446.68013999999971</v>
      </c>
      <c r="K30" s="247">
        <v>0</v>
      </c>
      <c r="L30" s="247">
        <v>0</v>
      </c>
      <c r="M30" s="247">
        <v>37</v>
      </c>
      <c r="N30" s="247">
        <f t="shared" si="4"/>
        <v>37</v>
      </c>
      <c r="O30" s="245">
        <v>0</v>
      </c>
      <c r="P30" s="245">
        <v>0</v>
      </c>
      <c r="Q30" s="245">
        <f>R30</f>
        <v>674.46</v>
      </c>
      <c r="R30" s="245">
        <v>674.46</v>
      </c>
      <c r="S30" s="247">
        <v>0</v>
      </c>
      <c r="T30" s="247">
        <v>0</v>
      </c>
      <c r="U30" s="247">
        <f>R30/(I30/M30)</f>
        <v>55.867762555998162</v>
      </c>
      <c r="V30" s="247">
        <f t="shared" si="5"/>
        <v>55.867762555998162</v>
      </c>
      <c r="W30" s="245">
        <f t="shared" si="26"/>
        <v>0</v>
      </c>
      <c r="X30" s="245">
        <f t="shared" si="26"/>
        <v>0</v>
      </c>
      <c r="Y30" s="245">
        <f t="shared" si="26"/>
        <v>960.59624999999971</v>
      </c>
      <c r="Z30" s="245">
        <v>960.59624999999971</v>
      </c>
      <c r="AA30" s="247">
        <v>0</v>
      </c>
      <c r="AB30" s="247">
        <v>0</v>
      </c>
      <c r="AC30" s="247">
        <v>2679</v>
      </c>
      <c r="AD30" s="247">
        <f t="shared" si="6"/>
        <v>2679</v>
      </c>
      <c r="AE30" s="245">
        <v>0</v>
      </c>
      <c r="AF30" s="245">
        <v>0</v>
      </c>
      <c r="AG30" s="245">
        <f>AH30</f>
        <v>548.34</v>
      </c>
      <c r="AH30" s="245">
        <v>548.34</v>
      </c>
      <c r="AI30" s="247">
        <v>0</v>
      </c>
      <c r="AJ30" s="247">
        <v>0</v>
      </c>
      <c r="AK30" s="247">
        <f>AH30/(Y30/AC30)</f>
        <v>1529.2614977416376</v>
      </c>
      <c r="AL30" s="247">
        <f t="shared" si="7"/>
        <v>1529.2614977416376</v>
      </c>
      <c r="AM30" s="245">
        <f t="shared" si="27"/>
        <v>0</v>
      </c>
      <c r="AN30" s="245">
        <f t="shared" si="27"/>
        <v>0</v>
      </c>
      <c r="AO30" s="245">
        <f t="shared" si="27"/>
        <v>458.26979999999986</v>
      </c>
      <c r="AP30" s="245">
        <v>458.26979999999986</v>
      </c>
      <c r="AQ30" s="247">
        <v>0</v>
      </c>
      <c r="AR30" s="247">
        <v>0</v>
      </c>
      <c r="AS30" s="247">
        <v>1957</v>
      </c>
      <c r="AT30" s="247">
        <f t="shared" si="8"/>
        <v>1957</v>
      </c>
      <c r="AU30" s="245">
        <v>0</v>
      </c>
      <c r="AV30" s="245">
        <v>0</v>
      </c>
      <c r="AW30" s="245">
        <f>AX30</f>
        <v>565.92999999999995</v>
      </c>
      <c r="AX30" s="245">
        <v>565.92999999999995</v>
      </c>
      <c r="AY30" s="247">
        <v>0</v>
      </c>
      <c r="AZ30" s="247">
        <v>0</v>
      </c>
      <c r="BA30" s="247">
        <f>AX30/(AO30/AS30)</f>
        <v>2416.7532095721785</v>
      </c>
      <c r="BB30" s="247">
        <f t="shared" si="9"/>
        <v>2416.7532095721785</v>
      </c>
      <c r="BC30" s="245">
        <f t="shared" si="24"/>
        <v>0</v>
      </c>
      <c r="BD30" s="245">
        <f t="shared" si="24"/>
        <v>0</v>
      </c>
      <c r="BE30" s="245">
        <f t="shared" si="24"/>
        <v>728.90259000000003</v>
      </c>
      <c r="BF30" s="245">
        <v>728.90259000000003</v>
      </c>
      <c r="BG30" s="247">
        <v>0</v>
      </c>
      <c r="BH30" s="247">
        <v>0</v>
      </c>
      <c r="BI30" s="247">
        <v>2323</v>
      </c>
      <c r="BJ30" s="247">
        <f t="shared" si="12"/>
        <v>2323</v>
      </c>
      <c r="BK30" s="245">
        <v>0</v>
      </c>
      <c r="BL30" s="245">
        <v>0</v>
      </c>
      <c r="BM30" s="245">
        <f>BN30</f>
        <v>580.65</v>
      </c>
      <c r="BN30" s="245">
        <v>580.65</v>
      </c>
      <c r="BO30" s="247">
        <v>0</v>
      </c>
      <c r="BP30" s="247">
        <v>0</v>
      </c>
      <c r="BQ30" s="247">
        <f>BN30/(BE30/BI30)</f>
        <v>1850.5215491139904</v>
      </c>
      <c r="BR30" s="247">
        <f t="shared" si="10"/>
        <v>1850.5215491139904</v>
      </c>
      <c r="BS30" s="278">
        <f t="shared" si="13"/>
        <v>5852.4040189838051</v>
      </c>
      <c r="BT30" s="278">
        <f t="shared" si="11"/>
        <v>2369.38</v>
      </c>
      <c r="BU30" s="278">
        <f t="shared" si="0"/>
        <v>0</v>
      </c>
      <c r="BV30" s="278">
        <f t="shared" si="1"/>
        <v>0</v>
      </c>
      <c r="BW30" s="278">
        <f t="shared" si="14"/>
        <v>6996</v>
      </c>
      <c r="BX30" s="278">
        <f t="shared" si="18"/>
        <v>2594.4487799999993</v>
      </c>
      <c r="BY30" s="278">
        <f t="shared" si="2"/>
        <v>0</v>
      </c>
      <c r="BZ30" s="304">
        <f t="shared" si="3"/>
        <v>0</v>
      </c>
    </row>
    <row r="31" spans="1:78" s="122" customFormat="1">
      <c r="A31" s="296" t="s">
        <v>27</v>
      </c>
      <c r="B31" s="303" t="s">
        <v>103</v>
      </c>
      <c r="C31" s="243" t="s">
        <v>110</v>
      </c>
      <c r="D31" s="244" t="s">
        <v>105</v>
      </c>
      <c r="E31" s="244" t="s">
        <v>27</v>
      </c>
      <c r="F31" s="244" t="s">
        <v>27</v>
      </c>
      <c r="G31" s="245"/>
      <c r="H31" s="245"/>
      <c r="I31" s="245"/>
      <c r="J31" s="246">
        <v>0</v>
      </c>
      <c r="K31" s="247"/>
      <c r="L31" s="247"/>
      <c r="M31" s="247"/>
      <c r="N31" s="247">
        <f t="shared" si="4"/>
        <v>0</v>
      </c>
      <c r="O31" s="245"/>
      <c r="P31" s="245"/>
      <c r="Q31" s="245"/>
      <c r="R31" s="245">
        <v>0</v>
      </c>
      <c r="S31" s="247"/>
      <c r="T31" s="247"/>
      <c r="U31" s="247"/>
      <c r="V31" s="247">
        <f t="shared" si="5"/>
        <v>0</v>
      </c>
      <c r="W31" s="245"/>
      <c r="X31" s="245"/>
      <c r="Y31" s="245"/>
      <c r="Z31" s="245">
        <v>0</v>
      </c>
      <c r="AA31" s="247"/>
      <c r="AB31" s="247"/>
      <c r="AC31" s="247"/>
      <c r="AD31" s="247">
        <f t="shared" si="6"/>
        <v>0</v>
      </c>
      <c r="AE31" s="245"/>
      <c r="AF31" s="245"/>
      <c r="AG31" s="245"/>
      <c r="AH31" s="245">
        <v>0</v>
      </c>
      <c r="AI31" s="247"/>
      <c r="AJ31" s="247"/>
      <c r="AK31" s="247"/>
      <c r="AL31" s="247">
        <f t="shared" si="7"/>
        <v>0</v>
      </c>
      <c r="AM31" s="245"/>
      <c r="AN31" s="245"/>
      <c r="AO31" s="245"/>
      <c r="AP31" s="245">
        <v>0</v>
      </c>
      <c r="AQ31" s="247"/>
      <c r="AR31" s="247"/>
      <c r="AS31" s="247"/>
      <c r="AT31" s="247">
        <f t="shared" si="8"/>
        <v>0</v>
      </c>
      <c r="AU31" s="245"/>
      <c r="AV31" s="245"/>
      <c r="AW31" s="245"/>
      <c r="AX31" s="245">
        <v>0</v>
      </c>
      <c r="AY31" s="247"/>
      <c r="AZ31" s="247"/>
      <c r="BA31" s="247"/>
      <c r="BB31" s="247">
        <f t="shared" si="9"/>
        <v>0</v>
      </c>
      <c r="BC31" s="245"/>
      <c r="BD31" s="245"/>
      <c r="BE31" s="245"/>
      <c r="BF31" s="245">
        <v>0</v>
      </c>
      <c r="BG31" s="247"/>
      <c r="BH31" s="247"/>
      <c r="BI31" s="247"/>
      <c r="BJ31" s="247">
        <f t="shared" si="12"/>
        <v>0</v>
      </c>
      <c r="BK31" s="245"/>
      <c r="BL31" s="245"/>
      <c r="BM31" s="245"/>
      <c r="BN31" s="245">
        <v>0</v>
      </c>
      <c r="BO31" s="245"/>
      <c r="BP31" s="245"/>
      <c r="BQ31" s="245"/>
      <c r="BR31" s="247">
        <f t="shared" si="10"/>
        <v>0</v>
      </c>
      <c r="BS31" s="279">
        <f t="shared" si="13"/>
        <v>0</v>
      </c>
      <c r="BT31" s="279">
        <f t="shared" si="11"/>
        <v>0</v>
      </c>
      <c r="BU31" s="279">
        <f t="shared" si="0"/>
        <v>0</v>
      </c>
      <c r="BV31" s="279">
        <f t="shared" si="1"/>
        <v>0</v>
      </c>
      <c r="BW31" s="279">
        <f t="shared" si="14"/>
        <v>0</v>
      </c>
      <c r="BX31" s="279">
        <f t="shared" si="18"/>
        <v>0</v>
      </c>
      <c r="BY31" s="279">
        <f t="shared" si="2"/>
        <v>0</v>
      </c>
      <c r="BZ31" s="305">
        <f t="shared" si="3"/>
        <v>0</v>
      </c>
    </row>
    <row r="32" spans="1:78" s="122" customFormat="1" ht="28.5">
      <c r="A32" s="297" t="s">
        <v>102</v>
      </c>
      <c r="B32" s="303" t="s">
        <v>103</v>
      </c>
      <c r="C32" s="243" t="s">
        <v>111</v>
      </c>
      <c r="D32" s="244" t="s">
        <v>109</v>
      </c>
      <c r="E32" s="244" t="s">
        <v>106</v>
      </c>
      <c r="F32" s="244" t="s">
        <v>101</v>
      </c>
      <c r="G32" s="245">
        <f t="shared" ref="G32:I34" si="28">$J32*K32/$N32</f>
        <v>0</v>
      </c>
      <c r="H32" s="245">
        <f t="shared" si="28"/>
        <v>0</v>
      </c>
      <c r="I32" s="245">
        <f t="shared" si="28"/>
        <v>638.03721855721187</v>
      </c>
      <c r="J32" s="246">
        <v>638.03721855721187</v>
      </c>
      <c r="K32" s="247">
        <v>0</v>
      </c>
      <c r="L32" s="247">
        <v>0</v>
      </c>
      <c r="M32" s="247">
        <v>19729</v>
      </c>
      <c r="N32" s="247">
        <f t="shared" si="4"/>
        <v>19729</v>
      </c>
      <c r="O32" s="245">
        <v>0</v>
      </c>
      <c r="P32" s="245">
        <v>0</v>
      </c>
      <c r="Q32" s="245">
        <f>R32</f>
        <v>487.93424136460555</v>
      </c>
      <c r="R32" s="245">
        <v>487.93424136460555</v>
      </c>
      <c r="S32" s="247">
        <v>0</v>
      </c>
      <c r="T32" s="247">
        <v>0</v>
      </c>
      <c r="U32" s="247">
        <f>R32/(I32/M32)</f>
        <v>15087.606753804304</v>
      </c>
      <c r="V32" s="247">
        <f t="shared" si="5"/>
        <v>15087.606753804304</v>
      </c>
      <c r="W32" s="245">
        <f t="shared" ref="W32:Y34" si="29">$Z32*AA32/$AD32</f>
        <v>0</v>
      </c>
      <c r="X32" s="245">
        <f t="shared" si="29"/>
        <v>0</v>
      </c>
      <c r="Y32" s="245">
        <f t="shared" si="29"/>
        <v>599.92040449182571</v>
      </c>
      <c r="Z32" s="245">
        <v>599.92040449182571</v>
      </c>
      <c r="AA32" s="247">
        <v>0</v>
      </c>
      <c r="AB32" s="247">
        <v>0</v>
      </c>
      <c r="AC32" s="247">
        <v>14450</v>
      </c>
      <c r="AD32" s="247">
        <f t="shared" si="6"/>
        <v>14450</v>
      </c>
      <c r="AE32" s="245">
        <v>0</v>
      </c>
      <c r="AF32" s="245">
        <v>0</v>
      </c>
      <c r="AG32" s="245">
        <f>AH32</f>
        <v>559.47262348598929</v>
      </c>
      <c r="AH32" s="245">
        <v>559.47262348598929</v>
      </c>
      <c r="AI32" s="247">
        <v>0</v>
      </c>
      <c r="AJ32" s="247">
        <v>0</v>
      </c>
      <c r="AK32" s="247">
        <f>AH32/(Y32/AC32)</f>
        <v>13475.753364682731</v>
      </c>
      <c r="AL32" s="247">
        <f t="shared" si="7"/>
        <v>13475.753364682731</v>
      </c>
      <c r="AM32" s="245">
        <f t="shared" ref="AM32:AO34" si="30">$AP32*AQ32/$AT32</f>
        <v>0</v>
      </c>
      <c r="AN32" s="245">
        <f t="shared" si="30"/>
        <v>0</v>
      </c>
      <c r="AO32" s="245">
        <f t="shared" si="30"/>
        <v>2008.0213623359234</v>
      </c>
      <c r="AP32" s="245">
        <v>2008.0213623359232</v>
      </c>
      <c r="AQ32" s="247">
        <v>0</v>
      </c>
      <c r="AR32" s="247">
        <v>0</v>
      </c>
      <c r="AS32" s="247">
        <v>8721</v>
      </c>
      <c r="AT32" s="247">
        <f t="shared" si="8"/>
        <v>8721</v>
      </c>
      <c r="AU32" s="245">
        <v>0</v>
      </c>
      <c r="AV32" s="245">
        <v>0</v>
      </c>
      <c r="AW32" s="245">
        <f>AX32</f>
        <v>577.42099568801905</v>
      </c>
      <c r="AX32" s="245">
        <v>577.42099568801905</v>
      </c>
      <c r="AY32" s="247">
        <v>0</v>
      </c>
      <c r="AZ32" s="247">
        <v>0</v>
      </c>
      <c r="BA32" s="247">
        <f>AX32/(AO32/AS32)</f>
        <v>2507.78632032939</v>
      </c>
      <c r="BB32" s="247">
        <f t="shared" si="9"/>
        <v>2507.78632032939</v>
      </c>
      <c r="BC32" s="245">
        <f t="shared" ref="BC32:BE34" si="31">$BF32*BG32/$BJ32</f>
        <v>0</v>
      </c>
      <c r="BD32" s="245">
        <f t="shared" si="31"/>
        <v>0</v>
      </c>
      <c r="BE32" s="245">
        <f t="shared" si="31"/>
        <v>1846.0333922809948</v>
      </c>
      <c r="BF32" s="245">
        <v>1846.0333922809948</v>
      </c>
      <c r="BG32" s="247">
        <v>0</v>
      </c>
      <c r="BH32" s="247">
        <v>0</v>
      </c>
      <c r="BI32" s="247">
        <v>967</v>
      </c>
      <c r="BJ32" s="247">
        <f t="shared" si="12"/>
        <v>967</v>
      </c>
      <c r="BK32" s="245">
        <v>0</v>
      </c>
      <c r="BL32" s="245">
        <v>0</v>
      </c>
      <c r="BM32" s="245">
        <f>BN32</f>
        <v>1403.3324807747579</v>
      </c>
      <c r="BN32" s="245">
        <v>1403.3324807747579</v>
      </c>
      <c r="BO32" s="247">
        <v>0</v>
      </c>
      <c r="BP32" s="247">
        <v>0</v>
      </c>
      <c r="BQ32" s="247">
        <f>BN32/(BE32/BI32)</f>
        <v>735.10182133402657</v>
      </c>
      <c r="BR32" s="247">
        <f t="shared" si="10"/>
        <v>735.10182133402657</v>
      </c>
      <c r="BS32" s="279">
        <f t="shared" si="13"/>
        <v>31806.248260150449</v>
      </c>
      <c r="BT32" s="279">
        <f t="shared" si="11"/>
        <v>3028.1603413133716</v>
      </c>
      <c r="BU32" s="279">
        <f t="shared" si="0"/>
        <v>0</v>
      </c>
      <c r="BV32" s="279">
        <f t="shared" si="1"/>
        <v>0</v>
      </c>
      <c r="BW32" s="279">
        <f t="shared" si="14"/>
        <v>43867</v>
      </c>
      <c r="BX32" s="279">
        <f t="shared" si="18"/>
        <v>5092.0123776659557</v>
      </c>
      <c r="BY32" s="279">
        <f t="shared" si="2"/>
        <v>0</v>
      </c>
      <c r="BZ32" s="305">
        <f t="shared" si="3"/>
        <v>0</v>
      </c>
    </row>
    <row r="33" spans="1:78" s="122" customFormat="1" ht="28.5">
      <c r="A33" s="297" t="s">
        <v>102</v>
      </c>
      <c r="B33" s="303" t="s">
        <v>103</v>
      </c>
      <c r="C33" s="243" t="s">
        <v>112</v>
      </c>
      <c r="D33" s="244" t="s">
        <v>105</v>
      </c>
      <c r="E33" s="244" t="s">
        <v>106</v>
      </c>
      <c r="F33" s="244" t="s">
        <v>101</v>
      </c>
      <c r="G33" s="245">
        <f t="shared" si="28"/>
        <v>0</v>
      </c>
      <c r="H33" s="245">
        <f t="shared" si="28"/>
        <v>0</v>
      </c>
      <c r="I33" s="245">
        <f t="shared" si="28"/>
        <v>1405.235700536203</v>
      </c>
      <c r="J33" s="246">
        <v>1405.235700536203</v>
      </c>
      <c r="K33" s="247">
        <v>0</v>
      </c>
      <c r="L33" s="247">
        <v>0</v>
      </c>
      <c r="M33" s="247">
        <v>15176</v>
      </c>
      <c r="N33" s="247">
        <f t="shared" si="4"/>
        <v>15176</v>
      </c>
      <c r="O33" s="245">
        <v>0</v>
      </c>
      <c r="P33" s="245">
        <v>0</v>
      </c>
      <c r="Q33" s="245">
        <f>R33</f>
        <v>1074.6436031272208</v>
      </c>
      <c r="R33" s="245">
        <v>1074.6436031272208</v>
      </c>
      <c r="S33" s="247">
        <v>0</v>
      </c>
      <c r="T33" s="247">
        <v>0</v>
      </c>
      <c r="U33" s="247">
        <f>R33/(I33/M33)</f>
        <v>11605.733696372554</v>
      </c>
      <c r="V33" s="247">
        <f t="shared" si="5"/>
        <v>11605.733696372554</v>
      </c>
      <c r="W33" s="245">
        <f t="shared" si="29"/>
        <v>0</v>
      </c>
      <c r="X33" s="245">
        <f t="shared" si="29"/>
        <v>0</v>
      </c>
      <c r="Y33" s="245">
        <f t="shared" si="29"/>
        <v>1321.2858832567304</v>
      </c>
      <c r="Z33" s="245">
        <v>1321.2858832567304</v>
      </c>
      <c r="AA33" s="247">
        <v>0</v>
      </c>
      <c r="AB33" s="247">
        <v>0</v>
      </c>
      <c r="AC33" s="247">
        <v>11864</v>
      </c>
      <c r="AD33" s="247">
        <f t="shared" si="6"/>
        <v>11864</v>
      </c>
      <c r="AE33" s="245">
        <v>0</v>
      </c>
      <c r="AF33" s="245">
        <v>0</v>
      </c>
      <c r="AG33" s="245">
        <f>AH33</f>
        <v>1232.2022620764478</v>
      </c>
      <c r="AH33" s="245">
        <v>1232.2022620764478</v>
      </c>
      <c r="AI33" s="247">
        <v>0</v>
      </c>
      <c r="AJ33" s="247">
        <v>0</v>
      </c>
      <c r="AK33" s="247">
        <f>AH33/(Y33/AC33)</f>
        <v>11064.106430352655</v>
      </c>
      <c r="AL33" s="247">
        <f t="shared" si="7"/>
        <v>11064.106430352655</v>
      </c>
      <c r="AM33" s="245">
        <f t="shared" si="30"/>
        <v>0</v>
      </c>
      <c r="AN33" s="245">
        <f t="shared" si="30"/>
        <v>0</v>
      </c>
      <c r="AO33" s="245">
        <f t="shared" si="30"/>
        <v>3247.2000668880105</v>
      </c>
      <c r="AP33" s="245">
        <v>3247.2000668880105</v>
      </c>
      <c r="AQ33" s="247">
        <v>0</v>
      </c>
      <c r="AR33" s="247">
        <v>0</v>
      </c>
      <c r="AS33" s="247">
        <v>11535</v>
      </c>
      <c r="AT33" s="247">
        <f t="shared" si="8"/>
        <v>11535</v>
      </c>
      <c r="AU33" s="245">
        <v>0</v>
      </c>
      <c r="AV33" s="245">
        <v>0</v>
      </c>
      <c r="AW33" s="245">
        <f>AX33</f>
        <v>1271.7323908075548</v>
      </c>
      <c r="AX33" s="245">
        <v>1271.7323908075548</v>
      </c>
      <c r="AY33" s="247">
        <v>0</v>
      </c>
      <c r="AZ33" s="247">
        <v>0</v>
      </c>
      <c r="BA33" s="247">
        <f>AX33/(AO33/AS33)</f>
        <v>4517.5636935804068</v>
      </c>
      <c r="BB33" s="247">
        <f t="shared" si="9"/>
        <v>4517.5636935804068</v>
      </c>
      <c r="BC33" s="245">
        <f t="shared" si="31"/>
        <v>0</v>
      </c>
      <c r="BD33" s="245">
        <f t="shared" si="31"/>
        <v>0</v>
      </c>
      <c r="BE33" s="245">
        <f t="shared" si="31"/>
        <v>2985.5322651647934</v>
      </c>
      <c r="BF33" s="245">
        <v>2985.5322651647934</v>
      </c>
      <c r="BG33" s="247">
        <v>0</v>
      </c>
      <c r="BH33" s="247">
        <v>0</v>
      </c>
      <c r="BI33" s="247">
        <v>12263</v>
      </c>
      <c r="BJ33" s="247">
        <f t="shared" si="12"/>
        <v>12263</v>
      </c>
      <c r="BK33" s="245">
        <v>0</v>
      </c>
      <c r="BL33" s="245">
        <v>0</v>
      </c>
      <c r="BM33" s="245">
        <f>BN33</f>
        <v>2269.3490273115854</v>
      </c>
      <c r="BN33" s="245">
        <v>2269.3490273115854</v>
      </c>
      <c r="BO33" s="247">
        <v>0</v>
      </c>
      <c r="BP33" s="247">
        <v>0</v>
      </c>
      <c r="BQ33" s="247">
        <f>BN33/(BE33/BI33)</f>
        <v>9321.2950490038947</v>
      </c>
      <c r="BR33" s="247">
        <f t="shared" si="10"/>
        <v>9321.2950490038947</v>
      </c>
      <c r="BS33" s="278">
        <f t="shared" si="13"/>
        <v>36508.698869309512</v>
      </c>
      <c r="BT33" s="278">
        <f t="shared" si="11"/>
        <v>5847.9272833228097</v>
      </c>
      <c r="BU33" s="278">
        <f t="shared" si="0"/>
        <v>0</v>
      </c>
      <c r="BV33" s="278">
        <f t="shared" si="1"/>
        <v>0</v>
      </c>
      <c r="BW33" s="278">
        <f t="shared" si="14"/>
        <v>50838</v>
      </c>
      <c r="BX33" s="278">
        <f t="shared" si="18"/>
        <v>8959.2539158457366</v>
      </c>
      <c r="BY33" s="278">
        <f t="shared" si="2"/>
        <v>0</v>
      </c>
      <c r="BZ33" s="304">
        <f t="shared" si="3"/>
        <v>0</v>
      </c>
    </row>
    <row r="34" spans="1:78" s="122" customFormat="1" ht="43.5" thickBot="1">
      <c r="A34" s="296" t="s">
        <v>113</v>
      </c>
      <c r="B34" s="303" t="s">
        <v>103</v>
      </c>
      <c r="C34" s="243" t="s">
        <v>114</v>
      </c>
      <c r="D34" s="244" t="s">
        <v>105</v>
      </c>
      <c r="E34" s="244" t="s">
        <v>27</v>
      </c>
      <c r="F34" s="244" t="s">
        <v>28</v>
      </c>
      <c r="G34" s="245">
        <f t="shared" si="28"/>
        <v>0</v>
      </c>
      <c r="H34" s="245">
        <f t="shared" si="28"/>
        <v>0</v>
      </c>
      <c r="I34" s="245">
        <f t="shared" si="28"/>
        <v>273.63452999999998</v>
      </c>
      <c r="J34" s="246">
        <v>273.63452999999998</v>
      </c>
      <c r="K34" s="247">
        <v>0</v>
      </c>
      <c r="L34" s="247">
        <v>0</v>
      </c>
      <c r="M34" s="247">
        <v>10400</v>
      </c>
      <c r="N34" s="247">
        <f t="shared" si="4"/>
        <v>10400</v>
      </c>
      <c r="O34" s="245"/>
      <c r="P34" s="245"/>
      <c r="Q34" s="245"/>
      <c r="R34" s="245">
        <v>0</v>
      </c>
      <c r="S34" s="247"/>
      <c r="T34" s="247"/>
      <c r="U34" s="247"/>
      <c r="V34" s="247">
        <f t="shared" si="5"/>
        <v>0</v>
      </c>
      <c r="W34" s="245">
        <f t="shared" si="29"/>
        <v>0</v>
      </c>
      <c r="X34" s="245">
        <f t="shared" si="29"/>
        <v>0</v>
      </c>
      <c r="Y34" s="245">
        <f t="shared" si="29"/>
        <v>16144.90551805508</v>
      </c>
      <c r="Z34" s="245">
        <v>16144.90551805508</v>
      </c>
      <c r="AA34" s="247">
        <v>0</v>
      </c>
      <c r="AB34" s="247">
        <v>0</v>
      </c>
      <c r="AC34" s="247">
        <v>37310</v>
      </c>
      <c r="AD34" s="247">
        <f t="shared" si="6"/>
        <v>37310</v>
      </c>
      <c r="AE34" s="245"/>
      <c r="AF34" s="245"/>
      <c r="AG34" s="245"/>
      <c r="AH34" s="245">
        <v>0</v>
      </c>
      <c r="AI34" s="247"/>
      <c r="AJ34" s="247"/>
      <c r="AK34" s="247"/>
      <c r="AL34" s="247">
        <f t="shared" si="7"/>
        <v>0</v>
      </c>
      <c r="AM34" s="245">
        <f t="shared" si="30"/>
        <v>0</v>
      </c>
      <c r="AN34" s="245">
        <f t="shared" si="30"/>
        <v>0</v>
      </c>
      <c r="AO34" s="245">
        <f t="shared" si="30"/>
        <v>12902.936817950871</v>
      </c>
      <c r="AP34" s="245">
        <v>12902.936817950871</v>
      </c>
      <c r="AQ34" s="247">
        <v>0</v>
      </c>
      <c r="AR34" s="247">
        <v>0</v>
      </c>
      <c r="AS34" s="247">
        <v>21420</v>
      </c>
      <c r="AT34" s="247">
        <f t="shared" si="8"/>
        <v>21420</v>
      </c>
      <c r="AU34" s="245"/>
      <c r="AV34" s="245"/>
      <c r="AW34" s="245"/>
      <c r="AX34" s="245">
        <v>0</v>
      </c>
      <c r="AY34" s="247"/>
      <c r="AZ34" s="247"/>
      <c r="BA34" s="247"/>
      <c r="BB34" s="247">
        <f t="shared" si="9"/>
        <v>0</v>
      </c>
      <c r="BC34" s="245">
        <f t="shared" si="31"/>
        <v>0</v>
      </c>
      <c r="BD34" s="245">
        <f t="shared" si="31"/>
        <v>5778.7728278346358</v>
      </c>
      <c r="BE34" s="245">
        <f t="shared" si="31"/>
        <v>45709.201916964834</v>
      </c>
      <c r="BF34" s="245">
        <v>51487.974744799467</v>
      </c>
      <c r="BG34" s="247">
        <v>0</v>
      </c>
      <c r="BH34" s="247">
        <v>3372</v>
      </c>
      <c r="BI34" s="247">
        <v>26672</v>
      </c>
      <c r="BJ34" s="247">
        <f t="shared" si="12"/>
        <v>30044</v>
      </c>
      <c r="BK34" s="245"/>
      <c r="BL34" s="245"/>
      <c r="BM34" s="245"/>
      <c r="BN34" s="245">
        <v>0</v>
      </c>
      <c r="BO34" s="245"/>
      <c r="BP34" s="245"/>
      <c r="BQ34" s="245"/>
      <c r="BR34" s="247">
        <f t="shared" si="10"/>
        <v>0</v>
      </c>
      <c r="BS34" s="279">
        <f t="shared" si="13"/>
        <v>0</v>
      </c>
      <c r="BT34" s="279">
        <f t="shared" si="11"/>
        <v>0</v>
      </c>
      <c r="BU34" s="279">
        <f t="shared" si="0"/>
        <v>0</v>
      </c>
      <c r="BV34" s="279">
        <f t="shared" si="1"/>
        <v>0</v>
      </c>
      <c r="BW34" s="279">
        <f t="shared" si="14"/>
        <v>95802</v>
      </c>
      <c r="BX34" s="279">
        <f t="shared" si="18"/>
        <v>75030.67878297079</v>
      </c>
      <c r="BY34" s="279">
        <f t="shared" si="2"/>
        <v>3372</v>
      </c>
      <c r="BZ34" s="305">
        <f t="shared" si="3"/>
        <v>5778.7728278346358</v>
      </c>
    </row>
    <row r="35" spans="1:78" s="122" customFormat="1">
      <c r="A35" s="297" t="s">
        <v>115</v>
      </c>
      <c r="B35" s="303" t="s">
        <v>103</v>
      </c>
      <c r="C35" s="243" t="s">
        <v>116</v>
      </c>
      <c r="D35" s="244" t="s">
        <v>26</v>
      </c>
      <c r="E35" s="244" t="s">
        <v>27</v>
      </c>
      <c r="F35" s="244" t="s">
        <v>28</v>
      </c>
      <c r="G35" s="245" t="s">
        <v>26</v>
      </c>
      <c r="H35" s="245" t="s">
        <v>26</v>
      </c>
      <c r="I35" s="245" t="s">
        <v>26</v>
      </c>
      <c r="J35" s="246">
        <v>671.63753933219994</v>
      </c>
      <c r="K35" s="247" t="s">
        <v>26</v>
      </c>
      <c r="L35" s="247" t="s">
        <v>26</v>
      </c>
      <c r="M35" s="247" t="s">
        <v>26</v>
      </c>
      <c r="N35" s="247">
        <f t="shared" si="4"/>
        <v>0</v>
      </c>
      <c r="O35" s="245"/>
      <c r="P35" s="245"/>
      <c r="Q35" s="245"/>
      <c r="R35" s="245">
        <v>0</v>
      </c>
      <c r="S35" s="247"/>
      <c r="T35" s="247"/>
      <c r="U35" s="247"/>
      <c r="V35" s="247">
        <f t="shared" si="5"/>
        <v>0</v>
      </c>
      <c r="W35" s="245" t="s">
        <v>26</v>
      </c>
      <c r="X35" s="245" t="s">
        <v>26</v>
      </c>
      <c r="Y35" s="245" t="s">
        <v>26</v>
      </c>
      <c r="Z35" s="245">
        <v>41.351689784960001</v>
      </c>
      <c r="AA35" s="247" t="s">
        <v>26</v>
      </c>
      <c r="AB35" s="247" t="s">
        <v>26</v>
      </c>
      <c r="AC35" s="247" t="s">
        <v>26</v>
      </c>
      <c r="AD35" s="247">
        <f t="shared" si="6"/>
        <v>0</v>
      </c>
      <c r="AE35" s="245"/>
      <c r="AF35" s="245"/>
      <c r="AG35" s="245"/>
      <c r="AH35" s="245">
        <v>0</v>
      </c>
      <c r="AI35" s="247"/>
      <c r="AJ35" s="247"/>
      <c r="AK35" s="247"/>
      <c r="AL35" s="247">
        <f t="shared" si="7"/>
        <v>0</v>
      </c>
      <c r="AM35" s="245" t="s">
        <v>26</v>
      </c>
      <c r="AN35" s="245" t="s">
        <v>26</v>
      </c>
      <c r="AO35" s="245" t="s">
        <v>26</v>
      </c>
      <c r="AP35" s="245">
        <v>0</v>
      </c>
      <c r="AQ35" s="247" t="s">
        <v>26</v>
      </c>
      <c r="AR35" s="247" t="s">
        <v>26</v>
      </c>
      <c r="AS35" s="247" t="s">
        <v>26</v>
      </c>
      <c r="AT35" s="247">
        <f t="shared" si="8"/>
        <v>0</v>
      </c>
      <c r="AU35" s="245"/>
      <c r="AV35" s="245"/>
      <c r="AW35" s="245"/>
      <c r="AX35" s="245">
        <v>0</v>
      </c>
      <c r="AY35" s="247"/>
      <c r="AZ35" s="247"/>
      <c r="BA35" s="247"/>
      <c r="BB35" s="247">
        <f t="shared" si="9"/>
        <v>0</v>
      </c>
      <c r="BC35" s="245" t="s">
        <v>26</v>
      </c>
      <c r="BD35" s="245" t="s">
        <v>26</v>
      </c>
      <c r="BE35" s="245" t="s">
        <v>26</v>
      </c>
      <c r="BF35" s="245">
        <v>0</v>
      </c>
      <c r="BG35" s="247" t="s">
        <v>26</v>
      </c>
      <c r="BH35" s="247" t="s">
        <v>26</v>
      </c>
      <c r="BI35" s="247" t="s">
        <v>26</v>
      </c>
      <c r="BJ35" s="247">
        <f t="shared" si="12"/>
        <v>0</v>
      </c>
      <c r="BK35" s="245"/>
      <c r="BL35" s="245"/>
      <c r="BM35" s="245"/>
      <c r="BN35" s="245">
        <v>0</v>
      </c>
      <c r="BO35" s="245"/>
      <c r="BP35" s="245"/>
      <c r="BQ35" s="245"/>
      <c r="BR35" s="247">
        <f t="shared" si="10"/>
        <v>0</v>
      </c>
      <c r="BS35" s="278">
        <f t="shared" si="13"/>
        <v>0</v>
      </c>
      <c r="BT35" s="278">
        <f t="shared" si="11"/>
        <v>0</v>
      </c>
      <c r="BU35" s="278">
        <f t="shared" si="0"/>
        <v>0</v>
      </c>
      <c r="BV35" s="278">
        <f t="shared" si="1"/>
        <v>0</v>
      </c>
      <c r="BW35" s="278">
        <f t="shared" si="14"/>
        <v>0</v>
      </c>
      <c r="BX35" s="291">
        <f>SUM(J35,Z35,AP35,BF35)</f>
        <v>712.98922911715999</v>
      </c>
      <c r="BY35" s="278">
        <f t="shared" si="2"/>
        <v>0</v>
      </c>
      <c r="BZ35" s="304">
        <f t="shared" si="3"/>
        <v>0</v>
      </c>
    </row>
    <row r="36" spans="1:78" s="122" customFormat="1" ht="29.25" thickBot="1">
      <c r="A36" s="297" t="s">
        <v>102</v>
      </c>
      <c r="B36" s="306" t="s">
        <v>103</v>
      </c>
      <c r="C36" s="281" t="s">
        <v>117</v>
      </c>
      <c r="D36" s="282" t="s">
        <v>105</v>
      </c>
      <c r="E36" s="282" t="s">
        <v>106</v>
      </c>
      <c r="F36" s="282" t="s">
        <v>101</v>
      </c>
      <c r="G36" s="285">
        <f>$J36*K36/$N36</f>
        <v>0</v>
      </c>
      <c r="H36" s="285">
        <f>$J36*L36/$N36</f>
        <v>0</v>
      </c>
      <c r="I36" s="285">
        <f>$J36*M36/$N36</f>
        <v>888.59064684908503</v>
      </c>
      <c r="J36" s="283">
        <v>888.59064684908515</v>
      </c>
      <c r="K36" s="284">
        <v>0</v>
      </c>
      <c r="L36" s="284">
        <v>0</v>
      </c>
      <c r="M36" s="284">
        <v>86401</v>
      </c>
      <c r="N36" s="284">
        <f t="shared" si="4"/>
        <v>86401</v>
      </c>
      <c r="O36" s="285">
        <v>0</v>
      </c>
      <c r="P36" s="285">
        <v>0</v>
      </c>
      <c r="Q36" s="285">
        <f>R36</f>
        <v>679.54312153518117</v>
      </c>
      <c r="R36" s="285">
        <v>679.54312153518117</v>
      </c>
      <c r="S36" s="284">
        <v>0</v>
      </c>
      <c r="T36" s="284">
        <v>0</v>
      </c>
      <c r="U36" s="284">
        <f>R36/(I36/M36)</f>
        <v>66074.525375611818</v>
      </c>
      <c r="V36" s="284">
        <f t="shared" si="5"/>
        <v>66074.525375611818</v>
      </c>
      <c r="W36" s="285">
        <f>$Z36*AA36/$AD36</f>
        <v>0</v>
      </c>
      <c r="X36" s="285">
        <f>$Z36*AB36/$AD36</f>
        <v>0</v>
      </c>
      <c r="Y36" s="285">
        <f>$Z36*AC36/$AD36</f>
        <v>835.50558616441504</v>
      </c>
      <c r="Z36" s="285">
        <v>835.50558616441504</v>
      </c>
      <c r="AA36" s="284">
        <v>0</v>
      </c>
      <c r="AB36" s="284">
        <v>0</v>
      </c>
      <c r="AC36" s="284">
        <v>86075</v>
      </c>
      <c r="AD36" s="284">
        <f t="shared" si="6"/>
        <v>86075</v>
      </c>
      <c r="AE36" s="285">
        <v>0</v>
      </c>
      <c r="AF36" s="285">
        <v>0</v>
      </c>
      <c r="AG36" s="285">
        <f>AH36</f>
        <v>779.17420165856959</v>
      </c>
      <c r="AH36" s="285">
        <v>779.17420165856959</v>
      </c>
      <c r="AI36" s="284">
        <v>0</v>
      </c>
      <c r="AJ36" s="284">
        <v>0</v>
      </c>
      <c r="AK36" s="284">
        <f>AH36/(Y36/AC36)</f>
        <v>80271.658883395547</v>
      </c>
      <c r="AL36" s="284">
        <f t="shared" si="7"/>
        <v>80271.658883395547</v>
      </c>
      <c r="AM36" s="285">
        <f>$AP36*AQ36/$AT36</f>
        <v>0</v>
      </c>
      <c r="AN36" s="285">
        <f>$AP36*AR36/$AT36</f>
        <v>0</v>
      </c>
      <c r="AO36" s="285">
        <f>$AP36*AS36/$AT36</f>
        <v>1201.5518208106273</v>
      </c>
      <c r="AP36" s="285">
        <v>1201.5518208106273</v>
      </c>
      <c r="AQ36" s="284">
        <v>0</v>
      </c>
      <c r="AR36" s="284">
        <v>0</v>
      </c>
      <c r="AS36" s="284">
        <v>86490</v>
      </c>
      <c r="AT36" s="284">
        <f t="shared" si="8"/>
        <v>86490</v>
      </c>
      <c r="AU36" s="285">
        <v>0</v>
      </c>
      <c r="AV36" s="285">
        <v>0</v>
      </c>
      <c r="AW36" s="285">
        <f>AX36</f>
        <v>804.17079308148777</v>
      </c>
      <c r="AX36" s="285">
        <v>804.17079308148777</v>
      </c>
      <c r="AY36" s="284">
        <v>0</v>
      </c>
      <c r="AZ36" s="284">
        <v>0</v>
      </c>
      <c r="BA36" s="284">
        <f>AX36/(AO36/AS36)</f>
        <v>57885.752981252284</v>
      </c>
      <c r="BB36" s="284">
        <f t="shared" si="9"/>
        <v>57885.752981252284</v>
      </c>
      <c r="BC36" s="285">
        <f>$BF36*BG36/$BJ36</f>
        <v>0</v>
      </c>
      <c r="BD36" s="285">
        <f>$BF36*BH36/$BJ36</f>
        <v>0</v>
      </c>
      <c r="BE36" s="285">
        <f>$BF36*BI36/$BJ36</f>
        <v>1104.4547607216975</v>
      </c>
      <c r="BF36" s="285">
        <v>1104.4547607216975</v>
      </c>
      <c r="BG36" s="284">
        <v>0</v>
      </c>
      <c r="BH36" s="284">
        <v>0</v>
      </c>
      <c r="BI36" s="284">
        <v>86821</v>
      </c>
      <c r="BJ36" s="284">
        <f t="shared" si="12"/>
        <v>86821</v>
      </c>
      <c r="BK36" s="285">
        <v>0</v>
      </c>
      <c r="BL36" s="285">
        <v>0</v>
      </c>
      <c r="BM36" s="285">
        <f>BN36</f>
        <v>839.72049755291562</v>
      </c>
      <c r="BN36" s="285">
        <v>839.72049755291562</v>
      </c>
      <c r="BO36" s="284">
        <v>0</v>
      </c>
      <c r="BP36" s="284">
        <v>0</v>
      </c>
      <c r="BQ36" s="284">
        <f>BN36/(BE36/BI36)</f>
        <v>66010.284812754326</v>
      </c>
      <c r="BR36" s="284">
        <f t="shared" si="10"/>
        <v>66010.284812754326</v>
      </c>
      <c r="BS36" s="286">
        <f t="shared" si="13"/>
        <v>270242.22205301397</v>
      </c>
      <c r="BT36" s="286">
        <f t="shared" si="11"/>
        <v>3102.6086138281544</v>
      </c>
      <c r="BU36" s="286">
        <f t="shared" si="0"/>
        <v>0</v>
      </c>
      <c r="BV36" s="286">
        <f t="shared" si="1"/>
        <v>0</v>
      </c>
      <c r="BW36" s="286">
        <f t="shared" si="14"/>
        <v>345787</v>
      </c>
      <c r="BX36" s="286">
        <f>SUM(I36,Y36,AO36,BE36)</f>
        <v>4030.1028145458249</v>
      </c>
      <c r="BY36" s="286">
        <f t="shared" si="2"/>
        <v>0</v>
      </c>
      <c r="BZ36" s="307">
        <f t="shared" si="3"/>
        <v>0</v>
      </c>
    </row>
    <row r="37" spans="1:78" s="122" customFormat="1">
      <c r="A37" s="296" t="s">
        <v>27</v>
      </c>
      <c r="B37" s="301" t="s">
        <v>118</v>
      </c>
      <c r="C37" s="272" t="s">
        <v>119</v>
      </c>
      <c r="D37" s="273" t="s">
        <v>120</v>
      </c>
      <c r="E37" s="273" t="s">
        <v>27</v>
      </c>
      <c r="F37" s="273" t="s">
        <v>27</v>
      </c>
      <c r="G37" s="276"/>
      <c r="H37" s="276"/>
      <c r="I37" s="276"/>
      <c r="J37" s="275">
        <v>0</v>
      </c>
      <c r="K37" s="274"/>
      <c r="L37" s="274"/>
      <c r="M37" s="274"/>
      <c r="N37" s="274">
        <f t="shared" si="4"/>
        <v>0</v>
      </c>
      <c r="O37" s="276"/>
      <c r="P37" s="276"/>
      <c r="Q37" s="276"/>
      <c r="R37" s="276">
        <v>0</v>
      </c>
      <c r="S37" s="274"/>
      <c r="T37" s="274"/>
      <c r="U37" s="274"/>
      <c r="V37" s="274">
        <f t="shared" si="5"/>
        <v>0</v>
      </c>
      <c r="W37" s="276"/>
      <c r="X37" s="276"/>
      <c r="Y37" s="276"/>
      <c r="Z37" s="276">
        <v>0</v>
      </c>
      <c r="AA37" s="274"/>
      <c r="AB37" s="274"/>
      <c r="AC37" s="274"/>
      <c r="AD37" s="274">
        <f t="shared" si="6"/>
        <v>0</v>
      </c>
      <c r="AE37" s="276"/>
      <c r="AF37" s="276"/>
      <c r="AG37" s="276"/>
      <c r="AH37" s="276">
        <v>0</v>
      </c>
      <c r="AI37" s="274"/>
      <c r="AJ37" s="274"/>
      <c r="AK37" s="274"/>
      <c r="AL37" s="274">
        <f t="shared" si="7"/>
        <v>0</v>
      </c>
      <c r="AM37" s="276"/>
      <c r="AN37" s="276"/>
      <c r="AO37" s="276"/>
      <c r="AP37" s="276">
        <v>0</v>
      </c>
      <c r="AQ37" s="274"/>
      <c r="AR37" s="274"/>
      <c r="AS37" s="274"/>
      <c r="AT37" s="274">
        <f t="shared" si="8"/>
        <v>0</v>
      </c>
      <c r="AU37" s="276"/>
      <c r="AV37" s="276"/>
      <c r="AW37" s="276"/>
      <c r="AX37" s="276">
        <v>0</v>
      </c>
      <c r="AY37" s="274"/>
      <c r="AZ37" s="274"/>
      <c r="BA37" s="274"/>
      <c r="BB37" s="274">
        <f t="shared" si="9"/>
        <v>0</v>
      </c>
      <c r="BC37" s="276"/>
      <c r="BD37" s="276"/>
      <c r="BE37" s="276"/>
      <c r="BF37" s="276">
        <v>0</v>
      </c>
      <c r="BG37" s="274"/>
      <c r="BH37" s="274"/>
      <c r="BI37" s="274"/>
      <c r="BJ37" s="274">
        <f t="shared" si="12"/>
        <v>0</v>
      </c>
      <c r="BK37" s="276"/>
      <c r="BL37" s="276"/>
      <c r="BM37" s="276"/>
      <c r="BN37" s="276">
        <v>0</v>
      </c>
      <c r="BO37" s="276"/>
      <c r="BP37" s="276"/>
      <c r="BQ37" s="276"/>
      <c r="BR37" s="274">
        <f t="shared" si="10"/>
        <v>0</v>
      </c>
      <c r="BS37" s="291">
        <f t="shared" si="13"/>
        <v>0</v>
      </c>
      <c r="BT37" s="291">
        <f t="shared" si="11"/>
        <v>0</v>
      </c>
      <c r="BU37" s="291">
        <f t="shared" si="0"/>
        <v>0</v>
      </c>
      <c r="BV37" s="291">
        <f t="shared" si="1"/>
        <v>0</v>
      </c>
      <c r="BW37" s="291">
        <f t="shared" si="14"/>
        <v>0</v>
      </c>
      <c r="BX37" s="291">
        <f>SUM(I37,Y37,AO37,BE37)</f>
        <v>0</v>
      </c>
      <c r="BY37" s="291">
        <f t="shared" si="2"/>
        <v>0</v>
      </c>
      <c r="BZ37" s="310">
        <f t="shared" si="3"/>
        <v>0</v>
      </c>
    </row>
    <row r="38" spans="1:78" s="122" customFormat="1" ht="28.5">
      <c r="A38" s="296" t="s">
        <v>27</v>
      </c>
      <c r="B38" s="303" t="s">
        <v>118</v>
      </c>
      <c r="C38" s="243" t="s">
        <v>121</v>
      </c>
      <c r="D38" s="244" t="s">
        <v>56</v>
      </c>
      <c r="E38" s="244" t="s">
        <v>27</v>
      </c>
      <c r="F38" s="244" t="s">
        <v>27</v>
      </c>
      <c r="G38" s="245"/>
      <c r="H38" s="245"/>
      <c r="I38" s="245"/>
      <c r="J38" s="246">
        <v>0</v>
      </c>
      <c r="K38" s="247"/>
      <c r="L38" s="247"/>
      <c r="M38" s="247"/>
      <c r="N38" s="247">
        <f t="shared" si="4"/>
        <v>0</v>
      </c>
      <c r="O38" s="245"/>
      <c r="P38" s="245"/>
      <c r="Q38" s="245"/>
      <c r="R38" s="245">
        <v>0</v>
      </c>
      <c r="S38" s="247"/>
      <c r="T38" s="247"/>
      <c r="U38" s="247"/>
      <c r="V38" s="247">
        <f t="shared" si="5"/>
        <v>0</v>
      </c>
      <c r="W38" s="245"/>
      <c r="X38" s="245"/>
      <c r="Y38" s="245"/>
      <c r="Z38" s="245">
        <v>0</v>
      </c>
      <c r="AA38" s="247"/>
      <c r="AB38" s="247"/>
      <c r="AC38" s="247"/>
      <c r="AD38" s="247">
        <f t="shared" si="6"/>
        <v>0</v>
      </c>
      <c r="AE38" s="245"/>
      <c r="AF38" s="245"/>
      <c r="AG38" s="245"/>
      <c r="AH38" s="245">
        <v>0</v>
      </c>
      <c r="AI38" s="247"/>
      <c r="AJ38" s="247"/>
      <c r="AK38" s="247"/>
      <c r="AL38" s="247">
        <f t="shared" si="7"/>
        <v>0</v>
      </c>
      <c r="AM38" s="245"/>
      <c r="AN38" s="245"/>
      <c r="AO38" s="245"/>
      <c r="AP38" s="245">
        <v>0</v>
      </c>
      <c r="AQ38" s="247"/>
      <c r="AR38" s="247"/>
      <c r="AS38" s="247"/>
      <c r="AT38" s="247">
        <f t="shared" si="8"/>
        <v>0</v>
      </c>
      <c r="AU38" s="245"/>
      <c r="AV38" s="245"/>
      <c r="AW38" s="245"/>
      <c r="AX38" s="245">
        <v>0</v>
      </c>
      <c r="AY38" s="247"/>
      <c r="AZ38" s="247"/>
      <c r="BA38" s="247"/>
      <c r="BB38" s="247">
        <f t="shared" si="9"/>
        <v>0</v>
      </c>
      <c r="BC38" s="245"/>
      <c r="BD38" s="245"/>
      <c r="BE38" s="245"/>
      <c r="BF38" s="245">
        <v>0</v>
      </c>
      <c r="BG38" s="247"/>
      <c r="BH38" s="247"/>
      <c r="BI38" s="247"/>
      <c r="BJ38" s="247">
        <f t="shared" si="12"/>
        <v>0</v>
      </c>
      <c r="BK38" s="245"/>
      <c r="BL38" s="245"/>
      <c r="BM38" s="245"/>
      <c r="BN38" s="245">
        <v>0</v>
      </c>
      <c r="BO38" s="245"/>
      <c r="BP38" s="245"/>
      <c r="BQ38" s="245"/>
      <c r="BR38" s="247">
        <f t="shared" si="10"/>
        <v>0</v>
      </c>
      <c r="BS38" s="279">
        <f t="shared" si="13"/>
        <v>0</v>
      </c>
      <c r="BT38" s="279">
        <f t="shared" si="11"/>
        <v>0</v>
      </c>
      <c r="BU38" s="279">
        <f t="shared" si="0"/>
        <v>0</v>
      </c>
      <c r="BV38" s="279">
        <f t="shared" si="1"/>
        <v>0</v>
      </c>
      <c r="BW38" s="279">
        <f t="shared" si="14"/>
        <v>0</v>
      </c>
      <c r="BX38" s="279">
        <f>SUM(I38,Y38,AO38,BE38)</f>
        <v>0</v>
      </c>
      <c r="BY38" s="279">
        <f t="shared" si="2"/>
        <v>0</v>
      </c>
      <c r="BZ38" s="305">
        <f t="shared" si="3"/>
        <v>0</v>
      </c>
    </row>
    <row r="39" spans="1:78" s="122" customFormat="1">
      <c r="A39" s="296" t="s">
        <v>27</v>
      </c>
      <c r="B39" s="303" t="s">
        <v>118</v>
      </c>
      <c r="C39" s="243" t="s">
        <v>122</v>
      </c>
      <c r="D39" s="244" t="s">
        <v>123</v>
      </c>
      <c r="E39" s="244" t="s">
        <v>27</v>
      </c>
      <c r="F39" s="244" t="s">
        <v>27</v>
      </c>
      <c r="G39" s="245"/>
      <c r="H39" s="245"/>
      <c r="I39" s="245"/>
      <c r="J39" s="246">
        <v>0</v>
      </c>
      <c r="K39" s="247"/>
      <c r="L39" s="247"/>
      <c r="M39" s="247"/>
      <c r="N39" s="247">
        <f t="shared" si="4"/>
        <v>0</v>
      </c>
      <c r="O39" s="245"/>
      <c r="P39" s="245"/>
      <c r="Q39" s="245"/>
      <c r="R39" s="245">
        <v>0</v>
      </c>
      <c r="S39" s="247"/>
      <c r="T39" s="247"/>
      <c r="U39" s="247"/>
      <c r="V39" s="247">
        <f t="shared" si="5"/>
        <v>0</v>
      </c>
      <c r="W39" s="245"/>
      <c r="X39" s="245"/>
      <c r="Y39" s="245"/>
      <c r="Z39" s="245">
        <v>0</v>
      </c>
      <c r="AA39" s="247"/>
      <c r="AB39" s="247"/>
      <c r="AC39" s="247"/>
      <c r="AD39" s="247">
        <f t="shared" si="6"/>
        <v>0</v>
      </c>
      <c r="AE39" s="245"/>
      <c r="AF39" s="245"/>
      <c r="AG39" s="245"/>
      <c r="AH39" s="245">
        <v>0</v>
      </c>
      <c r="AI39" s="247"/>
      <c r="AJ39" s="247"/>
      <c r="AK39" s="247"/>
      <c r="AL39" s="247">
        <f t="shared" si="7"/>
        <v>0</v>
      </c>
      <c r="AM39" s="245"/>
      <c r="AN39" s="245"/>
      <c r="AO39" s="245"/>
      <c r="AP39" s="245">
        <v>0</v>
      </c>
      <c r="AQ39" s="247"/>
      <c r="AR39" s="247"/>
      <c r="AS39" s="247"/>
      <c r="AT39" s="247">
        <f t="shared" si="8"/>
        <v>0</v>
      </c>
      <c r="AU39" s="245"/>
      <c r="AV39" s="245"/>
      <c r="AW39" s="245"/>
      <c r="AX39" s="245">
        <v>0</v>
      </c>
      <c r="AY39" s="247"/>
      <c r="AZ39" s="247"/>
      <c r="BA39" s="247"/>
      <c r="BB39" s="247">
        <f t="shared" si="9"/>
        <v>0</v>
      </c>
      <c r="BC39" s="245"/>
      <c r="BD39" s="245"/>
      <c r="BE39" s="245"/>
      <c r="BF39" s="245">
        <v>0</v>
      </c>
      <c r="BG39" s="247"/>
      <c r="BH39" s="247"/>
      <c r="BI39" s="247"/>
      <c r="BJ39" s="247">
        <f t="shared" si="12"/>
        <v>0</v>
      </c>
      <c r="BK39" s="245"/>
      <c r="BL39" s="245"/>
      <c r="BM39" s="245"/>
      <c r="BN39" s="245">
        <v>0</v>
      </c>
      <c r="BO39" s="245"/>
      <c r="BP39" s="245"/>
      <c r="BQ39" s="245"/>
      <c r="BR39" s="247">
        <f t="shared" si="10"/>
        <v>0</v>
      </c>
      <c r="BS39" s="279">
        <f t="shared" si="13"/>
        <v>0</v>
      </c>
      <c r="BT39" s="279">
        <f t="shared" si="11"/>
        <v>0</v>
      </c>
      <c r="BU39" s="279">
        <f t="shared" si="0"/>
        <v>0</v>
      </c>
      <c r="BV39" s="279">
        <f t="shared" si="1"/>
        <v>0</v>
      </c>
      <c r="BW39" s="279">
        <f t="shared" si="14"/>
        <v>0</v>
      </c>
      <c r="BX39" s="279">
        <f>SUM(I39,Y39,AO39,BE39)</f>
        <v>0</v>
      </c>
      <c r="BY39" s="279">
        <f t="shared" si="2"/>
        <v>0</v>
      </c>
      <c r="BZ39" s="305">
        <f t="shared" si="3"/>
        <v>0</v>
      </c>
    </row>
    <row r="40" spans="1:78" s="122" customFormat="1" ht="15" thickBot="1">
      <c r="A40" s="296" t="s">
        <v>27</v>
      </c>
      <c r="B40" s="303" t="s">
        <v>118</v>
      </c>
      <c r="C40" s="243" t="s">
        <v>124</v>
      </c>
      <c r="D40" s="244" t="s">
        <v>100</v>
      </c>
      <c r="E40" s="244" t="s">
        <v>27</v>
      </c>
      <c r="F40" s="244" t="s">
        <v>27</v>
      </c>
      <c r="G40" s="245"/>
      <c r="H40" s="245"/>
      <c r="I40" s="245"/>
      <c r="J40" s="246">
        <v>0</v>
      </c>
      <c r="K40" s="247"/>
      <c r="L40" s="247"/>
      <c r="M40" s="247"/>
      <c r="N40" s="247">
        <f t="shared" si="4"/>
        <v>0</v>
      </c>
      <c r="O40" s="245"/>
      <c r="P40" s="245"/>
      <c r="Q40" s="245"/>
      <c r="R40" s="245">
        <v>0</v>
      </c>
      <c r="S40" s="247"/>
      <c r="T40" s="247"/>
      <c r="U40" s="247"/>
      <c r="V40" s="247">
        <f t="shared" si="5"/>
        <v>0</v>
      </c>
      <c r="W40" s="245"/>
      <c r="X40" s="245"/>
      <c r="Y40" s="245"/>
      <c r="Z40" s="245">
        <v>0</v>
      </c>
      <c r="AA40" s="247"/>
      <c r="AB40" s="247"/>
      <c r="AC40" s="247"/>
      <c r="AD40" s="247">
        <f t="shared" si="6"/>
        <v>0</v>
      </c>
      <c r="AE40" s="245"/>
      <c r="AF40" s="245"/>
      <c r="AG40" s="245"/>
      <c r="AH40" s="245">
        <v>0</v>
      </c>
      <c r="AI40" s="247"/>
      <c r="AJ40" s="247"/>
      <c r="AK40" s="247"/>
      <c r="AL40" s="247">
        <f t="shared" si="7"/>
        <v>0</v>
      </c>
      <c r="AM40" s="245"/>
      <c r="AN40" s="245"/>
      <c r="AO40" s="245"/>
      <c r="AP40" s="245">
        <v>0</v>
      </c>
      <c r="AQ40" s="247"/>
      <c r="AR40" s="247"/>
      <c r="AS40" s="247"/>
      <c r="AT40" s="247">
        <f t="shared" si="8"/>
        <v>0</v>
      </c>
      <c r="AU40" s="245"/>
      <c r="AV40" s="245"/>
      <c r="AW40" s="245"/>
      <c r="AX40" s="245">
        <v>0</v>
      </c>
      <c r="AY40" s="247"/>
      <c r="AZ40" s="247"/>
      <c r="BA40" s="247"/>
      <c r="BB40" s="247">
        <f t="shared" si="9"/>
        <v>0</v>
      </c>
      <c r="BC40" s="245"/>
      <c r="BD40" s="245"/>
      <c r="BE40" s="245"/>
      <c r="BF40" s="245">
        <v>0</v>
      </c>
      <c r="BG40" s="247"/>
      <c r="BH40" s="247"/>
      <c r="BI40" s="247"/>
      <c r="BJ40" s="247">
        <f t="shared" si="12"/>
        <v>0</v>
      </c>
      <c r="BK40" s="245"/>
      <c r="BL40" s="245"/>
      <c r="BM40" s="245"/>
      <c r="BN40" s="245">
        <v>0</v>
      </c>
      <c r="BO40" s="245"/>
      <c r="BP40" s="245"/>
      <c r="BQ40" s="245"/>
      <c r="BR40" s="247">
        <f t="shared" si="10"/>
        <v>0</v>
      </c>
      <c r="BS40" s="279">
        <f t="shared" si="13"/>
        <v>0</v>
      </c>
      <c r="BT40" s="279">
        <f t="shared" si="11"/>
        <v>0</v>
      </c>
      <c r="BU40" s="279">
        <f t="shared" si="0"/>
        <v>0</v>
      </c>
      <c r="BV40" s="279">
        <f t="shared" si="1"/>
        <v>0</v>
      </c>
      <c r="BW40" s="279">
        <f t="shared" si="14"/>
        <v>0</v>
      </c>
      <c r="BX40" s="279">
        <f>SUM(I40,Y40,AO40,BE40)</f>
        <v>0</v>
      </c>
      <c r="BY40" s="279">
        <f t="shared" si="2"/>
        <v>0</v>
      </c>
      <c r="BZ40" s="305">
        <f t="shared" si="3"/>
        <v>0</v>
      </c>
    </row>
    <row r="41" spans="1:78" s="122" customFormat="1" ht="28.5">
      <c r="A41" s="296" t="s">
        <v>125</v>
      </c>
      <c r="B41" s="301" t="s">
        <v>126</v>
      </c>
      <c r="C41" s="272" t="s">
        <v>127</v>
      </c>
      <c r="D41" s="273" t="s">
        <v>26</v>
      </c>
      <c r="E41" s="273" t="s">
        <v>27</v>
      </c>
      <c r="F41" s="273" t="s">
        <v>28</v>
      </c>
      <c r="G41" s="276" t="s">
        <v>26</v>
      </c>
      <c r="H41" s="276" t="s">
        <v>26</v>
      </c>
      <c r="I41" s="276" t="s">
        <v>26</v>
      </c>
      <c r="J41" s="275">
        <v>11.3229471754</v>
      </c>
      <c r="K41" s="274" t="s">
        <v>26</v>
      </c>
      <c r="L41" s="274" t="s">
        <v>26</v>
      </c>
      <c r="M41" s="274" t="s">
        <v>26</v>
      </c>
      <c r="N41" s="274">
        <f t="shared" si="4"/>
        <v>0</v>
      </c>
      <c r="O41" s="276"/>
      <c r="P41" s="276"/>
      <c r="Q41" s="276"/>
      <c r="R41" s="276">
        <v>0</v>
      </c>
      <c r="S41" s="274"/>
      <c r="T41" s="274"/>
      <c r="U41" s="274"/>
      <c r="V41" s="274">
        <f t="shared" si="5"/>
        <v>0</v>
      </c>
      <c r="W41" s="276" t="s">
        <v>26</v>
      </c>
      <c r="X41" s="276" t="s">
        <v>26</v>
      </c>
      <c r="Y41" s="276" t="s">
        <v>26</v>
      </c>
      <c r="Z41" s="276">
        <v>663.17934217999994</v>
      </c>
      <c r="AA41" s="274" t="s">
        <v>26</v>
      </c>
      <c r="AB41" s="274" t="s">
        <v>26</v>
      </c>
      <c r="AC41" s="274" t="s">
        <v>26</v>
      </c>
      <c r="AD41" s="274">
        <f t="shared" si="6"/>
        <v>0</v>
      </c>
      <c r="AE41" s="276"/>
      <c r="AF41" s="276"/>
      <c r="AG41" s="276"/>
      <c r="AH41" s="276">
        <v>0</v>
      </c>
      <c r="AI41" s="274"/>
      <c r="AJ41" s="274"/>
      <c r="AK41" s="274"/>
      <c r="AL41" s="274">
        <f t="shared" si="7"/>
        <v>0</v>
      </c>
      <c r="AM41" s="276" t="s">
        <v>26</v>
      </c>
      <c r="AN41" s="276" t="s">
        <v>26</v>
      </c>
      <c r="AO41" s="276" t="s">
        <v>26</v>
      </c>
      <c r="AP41" s="276">
        <v>176.14523676500002</v>
      </c>
      <c r="AQ41" s="274" t="s">
        <v>26</v>
      </c>
      <c r="AR41" s="274" t="s">
        <v>26</v>
      </c>
      <c r="AS41" s="274" t="s">
        <v>26</v>
      </c>
      <c r="AT41" s="274">
        <f t="shared" si="8"/>
        <v>0</v>
      </c>
      <c r="AU41" s="276"/>
      <c r="AV41" s="276"/>
      <c r="AW41" s="276"/>
      <c r="AX41" s="276">
        <v>0</v>
      </c>
      <c r="AY41" s="274"/>
      <c r="AZ41" s="274"/>
      <c r="BA41" s="274"/>
      <c r="BB41" s="274">
        <f t="shared" si="9"/>
        <v>0</v>
      </c>
      <c r="BC41" s="276" t="s">
        <v>26</v>
      </c>
      <c r="BD41" s="276" t="s">
        <v>26</v>
      </c>
      <c r="BE41" s="276" t="s">
        <v>26</v>
      </c>
      <c r="BF41" s="276">
        <v>0.21763649100000002</v>
      </c>
      <c r="BG41" s="274" t="s">
        <v>26</v>
      </c>
      <c r="BH41" s="274" t="s">
        <v>26</v>
      </c>
      <c r="BI41" s="274" t="s">
        <v>26</v>
      </c>
      <c r="BJ41" s="274">
        <f t="shared" si="12"/>
        <v>0</v>
      </c>
      <c r="BK41" s="276"/>
      <c r="BL41" s="276"/>
      <c r="BM41" s="276"/>
      <c r="BN41" s="276">
        <v>0</v>
      </c>
      <c r="BO41" s="276"/>
      <c r="BP41" s="276"/>
      <c r="BQ41" s="276"/>
      <c r="BR41" s="274">
        <f t="shared" si="10"/>
        <v>0</v>
      </c>
      <c r="BS41" s="291">
        <f t="shared" si="13"/>
        <v>0</v>
      </c>
      <c r="BT41" s="291">
        <f t="shared" si="11"/>
        <v>0</v>
      </c>
      <c r="BU41" s="291">
        <f t="shared" si="0"/>
        <v>0</v>
      </c>
      <c r="BV41" s="291">
        <f t="shared" si="1"/>
        <v>0</v>
      </c>
      <c r="BW41" s="291">
        <f t="shared" si="14"/>
        <v>0</v>
      </c>
      <c r="BX41" s="291">
        <f>SUM(J41,Z41,AP41,BF41)</f>
        <v>850.86516261140002</v>
      </c>
      <c r="BY41" s="291">
        <f t="shared" si="2"/>
        <v>0</v>
      </c>
      <c r="BZ41" s="310">
        <f t="shared" si="3"/>
        <v>0</v>
      </c>
    </row>
    <row r="42" spans="1:78" s="122" customFormat="1" ht="72" thickBot="1">
      <c r="A42" s="296" t="s">
        <v>128</v>
      </c>
      <c r="B42" s="303" t="s">
        <v>126</v>
      </c>
      <c r="C42" s="243" t="s">
        <v>129</v>
      </c>
      <c r="D42" s="244" t="s">
        <v>26</v>
      </c>
      <c r="E42" s="244" t="s">
        <v>27</v>
      </c>
      <c r="F42" s="244" t="s">
        <v>28</v>
      </c>
      <c r="G42" s="245" t="s">
        <v>26</v>
      </c>
      <c r="H42" s="245" t="s">
        <v>26</v>
      </c>
      <c r="I42" s="245" t="s">
        <v>26</v>
      </c>
      <c r="J42" s="246">
        <v>0</v>
      </c>
      <c r="K42" s="247" t="s">
        <v>26</v>
      </c>
      <c r="L42" s="247" t="s">
        <v>26</v>
      </c>
      <c r="M42" s="247" t="s">
        <v>26</v>
      </c>
      <c r="N42" s="247">
        <f t="shared" si="4"/>
        <v>0</v>
      </c>
      <c r="O42" s="245"/>
      <c r="P42" s="245"/>
      <c r="Q42" s="245"/>
      <c r="R42" s="245">
        <v>0</v>
      </c>
      <c r="S42" s="247"/>
      <c r="T42" s="247"/>
      <c r="U42" s="247"/>
      <c r="V42" s="247">
        <f t="shared" si="5"/>
        <v>0</v>
      </c>
      <c r="W42" s="245" t="s">
        <v>26</v>
      </c>
      <c r="X42" s="245" t="s">
        <v>26</v>
      </c>
      <c r="Y42" s="245" t="s">
        <v>26</v>
      </c>
      <c r="Z42" s="245">
        <v>7145.1236867453617</v>
      </c>
      <c r="AA42" s="247" t="s">
        <v>26</v>
      </c>
      <c r="AB42" s="247" t="s">
        <v>26</v>
      </c>
      <c r="AC42" s="247" t="s">
        <v>26</v>
      </c>
      <c r="AD42" s="247">
        <f t="shared" si="6"/>
        <v>0</v>
      </c>
      <c r="AE42" s="245"/>
      <c r="AF42" s="245"/>
      <c r="AG42" s="245"/>
      <c r="AH42" s="245">
        <v>0</v>
      </c>
      <c r="AI42" s="247"/>
      <c r="AJ42" s="247"/>
      <c r="AK42" s="247"/>
      <c r="AL42" s="247">
        <f t="shared" si="7"/>
        <v>0</v>
      </c>
      <c r="AM42" s="245" t="s">
        <v>26</v>
      </c>
      <c r="AN42" s="245" t="s">
        <v>26</v>
      </c>
      <c r="AO42" s="245" t="s">
        <v>26</v>
      </c>
      <c r="AP42" s="245">
        <v>13627.973069647198</v>
      </c>
      <c r="AQ42" s="247" t="s">
        <v>26</v>
      </c>
      <c r="AR42" s="247" t="s">
        <v>26</v>
      </c>
      <c r="AS42" s="247" t="s">
        <v>26</v>
      </c>
      <c r="AT42" s="247">
        <f t="shared" si="8"/>
        <v>0</v>
      </c>
      <c r="AU42" s="245"/>
      <c r="AV42" s="245"/>
      <c r="AW42" s="245"/>
      <c r="AX42" s="245">
        <v>0</v>
      </c>
      <c r="AY42" s="247"/>
      <c r="AZ42" s="247"/>
      <c r="BA42" s="247"/>
      <c r="BB42" s="247">
        <f t="shared" si="9"/>
        <v>0</v>
      </c>
      <c r="BC42" s="245" t="s">
        <v>26</v>
      </c>
      <c r="BD42" s="245" t="s">
        <v>26</v>
      </c>
      <c r="BE42" s="245" t="s">
        <v>26</v>
      </c>
      <c r="BF42" s="245">
        <v>11828.36374689034</v>
      </c>
      <c r="BG42" s="247" t="s">
        <v>26</v>
      </c>
      <c r="BH42" s="247" t="s">
        <v>26</v>
      </c>
      <c r="BI42" s="247" t="s">
        <v>26</v>
      </c>
      <c r="BJ42" s="247">
        <f t="shared" si="12"/>
        <v>0</v>
      </c>
      <c r="BK42" s="245"/>
      <c r="BL42" s="245"/>
      <c r="BM42" s="245"/>
      <c r="BN42" s="245">
        <v>0</v>
      </c>
      <c r="BO42" s="245"/>
      <c r="BP42" s="245"/>
      <c r="BQ42" s="245"/>
      <c r="BR42" s="247">
        <f t="shared" si="10"/>
        <v>0</v>
      </c>
      <c r="BS42" s="279">
        <f t="shared" si="13"/>
        <v>0</v>
      </c>
      <c r="BT42" s="279">
        <f t="shared" si="11"/>
        <v>0</v>
      </c>
      <c r="BU42" s="279">
        <f t="shared" si="0"/>
        <v>0</v>
      </c>
      <c r="BV42" s="279">
        <f t="shared" si="1"/>
        <v>0</v>
      </c>
      <c r="BW42" s="279">
        <f t="shared" si="14"/>
        <v>0</v>
      </c>
      <c r="BX42" s="279">
        <f>SUM(J42,Z42,AP42,BF42)</f>
        <v>32601.460503282899</v>
      </c>
      <c r="BY42" s="279">
        <f t="shared" si="2"/>
        <v>0</v>
      </c>
      <c r="BZ42" s="305">
        <f t="shared" si="3"/>
        <v>0</v>
      </c>
    </row>
    <row r="43" spans="1:78" s="122" customFormat="1" ht="128.25">
      <c r="A43" s="296" t="s">
        <v>130</v>
      </c>
      <c r="B43" s="301" t="s">
        <v>131</v>
      </c>
      <c r="C43" s="272" t="s">
        <v>132</v>
      </c>
      <c r="D43" s="273" t="s">
        <v>26</v>
      </c>
      <c r="E43" s="273" t="s">
        <v>27</v>
      </c>
      <c r="F43" s="273" t="s">
        <v>28</v>
      </c>
      <c r="G43" s="276" t="s">
        <v>26</v>
      </c>
      <c r="H43" s="276" t="s">
        <v>26</v>
      </c>
      <c r="I43" s="276" t="s">
        <v>26</v>
      </c>
      <c r="J43" s="275">
        <v>18.958226518</v>
      </c>
      <c r="K43" s="274" t="s">
        <v>26</v>
      </c>
      <c r="L43" s="274" t="s">
        <v>26</v>
      </c>
      <c r="M43" s="274" t="s">
        <v>26</v>
      </c>
      <c r="N43" s="274">
        <f t="shared" si="4"/>
        <v>0</v>
      </c>
      <c r="O43" s="276"/>
      <c r="P43" s="276"/>
      <c r="Q43" s="276"/>
      <c r="R43" s="276">
        <v>0</v>
      </c>
      <c r="S43" s="274"/>
      <c r="T43" s="274"/>
      <c r="U43" s="274"/>
      <c r="V43" s="274">
        <f t="shared" si="5"/>
        <v>0</v>
      </c>
      <c r="W43" s="276" t="s">
        <v>26</v>
      </c>
      <c r="X43" s="276" t="s">
        <v>26</v>
      </c>
      <c r="Y43" s="276" t="s">
        <v>26</v>
      </c>
      <c r="Z43" s="276">
        <v>6895.2201825777602</v>
      </c>
      <c r="AA43" s="274" t="s">
        <v>26</v>
      </c>
      <c r="AB43" s="274" t="s">
        <v>26</v>
      </c>
      <c r="AC43" s="274" t="s">
        <v>26</v>
      </c>
      <c r="AD43" s="274">
        <f t="shared" si="6"/>
        <v>0</v>
      </c>
      <c r="AE43" s="276"/>
      <c r="AF43" s="276"/>
      <c r="AG43" s="276"/>
      <c r="AH43" s="276">
        <v>0</v>
      </c>
      <c r="AI43" s="274"/>
      <c r="AJ43" s="274"/>
      <c r="AK43" s="274"/>
      <c r="AL43" s="274">
        <f t="shared" si="7"/>
        <v>0</v>
      </c>
      <c r="AM43" s="276" t="s">
        <v>26</v>
      </c>
      <c r="AN43" s="276" t="s">
        <v>26</v>
      </c>
      <c r="AO43" s="276" t="s">
        <v>26</v>
      </c>
      <c r="AP43" s="276">
        <v>13827.045538938857</v>
      </c>
      <c r="AQ43" s="274" t="s">
        <v>26</v>
      </c>
      <c r="AR43" s="274" t="s">
        <v>26</v>
      </c>
      <c r="AS43" s="274" t="s">
        <v>26</v>
      </c>
      <c r="AT43" s="274">
        <f t="shared" si="8"/>
        <v>0</v>
      </c>
      <c r="AU43" s="276"/>
      <c r="AV43" s="276"/>
      <c r="AW43" s="276"/>
      <c r="AX43" s="276">
        <v>0</v>
      </c>
      <c r="AY43" s="274"/>
      <c r="AZ43" s="274"/>
      <c r="BA43" s="274"/>
      <c r="BB43" s="274">
        <f t="shared" si="9"/>
        <v>0</v>
      </c>
      <c r="BC43" s="276" t="s">
        <v>26</v>
      </c>
      <c r="BD43" s="276" t="s">
        <v>26</v>
      </c>
      <c r="BE43" s="276" t="s">
        <v>26</v>
      </c>
      <c r="BF43" s="276">
        <v>15000.471969814009</v>
      </c>
      <c r="BG43" s="274" t="s">
        <v>26</v>
      </c>
      <c r="BH43" s="274" t="s">
        <v>26</v>
      </c>
      <c r="BI43" s="274" t="s">
        <v>26</v>
      </c>
      <c r="BJ43" s="274">
        <f t="shared" si="12"/>
        <v>0</v>
      </c>
      <c r="BK43" s="276"/>
      <c r="BL43" s="276"/>
      <c r="BM43" s="276"/>
      <c r="BN43" s="276">
        <v>0</v>
      </c>
      <c r="BO43" s="276"/>
      <c r="BP43" s="276"/>
      <c r="BQ43" s="276"/>
      <c r="BR43" s="274">
        <f t="shared" si="10"/>
        <v>0</v>
      </c>
      <c r="BS43" s="277">
        <f t="shared" si="13"/>
        <v>0</v>
      </c>
      <c r="BT43" s="277">
        <f t="shared" si="11"/>
        <v>0</v>
      </c>
      <c r="BU43" s="277">
        <f t="shared" si="0"/>
        <v>0</v>
      </c>
      <c r="BV43" s="277">
        <f t="shared" si="1"/>
        <v>0</v>
      </c>
      <c r="BW43" s="277">
        <f t="shared" si="14"/>
        <v>0</v>
      </c>
      <c r="BX43" s="277">
        <f>SUM(J43,Z43,AP43,BF43)</f>
        <v>35741.695917848629</v>
      </c>
      <c r="BY43" s="277">
        <f t="shared" si="2"/>
        <v>0</v>
      </c>
      <c r="BZ43" s="302">
        <f t="shared" si="3"/>
        <v>0</v>
      </c>
    </row>
    <row r="44" spans="1:78" s="122" customFormat="1" ht="29.25" thickBot="1">
      <c r="A44" s="297" t="s">
        <v>133</v>
      </c>
      <c r="B44" s="306" t="s">
        <v>131</v>
      </c>
      <c r="C44" s="281" t="s">
        <v>134</v>
      </c>
      <c r="D44" s="282" t="s">
        <v>26</v>
      </c>
      <c r="E44" s="282" t="s">
        <v>27</v>
      </c>
      <c r="F44" s="282" t="s">
        <v>28</v>
      </c>
      <c r="G44" s="285" t="s">
        <v>26</v>
      </c>
      <c r="H44" s="285" t="s">
        <v>26</v>
      </c>
      <c r="I44" s="285" t="s">
        <v>26</v>
      </c>
      <c r="J44" s="283">
        <v>0</v>
      </c>
      <c r="K44" s="284" t="s">
        <v>26</v>
      </c>
      <c r="L44" s="284" t="s">
        <v>26</v>
      </c>
      <c r="M44" s="284" t="s">
        <v>26</v>
      </c>
      <c r="N44" s="284">
        <f t="shared" si="4"/>
        <v>0</v>
      </c>
      <c r="O44" s="285"/>
      <c r="P44" s="285"/>
      <c r="Q44" s="285"/>
      <c r="R44" s="285">
        <v>0</v>
      </c>
      <c r="S44" s="284"/>
      <c r="T44" s="284"/>
      <c r="U44" s="284"/>
      <c r="V44" s="284">
        <f t="shared" si="5"/>
        <v>0</v>
      </c>
      <c r="W44" s="285" t="s">
        <v>26</v>
      </c>
      <c r="X44" s="285" t="s">
        <v>26</v>
      </c>
      <c r="Y44" s="285" t="s">
        <v>26</v>
      </c>
      <c r="Z44" s="285">
        <v>2208.729442181681</v>
      </c>
      <c r="AA44" s="284" t="s">
        <v>26</v>
      </c>
      <c r="AB44" s="284" t="s">
        <v>26</v>
      </c>
      <c r="AC44" s="284" t="s">
        <v>26</v>
      </c>
      <c r="AD44" s="284">
        <f t="shared" si="6"/>
        <v>0</v>
      </c>
      <c r="AE44" s="285"/>
      <c r="AF44" s="285"/>
      <c r="AG44" s="285"/>
      <c r="AH44" s="285">
        <v>0</v>
      </c>
      <c r="AI44" s="284"/>
      <c r="AJ44" s="284"/>
      <c r="AK44" s="284"/>
      <c r="AL44" s="284">
        <f t="shared" si="7"/>
        <v>0</v>
      </c>
      <c r="AM44" s="285" t="s">
        <v>26</v>
      </c>
      <c r="AN44" s="285" t="s">
        <v>26</v>
      </c>
      <c r="AO44" s="285" t="s">
        <v>26</v>
      </c>
      <c r="AP44" s="285">
        <v>2824.7444273658803</v>
      </c>
      <c r="AQ44" s="284" t="s">
        <v>26</v>
      </c>
      <c r="AR44" s="284" t="s">
        <v>26</v>
      </c>
      <c r="AS44" s="284" t="s">
        <v>26</v>
      </c>
      <c r="AT44" s="284">
        <f t="shared" si="8"/>
        <v>0</v>
      </c>
      <c r="AU44" s="285"/>
      <c r="AV44" s="285"/>
      <c r="AW44" s="285"/>
      <c r="AX44" s="285">
        <v>0</v>
      </c>
      <c r="AY44" s="284"/>
      <c r="AZ44" s="284"/>
      <c r="BA44" s="284"/>
      <c r="BB44" s="284">
        <f t="shared" si="9"/>
        <v>0</v>
      </c>
      <c r="BC44" s="285" t="s">
        <v>26</v>
      </c>
      <c r="BD44" s="285" t="s">
        <v>26</v>
      </c>
      <c r="BE44" s="285" t="s">
        <v>26</v>
      </c>
      <c r="BF44" s="285">
        <v>3680.4041136209999</v>
      </c>
      <c r="BG44" s="284" t="s">
        <v>26</v>
      </c>
      <c r="BH44" s="284" t="s">
        <v>26</v>
      </c>
      <c r="BI44" s="284" t="s">
        <v>26</v>
      </c>
      <c r="BJ44" s="284">
        <f t="shared" si="12"/>
        <v>0</v>
      </c>
      <c r="BK44" s="285"/>
      <c r="BL44" s="285"/>
      <c r="BM44" s="285"/>
      <c r="BN44" s="285">
        <v>0</v>
      </c>
      <c r="BO44" s="285"/>
      <c r="BP44" s="285"/>
      <c r="BQ44" s="285"/>
      <c r="BR44" s="284">
        <f t="shared" si="10"/>
        <v>0</v>
      </c>
      <c r="BS44" s="289">
        <f t="shared" si="13"/>
        <v>0</v>
      </c>
      <c r="BT44" s="289">
        <f t="shared" si="11"/>
        <v>0</v>
      </c>
      <c r="BU44" s="289">
        <f t="shared" si="0"/>
        <v>0</v>
      </c>
      <c r="BV44" s="289">
        <f t="shared" si="1"/>
        <v>0</v>
      </c>
      <c r="BW44" s="289">
        <f t="shared" si="14"/>
        <v>0</v>
      </c>
      <c r="BX44" s="289">
        <f>SUM(J44,Z44,AP44,BF44)</f>
        <v>8713.8779831685606</v>
      </c>
      <c r="BY44" s="289">
        <f t="shared" si="2"/>
        <v>0</v>
      </c>
      <c r="BZ44" s="308">
        <f t="shared" si="3"/>
        <v>0</v>
      </c>
    </row>
    <row r="45" spans="1:78" s="122" customFormat="1" ht="15" thickBot="1">
      <c r="A45" s="296" t="s">
        <v>27</v>
      </c>
      <c r="B45" s="311" t="s">
        <v>135</v>
      </c>
      <c r="C45" s="272" t="s">
        <v>136</v>
      </c>
      <c r="D45" s="273" t="s">
        <v>26</v>
      </c>
      <c r="E45" s="273" t="s">
        <v>27</v>
      </c>
      <c r="F45" s="273" t="s">
        <v>27</v>
      </c>
      <c r="G45" s="276"/>
      <c r="H45" s="276"/>
      <c r="I45" s="276"/>
      <c r="J45" s="275">
        <v>0</v>
      </c>
      <c r="K45" s="274"/>
      <c r="L45" s="274"/>
      <c r="M45" s="274"/>
      <c r="N45" s="274">
        <f t="shared" si="4"/>
        <v>0</v>
      </c>
      <c r="O45" s="276"/>
      <c r="P45" s="276"/>
      <c r="Q45" s="276"/>
      <c r="R45" s="276">
        <v>0</v>
      </c>
      <c r="S45" s="274"/>
      <c r="T45" s="274"/>
      <c r="U45" s="274"/>
      <c r="V45" s="274">
        <f t="shared" si="5"/>
        <v>0</v>
      </c>
      <c r="W45" s="276"/>
      <c r="X45" s="276"/>
      <c r="Y45" s="276"/>
      <c r="Z45" s="276">
        <v>0</v>
      </c>
      <c r="AA45" s="274"/>
      <c r="AB45" s="274"/>
      <c r="AC45" s="274"/>
      <c r="AD45" s="274">
        <f t="shared" si="6"/>
        <v>0</v>
      </c>
      <c r="AE45" s="276"/>
      <c r="AF45" s="276"/>
      <c r="AG45" s="276"/>
      <c r="AH45" s="276">
        <v>0</v>
      </c>
      <c r="AI45" s="274"/>
      <c r="AJ45" s="274"/>
      <c r="AK45" s="274"/>
      <c r="AL45" s="274">
        <f t="shared" si="7"/>
        <v>0</v>
      </c>
      <c r="AM45" s="276"/>
      <c r="AN45" s="276"/>
      <c r="AO45" s="276"/>
      <c r="AP45" s="276">
        <v>0</v>
      </c>
      <c r="AQ45" s="274"/>
      <c r="AR45" s="274"/>
      <c r="AS45" s="274"/>
      <c r="AT45" s="274">
        <f t="shared" si="8"/>
        <v>0</v>
      </c>
      <c r="AU45" s="276"/>
      <c r="AV45" s="276"/>
      <c r="AW45" s="276"/>
      <c r="AX45" s="276">
        <v>0</v>
      </c>
      <c r="AY45" s="274"/>
      <c r="AZ45" s="274"/>
      <c r="BA45" s="274"/>
      <c r="BB45" s="274">
        <f t="shared" si="9"/>
        <v>0</v>
      </c>
      <c r="BC45" s="276"/>
      <c r="BD45" s="276"/>
      <c r="BE45" s="276"/>
      <c r="BF45" s="276">
        <v>0</v>
      </c>
      <c r="BG45" s="274"/>
      <c r="BH45" s="274"/>
      <c r="BI45" s="274"/>
      <c r="BJ45" s="274">
        <f t="shared" si="12"/>
        <v>0</v>
      </c>
      <c r="BK45" s="276"/>
      <c r="BL45" s="276"/>
      <c r="BM45" s="276"/>
      <c r="BN45" s="276">
        <v>0</v>
      </c>
      <c r="BO45" s="276"/>
      <c r="BP45" s="276"/>
      <c r="BQ45" s="276"/>
      <c r="BR45" s="274">
        <f t="shared" si="10"/>
        <v>0</v>
      </c>
      <c r="BS45" s="291">
        <f t="shared" si="13"/>
        <v>0</v>
      </c>
      <c r="BT45" s="291">
        <f t="shared" si="11"/>
        <v>0</v>
      </c>
      <c r="BU45" s="291">
        <f t="shared" si="0"/>
        <v>0</v>
      </c>
      <c r="BV45" s="291">
        <f t="shared" si="1"/>
        <v>0</v>
      </c>
      <c r="BW45" s="291">
        <f t="shared" si="14"/>
        <v>0</v>
      </c>
      <c r="BX45" s="291">
        <f>SUM(I45,Y45,AO45,BE45)</f>
        <v>0</v>
      </c>
      <c r="BY45" s="291">
        <f t="shared" si="2"/>
        <v>0</v>
      </c>
      <c r="BZ45" s="310">
        <f t="shared" si="3"/>
        <v>0</v>
      </c>
    </row>
    <row r="46" spans="1:78" s="122" customFormat="1" ht="85.5">
      <c r="A46" s="296" t="s">
        <v>137</v>
      </c>
      <c r="B46" s="301" t="s">
        <v>138</v>
      </c>
      <c r="C46" s="272" t="s">
        <v>139</v>
      </c>
      <c r="D46" s="273" t="s">
        <v>26</v>
      </c>
      <c r="E46" s="273" t="s">
        <v>27</v>
      </c>
      <c r="F46" s="273" t="s">
        <v>28</v>
      </c>
      <c r="G46" s="276" t="s">
        <v>26</v>
      </c>
      <c r="H46" s="276" t="s">
        <v>26</v>
      </c>
      <c r="I46" s="276" t="s">
        <v>26</v>
      </c>
      <c r="J46" s="275">
        <v>63.699230278599991</v>
      </c>
      <c r="K46" s="274">
        <v>0</v>
      </c>
      <c r="L46" s="274">
        <v>0</v>
      </c>
      <c r="M46" s="274">
        <v>0</v>
      </c>
      <c r="N46" s="274">
        <f t="shared" si="4"/>
        <v>0</v>
      </c>
      <c r="O46" s="276"/>
      <c r="P46" s="276"/>
      <c r="Q46" s="276"/>
      <c r="R46" s="276">
        <v>0</v>
      </c>
      <c r="S46" s="274"/>
      <c r="T46" s="274"/>
      <c r="U46" s="274"/>
      <c r="V46" s="274">
        <f t="shared" si="5"/>
        <v>0</v>
      </c>
      <c r="W46" s="276" t="s">
        <v>26</v>
      </c>
      <c r="X46" s="276" t="s">
        <v>26</v>
      </c>
      <c r="Y46" s="276" t="s">
        <v>26</v>
      </c>
      <c r="Z46" s="276">
        <v>1880.5071189115604</v>
      </c>
      <c r="AA46" s="274">
        <v>0</v>
      </c>
      <c r="AB46" s="274">
        <v>0</v>
      </c>
      <c r="AC46" s="274">
        <v>0</v>
      </c>
      <c r="AD46" s="274">
        <f t="shared" si="6"/>
        <v>0</v>
      </c>
      <c r="AE46" s="276"/>
      <c r="AF46" s="276"/>
      <c r="AG46" s="276"/>
      <c r="AH46" s="276">
        <v>0</v>
      </c>
      <c r="AI46" s="274"/>
      <c r="AJ46" s="274"/>
      <c r="AK46" s="274"/>
      <c r="AL46" s="274">
        <f t="shared" si="7"/>
        <v>0</v>
      </c>
      <c r="AM46" s="276" t="s">
        <v>26</v>
      </c>
      <c r="AN46" s="276" t="s">
        <v>26</v>
      </c>
      <c r="AO46" s="276" t="s">
        <v>26</v>
      </c>
      <c r="AP46" s="276">
        <v>2970.8528617646007</v>
      </c>
      <c r="AQ46" s="274">
        <v>0</v>
      </c>
      <c r="AR46" s="274">
        <v>0</v>
      </c>
      <c r="AS46" s="274">
        <v>0</v>
      </c>
      <c r="AT46" s="274">
        <f t="shared" si="8"/>
        <v>0</v>
      </c>
      <c r="AU46" s="276"/>
      <c r="AV46" s="276"/>
      <c r="AW46" s="276"/>
      <c r="AX46" s="276">
        <v>0</v>
      </c>
      <c r="AY46" s="274"/>
      <c r="AZ46" s="274"/>
      <c r="BA46" s="274"/>
      <c r="BB46" s="274">
        <f t="shared" si="9"/>
        <v>0</v>
      </c>
      <c r="BC46" s="276" t="s">
        <v>26</v>
      </c>
      <c r="BD46" s="276" t="s">
        <v>26</v>
      </c>
      <c r="BE46" s="276" t="s">
        <v>26</v>
      </c>
      <c r="BF46" s="276">
        <v>2770.9041612311903</v>
      </c>
      <c r="BG46" s="274">
        <v>0</v>
      </c>
      <c r="BH46" s="274">
        <v>0</v>
      </c>
      <c r="BI46" s="274">
        <v>0</v>
      </c>
      <c r="BJ46" s="274">
        <f t="shared" si="12"/>
        <v>0</v>
      </c>
      <c r="BK46" s="276"/>
      <c r="BL46" s="276"/>
      <c r="BM46" s="276"/>
      <c r="BN46" s="276">
        <v>0</v>
      </c>
      <c r="BO46" s="276"/>
      <c r="BP46" s="276"/>
      <c r="BQ46" s="276"/>
      <c r="BR46" s="274">
        <f t="shared" si="10"/>
        <v>0</v>
      </c>
      <c r="BS46" s="277">
        <f t="shared" si="13"/>
        <v>0</v>
      </c>
      <c r="BT46" s="277">
        <f t="shared" si="11"/>
        <v>0</v>
      </c>
      <c r="BU46" s="277">
        <f t="shared" si="0"/>
        <v>0</v>
      </c>
      <c r="BV46" s="277">
        <f t="shared" si="1"/>
        <v>0</v>
      </c>
      <c r="BW46" s="277">
        <f t="shared" si="14"/>
        <v>0</v>
      </c>
      <c r="BX46" s="277">
        <f>SUM(J46,Z46,AP46,BF46)</f>
        <v>7685.9633721859518</v>
      </c>
      <c r="BY46" s="277">
        <f t="shared" si="2"/>
        <v>0</v>
      </c>
      <c r="BZ46" s="302">
        <f t="shared" si="3"/>
        <v>0</v>
      </c>
    </row>
    <row r="47" spans="1:78" s="122" customFormat="1" ht="43.5" thickBot="1">
      <c r="A47" s="297" t="s">
        <v>140</v>
      </c>
      <c r="B47" s="306" t="s">
        <v>138</v>
      </c>
      <c r="C47" s="281" t="s">
        <v>141</v>
      </c>
      <c r="D47" s="282" t="s">
        <v>26</v>
      </c>
      <c r="E47" s="282" t="s">
        <v>142</v>
      </c>
      <c r="F47" s="282" t="s">
        <v>143</v>
      </c>
      <c r="G47" s="285" t="s">
        <v>26</v>
      </c>
      <c r="H47" s="285" t="s">
        <v>26</v>
      </c>
      <c r="I47" s="285" t="s">
        <v>26</v>
      </c>
      <c r="J47" s="283">
        <v>0</v>
      </c>
      <c r="K47" s="284">
        <v>0</v>
      </c>
      <c r="L47" s="284">
        <v>0</v>
      </c>
      <c r="M47" s="284">
        <v>0</v>
      </c>
      <c r="N47" s="284">
        <f t="shared" si="4"/>
        <v>0</v>
      </c>
      <c r="O47" s="285" t="s">
        <v>26</v>
      </c>
      <c r="P47" s="285" t="s">
        <v>26</v>
      </c>
      <c r="Q47" s="285" t="s">
        <v>26</v>
      </c>
      <c r="R47" s="285">
        <v>3175.2935999999995</v>
      </c>
      <c r="S47" s="285" t="s">
        <v>26</v>
      </c>
      <c r="T47" s="285" t="s">
        <v>26</v>
      </c>
      <c r="U47" s="285" t="s">
        <v>26</v>
      </c>
      <c r="V47" s="284">
        <v>0</v>
      </c>
      <c r="W47" s="285" t="s">
        <v>26</v>
      </c>
      <c r="X47" s="285" t="s">
        <v>26</v>
      </c>
      <c r="Y47" s="285" t="s">
        <v>26</v>
      </c>
      <c r="Z47" s="285">
        <v>0</v>
      </c>
      <c r="AA47" s="284">
        <v>0</v>
      </c>
      <c r="AB47" s="284">
        <v>0</v>
      </c>
      <c r="AC47" s="284">
        <v>0</v>
      </c>
      <c r="AD47" s="284">
        <f t="shared" si="6"/>
        <v>0</v>
      </c>
      <c r="AE47" s="285" t="s">
        <v>26</v>
      </c>
      <c r="AF47" s="285" t="s">
        <v>26</v>
      </c>
      <c r="AG47" s="285" t="s">
        <v>26</v>
      </c>
      <c r="AH47" s="285">
        <v>670.29027988811822</v>
      </c>
      <c r="AI47" s="285" t="s">
        <v>26</v>
      </c>
      <c r="AJ47" s="285" t="s">
        <v>26</v>
      </c>
      <c r="AK47" s="285" t="s">
        <v>26</v>
      </c>
      <c r="AL47" s="284">
        <f t="shared" si="7"/>
        <v>0</v>
      </c>
      <c r="AM47" s="285" t="s">
        <v>26</v>
      </c>
      <c r="AN47" s="285" t="s">
        <v>26</v>
      </c>
      <c r="AO47" s="285" t="s">
        <v>26</v>
      </c>
      <c r="AP47" s="285">
        <v>0</v>
      </c>
      <c r="AQ47" s="284">
        <v>0</v>
      </c>
      <c r="AR47" s="284">
        <v>0</v>
      </c>
      <c r="AS47" s="284">
        <v>0</v>
      </c>
      <c r="AT47" s="284">
        <f t="shared" si="8"/>
        <v>0</v>
      </c>
      <c r="AU47" s="285" t="s">
        <v>26</v>
      </c>
      <c r="AV47" s="285" t="s">
        <v>26</v>
      </c>
      <c r="AW47" s="285" t="s">
        <v>26</v>
      </c>
      <c r="AX47" s="285">
        <v>688.27796228143256</v>
      </c>
      <c r="AY47" s="285" t="s">
        <v>26</v>
      </c>
      <c r="AZ47" s="285" t="s">
        <v>26</v>
      </c>
      <c r="BA47" s="285" t="s">
        <v>26</v>
      </c>
      <c r="BB47" s="284">
        <f t="shared" si="9"/>
        <v>0</v>
      </c>
      <c r="BC47" s="285" t="s">
        <v>26</v>
      </c>
      <c r="BD47" s="285" t="s">
        <v>26</v>
      </c>
      <c r="BE47" s="285" t="s">
        <v>26</v>
      </c>
      <c r="BF47" s="285">
        <v>0</v>
      </c>
      <c r="BG47" s="284">
        <v>0</v>
      </c>
      <c r="BH47" s="284">
        <v>0</v>
      </c>
      <c r="BI47" s="284">
        <v>0</v>
      </c>
      <c r="BJ47" s="284">
        <f t="shared" si="12"/>
        <v>0</v>
      </c>
      <c r="BK47" s="285" t="s">
        <v>26</v>
      </c>
      <c r="BL47" s="285" t="s">
        <v>26</v>
      </c>
      <c r="BM47" s="285" t="s">
        <v>26</v>
      </c>
      <c r="BN47" s="285">
        <v>702.95618246096251</v>
      </c>
      <c r="BO47" s="284" t="s">
        <v>26</v>
      </c>
      <c r="BP47" s="284" t="s">
        <v>26</v>
      </c>
      <c r="BQ47" s="284" t="s">
        <v>26</v>
      </c>
      <c r="BR47" s="284">
        <f t="shared" si="10"/>
        <v>0</v>
      </c>
      <c r="BS47" s="289">
        <f t="shared" si="13"/>
        <v>0</v>
      </c>
      <c r="BT47" s="289">
        <f>SUM(R47,AH47,AX47,BN47)</f>
        <v>5236.8180246305128</v>
      </c>
      <c r="BU47" s="289">
        <f t="shared" si="0"/>
        <v>0</v>
      </c>
      <c r="BV47" s="289">
        <f t="shared" si="1"/>
        <v>0</v>
      </c>
      <c r="BW47" s="289">
        <f t="shared" si="14"/>
        <v>0</v>
      </c>
      <c r="BX47" s="289">
        <f>SUM(J47,Z47,AP47,BF47)</f>
        <v>0</v>
      </c>
      <c r="BY47" s="289">
        <f t="shared" si="2"/>
        <v>0</v>
      </c>
      <c r="BZ47" s="308">
        <f t="shared" si="3"/>
        <v>0</v>
      </c>
    </row>
    <row r="48" spans="1:78" s="122" customFormat="1" ht="28.5">
      <c r="A48" s="296" t="s">
        <v>27</v>
      </c>
      <c r="B48" s="312" t="s">
        <v>144</v>
      </c>
      <c r="C48" s="292" t="s">
        <v>145</v>
      </c>
      <c r="D48" s="287" t="s">
        <v>26</v>
      </c>
      <c r="E48" s="287" t="s">
        <v>27</v>
      </c>
      <c r="F48" s="287" t="s">
        <v>27</v>
      </c>
      <c r="G48" s="280"/>
      <c r="H48" s="280"/>
      <c r="I48" s="280"/>
      <c r="J48" s="293">
        <v>0</v>
      </c>
      <c r="K48" s="294"/>
      <c r="L48" s="294"/>
      <c r="M48" s="294"/>
      <c r="N48" s="294">
        <f t="shared" si="4"/>
        <v>0</v>
      </c>
      <c r="O48" s="280"/>
      <c r="P48" s="280"/>
      <c r="Q48" s="280"/>
      <c r="R48" s="280">
        <v>0</v>
      </c>
      <c r="S48" s="294"/>
      <c r="T48" s="294"/>
      <c r="U48" s="294"/>
      <c r="V48" s="294">
        <f>SUM(S48:U48)</f>
        <v>0</v>
      </c>
      <c r="W48" s="280"/>
      <c r="X48" s="280"/>
      <c r="Y48" s="280"/>
      <c r="Z48" s="280">
        <v>0</v>
      </c>
      <c r="AA48" s="294"/>
      <c r="AB48" s="294"/>
      <c r="AC48" s="294"/>
      <c r="AD48" s="294">
        <f t="shared" si="6"/>
        <v>0</v>
      </c>
      <c r="AE48" s="280"/>
      <c r="AF48" s="280"/>
      <c r="AG48" s="280"/>
      <c r="AH48" s="280">
        <v>0</v>
      </c>
      <c r="AI48" s="294"/>
      <c r="AJ48" s="294"/>
      <c r="AK48" s="294"/>
      <c r="AL48" s="294">
        <f t="shared" si="7"/>
        <v>0</v>
      </c>
      <c r="AM48" s="280"/>
      <c r="AN48" s="280"/>
      <c r="AO48" s="280"/>
      <c r="AP48" s="280">
        <v>0</v>
      </c>
      <c r="AQ48" s="294"/>
      <c r="AR48" s="294"/>
      <c r="AS48" s="294"/>
      <c r="AT48" s="294">
        <f t="shared" si="8"/>
        <v>0</v>
      </c>
      <c r="AU48" s="280"/>
      <c r="AV48" s="280"/>
      <c r="AW48" s="280"/>
      <c r="AX48" s="280">
        <v>0</v>
      </c>
      <c r="AY48" s="294"/>
      <c r="AZ48" s="294"/>
      <c r="BA48" s="294"/>
      <c r="BB48" s="294">
        <f t="shared" si="9"/>
        <v>0</v>
      </c>
      <c r="BC48" s="280"/>
      <c r="BD48" s="280"/>
      <c r="BE48" s="280"/>
      <c r="BF48" s="280">
        <v>0</v>
      </c>
      <c r="BG48" s="294"/>
      <c r="BH48" s="294"/>
      <c r="BI48" s="294"/>
      <c r="BJ48" s="294">
        <f t="shared" si="12"/>
        <v>0</v>
      </c>
      <c r="BK48" s="280"/>
      <c r="BL48" s="280"/>
      <c r="BM48" s="280"/>
      <c r="BN48" s="280">
        <v>0</v>
      </c>
      <c r="BO48" s="280"/>
      <c r="BP48" s="280"/>
      <c r="BQ48" s="280"/>
      <c r="BR48" s="294">
        <f t="shared" si="10"/>
        <v>0</v>
      </c>
      <c r="BS48" s="290">
        <f t="shared" si="13"/>
        <v>0</v>
      </c>
      <c r="BT48" s="290">
        <f>SUM(Q48,AG48,AW48,BM48)</f>
        <v>0</v>
      </c>
      <c r="BU48" s="290">
        <f t="shared" si="0"/>
        <v>0</v>
      </c>
      <c r="BV48" s="290">
        <f t="shared" si="1"/>
        <v>0</v>
      </c>
      <c r="BW48" s="290">
        <f t="shared" si="14"/>
        <v>0</v>
      </c>
      <c r="BX48" s="290">
        <f>SUM(I48,Y48,AO48,BE48)</f>
        <v>0</v>
      </c>
      <c r="BY48" s="290">
        <f t="shared" si="2"/>
        <v>0</v>
      </c>
      <c r="BZ48" s="309">
        <f t="shared" si="3"/>
        <v>0</v>
      </c>
    </row>
    <row r="49" spans="1:78" s="122" customFormat="1" ht="86.25" thickBot="1">
      <c r="A49" s="296" t="s">
        <v>146</v>
      </c>
      <c r="B49" s="306" t="s">
        <v>144</v>
      </c>
      <c r="C49" s="281" t="s">
        <v>147</v>
      </c>
      <c r="D49" s="282" t="s">
        <v>26</v>
      </c>
      <c r="E49" s="282" t="s">
        <v>27</v>
      </c>
      <c r="F49" s="282" t="s">
        <v>28</v>
      </c>
      <c r="G49" s="285" t="s">
        <v>26</v>
      </c>
      <c r="H49" s="285" t="s">
        <v>26</v>
      </c>
      <c r="I49" s="285" t="s">
        <v>26</v>
      </c>
      <c r="J49" s="283">
        <v>743.01936222640006</v>
      </c>
      <c r="K49" s="284">
        <v>0</v>
      </c>
      <c r="L49" s="284">
        <v>0</v>
      </c>
      <c r="M49" s="284">
        <v>0</v>
      </c>
      <c r="N49" s="284">
        <f t="shared" si="4"/>
        <v>0</v>
      </c>
      <c r="O49" s="285"/>
      <c r="P49" s="285"/>
      <c r="Q49" s="285"/>
      <c r="R49" s="285">
        <v>0</v>
      </c>
      <c r="S49" s="284"/>
      <c r="T49" s="284"/>
      <c r="U49" s="284"/>
      <c r="V49" s="284">
        <f>SUM(S49:U49)</f>
        <v>0</v>
      </c>
      <c r="W49" s="285" t="s">
        <v>26</v>
      </c>
      <c r="X49" s="285" t="s">
        <v>26</v>
      </c>
      <c r="Y49" s="285" t="s">
        <v>26</v>
      </c>
      <c r="Z49" s="285">
        <v>4473.8742305678397</v>
      </c>
      <c r="AA49" s="284">
        <v>0</v>
      </c>
      <c r="AB49" s="284">
        <v>0</v>
      </c>
      <c r="AC49" s="284">
        <v>0</v>
      </c>
      <c r="AD49" s="284">
        <f t="shared" si="6"/>
        <v>0</v>
      </c>
      <c r="AE49" s="285"/>
      <c r="AF49" s="285"/>
      <c r="AG49" s="285"/>
      <c r="AH49" s="285">
        <v>0</v>
      </c>
      <c r="AI49" s="284"/>
      <c r="AJ49" s="284"/>
      <c r="AK49" s="284"/>
      <c r="AL49" s="284">
        <f t="shared" si="7"/>
        <v>0</v>
      </c>
      <c r="AM49" s="285" t="s">
        <v>26</v>
      </c>
      <c r="AN49" s="285" t="s">
        <v>26</v>
      </c>
      <c r="AO49" s="285" t="s">
        <v>26</v>
      </c>
      <c r="AP49" s="285">
        <v>5187.2165348072804</v>
      </c>
      <c r="AQ49" s="284">
        <v>0</v>
      </c>
      <c r="AR49" s="284">
        <v>0</v>
      </c>
      <c r="AS49" s="284">
        <v>0</v>
      </c>
      <c r="AT49" s="284">
        <f t="shared" si="8"/>
        <v>0</v>
      </c>
      <c r="AU49" s="285"/>
      <c r="AV49" s="285"/>
      <c r="AW49" s="285"/>
      <c r="AX49" s="285">
        <v>0</v>
      </c>
      <c r="AY49" s="284"/>
      <c r="AZ49" s="284"/>
      <c r="BA49" s="284"/>
      <c r="BB49" s="284">
        <f t="shared" si="9"/>
        <v>0</v>
      </c>
      <c r="BC49" s="285" t="s">
        <v>26</v>
      </c>
      <c r="BD49" s="285" t="s">
        <v>26</v>
      </c>
      <c r="BE49" s="285" t="s">
        <v>26</v>
      </c>
      <c r="BF49" s="285">
        <v>5404.8677680499904</v>
      </c>
      <c r="BG49" s="284">
        <v>0</v>
      </c>
      <c r="BH49" s="284">
        <v>0</v>
      </c>
      <c r="BI49" s="284">
        <v>0</v>
      </c>
      <c r="BJ49" s="284">
        <f t="shared" si="12"/>
        <v>0</v>
      </c>
      <c r="BK49" s="285"/>
      <c r="BL49" s="285"/>
      <c r="BM49" s="285"/>
      <c r="BN49" s="285">
        <v>0</v>
      </c>
      <c r="BO49" s="285"/>
      <c r="BP49" s="285"/>
      <c r="BQ49" s="285"/>
      <c r="BR49" s="284">
        <f t="shared" si="10"/>
        <v>0</v>
      </c>
      <c r="BS49" s="289">
        <f t="shared" si="13"/>
        <v>0</v>
      </c>
      <c r="BT49" s="289">
        <f>SUM(Q49,AG49,AW49,BM49)</f>
        <v>0</v>
      </c>
      <c r="BU49" s="289">
        <f t="shared" si="0"/>
        <v>0</v>
      </c>
      <c r="BV49" s="289">
        <f t="shared" si="1"/>
        <v>0</v>
      </c>
      <c r="BW49" s="289">
        <f t="shared" si="14"/>
        <v>0</v>
      </c>
      <c r="BX49" s="289">
        <f>SUM(J49,Z49,AP49,BF49)</f>
        <v>15808.977895651511</v>
      </c>
      <c r="BY49" s="289">
        <f t="shared" si="2"/>
        <v>0</v>
      </c>
      <c r="BZ49" s="308">
        <f t="shared" si="3"/>
        <v>0</v>
      </c>
    </row>
    <row r="50" spans="1:78">
      <c r="G50" s="250"/>
    </row>
    <row r="51" spans="1:78">
      <c r="G51" s="250"/>
    </row>
    <row r="52" spans="1:78">
      <c r="G52" s="250"/>
    </row>
    <row r="53" spans="1:78">
      <c r="G53" s="250"/>
    </row>
  </sheetData>
  <mergeCells count="25">
    <mergeCell ref="O2:R2"/>
    <mergeCell ref="S2:V2"/>
    <mergeCell ref="W2:Z2"/>
    <mergeCell ref="BS2:BV2"/>
    <mergeCell ref="BW2:BZ2"/>
    <mergeCell ref="BC2:BF2"/>
    <mergeCell ref="BG2:BJ2"/>
    <mergeCell ref="BK2:BN2"/>
    <mergeCell ref="BO2:BR2"/>
    <mergeCell ref="AA2:AD2"/>
    <mergeCell ref="AE2:AH2"/>
    <mergeCell ref="AI2:AL2"/>
    <mergeCell ref="BS1:BZ1"/>
    <mergeCell ref="B1:B2"/>
    <mergeCell ref="C1:C2"/>
    <mergeCell ref="G1:V1"/>
    <mergeCell ref="W1:AL1"/>
    <mergeCell ref="AM1:BB1"/>
    <mergeCell ref="BC1:BR1"/>
    <mergeCell ref="AM2:AP2"/>
    <mergeCell ref="AQ2:AT2"/>
    <mergeCell ref="AU2:AX2"/>
    <mergeCell ref="AY2:BB2"/>
    <mergeCell ref="G2:J2"/>
    <mergeCell ref="K2:N2"/>
  </mergeCells>
  <pageMargins left="0.7" right="0.7" top="0.75" bottom="0.75" header="0.3" footer="0.3"/>
  <ignoredErrors>
    <ignoredError sqref="A5:A49 E8" numberStoredAsText="1"/>
    <ignoredError sqref="N8:XFD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1465-1426-467E-90C6-65C519B71BB5}">
  <sheetPr>
    <tabColor rgb="FF002060"/>
  </sheetPr>
  <dimension ref="A1:CA59"/>
  <sheetViews>
    <sheetView zoomScale="105" zoomScaleNormal="85" workbookViewId="0">
      <pane ySplit="3" topLeftCell="A4" activePane="bottomLeft" state="frozen"/>
      <selection activeCell="D22" sqref="D22"/>
      <selection pane="bottomLeft" activeCell="B9" sqref="B9"/>
    </sheetView>
  </sheetViews>
  <sheetFormatPr defaultRowHeight="14.25" outlineLevelCol="1"/>
  <cols>
    <col min="1" max="1" width="50.75" customWidth="1"/>
    <col min="2" max="2" width="48.25" style="8" customWidth="1"/>
    <col min="3" max="3" width="48.25" style="12" customWidth="1" outlineLevel="1"/>
    <col min="4" max="4" width="26.75" style="13" customWidth="1" outlineLevel="1"/>
    <col min="5" max="6" width="48.125" style="13" customWidth="1" outlineLevel="1"/>
    <col min="7" max="9" width="18" style="13" customWidth="1"/>
    <col min="10" max="10" width="18" style="25" customWidth="1"/>
    <col min="11" max="13" width="18" style="13" customWidth="1"/>
    <col min="14" max="14" width="18" style="28" customWidth="1"/>
    <col min="15" max="17" width="18" style="13" customWidth="1"/>
    <col min="18" max="18" width="18" style="26" customWidth="1"/>
    <col min="19" max="21" width="18" style="13" customWidth="1"/>
    <col min="22" max="22" width="18" style="27" customWidth="1"/>
    <col min="23" max="25" width="18" style="13" customWidth="1"/>
    <col min="26" max="26" width="18" style="25" customWidth="1"/>
    <col min="27" max="29" width="18" style="13" customWidth="1"/>
    <col min="30" max="30" width="18" style="28" customWidth="1"/>
    <col min="31" max="33" width="18" style="13" customWidth="1"/>
    <col min="34" max="34" width="18" style="26" customWidth="1"/>
    <col min="35" max="37" width="18" style="13" customWidth="1"/>
    <col min="38" max="38" width="18" style="27" customWidth="1"/>
    <col min="39" max="41" width="18" style="13" customWidth="1"/>
    <col min="42" max="42" width="18" style="25" customWidth="1"/>
    <col min="43" max="45" width="18" style="13" customWidth="1"/>
    <col min="46" max="46" width="18" style="28" customWidth="1"/>
    <col min="47" max="49" width="18" style="13" customWidth="1"/>
    <col min="50" max="50" width="18" style="26" customWidth="1"/>
    <col min="51" max="53" width="18" style="13" customWidth="1"/>
    <col min="54" max="54" width="18" style="27" customWidth="1"/>
    <col min="55" max="57" width="18" style="13" customWidth="1"/>
    <col min="58" max="58" width="18" style="25" customWidth="1"/>
    <col min="59" max="61" width="18" style="13" customWidth="1"/>
    <col min="62" max="62" width="18" style="28" customWidth="1"/>
    <col min="63" max="65" width="18" style="13" customWidth="1"/>
    <col min="66" max="66" width="18" style="26" customWidth="1"/>
    <col min="67" max="69" width="18" style="13" customWidth="1"/>
    <col min="70" max="70" width="18" style="27" customWidth="1"/>
    <col min="71" max="71" width="18.75" style="29" customWidth="1"/>
    <col min="72" max="73" width="18" style="13" customWidth="1"/>
    <col min="74" max="74" width="18" style="30" customWidth="1"/>
    <col min="75" max="75" width="18" style="29" customWidth="1"/>
    <col min="76" max="77" width="18" style="13" customWidth="1"/>
    <col min="78" max="78" width="18" style="30" customWidth="1"/>
  </cols>
  <sheetData>
    <row r="1" spans="1:78" s="35" customFormat="1" ht="15">
      <c r="A1" s="322" t="s">
        <v>148</v>
      </c>
      <c r="B1" s="322" t="s">
        <v>1</v>
      </c>
      <c r="C1" s="19"/>
      <c r="D1" s="19"/>
      <c r="E1" s="19"/>
      <c r="F1" s="19"/>
      <c r="G1" s="323">
        <v>2019</v>
      </c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5"/>
      <c r="W1" s="326">
        <v>2020</v>
      </c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8"/>
      <c r="AM1" s="323">
        <v>2021</v>
      </c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5"/>
      <c r="BC1" s="326">
        <v>2022</v>
      </c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8"/>
      <c r="BS1" s="336" t="s">
        <v>149</v>
      </c>
      <c r="BT1" s="327"/>
      <c r="BU1" s="327"/>
      <c r="BV1" s="337"/>
      <c r="BW1" s="336" t="s">
        <v>150</v>
      </c>
      <c r="BX1" s="327"/>
      <c r="BY1" s="327"/>
      <c r="BZ1" s="337"/>
    </row>
    <row r="2" spans="1:78" s="35" customFormat="1" ht="15" customHeight="1">
      <c r="A2" s="322"/>
      <c r="B2" s="322"/>
      <c r="C2" s="2"/>
      <c r="D2" s="2"/>
      <c r="E2" s="2"/>
      <c r="F2" s="2"/>
      <c r="G2" s="329" t="s">
        <v>151</v>
      </c>
      <c r="H2" s="330"/>
      <c r="I2" s="330"/>
      <c r="J2" s="331"/>
      <c r="K2" s="329" t="s">
        <v>152</v>
      </c>
      <c r="L2" s="330"/>
      <c r="M2" s="330"/>
      <c r="N2" s="331"/>
      <c r="O2" s="329" t="s">
        <v>153</v>
      </c>
      <c r="P2" s="330"/>
      <c r="Q2" s="330"/>
      <c r="R2" s="331"/>
      <c r="S2" s="329" t="s">
        <v>154</v>
      </c>
      <c r="T2" s="330"/>
      <c r="U2" s="330"/>
      <c r="V2" s="331"/>
      <c r="W2" s="313" t="s">
        <v>151</v>
      </c>
      <c r="X2" s="314"/>
      <c r="Y2" s="314"/>
      <c r="Z2" s="315"/>
      <c r="AA2" s="313" t="s">
        <v>152</v>
      </c>
      <c r="AB2" s="314"/>
      <c r="AC2" s="314"/>
      <c r="AD2" s="315"/>
      <c r="AE2" s="313" t="s">
        <v>153</v>
      </c>
      <c r="AF2" s="314"/>
      <c r="AG2" s="314"/>
      <c r="AH2" s="315"/>
      <c r="AI2" s="313" t="s">
        <v>154</v>
      </c>
      <c r="AJ2" s="314"/>
      <c r="AK2" s="314"/>
      <c r="AL2" s="315"/>
      <c r="AM2" s="329" t="s">
        <v>151</v>
      </c>
      <c r="AN2" s="330"/>
      <c r="AO2" s="330"/>
      <c r="AP2" s="331"/>
      <c r="AQ2" s="329" t="s">
        <v>152</v>
      </c>
      <c r="AR2" s="330"/>
      <c r="AS2" s="330"/>
      <c r="AT2" s="331"/>
      <c r="AU2" s="329" t="s">
        <v>153</v>
      </c>
      <c r="AV2" s="330"/>
      <c r="AW2" s="330"/>
      <c r="AX2" s="331"/>
      <c r="AY2" s="329" t="s">
        <v>154</v>
      </c>
      <c r="AZ2" s="330"/>
      <c r="BA2" s="330"/>
      <c r="BB2" s="331"/>
      <c r="BC2" s="313" t="s">
        <v>151</v>
      </c>
      <c r="BD2" s="314"/>
      <c r="BE2" s="314"/>
      <c r="BF2" s="315"/>
      <c r="BG2" s="313" t="s">
        <v>152</v>
      </c>
      <c r="BH2" s="314"/>
      <c r="BI2" s="314"/>
      <c r="BJ2" s="315"/>
      <c r="BK2" s="313" t="s">
        <v>153</v>
      </c>
      <c r="BL2" s="314"/>
      <c r="BM2" s="314"/>
      <c r="BN2" s="315"/>
      <c r="BO2" s="313" t="s">
        <v>154</v>
      </c>
      <c r="BP2" s="314"/>
      <c r="BQ2" s="314"/>
      <c r="BR2" s="315"/>
      <c r="BS2" s="21"/>
      <c r="BT2" s="20"/>
      <c r="BU2" s="20"/>
      <c r="BV2" s="22"/>
      <c r="BW2" s="21"/>
      <c r="BX2" s="20"/>
      <c r="BY2" s="20"/>
      <c r="BZ2" s="22"/>
    </row>
    <row r="3" spans="1:78" s="36" customFormat="1" ht="30">
      <c r="A3" s="4" t="s">
        <v>10</v>
      </c>
      <c r="B3" s="4" t="s">
        <v>11</v>
      </c>
      <c r="C3" s="2" t="s">
        <v>12</v>
      </c>
      <c r="D3" s="1" t="s">
        <v>155</v>
      </c>
      <c r="E3" s="2" t="s">
        <v>156</v>
      </c>
      <c r="F3" s="2" t="s">
        <v>157</v>
      </c>
      <c r="G3" s="5" t="s">
        <v>15</v>
      </c>
      <c r="H3" s="5" t="s">
        <v>16</v>
      </c>
      <c r="I3" s="6" t="s">
        <v>17</v>
      </c>
      <c r="J3" s="7" t="s">
        <v>18</v>
      </c>
      <c r="K3" s="5" t="s">
        <v>15</v>
      </c>
      <c r="L3" s="5" t="s">
        <v>16</v>
      </c>
      <c r="M3" s="6" t="s">
        <v>17</v>
      </c>
      <c r="N3" s="7" t="s">
        <v>18</v>
      </c>
      <c r="O3" s="5" t="s">
        <v>15</v>
      </c>
      <c r="P3" s="5" t="s">
        <v>16</v>
      </c>
      <c r="Q3" s="6" t="s">
        <v>17</v>
      </c>
      <c r="R3" s="7" t="s">
        <v>18</v>
      </c>
      <c r="S3" s="5" t="s">
        <v>15</v>
      </c>
      <c r="T3" s="5" t="s">
        <v>16</v>
      </c>
      <c r="U3" s="6" t="s">
        <v>17</v>
      </c>
      <c r="V3" s="7" t="s">
        <v>18</v>
      </c>
      <c r="W3" s="42" t="s">
        <v>15</v>
      </c>
      <c r="X3" s="43" t="s">
        <v>16</v>
      </c>
      <c r="Y3" s="43" t="s">
        <v>17</v>
      </c>
      <c r="Z3" s="44" t="s">
        <v>18</v>
      </c>
      <c r="AA3" s="42" t="s">
        <v>15</v>
      </c>
      <c r="AB3" s="43" t="s">
        <v>16</v>
      </c>
      <c r="AC3" s="43" t="s">
        <v>17</v>
      </c>
      <c r="AD3" s="44" t="s">
        <v>18</v>
      </c>
      <c r="AE3" s="42" t="s">
        <v>15</v>
      </c>
      <c r="AF3" s="43" t="s">
        <v>16</v>
      </c>
      <c r="AG3" s="43" t="s">
        <v>17</v>
      </c>
      <c r="AH3" s="44" t="s">
        <v>18</v>
      </c>
      <c r="AI3" s="42" t="s">
        <v>15</v>
      </c>
      <c r="AJ3" s="43" t="s">
        <v>16</v>
      </c>
      <c r="AK3" s="43" t="s">
        <v>17</v>
      </c>
      <c r="AL3" s="44" t="s">
        <v>18</v>
      </c>
      <c r="AM3" s="5" t="s">
        <v>15</v>
      </c>
      <c r="AN3" s="5" t="s">
        <v>16</v>
      </c>
      <c r="AO3" s="6" t="s">
        <v>17</v>
      </c>
      <c r="AP3" s="7" t="s">
        <v>18</v>
      </c>
      <c r="AQ3" s="5" t="s">
        <v>15</v>
      </c>
      <c r="AR3" s="5" t="s">
        <v>16</v>
      </c>
      <c r="AS3" s="6" t="s">
        <v>17</v>
      </c>
      <c r="AT3" s="7" t="s">
        <v>18</v>
      </c>
      <c r="AU3" s="5" t="s">
        <v>15</v>
      </c>
      <c r="AV3" s="5" t="s">
        <v>16</v>
      </c>
      <c r="AW3" s="6" t="s">
        <v>17</v>
      </c>
      <c r="AX3" s="7" t="s">
        <v>18</v>
      </c>
      <c r="AY3" s="5" t="s">
        <v>15</v>
      </c>
      <c r="AZ3" s="5" t="s">
        <v>16</v>
      </c>
      <c r="BA3" s="6" t="s">
        <v>17</v>
      </c>
      <c r="BB3" s="7" t="s">
        <v>18</v>
      </c>
      <c r="BC3" s="42" t="s">
        <v>15</v>
      </c>
      <c r="BD3" s="43" t="s">
        <v>16</v>
      </c>
      <c r="BE3" s="43" t="s">
        <v>17</v>
      </c>
      <c r="BF3" s="44" t="s">
        <v>18</v>
      </c>
      <c r="BG3" s="42" t="s">
        <v>15</v>
      </c>
      <c r="BH3" s="43" t="s">
        <v>16</v>
      </c>
      <c r="BI3" s="43" t="s">
        <v>17</v>
      </c>
      <c r="BJ3" s="44" t="s">
        <v>18</v>
      </c>
      <c r="BK3" s="42" t="s">
        <v>15</v>
      </c>
      <c r="BL3" s="43" t="s">
        <v>16</v>
      </c>
      <c r="BM3" s="43" t="s">
        <v>17</v>
      </c>
      <c r="BN3" s="44" t="s">
        <v>18</v>
      </c>
      <c r="BO3" s="42" t="s">
        <v>15</v>
      </c>
      <c r="BP3" s="43" t="s">
        <v>16</v>
      </c>
      <c r="BQ3" s="43" t="s">
        <v>17</v>
      </c>
      <c r="BR3" s="43" t="s">
        <v>18</v>
      </c>
      <c r="BS3" s="45" t="s">
        <v>19</v>
      </c>
      <c r="BT3" s="43" t="s">
        <v>21</v>
      </c>
      <c r="BU3" s="43" t="s">
        <v>158</v>
      </c>
      <c r="BV3" s="46" t="s">
        <v>159</v>
      </c>
      <c r="BW3" s="45" t="s">
        <v>19</v>
      </c>
      <c r="BX3" s="43" t="s">
        <v>21</v>
      </c>
      <c r="BY3" s="43" t="s">
        <v>158</v>
      </c>
      <c r="BZ3" s="46" t="s">
        <v>159</v>
      </c>
    </row>
    <row r="4" spans="1:78" s="8" customFormat="1" ht="26.85" customHeight="1">
      <c r="A4" s="47" t="s">
        <v>24</v>
      </c>
      <c r="B4" s="33" t="s">
        <v>25</v>
      </c>
      <c r="C4" s="31" t="s">
        <v>26</v>
      </c>
      <c r="D4" s="34" t="s">
        <v>160</v>
      </c>
      <c r="E4" s="34" t="s">
        <v>28</v>
      </c>
      <c r="F4" s="34" t="s">
        <v>161</v>
      </c>
      <c r="G4" s="24" t="s">
        <v>26</v>
      </c>
      <c r="H4" s="24" t="s">
        <v>26</v>
      </c>
      <c r="I4" s="24" t="s">
        <v>26</v>
      </c>
      <c r="J4" s="24">
        <v>0</v>
      </c>
      <c r="K4" s="23" t="s">
        <v>26</v>
      </c>
      <c r="L4" s="23" t="s">
        <v>26</v>
      </c>
      <c r="M4" s="23" t="s">
        <v>26</v>
      </c>
      <c r="N4" s="23" t="s">
        <v>26</v>
      </c>
      <c r="O4" s="24"/>
      <c r="P4" s="24"/>
      <c r="Q4" s="24"/>
      <c r="R4" s="24">
        <v>0</v>
      </c>
      <c r="S4" s="23"/>
      <c r="T4" s="23"/>
      <c r="U4" s="23"/>
      <c r="V4" s="23"/>
      <c r="W4" s="24" t="s">
        <v>26</v>
      </c>
      <c r="X4" s="24" t="s">
        <v>26</v>
      </c>
      <c r="Y4" s="24" t="s">
        <v>26</v>
      </c>
      <c r="Z4" s="24">
        <v>0</v>
      </c>
      <c r="AA4" s="23" t="s">
        <v>26</v>
      </c>
      <c r="AB4" s="23" t="s">
        <v>26</v>
      </c>
      <c r="AC4" s="23" t="s">
        <v>26</v>
      </c>
      <c r="AD4" s="23" t="s">
        <v>26</v>
      </c>
      <c r="AE4" s="24"/>
      <c r="AF4" s="24"/>
      <c r="AG4" s="24"/>
      <c r="AH4" s="24">
        <v>0</v>
      </c>
      <c r="AI4" s="23"/>
      <c r="AJ4" s="23"/>
      <c r="AK4" s="23"/>
      <c r="AL4" s="23"/>
      <c r="AM4" s="24" t="s">
        <v>26</v>
      </c>
      <c r="AN4" s="24" t="s">
        <v>26</v>
      </c>
      <c r="AO4" s="24" t="s">
        <v>26</v>
      </c>
      <c r="AP4" s="24">
        <v>5.3970099999999999</v>
      </c>
      <c r="AQ4" s="23" t="s">
        <v>26</v>
      </c>
      <c r="AR4" s="23" t="s">
        <v>26</v>
      </c>
      <c r="AS4" s="23" t="s">
        <v>26</v>
      </c>
      <c r="AT4" s="23" t="s">
        <v>26</v>
      </c>
      <c r="AU4" s="24"/>
      <c r="AV4" s="24"/>
      <c r="AW4" s="24"/>
      <c r="AX4" s="24">
        <v>0</v>
      </c>
      <c r="AY4" s="23"/>
      <c r="AZ4" s="23"/>
      <c r="BA4" s="23"/>
      <c r="BB4" s="23"/>
      <c r="BC4" s="24" t="s">
        <v>26</v>
      </c>
      <c r="BD4" s="24" t="s">
        <v>26</v>
      </c>
      <c r="BE4" s="24" t="s">
        <v>26</v>
      </c>
      <c r="BF4" s="24">
        <v>1818.6956300000006</v>
      </c>
      <c r="BG4" s="23" t="s">
        <v>26</v>
      </c>
      <c r="BH4" s="23" t="s">
        <v>26</v>
      </c>
      <c r="BI4" s="23" t="s">
        <v>26</v>
      </c>
      <c r="BJ4" s="23" t="s">
        <v>26</v>
      </c>
      <c r="BK4" s="24"/>
      <c r="BL4" s="24"/>
      <c r="BM4" s="24"/>
      <c r="BN4" s="24">
        <v>0</v>
      </c>
      <c r="BO4" s="23"/>
      <c r="BP4" s="23"/>
      <c r="BQ4" s="23"/>
      <c r="BR4" s="23"/>
      <c r="BS4" s="23">
        <f>SUM(N4,AD4,AT4,BJ4)</f>
        <v>0</v>
      </c>
      <c r="BT4" s="23">
        <f t="shared" ref="BT4:BT49" si="0">SUM(K4,L4,AA4,AB4,AQ4,AR4,BG4,BH4)</f>
        <v>0</v>
      </c>
      <c r="BU4" s="23">
        <f>SUM(J4,Z4,AP4,BF4)</f>
        <v>1824.0926400000005</v>
      </c>
      <c r="BV4" s="23">
        <f t="shared" ref="BV4:BV49" si="1">SUM(G4,H4,W4,X4,AM4,AN4,BC4,BD4)</f>
        <v>0</v>
      </c>
      <c r="BW4" s="23">
        <f>SUM(V4,AL4,BB4,BR4)</f>
        <v>0</v>
      </c>
      <c r="BX4" s="23"/>
      <c r="BY4" s="23">
        <f>SUM(R4,AH4,AX4,BN4)</f>
        <v>0</v>
      </c>
      <c r="BZ4" s="23"/>
    </row>
    <row r="5" spans="1:78" s="8" customFormat="1">
      <c r="A5" s="48" t="s">
        <v>30</v>
      </c>
      <c r="B5" s="33" t="s">
        <v>31</v>
      </c>
      <c r="C5" s="34" t="s">
        <v>32</v>
      </c>
      <c r="D5" s="34" t="s">
        <v>160</v>
      </c>
      <c r="E5" s="34" t="s">
        <v>27</v>
      </c>
      <c r="F5" s="34"/>
      <c r="G5" s="9"/>
      <c r="H5" s="9"/>
      <c r="I5" s="9"/>
      <c r="J5" s="9">
        <v>0</v>
      </c>
      <c r="K5" s="23"/>
      <c r="L5" s="23"/>
      <c r="M5" s="23"/>
      <c r="N5" s="23"/>
      <c r="O5" s="9"/>
      <c r="P5" s="9"/>
      <c r="Q5" s="9"/>
      <c r="R5" s="9">
        <v>0</v>
      </c>
      <c r="S5" s="23"/>
      <c r="T5" s="23"/>
      <c r="U5" s="23"/>
      <c r="V5" s="23"/>
      <c r="W5" s="9"/>
      <c r="X5" s="9"/>
      <c r="Y5" s="9"/>
      <c r="Z5" s="9">
        <v>0</v>
      </c>
      <c r="AA5" s="23"/>
      <c r="AB5" s="23"/>
      <c r="AC5" s="23"/>
      <c r="AD5" s="23"/>
      <c r="AE5" s="9"/>
      <c r="AF5" s="9"/>
      <c r="AG5" s="9"/>
      <c r="AH5" s="9">
        <v>0</v>
      </c>
      <c r="AI5" s="23"/>
      <c r="AJ5" s="23"/>
      <c r="AK5" s="23"/>
      <c r="AL5" s="23"/>
      <c r="AM5" s="9"/>
      <c r="AN5" s="9"/>
      <c r="AO5" s="9"/>
      <c r="AP5" s="9">
        <v>0</v>
      </c>
      <c r="AQ5" s="23"/>
      <c r="AR5" s="23"/>
      <c r="AS5" s="23"/>
      <c r="AT5" s="23"/>
      <c r="AU5" s="9"/>
      <c r="AV5" s="9"/>
      <c r="AW5" s="9"/>
      <c r="AX5" s="9">
        <v>0</v>
      </c>
      <c r="AY5" s="23"/>
      <c r="AZ5" s="23"/>
      <c r="BA5" s="23"/>
      <c r="BB5" s="23"/>
      <c r="BC5" s="9"/>
      <c r="BD5" s="9"/>
      <c r="BE5" s="9"/>
      <c r="BF5" s="9">
        <v>0</v>
      </c>
      <c r="BG5" s="23"/>
      <c r="BH5" s="23"/>
      <c r="BI5" s="23"/>
      <c r="BJ5" s="23"/>
      <c r="BK5" s="9"/>
      <c r="BL5" s="9"/>
      <c r="BM5" s="9"/>
      <c r="BN5" s="9">
        <v>0</v>
      </c>
      <c r="BO5" s="23"/>
      <c r="BP5" s="23"/>
      <c r="BQ5" s="23"/>
      <c r="BR5" s="23"/>
      <c r="BS5" s="23">
        <f t="shared" ref="BS5:BS46" si="2">SUM(M5,AC5,AS5,BI5)</f>
        <v>0</v>
      </c>
      <c r="BT5" s="23">
        <f t="shared" si="0"/>
        <v>0</v>
      </c>
      <c r="BU5" s="23">
        <f t="shared" ref="BU5:BU46" si="3">SUM(I5,Y5,AO5,BE5)</f>
        <v>0</v>
      </c>
      <c r="BV5" s="23">
        <f t="shared" si="1"/>
        <v>0</v>
      </c>
      <c r="BW5" s="23">
        <f>SUM(U5,AK5,BA5,BQ5)</f>
        <v>0</v>
      </c>
      <c r="BX5" s="23">
        <f>SUM(S5,T5,AI5,AJ5,AY5,AZ5,BO5,BP5)</f>
        <v>0</v>
      </c>
      <c r="BY5" s="23">
        <f>SUM(Q5,AG5,AW5,BM5)</f>
        <v>0</v>
      </c>
      <c r="BZ5" s="23">
        <f>SUM(O5,P5,AE5,AF5,AU5,AV5,BK5,BL5)</f>
        <v>0</v>
      </c>
    </row>
    <row r="6" spans="1:78" s="8" customFormat="1">
      <c r="A6" s="48" t="s">
        <v>30</v>
      </c>
      <c r="B6" s="33" t="s">
        <v>36</v>
      </c>
      <c r="C6" s="34" t="s">
        <v>37</v>
      </c>
      <c r="D6" s="34" t="s">
        <v>160</v>
      </c>
      <c r="E6" s="34" t="s">
        <v>27</v>
      </c>
      <c r="F6" s="34" t="s">
        <v>162</v>
      </c>
      <c r="G6" s="9"/>
      <c r="H6" s="9"/>
      <c r="I6" s="9"/>
      <c r="J6" s="9">
        <v>0</v>
      </c>
      <c r="K6" s="23"/>
      <c r="L6" s="23"/>
      <c r="M6" s="23"/>
      <c r="N6" s="23"/>
      <c r="O6" s="9"/>
      <c r="P6" s="9"/>
      <c r="Q6" s="9"/>
      <c r="R6" s="9">
        <v>0</v>
      </c>
      <c r="S6" s="23"/>
      <c r="T6" s="23"/>
      <c r="U6" s="23"/>
      <c r="V6" s="23"/>
      <c r="W6" s="9"/>
      <c r="X6" s="9"/>
      <c r="Y6" s="9"/>
      <c r="Z6" s="9">
        <v>0</v>
      </c>
      <c r="AA6" s="23"/>
      <c r="AB6" s="23"/>
      <c r="AC6" s="23"/>
      <c r="AD6" s="23"/>
      <c r="AE6" s="9"/>
      <c r="AF6" s="9"/>
      <c r="AG6" s="9"/>
      <c r="AH6" s="9">
        <v>0</v>
      </c>
      <c r="AI6" s="23"/>
      <c r="AJ6" s="23"/>
      <c r="AK6" s="23"/>
      <c r="AL6" s="23"/>
      <c r="AM6" s="9"/>
      <c r="AN6" s="9"/>
      <c r="AO6" s="9"/>
      <c r="AP6" s="9">
        <v>0</v>
      </c>
      <c r="AQ6" s="23"/>
      <c r="AR6" s="23"/>
      <c r="AS6" s="23"/>
      <c r="AT6" s="23"/>
      <c r="AU6" s="9"/>
      <c r="AV6" s="9"/>
      <c r="AW6" s="9"/>
      <c r="AX6" s="9">
        <v>0</v>
      </c>
      <c r="AY6" s="23"/>
      <c r="AZ6" s="23"/>
      <c r="BA6" s="23"/>
      <c r="BB6" s="23"/>
      <c r="BC6" s="9"/>
      <c r="BD6" s="9"/>
      <c r="BE6" s="9"/>
      <c r="BF6" s="9">
        <v>0</v>
      </c>
      <c r="BG6" s="23"/>
      <c r="BH6" s="23"/>
      <c r="BI6" s="23"/>
      <c r="BJ6" s="23"/>
      <c r="BK6" s="9"/>
      <c r="BL6" s="9"/>
      <c r="BM6" s="9"/>
      <c r="BN6" s="9">
        <v>0</v>
      </c>
      <c r="BO6" s="23"/>
      <c r="BP6" s="23"/>
      <c r="BQ6" s="23"/>
      <c r="BR6" s="23"/>
      <c r="BS6" s="23">
        <f t="shared" si="2"/>
        <v>0</v>
      </c>
      <c r="BT6" s="23">
        <f t="shared" si="0"/>
        <v>0</v>
      </c>
      <c r="BU6" s="23">
        <f t="shared" si="3"/>
        <v>0</v>
      </c>
      <c r="BV6" s="23">
        <f t="shared" si="1"/>
        <v>0</v>
      </c>
      <c r="BW6" s="23">
        <f>SUM(U6,AK6,BA6,BQ6)</f>
        <v>0</v>
      </c>
      <c r="BX6" s="23">
        <f>SUM(S6,T6,AI6,AJ6,AY6,AZ6,BO6,BP6)</f>
        <v>0</v>
      </c>
      <c r="BY6" s="23">
        <f>SUM(Q6,AG6,AW6,BM6)</f>
        <v>0</v>
      </c>
      <c r="BZ6" s="23">
        <f>SUM(O6,P6,AE6,AF6,AU6,AV6,BK6,BL6)</f>
        <v>0</v>
      </c>
    </row>
    <row r="7" spans="1:78" s="8" customFormat="1">
      <c r="A7" s="48" t="s">
        <v>30</v>
      </c>
      <c r="B7" s="33" t="s">
        <v>39</v>
      </c>
      <c r="C7" s="34" t="s">
        <v>40</v>
      </c>
      <c r="D7" s="34" t="s">
        <v>160</v>
      </c>
      <c r="E7" s="34" t="s">
        <v>27</v>
      </c>
      <c r="F7" s="34"/>
      <c r="G7" s="9"/>
      <c r="H7" s="9"/>
      <c r="I7" s="9"/>
      <c r="J7" s="9">
        <v>0</v>
      </c>
      <c r="K7" s="23"/>
      <c r="L7" s="23"/>
      <c r="M7" s="23"/>
      <c r="N7" s="23"/>
      <c r="O7" s="9"/>
      <c r="P7" s="9"/>
      <c r="Q7" s="9"/>
      <c r="R7" s="9">
        <v>0</v>
      </c>
      <c r="S7" s="23"/>
      <c r="T7" s="23"/>
      <c r="U7" s="23"/>
      <c r="V7" s="23"/>
      <c r="W7" s="9"/>
      <c r="X7" s="9"/>
      <c r="Y7" s="9"/>
      <c r="Z7" s="9">
        <v>0</v>
      </c>
      <c r="AA7" s="23"/>
      <c r="AB7" s="23"/>
      <c r="AC7" s="23"/>
      <c r="AD7" s="23"/>
      <c r="AE7" s="9"/>
      <c r="AF7" s="9"/>
      <c r="AG7" s="9"/>
      <c r="AH7" s="9">
        <v>0</v>
      </c>
      <c r="AI7" s="23"/>
      <c r="AJ7" s="23"/>
      <c r="AK7" s="23"/>
      <c r="AL7" s="23"/>
      <c r="AM7" s="9"/>
      <c r="AN7" s="9"/>
      <c r="AO7" s="9"/>
      <c r="AP7" s="9">
        <v>0</v>
      </c>
      <c r="AQ7" s="23"/>
      <c r="AR7" s="23"/>
      <c r="AS7" s="23"/>
      <c r="AT7" s="23"/>
      <c r="AU7" s="9"/>
      <c r="AV7" s="9"/>
      <c r="AW7" s="9"/>
      <c r="AX7" s="9">
        <v>0</v>
      </c>
      <c r="AY7" s="23"/>
      <c r="AZ7" s="23"/>
      <c r="BA7" s="23"/>
      <c r="BB7" s="23"/>
      <c r="BC7" s="9"/>
      <c r="BD7" s="9"/>
      <c r="BE7" s="9"/>
      <c r="BF7" s="9">
        <v>0</v>
      </c>
      <c r="BG7" s="23"/>
      <c r="BH7" s="23"/>
      <c r="BI7" s="23"/>
      <c r="BJ7" s="23"/>
      <c r="BK7" s="9"/>
      <c r="BL7" s="9"/>
      <c r="BM7" s="9"/>
      <c r="BN7" s="9">
        <v>0</v>
      </c>
      <c r="BO7" s="23"/>
      <c r="BP7" s="23"/>
      <c r="BQ7" s="23"/>
      <c r="BR7" s="23"/>
      <c r="BS7" s="23">
        <f t="shared" si="2"/>
        <v>0</v>
      </c>
      <c r="BT7" s="23">
        <f t="shared" si="0"/>
        <v>0</v>
      </c>
      <c r="BU7" s="23">
        <f t="shared" si="3"/>
        <v>0</v>
      </c>
      <c r="BV7" s="23">
        <f t="shared" si="1"/>
        <v>0</v>
      </c>
      <c r="BW7" s="23">
        <f>SUM(U7,AK7,BA7,BQ7)</f>
        <v>0</v>
      </c>
      <c r="BX7" s="23">
        <f>SUM(S7,T7,AI7,AJ7,AY7,AZ7,BO7,BP7)</f>
        <v>0</v>
      </c>
      <c r="BY7" s="23">
        <f>SUM(Q7,AG7,AW7,BM7)</f>
        <v>0</v>
      </c>
      <c r="BZ7" s="23">
        <f>SUM(O7,P7,AE7,AF7,AU7,AV7,BK7,BL7)</f>
        <v>0</v>
      </c>
    </row>
    <row r="8" spans="1:78" s="8" customFormat="1">
      <c r="A8" s="48" t="s">
        <v>30</v>
      </c>
      <c r="B8" s="33" t="s">
        <v>42</v>
      </c>
      <c r="C8" s="34" t="s">
        <v>43</v>
      </c>
      <c r="D8" s="34" t="s">
        <v>160</v>
      </c>
      <c r="E8" s="34" t="s">
        <v>27</v>
      </c>
      <c r="F8" s="34"/>
      <c r="G8" s="9"/>
      <c r="H8" s="9"/>
      <c r="I8" s="9"/>
      <c r="J8" s="9">
        <v>0</v>
      </c>
      <c r="K8" s="23"/>
      <c r="L8" s="23"/>
      <c r="M8" s="23"/>
      <c r="N8" s="23"/>
      <c r="O8" s="9"/>
      <c r="P8" s="9"/>
      <c r="Q8" s="9"/>
      <c r="R8" s="9">
        <v>0</v>
      </c>
      <c r="S8" s="23"/>
      <c r="T8" s="23"/>
      <c r="U8" s="23"/>
      <c r="V8" s="23"/>
      <c r="W8" s="9"/>
      <c r="X8" s="9"/>
      <c r="Y8" s="9"/>
      <c r="Z8" s="9">
        <v>0</v>
      </c>
      <c r="AA8" s="23"/>
      <c r="AB8" s="23"/>
      <c r="AC8" s="23"/>
      <c r="AD8" s="23"/>
      <c r="AE8" s="9"/>
      <c r="AF8" s="9"/>
      <c r="AG8" s="9"/>
      <c r="AH8" s="9">
        <v>0</v>
      </c>
      <c r="AI8" s="23"/>
      <c r="AJ8" s="23"/>
      <c r="AK8" s="23"/>
      <c r="AL8" s="23"/>
      <c r="AM8" s="9"/>
      <c r="AN8" s="9"/>
      <c r="AO8" s="9"/>
      <c r="AP8" s="9">
        <v>0</v>
      </c>
      <c r="AQ8" s="23"/>
      <c r="AR8" s="23"/>
      <c r="AS8" s="23"/>
      <c r="AT8" s="23"/>
      <c r="AU8" s="9"/>
      <c r="AV8" s="9"/>
      <c r="AW8" s="9"/>
      <c r="AX8" s="9">
        <v>0</v>
      </c>
      <c r="AY8" s="23"/>
      <c r="AZ8" s="23"/>
      <c r="BA8" s="23"/>
      <c r="BB8" s="23"/>
      <c r="BC8" s="9"/>
      <c r="BD8" s="9"/>
      <c r="BE8" s="9"/>
      <c r="BF8" s="9">
        <v>0</v>
      </c>
      <c r="BG8" s="23"/>
      <c r="BH8" s="23"/>
      <c r="BI8" s="23"/>
      <c r="BJ8" s="23"/>
      <c r="BK8" s="9"/>
      <c r="BL8" s="9"/>
      <c r="BM8" s="9"/>
      <c r="BN8" s="9">
        <v>0</v>
      </c>
      <c r="BO8" s="23"/>
      <c r="BP8" s="23"/>
      <c r="BQ8" s="23"/>
      <c r="BR8" s="23"/>
      <c r="BS8" s="23">
        <f t="shared" si="2"/>
        <v>0</v>
      </c>
      <c r="BT8" s="23">
        <f t="shared" si="0"/>
        <v>0</v>
      </c>
      <c r="BU8" s="23">
        <f t="shared" si="3"/>
        <v>0</v>
      </c>
      <c r="BV8" s="23">
        <f t="shared" si="1"/>
        <v>0</v>
      </c>
      <c r="BW8" s="23">
        <f>SUM(U8,AK8,BA8,BQ8)</f>
        <v>0</v>
      </c>
      <c r="BX8" s="23">
        <f>SUM(S8,T8,AI8,AJ8,AY8,AZ8,BO8,BP8)</f>
        <v>0</v>
      </c>
      <c r="BY8" s="23">
        <f>SUM(Q8,AG8,AW8,BM8)</f>
        <v>0</v>
      </c>
      <c r="BZ8" s="23">
        <f>SUM(O8,P8,AE8,AF8,AU8,AV8,BK8,BL8)</f>
        <v>0</v>
      </c>
    </row>
    <row r="9" spans="1:78" s="8" customFormat="1" ht="57">
      <c r="A9" s="33" t="s">
        <v>30</v>
      </c>
      <c r="B9" s="33" t="s">
        <v>45</v>
      </c>
      <c r="C9" s="34" t="s">
        <v>26</v>
      </c>
      <c r="D9" s="34" t="s">
        <v>163</v>
      </c>
      <c r="E9" s="34" t="s">
        <v>164</v>
      </c>
      <c r="F9" s="34" t="s">
        <v>165</v>
      </c>
      <c r="G9" s="24" t="s">
        <v>26</v>
      </c>
      <c r="H9" s="24" t="s">
        <v>26</v>
      </c>
      <c r="I9" s="24" t="s">
        <v>26</v>
      </c>
      <c r="J9" s="24">
        <v>1461.1782900000005</v>
      </c>
      <c r="K9" s="23" t="s">
        <v>26</v>
      </c>
      <c r="L9" s="23" t="s">
        <v>26</v>
      </c>
      <c r="M9" s="23" t="s">
        <v>26</v>
      </c>
      <c r="N9" s="23" t="s">
        <v>26</v>
      </c>
      <c r="O9" s="24" t="s">
        <v>26</v>
      </c>
      <c r="P9" s="24" t="s">
        <v>26</v>
      </c>
      <c r="Q9" s="24" t="s">
        <v>26</v>
      </c>
      <c r="R9" s="24">
        <v>2373.2656000000002</v>
      </c>
      <c r="S9" s="23" t="s">
        <v>26</v>
      </c>
      <c r="T9" s="23" t="s">
        <v>26</v>
      </c>
      <c r="U9" s="23" t="s">
        <v>26</v>
      </c>
      <c r="V9" s="23" t="s">
        <v>26</v>
      </c>
      <c r="W9" s="24" t="s">
        <v>26</v>
      </c>
      <c r="X9" s="24" t="s">
        <v>26</v>
      </c>
      <c r="Y9" s="24" t="s">
        <v>26</v>
      </c>
      <c r="Z9" s="24">
        <v>3413.7699900000043</v>
      </c>
      <c r="AA9" s="23" t="s">
        <v>26</v>
      </c>
      <c r="AB9" s="23" t="s">
        <v>26</v>
      </c>
      <c r="AC9" s="23" t="s">
        <v>26</v>
      </c>
      <c r="AD9" s="23" t="s">
        <v>26</v>
      </c>
      <c r="AE9" s="24" t="s">
        <v>26</v>
      </c>
      <c r="AF9" s="24" t="s">
        <v>26</v>
      </c>
      <c r="AG9" s="24" t="s">
        <v>26</v>
      </c>
      <c r="AH9" s="24">
        <v>2436.021580542264</v>
      </c>
      <c r="AI9" s="23" t="s">
        <v>26</v>
      </c>
      <c r="AJ9" s="23" t="s">
        <v>26</v>
      </c>
      <c r="AK9" s="23" t="s">
        <v>26</v>
      </c>
      <c r="AL9" s="23" t="s">
        <v>26</v>
      </c>
      <c r="AM9" s="24" t="s">
        <v>26</v>
      </c>
      <c r="AN9" s="24" t="s">
        <v>26</v>
      </c>
      <c r="AO9" s="24" t="s">
        <v>26</v>
      </c>
      <c r="AP9" s="24">
        <v>2840.5365999999635</v>
      </c>
      <c r="AQ9" s="23" t="s">
        <v>26</v>
      </c>
      <c r="AR9" s="23" t="s">
        <v>26</v>
      </c>
      <c r="AS9" s="23" t="s">
        <v>26</v>
      </c>
      <c r="AT9" s="23" t="s">
        <v>26</v>
      </c>
      <c r="AU9" s="24" t="s">
        <v>26</v>
      </c>
      <c r="AV9" s="24" t="s">
        <v>26</v>
      </c>
      <c r="AW9" s="24" t="s">
        <v>26</v>
      </c>
      <c r="AX9" s="24">
        <v>2435.3861455602764</v>
      </c>
      <c r="AY9" s="23" t="s">
        <v>26</v>
      </c>
      <c r="AZ9" s="23" t="s">
        <v>26</v>
      </c>
      <c r="BA9" s="23" t="s">
        <v>26</v>
      </c>
      <c r="BB9" s="23" t="s">
        <v>26</v>
      </c>
      <c r="BC9" s="24" t="s">
        <v>26</v>
      </c>
      <c r="BD9" s="24" t="s">
        <v>26</v>
      </c>
      <c r="BE9" s="24" t="s">
        <v>26</v>
      </c>
      <c r="BF9" s="24">
        <v>3726.3878299999951</v>
      </c>
      <c r="BG9" s="23" t="s">
        <v>26</v>
      </c>
      <c r="BH9" s="23" t="s">
        <v>26</v>
      </c>
      <c r="BI9" s="23" t="s">
        <v>26</v>
      </c>
      <c r="BJ9" s="23" t="s">
        <v>26</v>
      </c>
      <c r="BK9" s="24" t="s">
        <v>26</v>
      </c>
      <c r="BL9" s="24" t="s">
        <v>26</v>
      </c>
      <c r="BM9" s="24" t="s">
        <v>26</v>
      </c>
      <c r="BN9" s="24">
        <v>2343.1543371016705</v>
      </c>
      <c r="BO9" s="23" t="s">
        <v>26</v>
      </c>
      <c r="BP9" s="23" t="s">
        <v>26</v>
      </c>
      <c r="BQ9" s="23" t="s">
        <v>26</v>
      </c>
      <c r="BR9" s="23" t="s">
        <v>26</v>
      </c>
      <c r="BS9" s="23">
        <f>SUM(N9,AD9,AT9,BJ9)</f>
        <v>0</v>
      </c>
      <c r="BT9" s="23">
        <f t="shared" si="0"/>
        <v>0</v>
      </c>
      <c r="BU9" s="23">
        <f>SUM(J9,Z9,AP9,BF9)</f>
        <v>11441.872709999963</v>
      </c>
      <c r="BV9" s="23">
        <f t="shared" si="1"/>
        <v>0</v>
      </c>
      <c r="BW9" s="23">
        <f>SUM(V9,AL9,BB9,BR9)</f>
        <v>0</v>
      </c>
      <c r="BX9" s="23"/>
      <c r="BY9" s="23">
        <f>SUM(R9,AH9,AX9,BN9)</f>
        <v>9587.8276632042107</v>
      </c>
      <c r="BZ9" s="23"/>
    </row>
    <row r="10" spans="1:78" s="8" customFormat="1">
      <c r="A10" s="48" t="s">
        <v>30</v>
      </c>
      <c r="B10" s="33" t="s">
        <v>47</v>
      </c>
      <c r="C10" s="34" t="s">
        <v>26</v>
      </c>
      <c r="D10" s="34" t="s">
        <v>160</v>
      </c>
      <c r="E10" s="34" t="s">
        <v>27</v>
      </c>
      <c r="F10" s="34"/>
      <c r="G10" s="9"/>
      <c r="H10" s="9"/>
      <c r="I10" s="9"/>
      <c r="J10" s="9">
        <v>0</v>
      </c>
      <c r="K10" s="23"/>
      <c r="L10" s="23"/>
      <c r="M10" s="23"/>
      <c r="N10" s="23"/>
      <c r="O10" s="9"/>
      <c r="P10" s="9"/>
      <c r="Q10" s="9"/>
      <c r="R10" s="9">
        <v>0</v>
      </c>
      <c r="S10" s="23"/>
      <c r="T10" s="23"/>
      <c r="U10" s="23"/>
      <c r="V10" s="23"/>
      <c r="W10" s="9"/>
      <c r="X10" s="9"/>
      <c r="Y10" s="9"/>
      <c r="Z10" s="9">
        <v>0</v>
      </c>
      <c r="AA10" s="23"/>
      <c r="AB10" s="23"/>
      <c r="AC10" s="23"/>
      <c r="AD10" s="23"/>
      <c r="AE10" s="9"/>
      <c r="AF10" s="9"/>
      <c r="AG10" s="9"/>
      <c r="AH10" s="9">
        <v>0</v>
      </c>
      <c r="AI10" s="23"/>
      <c r="AJ10" s="23"/>
      <c r="AK10" s="23"/>
      <c r="AL10" s="23"/>
      <c r="AM10" s="9"/>
      <c r="AN10" s="9"/>
      <c r="AO10" s="9"/>
      <c r="AP10" s="9">
        <v>0</v>
      </c>
      <c r="AQ10" s="23"/>
      <c r="AR10" s="23"/>
      <c r="AS10" s="23"/>
      <c r="AT10" s="23"/>
      <c r="AU10" s="9"/>
      <c r="AV10" s="9"/>
      <c r="AW10" s="9"/>
      <c r="AX10" s="9">
        <v>0</v>
      </c>
      <c r="AY10" s="23"/>
      <c r="AZ10" s="23"/>
      <c r="BA10" s="23"/>
      <c r="BB10" s="23"/>
      <c r="BC10" s="9"/>
      <c r="BD10" s="9"/>
      <c r="BE10" s="9"/>
      <c r="BF10" s="9">
        <v>0</v>
      </c>
      <c r="BG10" s="23"/>
      <c r="BH10" s="23"/>
      <c r="BI10" s="23"/>
      <c r="BJ10" s="23"/>
      <c r="BK10" s="9"/>
      <c r="BL10" s="9"/>
      <c r="BM10" s="9"/>
      <c r="BN10" s="9">
        <v>0</v>
      </c>
      <c r="BO10" s="23"/>
      <c r="BP10" s="23"/>
      <c r="BQ10" s="23"/>
      <c r="BR10" s="23"/>
      <c r="BS10" s="23">
        <f t="shared" si="2"/>
        <v>0</v>
      </c>
      <c r="BT10" s="23">
        <f t="shared" si="0"/>
        <v>0</v>
      </c>
      <c r="BU10" s="23">
        <f t="shared" si="3"/>
        <v>0</v>
      </c>
      <c r="BV10" s="23">
        <f t="shared" si="1"/>
        <v>0</v>
      </c>
      <c r="BW10" s="23">
        <f t="shared" ref="BW10:BW40" si="4">SUM(U10,AK10,BA10,BQ10)</f>
        <v>0</v>
      </c>
      <c r="BX10" s="23">
        <f t="shared" ref="BX10:BX40" si="5">SUM(S10,T10,AI10,AJ10,AY10,AZ10,BO10,BP10)</f>
        <v>0</v>
      </c>
      <c r="BY10" s="23">
        <f t="shared" ref="BY10:BY40" si="6">SUM(Q10,AG10,AW10,BM10)</f>
        <v>0</v>
      </c>
      <c r="BZ10" s="23">
        <f t="shared" ref="BZ10:BZ40" si="7">SUM(O10,P10,AE10,AF10,AU10,AV10,BK10,BL10)</f>
        <v>0</v>
      </c>
    </row>
    <row r="11" spans="1:78" s="8" customFormat="1">
      <c r="A11" s="48" t="s">
        <v>30</v>
      </c>
      <c r="B11" s="33" t="s">
        <v>49</v>
      </c>
      <c r="C11" s="34" t="s">
        <v>26</v>
      </c>
      <c r="D11" s="34" t="s">
        <v>160</v>
      </c>
      <c r="E11" s="34" t="s">
        <v>27</v>
      </c>
      <c r="F11" s="34"/>
      <c r="G11" s="9"/>
      <c r="H11" s="9"/>
      <c r="I11" s="9"/>
      <c r="J11" s="9">
        <v>0</v>
      </c>
      <c r="K11" s="23"/>
      <c r="L11" s="23"/>
      <c r="M11" s="23"/>
      <c r="N11" s="23"/>
      <c r="O11" s="9"/>
      <c r="P11" s="9"/>
      <c r="Q11" s="9"/>
      <c r="R11" s="9">
        <v>0</v>
      </c>
      <c r="S11" s="23"/>
      <c r="T11" s="23"/>
      <c r="U11" s="23"/>
      <c r="V11" s="23"/>
      <c r="W11" s="9"/>
      <c r="X11" s="9"/>
      <c r="Y11" s="9"/>
      <c r="Z11" s="9">
        <v>0</v>
      </c>
      <c r="AA11" s="23"/>
      <c r="AB11" s="23"/>
      <c r="AC11" s="23"/>
      <c r="AD11" s="23"/>
      <c r="AE11" s="9"/>
      <c r="AF11" s="9"/>
      <c r="AG11" s="9"/>
      <c r="AH11" s="9">
        <v>0</v>
      </c>
      <c r="AI11" s="23"/>
      <c r="AJ11" s="23"/>
      <c r="AK11" s="23"/>
      <c r="AL11" s="23"/>
      <c r="AM11" s="9"/>
      <c r="AN11" s="9"/>
      <c r="AO11" s="9"/>
      <c r="AP11" s="9">
        <v>0</v>
      </c>
      <c r="AQ11" s="23"/>
      <c r="AR11" s="23"/>
      <c r="AS11" s="23"/>
      <c r="AT11" s="23"/>
      <c r="AU11" s="9"/>
      <c r="AV11" s="9"/>
      <c r="AW11" s="9"/>
      <c r="AX11" s="9">
        <v>0</v>
      </c>
      <c r="AY11" s="23"/>
      <c r="AZ11" s="23"/>
      <c r="BA11" s="23"/>
      <c r="BB11" s="23"/>
      <c r="BC11" s="9"/>
      <c r="BD11" s="9"/>
      <c r="BE11" s="9"/>
      <c r="BF11" s="9">
        <v>0</v>
      </c>
      <c r="BG11" s="23"/>
      <c r="BH11" s="23"/>
      <c r="BI11" s="23"/>
      <c r="BJ11" s="23"/>
      <c r="BK11" s="9"/>
      <c r="BL11" s="9"/>
      <c r="BM11" s="9"/>
      <c r="BN11" s="9">
        <v>0</v>
      </c>
      <c r="BO11" s="23"/>
      <c r="BP11" s="23"/>
      <c r="BQ11" s="23"/>
      <c r="BR11" s="23"/>
      <c r="BS11" s="23">
        <f t="shared" si="2"/>
        <v>0</v>
      </c>
      <c r="BT11" s="23">
        <f t="shared" si="0"/>
        <v>0</v>
      </c>
      <c r="BU11" s="23">
        <f t="shared" si="3"/>
        <v>0</v>
      </c>
      <c r="BV11" s="23">
        <f t="shared" si="1"/>
        <v>0</v>
      </c>
      <c r="BW11" s="23">
        <f t="shared" si="4"/>
        <v>0</v>
      </c>
      <c r="BX11" s="23">
        <f t="shared" si="5"/>
        <v>0</v>
      </c>
      <c r="BY11" s="23">
        <f t="shared" si="6"/>
        <v>0</v>
      </c>
      <c r="BZ11" s="23">
        <f t="shared" si="7"/>
        <v>0</v>
      </c>
    </row>
    <row r="12" spans="1:78" s="8" customFormat="1">
      <c r="A12" s="48" t="s">
        <v>51</v>
      </c>
      <c r="B12" s="33" t="s">
        <v>52</v>
      </c>
      <c r="C12" s="34" t="s">
        <v>53</v>
      </c>
      <c r="D12" s="34" t="s">
        <v>160</v>
      </c>
      <c r="E12" s="34" t="s">
        <v>27</v>
      </c>
      <c r="F12" s="34"/>
      <c r="G12" s="9"/>
      <c r="H12" s="9"/>
      <c r="I12" s="9"/>
      <c r="J12" s="9">
        <v>0</v>
      </c>
      <c r="K12" s="23"/>
      <c r="L12" s="23"/>
      <c r="M12" s="23"/>
      <c r="N12" s="23"/>
      <c r="O12" s="9"/>
      <c r="P12" s="9"/>
      <c r="Q12" s="9"/>
      <c r="R12" s="9">
        <v>0</v>
      </c>
      <c r="S12" s="23"/>
      <c r="T12" s="23"/>
      <c r="U12" s="23"/>
      <c r="V12" s="23"/>
      <c r="W12" s="9"/>
      <c r="X12" s="9"/>
      <c r="Y12" s="9"/>
      <c r="Z12" s="9">
        <v>0</v>
      </c>
      <c r="AA12" s="23"/>
      <c r="AB12" s="23"/>
      <c r="AC12" s="23"/>
      <c r="AD12" s="23"/>
      <c r="AE12" s="9"/>
      <c r="AF12" s="9"/>
      <c r="AG12" s="9"/>
      <c r="AH12" s="9">
        <v>0</v>
      </c>
      <c r="AI12" s="23"/>
      <c r="AJ12" s="23"/>
      <c r="AK12" s="23"/>
      <c r="AL12" s="23"/>
      <c r="AM12" s="9"/>
      <c r="AN12" s="9"/>
      <c r="AO12" s="9"/>
      <c r="AP12" s="9">
        <v>0</v>
      </c>
      <c r="AQ12" s="23"/>
      <c r="AR12" s="23"/>
      <c r="AS12" s="23"/>
      <c r="AT12" s="23"/>
      <c r="AU12" s="9"/>
      <c r="AV12" s="9"/>
      <c r="AW12" s="9"/>
      <c r="AX12" s="9">
        <v>0</v>
      </c>
      <c r="AY12" s="23"/>
      <c r="AZ12" s="23"/>
      <c r="BA12" s="23"/>
      <c r="BB12" s="23"/>
      <c r="BC12" s="9"/>
      <c r="BD12" s="9"/>
      <c r="BE12" s="9"/>
      <c r="BF12" s="9">
        <v>0</v>
      </c>
      <c r="BG12" s="23"/>
      <c r="BH12" s="23"/>
      <c r="BI12" s="23"/>
      <c r="BJ12" s="23"/>
      <c r="BK12" s="9"/>
      <c r="BL12" s="9"/>
      <c r="BM12" s="9"/>
      <c r="BN12" s="9">
        <v>0</v>
      </c>
      <c r="BO12" s="23"/>
      <c r="BP12" s="23"/>
      <c r="BQ12" s="23"/>
      <c r="BR12" s="23"/>
      <c r="BS12" s="23">
        <f t="shared" si="2"/>
        <v>0</v>
      </c>
      <c r="BT12" s="23">
        <f t="shared" si="0"/>
        <v>0</v>
      </c>
      <c r="BU12" s="23">
        <f t="shared" si="3"/>
        <v>0</v>
      </c>
      <c r="BV12" s="23">
        <f t="shared" si="1"/>
        <v>0</v>
      </c>
      <c r="BW12" s="23">
        <f t="shared" si="4"/>
        <v>0</v>
      </c>
      <c r="BX12" s="23">
        <f t="shared" si="5"/>
        <v>0</v>
      </c>
      <c r="BY12" s="23">
        <f t="shared" si="6"/>
        <v>0</v>
      </c>
      <c r="BZ12" s="23">
        <f t="shared" si="7"/>
        <v>0</v>
      </c>
    </row>
    <row r="13" spans="1:78" s="8" customFormat="1">
      <c r="A13" s="33" t="s">
        <v>51</v>
      </c>
      <c r="B13" s="33" t="s">
        <v>55</v>
      </c>
      <c r="C13" s="34" t="s">
        <v>56</v>
      </c>
      <c r="D13" s="34" t="s">
        <v>160</v>
      </c>
      <c r="E13" s="34" t="s">
        <v>28</v>
      </c>
      <c r="F13" s="34" t="s">
        <v>166</v>
      </c>
      <c r="G13" s="24"/>
      <c r="H13" s="24"/>
      <c r="I13" s="24"/>
      <c r="J13" s="24">
        <v>0</v>
      </c>
      <c r="K13" s="23"/>
      <c r="L13" s="23"/>
      <c r="M13" s="23"/>
      <c r="N13" s="23"/>
      <c r="O13" s="24"/>
      <c r="P13" s="24"/>
      <c r="Q13" s="24"/>
      <c r="R13" s="24">
        <v>0</v>
      </c>
      <c r="S13" s="23"/>
      <c r="T13" s="23"/>
      <c r="U13" s="23"/>
      <c r="V13" s="23"/>
      <c r="W13" s="24">
        <f>(AA13/$AD13)*$Z13</f>
        <v>0</v>
      </c>
      <c r="X13" s="24">
        <f t="shared" ref="X13:Y13" si="8">(AB13/$AD13)*$Z13</f>
        <v>0</v>
      </c>
      <c r="Y13" s="24">
        <f t="shared" si="8"/>
        <v>23.687260000000002</v>
      </c>
      <c r="Z13" s="24">
        <v>23.687260000000002</v>
      </c>
      <c r="AA13" s="23">
        <v>0</v>
      </c>
      <c r="AB13" s="23">
        <v>0</v>
      </c>
      <c r="AC13" s="23">
        <v>1.9</v>
      </c>
      <c r="AD13" s="23">
        <f>SUBTOTAL(9,AA13:AC13)</f>
        <v>1.9</v>
      </c>
      <c r="AE13" s="24"/>
      <c r="AF13" s="24"/>
      <c r="AG13" s="24"/>
      <c r="AH13" s="24">
        <v>0</v>
      </c>
      <c r="AI13" s="23"/>
      <c r="AJ13" s="23"/>
      <c r="AK13" s="23"/>
      <c r="AL13" s="23"/>
      <c r="AM13" s="24">
        <f>(AQ13/$AT13)*$AP13</f>
        <v>0</v>
      </c>
      <c r="AN13" s="24">
        <f t="shared" ref="AN13:AO13" si="9">(AR13/$AT13)*$AP13</f>
        <v>0</v>
      </c>
      <c r="AO13" s="24">
        <f t="shared" si="9"/>
        <v>517.32579000000021</v>
      </c>
      <c r="AP13" s="24">
        <v>517.32579000000021</v>
      </c>
      <c r="AQ13" s="23">
        <v>0</v>
      </c>
      <c r="AR13" s="23">
        <v>0</v>
      </c>
      <c r="AS13" s="23">
        <v>20</v>
      </c>
      <c r="AT13" s="23">
        <f>SUBTOTAL(9,AQ13:AS13)</f>
        <v>20</v>
      </c>
      <c r="AU13" s="24"/>
      <c r="AV13" s="24"/>
      <c r="AW13" s="24"/>
      <c r="AX13" s="24">
        <v>0</v>
      </c>
      <c r="AY13" s="23"/>
      <c r="AZ13" s="23"/>
      <c r="BA13" s="23"/>
      <c r="BB13" s="23"/>
      <c r="BC13" s="24">
        <f>(BG13/$BJ13)*$BF13</f>
        <v>0</v>
      </c>
      <c r="BD13" s="24">
        <f t="shared" ref="BD13:BE13" si="10">(BH13/$BJ13)*$BF13</f>
        <v>13.156965645424835</v>
      </c>
      <c r="BE13" s="24">
        <f t="shared" si="10"/>
        <v>3207.6682243545747</v>
      </c>
      <c r="BF13" s="24">
        <v>3220.8251899999996</v>
      </c>
      <c r="BG13" s="23">
        <v>0</v>
      </c>
      <c r="BH13" s="23">
        <v>0.25</v>
      </c>
      <c r="BI13" s="23">
        <v>60.95</v>
      </c>
      <c r="BJ13" s="23">
        <f>SUBTOTAL(9,BG13:BI13)</f>
        <v>61.2</v>
      </c>
      <c r="BK13" s="24"/>
      <c r="BL13" s="24"/>
      <c r="BM13" s="24"/>
      <c r="BN13" s="24">
        <v>0</v>
      </c>
      <c r="BO13" s="23"/>
      <c r="BP13" s="23"/>
      <c r="BQ13" s="23"/>
      <c r="BR13" s="23"/>
      <c r="BS13" s="23">
        <f t="shared" si="2"/>
        <v>82.85</v>
      </c>
      <c r="BT13" s="23">
        <f t="shared" si="0"/>
        <v>0.25</v>
      </c>
      <c r="BU13" s="23">
        <f t="shared" si="3"/>
        <v>3748.6812743545752</v>
      </c>
      <c r="BV13" s="23">
        <f t="shared" si="1"/>
        <v>13.156965645424835</v>
      </c>
      <c r="BW13" s="23">
        <f t="shared" si="4"/>
        <v>0</v>
      </c>
      <c r="BX13" s="23">
        <f t="shared" si="5"/>
        <v>0</v>
      </c>
      <c r="BY13" s="23">
        <f t="shared" si="6"/>
        <v>0</v>
      </c>
      <c r="BZ13" s="23">
        <f t="shared" si="7"/>
        <v>0</v>
      </c>
    </row>
    <row r="14" spans="1:78" s="8" customFormat="1">
      <c r="A14" s="48" t="s">
        <v>51</v>
      </c>
      <c r="B14" s="33" t="s">
        <v>58</v>
      </c>
      <c r="C14" s="34" t="s">
        <v>59</v>
      </c>
      <c r="D14" s="34" t="s">
        <v>160</v>
      </c>
      <c r="E14" s="34" t="s">
        <v>27</v>
      </c>
      <c r="F14" s="34"/>
      <c r="G14" s="9"/>
      <c r="H14" s="9"/>
      <c r="I14" s="9"/>
      <c r="J14" s="9">
        <v>0</v>
      </c>
      <c r="K14" s="23"/>
      <c r="L14" s="23"/>
      <c r="M14" s="23"/>
      <c r="N14" s="23"/>
      <c r="O14" s="9"/>
      <c r="P14" s="9"/>
      <c r="Q14" s="9"/>
      <c r="R14" s="9">
        <v>0</v>
      </c>
      <c r="S14" s="23"/>
      <c r="T14" s="23"/>
      <c r="U14" s="23"/>
      <c r="V14" s="23"/>
      <c r="W14" s="9"/>
      <c r="X14" s="9"/>
      <c r="Y14" s="9"/>
      <c r="Z14" s="9">
        <v>0</v>
      </c>
      <c r="AA14" s="23"/>
      <c r="AB14" s="23"/>
      <c r="AC14" s="23"/>
      <c r="AD14" s="23"/>
      <c r="AE14" s="9"/>
      <c r="AF14" s="9"/>
      <c r="AG14" s="9"/>
      <c r="AH14" s="9">
        <v>0</v>
      </c>
      <c r="AI14" s="23"/>
      <c r="AJ14" s="23"/>
      <c r="AK14" s="23"/>
      <c r="AL14" s="23"/>
      <c r="AM14" s="9"/>
      <c r="AN14" s="9"/>
      <c r="AO14" s="9"/>
      <c r="AP14" s="9">
        <v>0</v>
      </c>
      <c r="AQ14" s="23"/>
      <c r="AR14" s="23"/>
      <c r="AS14" s="23"/>
      <c r="AT14" s="23"/>
      <c r="AU14" s="9"/>
      <c r="AV14" s="9"/>
      <c r="AW14" s="9"/>
      <c r="AX14" s="9">
        <v>0</v>
      </c>
      <c r="AY14" s="23"/>
      <c r="AZ14" s="23"/>
      <c r="BA14" s="23"/>
      <c r="BB14" s="23"/>
      <c r="BC14" s="9"/>
      <c r="BD14" s="9"/>
      <c r="BE14" s="9"/>
      <c r="BF14" s="9">
        <v>0</v>
      </c>
      <c r="BG14" s="23"/>
      <c r="BH14" s="23"/>
      <c r="BI14" s="23"/>
      <c r="BJ14" s="23"/>
      <c r="BK14" s="9"/>
      <c r="BL14" s="9"/>
      <c r="BM14" s="9"/>
      <c r="BN14" s="9">
        <v>0</v>
      </c>
      <c r="BO14" s="23"/>
      <c r="BP14" s="23"/>
      <c r="BQ14" s="23"/>
      <c r="BR14" s="23"/>
      <c r="BS14" s="23">
        <f t="shared" si="2"/>
        <v>0</v>
      </c>
      <c r="BT14" s="23">
        <f t="shared" si="0"/>
        <v>0</v>
      </c>
      <c r="BU14" s="23">
        <f t="shared" si="3"/>
        <v>0</v>
      </c>
      <c r="BV14" s="23">
        <f t="shared" si="1"/>
        <v>0</v>
      </c>
      <c r="BW14" s="23">
        <f t="shared" si="4"/>
        <v>0</v>
      </c>
      <c r="BX14" s="23">
        <f t="shared" si="5"/>
        <v>0</v>
      </c>
      <c r="BY14" s="23">
        <f t="shared" si="6"/>
        <v>0</v>
      </c>
      <c r="BZ14" s="23">
        <f t="shared" si="7"/>
        <v>0</v>
      </c>
    </row>
    <row r="15" spans="1:78" s="8" customFormat="1">
      <c r="A15" s="48" t="s">
        <v>51</v>
      </c>
      <c r="B15" s="33" t="s">
        <v>61</v>
      </c>
      <c r="C15" s="34" t="s">
        <v>62</v>
      </c>
      <c r="D15" s="34" t="s">
        <v>160</v>
      </c>
      <c r="E15" s="34" t="s">
        <v>27</v>
      </c>
      <c r="F15" s="34"/>
      <c r="G15" s="9"/>
      <c r="H15" s="9"/>
      <c r="I15" s="9"/>
      <c r="J15" s="9">
        <v>0</v>
      </c>
      <c r="K15" s="23"/>
      <c r="L15" s="23"/>
      <c r="M15" s="23"/>
      <c r="N15" s="23"/>
      <c r="O15" s="9"/>
      <c r="P15" s="9"/>
      <c r="Q15" s="9"/>
      <c r="R15" s="9">
        <v>0</v>
      </c>
      <c r="S15" s="23"/>
      <c r="T15" s="23"/>
      <c r="U15" s="23"/>
      <c r="V15" s="23"/>
      <c r="W15" s="9"/>
      <c r="X15" s="9"/>
      <c r="Y15" s="9"/>
      <c r="Z15" s="9">
        <v>0</v>
      </c>
      <c r="AA15" s="23"/>
      <c r="AB15" s="23"/>
      <c r="AC15" s="23"/>
      <c r="AD15" s="23"/>
      <c r="AE15" s="9"/>
      <c r="AF15" s="9"/>
      <c r="AG15" s="9"/>
      <c r="AH15" s="9">
        <v>0</v>
      </c>
      <c r="AI15" s="23"/>
      <c r="AJ15" s="23"/>
      <c r="AK15" s="23"/>
      <c r="AL15" s="23"/>
      <c r="AM15" s="9"/>
      <c r="AN15" s="9"/>
      <c r="AO15" s="9"/>
      <c r="AP15" s="9">
        <v>0</v>
      </c>
      <c r="AQ15" s="23"/>
      <c r="AR15" s="23"/>
      <c r="AS15" s="23"/>
      <c r="AT15" s="23"/>
      <c r="AU15" s="9"/>
      <c r="AV15" s="9"/>
      <c r="AW15" s="9"/>
      <c r="AX15" s="9">
        <v>0</v>
      </c>
      <c r="AY15" s="23"/>
      <c r="AZ15" s="23"/>
      <c r="BA15" s="23"/>
      <c r="BB15" s="23"/>
      <c r="BC15" s="9"/>
      <c r="BD15" s="9"/>
      <c r="BE15" s="9"/>
      <c r="BF15" s="9">
        <v>0</v>
      </c>
      <c r="BG15" s="23"/>
      <c r="BH15" s="23"/>
      <c r="BI15" s="23"/>
      <c r="BJ15" s="23"/>
      <c r="BK15" s="9"/>
      <c r="BL15" s="9"/>
      <c r="BM15" s="9"/>
      <c r="BN15" s="9">
        <v>0</v>
      </c>
      <c r="BO15" s="23"/>
      <c r="BP15" s="23"/>
      <c r="BQ15" s="23"/>
      <c r="BR15" s="23"/>
      <c r="BS15" s="23">
        <f t="shared" si="2"/>
        <v>0</v>
      </c>
      <c r="BT15" s="23">
        <f t="shared" si="0"/>
        <v>0</v>
      </c>
      <c r="BU15" s="23">
        <f t="shared" si="3"/>
        <v>0</v>
      </c>
      <c r="BV15" s="23">
        <f t="shared" si="1"/>
        <v>0</v>
      </c>
      <c r="BW15" s="23">
        <f t="shared" si="4"/>
        <v>0</v>
      </c>
      <c r="BX15" s="23">
        <f t="shared" si="5"/>
        <v>0</v>
      </c>
      <c r="BY15" s="23">
        <f t="shared" si="6"/>
        <v>0</v>
      </c>
      <c r="BZ15" s="23">
        <f t="shared" si="7"/>
        <v>0</v>
      </c>
    </row>
    <row r="16" spans="1:78" s="8" customFormat="1">
      <c r="A16" s="33" t="s">
        <v>51</v>
      </c>
      <c r="B16" s="33" t="s">
        <v>64</v>
      </c>
      <c r="C16" s="34" t="s">
        <v>65</v>
      </c>
      <c r="D16" s="34" t="s">
        <v>160</v>
      </c>
      <c r="E16" s="34" t="s">
        <v>28</v>
      </c>
      <c r="F16" s="34">
        <v>7129048</v>
      </c>
      <c r="G16" s="24"/>
      <c r="H16" s="24"/>
      <c r="I16" s="24"/>
      <c r="J16" s="24">
        <v>0</v>
      </c>
      <c r="K16" s="23"/>
      <c r="L16" s="23"/>
      <c r="M16" s="23"/>
      <c r="N16" s="23"/>
      <c r="O16" s="24"/>
      <c r="P16" s="24"/>
      <c r="Q16" s="24"/>
      <c r="R16" s="24">
        <v>0</v>
      </c>
      <c r="S16" s="23"/>
      <c r="T16" s="23"/>
      <c r="U16" s="23"/>
      <c r="V16" s="23"/>
      <c r="W16" s="24">
        <f>(AA16/$AD16)*$Z16</f>
        <v>188.3228</v>
      </c>
      <c r="X16" s="24">
        <f t="shared" ref="X16:Y16" si="11">(AB16/$AD16)*$Z16</f>
        <v>0</v>
      </c>
      <c r="Y16" s="24">
        <f t="shared" si="11"/>
        <v>188.3228</v>
      </c>
      <c r="Z16" s="24">
        <v>376.6456</v>
      </c>
      <c r="AA16" s="23">
        <v>2</v>
      </c>
      <c r="AB16" s="23">
        <v>0</v>
      </c>
      <c r="AC16" s="23">
        <v>2</v>
      </c>
      <c r="AD16" s="23">
        <f t="shared" ref="AD16:AD23" si="12">SUBTOTAL(9,AA16:AC16)</f>
        <v>4</v>
      </c>
      <c r="AE16" s="24"/>
      <c r="AF16" s="24"/>
      <c r="AG16" s="24"/>
      <c r="AH16" s="24">
        <v>0</v>
      </c>
      <c r="AI16" s="23"/>
      <c r="AJ16" s="23"/>
      <c r="AK16" s="23"/>
      <c r="AL16" s="23"/>
      <c r="AM16" s="24"/>
      <c r="AN16" s="24"/>
      <c r="AO16" s="24">
        <f>AP16</f>
        <v>1490.4570699999995</v>
      </c>
      <c r="AP16" s="24">
        <v>1490.4570699999995</v>
      </c>
      <c r="AQ16" s="23">
        <v>0</v>
      </c>
      <c r="AR16" s="23">
        <v>0</v>
      </c>
      <c r="AS16" s="23">
        <v>0</v>
      </c>
      <c r="AT16" s="23">
        <f t="shared" ref="AT16:AT23" si="13">SUBTOTAL(9,AQ16:AS16)</f>
        <v>0</v>
      </c>
      <c r="AU16" s="24"/>
      <c r="AV16" s="24"/>
      <c r="AW16" s="24"/>
      <c r="AX16" s="24">
        <v>0</v>
      </c>
      <c r="AY16" s="23"/>
      <c r="AZ16" s="23"/>
      <c r="BA16" s="23"/>
      <c r="BB16" s="23"/>
      <c r="BC16" s="24">
        <f>(BG16/$BJ16)*$BF16</f>
        <v>0</v>
      </c>
      <c r="BD16" s="24">
        <f t="shared" ref="BD16:BE23" si="14">(BH16/$BJ16)*$BF16</f>
        <v>0</v>
      </c>
      <c r="BE16" s="24">
        <f t="shared" si="14"/>
        <v>1425.3297599999999</v>
      </c>
      <c r="BF16" s="24">
        <v>1425.3297599999999</v>
      </c>
      <c r="BG16" s="23">
        <v>0</v>
      </c>
      <c r="BH16" s="23">
        <v>0</v>
      </c>
      <c r="BI16" s="23">
        <v>1</v>
      </c>
      <c r="BJ16" s="23">
        <f t="shared" ref="BJ16:BJ23" si="15">SUBTOTAL(9,BG16:BI16)</f>
        <v>1</v>
      </c>
      <c r="BK16" s="24"/>
      <c r="BL16" s="24"/>
      <c r="BM16" s="24"/>
      <c r="BN16" s="24">
        <v>0</v>
      </c>
      <c r="BO16" s="23"/>
      <c r="BP16" s="23"/>
      <c r="BQ16" s="23"/>
      <c r="BR16" s="23"/>
      <c r="BS16" s="23">
        <f t="shared" si="2"/>
        <v>3</v>
      </c>
      <c r="BT16" s="23">
        <f t="shared" si="0"/>
        <v>2</v>
      </c>
      <c r="BU16" s="23">
        <f t="shared" si="3"/>
        <v>3104.109629999999</v>
      </c>
      <c r="BV16" s="23">
        <f t="shared" si="1"/>
        <v>188.3228</v>
      </c>
      <c r="BW16" s="23">
        <f t="shared" si="4"/>
        <v>0</v>
      </c>
      <c r="BX16" s="23">
        <f t="shared" si="5"/>
        <v>0</v>
      </c>
      <c r="BY16" s="23">
        <f t="shared" si="6"/>
        <v>0</v>
      </c>
      <c r="BZ16" s="23">
        <f t="shared" si="7"/>
        <v>0</v>
      </c>
    </row>
    <row r="17" spans="1:78" s="8" customFormat="1">
      <c r="A17" s="33" t="s">
        <v>51</v>
      </c>
      <c r="B17" s="33" t="s">
        <v>67</v>
      </c>
      <c r="C17" s="34" t="s">
        <v>68</v>
      </c>
      <c r="D17" s="34" t="s">
        <v>160</v>
      </c>
      <c r="E17" s="34" t="s">
        <v>28</v>
      </c>
      <c r="F17" s="34" t="s">
        <v>167</v>
      </c>
      <c r="G17" s="24"/>
      <c r="H17" s="24"/>
      <c r="I17" s="24"/>
      <c r="J17" s="24">
        <v>0</v>
      </c>
      <c r="K17" s="23"/>
      <c r="L17" s="23"/>
      <c r="M17" s="23"/>
      <c r="N17" s="23"/>
      <c r="O17" s="24"/>
      <c r="P17" s="24"/>
      <c r="Q17" s="24"/>
      <c r="R17" s="24">
        <v>0</v>
      </c>
      <c r="S17" s="23"/>
      <c r="T17" s="23"/>
      <c r="U17" s="23"/>
      <c r="V17" s="23"/>
      <c r="W17" s="24"/>
      <c r="X17" s="24"/>
      <c r="Y17" s="24"/>
      <c r="Z17" s="24">
        <v>0</v>
      </c>
      <c r="AA17" s="23"/>
      <c r="AB17" s="23"/>
      <c r="AC17" s="23"/>
      <c r="AD17" s="23"/>
      <c r="AE17" s="24"/>
      <c r="AF17" s="24"/>
      <c r="AG17" s="24"/>
      <c r="AH17" s="24">
        <v>0</v>
      </c>
      <c r="AI17" s="23"/>
      <c r="AJ17" s="23"/>
      <c r="AK17" s="23"/>
      <c r="AL17" s="23"/>
      <c r="AM17" s="24"/>
      <c r="AN17" s="24"/>
      <c r="AO17" s="24"/>
      <c r="AP17" s="24">
        <v>0</v>
      </c>
      <c r="AQ17" s="23">
        <v>0</v>
      </c>
      <c r="AR17" s="23">
        <v>0</v>
      </c>
      <c r="AS17" s="23">
        <v>0</v>
      </c>
      <c r="AT17" s="23">
        <v>0</v>
      </c>
      <c r="AU17" s="24"/>
      <c r="AV17" s="24"/>
      <c r="AW17" s="24"/>
      <c r="AX17" s="24">
        <v>0</v>
      </c>
      <c r="AY17" s="23"/>
      <c r="AZ17" s="23"/>
      <c r="BA17" s="23"/>
      <c r="BB17" s="23"/>
      <c r="BC17" s="24">
        <f t="shared" ref="BC17:BC23" si="16">(BG17/$BJ17)*$BF17</f>
        <v>0</v>
      </c>
      <c r="BD17" s="24">
        <f t="shared" si="14"/>
        <v>0</v>
      </c>
      <c r="BE17" s="24">
        <f t="shared" si="14"/>
        <v>153.30580999999987</v>
      </c>
      <c r="BF17" s="24">
        <v>153.30580999999987</v>
      </c>
      <c r="BG17" s="23">
        <v>0</v>
      </c>
      <c r="BH17" s="23">
        <v>0</v>
      </c>
      <c r="BI17" s="23">
        <v>3</v>
      </c>
      <c r="BJ17" s="23">
        <f t="shared" si="15"/>
        <v>3</v>
      </c>
      <c r="BK17" s="24"/>
      <c r="BL17" s="24"/>
      <c r="BM17" s="24"/>
      <c r="BN17" s="24">
        <v>0</v>
      </c>
      <c r="BO17" s="23"/>
      <c r="BP17" s="23"/>
      <c r="BQ17" s="23"/>
      <c r="BR17" s="23"/>
      <c r="BS17" s="23">
        <f t="shared" si="2"/>
        <v>3</v>
      </c>
      <c r="BT17" s="23">
        <f t="shared" si="0"/>
        <v>0</v>
      </c>
      <c r="BU17" s="23">
        <f t="shared" si="3"/>
        <v>153.30580999999987</v>
      </c>
      <c r="BV17" s="23">
        <f t="shared" si="1"/>
        <v>0</v>
      </c>
      <c r="BW17" s="23">
        <f t="shared" si="4"/>
        <v>0</v>
      </c>
      <c r="BX17" s="23">
        <f t="shared" si="5"/>
        <v>0</v>
      </c>
      <c r="BY17" s="23">
        <f t="shared" si="6"/>
        <v>0</v>
      </c>
      <c r="BZ17" s="23">
        <f t="shared" si="7"/>
        <v>0</v>
      </c>
    </row>
    <row r="18" spans="1:78" s="8" customFormat="1">
      <c r="A18" s="33" t="s">
        <v>51</v>
      </c>
      <c r="B18" s="33" t="s">
        <v>71</v>
      </c>
      <c r="C18" s="34" t="s">
        <v>72</v>
      </c>
      <c r="D18" s="34" t="s">
        <v>160</v>
      </c>
      <c r="E18" s="34" t="s">
        <v>28</v>
      </c>
      <c r="F18" s="34">
        <v>7111445</v>
      </c>
      <c r="G18" s="24">
        <f t="shared" ref="G18:I19" si="17">(K18/$N18)*$J18</f>
        <v>0</v>
      </c>
      <c r="H18" s="24">
        <f t="shared" si="17"/>
        <v>0</v>
      </c>
      <c r="I18" s="24">
        <f t="shared" si="17"/>
        <v>922.70114000000046</v>
      </c>
      <c r="J18" s="24">
        <v>922.70114000000046</v>
      </c>
      <c r="K18" s="23">
        <v>0</v>
      </c>
      <c r="L18" s="23">
        <v>0</v>
      </c>
      <c r="M18" s="23">
        <v>660</v>
      </c>
      <c r="N18" s="23">
        <f t="shared" ref="N18:N40" si="18">SUBTOTAL(9,K18:M18)</f>
        <v>660</v>
      </c>
      <c r="O18" s="24"/>
      <c r="P18" s="24"/>
      <c r="Q18" s="24"/>
      <c r="R18" s="24">
        <v>0</v>
      </c>
      <c r="S18" s="23"/>
      <c r="T18" s="23"/>
      <c r="U18" s="23"/>
      <c r="V18" s="23"/>
      <c r="W18" s="24">
        <f>(AA18/$AD18)*$Z18</f>
        <v>0</v>
      </c>
      <c r="X18" s="24">
        <f t="shared" ref="X18:Y21" si="19">(AB18/$AD18)*$Z18</f>
        <v>0</v>
      </c>
      <c r="Y18" s="24">
        <f t="shared" si="19"/>
        <v>3304.8642000000036</v>
      </c>
      <c r="Z18" s="24">
        <v>3304.8642000000036</v>
      </c>
      <c r="AA18" s="23">
        <v>0</v>
      </c>
      <c r="AB18" s="23">
        <v>0</v>
      </c>
      <c r="AC18" s="23">
        <v>2061</v>
      </c>
      <c r="AD18" s="23">
        <f t="shared" si="12"/>
        <v>2061</v>
      </c>
      <c r="AE18" s="24"/>
      <c r="AF18" s="24"/>
      <c r="AG18" s="24"/>
      <c r="AH18" s="24">
        <v>0</v>
      </c>
      <c r="AI18" s="23"/>
      <c r="AJ18" s="23"/>
      <c r="AK18" s="23"/>
      <c r="AL18" s="23"/>
      <c r="AM18" s="24">
        <f>(AQ18/$AT18)*$AP18</f>
        <v>0</v>
      </c>
      <c r="AN18" s="24">
        <f t="shared" ref="AN18:AO23" si="20">(AR18/$AT18)*$AP18</f>
        <v>4.0705811265038232</v>
      </c>
      <c r="AO18" s="24">
        <f t="shared" si="20"/>
        <v>3717.7974288734922</v>
      </c>
      <c r="AP18" s="24">
        <v>3721.868009999996</v>
      </c>
      <c r="AQ18" s="23">
        <v>0</v>
      </c>
      <c r="AR18" s="23">
        <v>3</v>
      </c>
      <c r="AS18" s="23">
        <v>2740</v>
      </c>
      <c r="AT18" s="23">
        <f t="shared" si="13"/>
        <v>2743</v>
      </c>
      <c r="AU18" s="24"/>
      <c r="AV18" s="24"/>
      <c r="AW18" s="24"/>
      <c r="AX18" s="24">
        <v>0</v>
      </c>
      <c r="AY18" s="23"/>
      <c r="AZ18" s="23"/>
      <c r="BA18" s="23"/>
      <c r="BB18" s="23"/>
      <c r="BC18" s="24">
        <f t="shared" si="16"/>
        <v>2.0886734314240663</v>
      </c>
      <c r="BD18" s="24">
        <f t="shared" si="14"/>
        <v>5.2216835785601656</v>
      </c>
      <c r="BE18" s="24">
        <f t="shared" si="14"/>
        <v>1980.0624129900148</v>
      </c>
      <c r="BF18" s="24">
        <v>1987.372769999999</v>
      </c>
      <c r="BG18" s="23">
        <v>2</v>
      </c>
      <c r="BH18" s="23">
        <v>5</v>
      </c>
      <c r="BI18" s="23">
        <v>1896</v>
      </c>
      <c r="BJ18" s="23">
        <f t="shared" si="15"/>
        <v>1903</v>
      </c>
      <c r="BK18" s="24"/>
      <c r="BL18" s="24"/>
      <c r="BM18" s="24"/>
      <c r="BN18" s="24">
        <v>0</v>
      </c>
      <c r="BO18" s="23"/>
      <c r="BP18" s="23"/>
      <c r="BQ18" s="23"/>
      <c r="BR18" s="23"/>
      <c r="BS18" s="23">
        <f t="shared" si="2"/>
        <v>7357</v>
      </c>
      <c r="BT18" s="23">
        <f t="shared" si="0"/>
        <v>10</v>
      </c>
      <c r="BU18" s="23">
        <f t="shared" si="3"/>
        <v>9925.4251818635112</v>
      </c>
      <c r="BV18" s="23">
        <f t="shared" si="1"/>
        <v>11.380938136488055</v>
      </c>
      <c r="BW18" s="23">
        <f t="shared" si="4"/>
        <v>0</v>
      </c>
      <c r="BX18" s="23">
        <f t="shared" si="5"/>
        <v>0</v>
      </c>
      <c r="BY18" s="23">
        <f t="shared" si="6"/>
        <v>0</v>
      </c>
      <c r="BZ18" s="23">
        <f t="shared" si="7"/>
        <v>0</v>
      </c>
    </row>
    <row r="19" spans="1:78" s="8" customFormat="1">
      <c r="A19" s="33" t="s">
        <v>51</v>
      </c>
      <c r="B19" s="33" t="s">
        <v>73</v>
      </c>
      <c r="C19" s="34" t="s">
        <v>74</v>
      </c>
      <c r="D19" s="34" t="s">
        <v>160</v>
      </c>
      <c r="E19" s="34" t="s">
        <v>28</v>
      </c>
      <c r="F19" s="34" t="s">
        <v>168</v>
      </c>
      <c r="G19" s="24">
        <f t="shared" si="17"/>
        <v>0</v>
      </c>
      <c r="H19" s="24">
        <f t="shared" si="17"/>
        <v>0</v>
      </c>
      <c r="I19" s="24">
        <f t="shared" si="17"/>
        <v>592.2576499999999</v>
      </c>
      <c r="J19" s="24">
        <v>592.2576499999999</v>
      </c>
      <c r="K19" s="23">
        <v>0</v>
      </c>
      <c r="L19" s="23">
        <v>0</v>
      </c>
      <c r="M19" s="23">
        <v>65</v>
      </c>
      <c r="N19" s="23">
        <f t="shared" si="18"/>
        <v>65</v>
      </c>
      <c r="O19" s="24"/>
      <c r="P19" s="24"/>
      <c r="Q19" s="24"/>
      <c r="R19" s="24">
        <v>0</v>
      </c>
      <c r="S19" s="23"/>
      <c r="T19" s="23"/>
      <c r="U19" s="23"/>
      <c r="V19" s="23"/>
      <c r="W19" s="24">
        <f t="shared" ref="W19:W21" si="21">(AA19/$AD19)*$Z19</f>
        <v>0</v>
      </c>
      <c r="X19" s="24">
        <f t="shared" si="19"/>
        <v>0</v>
      </c>
      <c r="Y19" s="24">
        <f t="shared" si="19"/>
        <v>5077.6503599999996</v>
      </c>
      <c r="Z19" s="24">
        <v>5077.6503599999996</v>
      </c>
      <c r="AA19" s="23">
        <v>0</v>
      </c>
      <c r="AB19" s="23">
        <v>0</v>
      </c>
      <c r="AC19" s="23">
        <v>1420</v>
      </c>
      <c r="AD19" s="23">
        <f t="shared" si="12"/>
        <v>1420</v>
      </c>
      <c r="AE19" s="24"/>
      <c r="AF19" s="24"/>
      <c r="AG19" s="24"/>
      <c r="AH19" s="24">
        <v>0</v>
      </c>
      <c r="AI19" s="23"/>
      <c r="AJ19" s="23"/>
      <c r="AK19" s="23"/>
      <c r="AL19" s="23"/>
      <c r="AM19" s="24">
        <f t="shared" ref="AM19:AM23" si="22">(AQ19/$AT19)*$AP19</f>
        <v>0</v>
      </c>
      <c r="AN19" s="24">
        <f t="shared" si="20"/>
        <v>0</v>
      </c>
      <c r="AO19" s="24">
        <f t="shared" si="20"/>
        <v>7895.6403500000069</v>
      </c>
      <c r="AP19" s="24">
        <v>7895.6403500000069</v>
      </c>
      <c r="AQ19" s="23">
        <v>0</v>
      </c>
      <c r="AR19" s="23">
        <v>0</v>
      </c>
      <c r="AS19" s="23">
        <v>2310</v>
      </c>
      <c r="AT19" s="23">
        <f t="shared" si="13"/>
        <v>2310</v>
      </c>
      <c r="AU19" s="24"/>
      <c r="AV19" s="24"/>
      <c r="AW19" s="24"/>
      <c r="AX19" s="24">
        <v>0</v>
      </c>
      <c r="AY19" s="23"/>
      <c r="AZ19" s="23"/>
      <c r="BA19" s="23"/>
      <c r="BB19" s="23"/>
      <c r="BC19" s="24">
        <f t="shared" si="16"/>
        <v>0</v>
      </c>
      <c r="BD19" s="24">
        <f t="shared" si="14"/>
        <v>0</v>
      </c>
      <c r="BE19" s="24">
        <f t="shared" si="14"/>
        <v>3551.8331500000004</v>
      </c>
      <c r="BF19" s="24">
        <v>3551.8331500000004</v>
      </c>
      <c r="BG19" s="23">
        <v>0</v>
      </c>
      <c r="BH19" s="23">
        <v>0</v>
      </c>
      <c r="BI19" s="23">
        <v>921</v>
      </c>
      <c r="BJ19" s="23">
        <f t="shared" si="15"/>
        <v>921</v>
      </c>
      <c r="BK19" s="24"/>
      <c r="BL19" s="24"/>
      <c r="BM19" s="24"/>
      <c r="BN19" s="24">
        <v>0</v>
      </c>
      <c r="BO19" s="23"/>
      <c r="BP19" s="23"/>
      <c r="BQ19" s="23"/>
      <c r="BR19" s="23"/>
      <c r="BS19" s="23">
        <f t="shared" si="2"/>
        <v>4716</v>
      </c>
      <c r="BT19" s="23">
        <f t="shared" si="0"/>
        <v>0</v>
      </c>
      <c r="BU19" s="23">
        <f t="shared" si="3"/>
        <v>17117.381510000007</v>
      </c>
      <c r="BV19" s="23">
        <f t="shared" si="1"/>
        <v>0</v>
      </c>
      <c r="BW19" s="23">
        <f t="shared" si="4"/>
        <v>0</v>
      </c>
      <c r="BX19" s="23">
        <f t="shared" si="5"/>
        <v>0</v>
      </c>
      <c r="BY19" s="23">
        <f t="shared" si="6"/>
        <v>0</v>
      </c>
      <c r="BZ19" s="23">
        <f t="shared" si="7"/>
        <v>0</v>
      </c>
    </row>
    <row r="20" spans="1:78" s="8" customFormat="1">
      <c r="A20" s="33" t="s">
        <v>51</v>
      </c>
      <c r="B20" s="33" t="s">
        <v>75</v>
      </c>
      <c r="C20" s="34" t="s">
        <v>74</v>
      </c>
      <c r="D20" s="34" t="s">
        <v>160</v>
      </c>
      <c r="E20" s="34" t="s">
        <v>28</v>
      </c>
      <c r="F20" s="34" t="s">
        <v>169</v>
      </c>
      <c r="G20" s="24"/>
      <c r="H20" s="24"/>
      <c r="I20" s="24"/>
      <c r="J20" s="24">
        <v>0</v>
      </c>
      <c r="K20" s="23"/>
      <c r="L20" s="23"/>
      <c r="M20" s="23"/>
      <c r="N20" s="23"/>
      <c r="O20" s="24"/>
      <c r="P20" s="24"/>
      <c r="Q20" s="24"/>
      <c r="R20" s="24">
        <v>0</v>
      </c>
      <c r="S20" s="23"/>
      <c r="T20" s="23"/>
      <c r="U20" s="23"/>
      <c r="V20" s="23"/>
      <c r="W20" s="24">
        <f t="shared" si="21"/>
        <v>0</v>
      </c>
      <c r="X20" s="24">
        <f t="shared" si="19"/>
        <v>0</v>
      </c>
      <c r="Y20" s="24">
        <f t="shared" si="19"/>
        <v>1754.16309</v>
      </c>
      <c r="Z20" s="24">
        <v>1754.16309</v>
      </c>
      <c r="AA20" s="23">
        <v>0</v>
      </c>
      <c r="AB20" s="23">
        <v>0</v>
      </c>
      <c r="AC20" s="23">
        <v>75</v>
      </c>
      <c r="AD20" s="23">
        <f t="shared" si="12"/>
        <v>75</v>
      </c>
      <c r="AE20" s="24"/>
      <c r="AF20" s="24"/>
      <c r="AG20" s="24"/>
      <c r="AH20" s="24">
        <v>0</v>
      </c>
      <c r="AI20" s="23"/>
      <c r="AJ20" s="23"/>
      <c r="AK20" s="23"/>
      <c r="AL20" s="23"/>
      <c r="AM20" s="24">
        <f t="shared" si="22"/>
        <v>0</v>
      </c>
      <c r="AN20" s="24">
        <f t="shared" si="20"/>
        <v>0</v>
      </c>
      <c r="AO20" s="24">
        <f t="shared" si="20"/>
        <v>8937.1580699999977</v>
      </c>
      <c r="AP20" s="24">
        <v>8937.1580699999977</v>
      </c>
      <c r="AQ20" s="23">
        <v>0</v>
      </c>
      <c r="AR20" s="23">
        <v>0</v>
      </c>
      <c r="AS20" s="23">
        <v>355</v>
      </c>
      <c r="AT20" s="23">
        <f t="shared" si="13"/>
        <v>355</v>
      </c>
      <c r="AU20" s="24"/>
      <c r="AV20" s="24"/>
      <c r="AW20" s="24"/>
      <c r="AX20" s="24">
        <v>0</v>
      </c>
      <c r="AY20" s="23"/>
      <c r="AZ20" s="23"/>
      <c r="BA20" s="23"/>
      <c r="BB20" s="23"/>
      <c r="BC20" s="24">
        <f t="shared" si="16"/>
        <v>0</v>
      </c>
      <c r="BD20" s="24">
        <f t="shared" si="14"/>
        <v>0</v>
      </c>
      <c r="BE20" s="24">
        <f t="shared" si="14"/>
        <v>12052.245819999995</v>
      </c>
      <c r="BF20" s="24">
        <v>12052.245819999995</v>
      </c>
      <c r="BG20" s="23">
        <v>0</v>
      </c>
      <c r="BH20" s="23">
        <v>0</v>
      </c>
      <c r="BI20" s="23">
        <v>376</v>
      </c>
      <c r="BJ20" s="23">
        <f t="shared" si="15"/>
        <v>376</v>
      </c>
      <c r="BK20" s="24"/>
      <c r="BL20" s="24"/>
      <c r="BM20" s="24"/>
      <c r="BN20" s="24">
        <v>0</v>
      </c>
      <c r="BO20" s="23"/>
      <c r="BP20" s="23"/>
      <c r="BQ20" s="23"/>
      <c r="BR20" s="23"/>
      <c r="BS20" s="23">
        <f t="shared" si="2"/>
        <v>806</v>
      </c>
      <c r="BT20" s="23">
        <f t="shared" si="0"/>
        <v>0</v>
      </c>
      <c r="BU20" s="23">
        <f t="shared" si="3"/>
        <v>22743.566979999992</v>
      </c>
      <c r="BV20" s="23">
        <f t="shared" si="1"/>
        <v>0</v>
      </c>
      <c r="BW20" s="23">
        <f t="shared" si="4"/>
        <v>0</v>
      </c>
      <c r="BX20" s="23">
        <f t="shared" si="5"/>
        <v>0</v>
      </c>
      <c r="BY20" s="23">
        <f t="shared" si="6"/>
        <v>0</v>
      </c>
      <c r="BZ20" s="23">
        <f t="shared" si="7"/>
        <v>0</v>
      </c>
    </row>
    <row r="21" spans="1:78" s="8" customFormat="1">
      <c r="A21" s="33" t="s">
        <v>51</v>
      </c>
      <c r="B21" s="33" t="s">
        <v>76</v>
      </c>
      <c r="C21" s="34" t="s">
        <v>74</v>
      </c>
      <c r="D21" s="34" t="s">
        <v>160</v>
      </c>
      <c r="E21" s="34" t="s">
        <v>28</v>
      </c>
      <c r="F21" s="34" t="s">
        <v>170</v>
      </c>
      <c r="G21" s="24"/>
      <c r="H21" s="24"/>
      <c r="I21" s="24"/>
      <c r="J21" s="24">
        <v>0</v>
      </c>
      <c r="K21" s="23"/>
      <c r="L21" s="23"/>
      <c r="M21" s="23"/>
      <c r="N21" s="23"/>
      <c r="O21" s="24"/>
      <c r="P21" s="24"/>
      <c r="Q21" s="24"/>
      <c r="R21" s="24">
        <v>0</v>
      </c>
      <c r="S21" s="23"/>
      <c r="T21" s="23"/>
      <c r="U21" s="23"/>
      <c r="V21" s="23"/>
      <c r="W21" s="24">
        <f t="shared" si="21"/>
        <v>0</v>
      </c>
      <c r="X21" s="24">
        <f t="shared" si="19"/>
        <v>0</v>
      </c>
      <c r="Y21" s="24">
        <f t="shared" si="19"/>
        <v>746.19850999999994</v>
      </c>
      <c r="Z21" s="24">
        <v>746.19850999999994</v>
      </c>
      <c r="AA21" s="23">
        <v>0</v>
      </c>
      <c r="AB21" s="23">
        <v>0</v>
      </c>
      <c r="AC21" s="23">
        <v>1274</v>
      </c>
      <c r="AD21" s="23">
        <f t="shared" si="12"/>
        <v>1274</v>
      </c>
      <c r="AE21" s="24"/>
      <c r="AF21" s="24"/>
      <c r="AG21" s="24"/>
      <c r="AH21" s="24">
        <v>0</v>
      </c>
      <c r="AI21" s="23"/>
      <c r="AJ21" s="23"/>
      <c r="AK21" s="23"/>
      <c r="AL21" s="23"/>
      <c r="AM21" s="24">
        <f t="shared" si="22"/>
        <v>0</v>
      </c>
      <c r="AN21" s="24">
        <f t="shared" si="20"/>
        <v>2.0255267755102024</v>
      </c>
      <c r="AO21" s="24">
        <f t="shared" si="20"/>
        <v>742.35556322448929</v>
      </c>
      <c r="AP21" s="24">
        <v>744.3810899999994</v>
      </c>
      <c r="AQ21" s="23">
        <v>0</v>
      </c>
      <c r="AR21" s="23">
        <v>2</v>
      </c>
      <c r="AS21" s="23">
        <v>733</v>
      </c>
      <c r="AT21" s="23">
        <f t="shared" si="13"/>
        <v>735</v>
      </c>
      <c r="AU21" s="24"/>
      <c r="AV21" s="24"/>
      <c r="AW21" s="24"/>
      <c r="AX21" s="24">
        <v>0</v>
      </c>
      <c r="AY21" s="23"/>
      <c r="AZ21" s="23"/>
      <c r="BA21" s="23"/>
      <c r="BB21" s="23"/>
      <c r="BC21" s="24">
        <f t="shared" si="16"/>
        <v>0</v>
      </c>
      <c r="BD21" s="24">
        <f t="shared" si="14"/>
        <v>0</v>
      </c>
      <c r="BE21" s="24">
        <f t="shared" si="14"/>
        <v>759.1232399999999</v>
      </c>
      <c r="BF21" s="24">
        <v>759.1232399999999</v>
      </c>
      <c r="BG21" s="23">
        <v>0</v>
      </c>
      <c r="BH21" s="23">
        <v>0</v>
      </c>
      <c r="BI21" s="23">
        <v>140</v>
      </c>
      <c r="BJ21" s="23">
        <f t="shared" si="15"/>
        <v>140</v>
      </c>
      <c r="BK21" s="24"/>
      <c r="BL21" s="24"/>
      <c r="BM21" s="24"/>
      <c r="BN21" s="24">
        <v>0</v>
      </c>
      <c r="BO21" s="23"/>
      <c r="BP21" s="23"/>
      <c r="BQ21" s="23"/>
      <c r="BR21" s="23"/>
      <c r="BS21" s="23">
        <f t="shared" si="2"/>
        <v>2147</v>
      </c>
      <c r="BT21" s="23">
        <f t="shared" si="0"/>
        <v>2</v>
      </c>
      <c r="BU21" s="23">
        <f t="shared" si="3"/>
        <v>2247.6773132244889</v>
      </c>
      <c r="BV21" s="23">
        <f t="shared" si="1"/>
        <v>2.0255267755102024</v>
      </c>
      <c r="BW21" s="23">
        <f t="shared" si="4"/>
        <v>0</v>
      </c>
      <c r="BX21" s="23">
        <f t="shared" si="5"/>
        <v>0</v>
      </c>
      <c r="BY21" s="23">
        <f t="shared" si="6"/>
        <v>0</v>
      </c>
      <c r="BZ21" s="23">
        <f t="shared" si="7"/>
        <v>0</v>
      </c>
    </row>
    <row r="22" spans="1:78" s="8" customFormat="1">
      <c r="A22" s="33" t="s">
        <v>51</v>
      </c>
      <c r="B22" s="33" t="s">
        <v>78</v>
      </c>
      <c r="C22" s="34" t="s">
        <v>56</v>
      </c>
      <c r="D22" s="34" t="s">
        <v>160</v>
      </c>
      <c r="E22" s="34" t="s">
        <v>28</v>
      </c>
      <c r="F22" s="34" t="s">
        <v>171</v>
      </c>
      <c r="G22" s="24"/>
      <c r="H22" s="24"/>
      <c r="I22" s="24"/>
      <c r="J22" s="24">
        <v>0</v>
      </c>
      <c r="K22" s="23"/>
      <c r="L22" s="23"/>
      <c r="M22" s="23"/>
      <c r="N22" s="23"/>
      <c r="O22" s="24"/>
      <c r="P22" s="24"/>
      <c r="Q22" s="24"/>
      <c r="R22" s="24">
        <v>0</v>
      </c>
      <c r="S22" s="23"/>
      <c r="T22" s="23"/>
      <c r="U22" s="23"/>
      <c r="V22" s="23"/>
      <c r="W22" s="24"/>
      <c r="X22" s="24"/>
      <c r="Y22" s="24"/>
      <c r="Z22" s="24">
        <v>0</v>
      </c>
      <c r="AA22" s="23"/>
      <c r="AB22" s="23"/>
      <c r="AC22" s="23"/>
      <c r="AD22" s="23"/>
      <c r="AE22" s="24"/>
      <c r="AF22" s="24"/>
      <c r="AG22" s="24"/>
      <c r="AH22" s="24">
        <v>0</v>
      </c>
      <c r="AI22" s="23"/>
      <c r="AJ22" s="23"/>
      <c r="AK22" s="23"/>
      <c r="AL22" s="23"/>
      <c r="AM22" s="24">
        <f t="shared" si="22"/>
        <v>0</v>
      </c>
      <c r="AN22" s="24">
        <f t="shared" si="20"/>
        <v>0</v>
      </c>
      <c r="AO22" s="24">
        <f t="shared" si="20"/>
        <v>0.20241999999999688</v>
      </c>
      <c r="AP22" s="24">
        <v>0.20241999999999688</v>
      </c>
      <c r="AQ22" s="23">
        <v>0</v>
      </c>
      <c r="AR22" s="23">
        <v>0</v>
      </c>
      <c r="AS22" s="23">
        <v>26</v>
      </c>
      <c r="AT22" s="23">
        <f t="shared" si="13"/>
        <v>26</v>
      </c>
      <c r="AU22" s="24"/>
      <c r="AV22" s="24"/>
      <c r="AW22" s="24"/>
      <c r="AX22" s="24">
        <v>0</v>
      </c>
      <c r="AY22" s="23"/>
      <c r="AZ22" s="23"/>
      <c r="BA22" s="23"/>
      <c r="BB22" s="23"/>
      <c r="BC22" s="24">
        <f t="shared" si="16"/>
        <v>0</v>
      </c>
      <c r="BD22" s="24">
        <f t="shared" si="14"/>
        <v>0</v>
      </c>
      <c r="BE22" s="24">
        <f t="shared" si="14"/>
        <v>175.68126000000009</v>
      </c>
      <c r="BF22" s="24">
        <v>175.68126000000009</v>
      </c>
      <c r="BG22" s="23">
        <v>0</v>
      </c>
      <c r="BH22" s="23">
        <v>0</v>
      </c>
      <c r="BI22" s="23">
        <v>65</v>
      </c>
      <c r="BJ22" s="23">
        <f t="shared" si="15"/>
        <v>65</v>
      </c>
      <c r="BK22" s="24"/>
      <c r="BL22" s="24"/>
      <c r="BM22" s="24"/>
      <c r="BN22" s="24">
        <v>0</v>
      </c>
      <c r="BO22" s="23"/>
      <c r="BP22" s="23"/>
      <c r="BQ22" s="23"/>
      <c r="BR22" s="23"/>
      <c r="BS22" s="23">
        <f t="shared" si="2"/>
        <v>91</v>
      </c>
      <c r="BT22" s="23">
        <f t="shared" si="0"/>
        <v>0</v>
      </c>
      <c r="BU22" s="23">
        <f t="shared" si="3"/>
        <v>175.88368000000008</v>
      </c>
      <c r="BV22" s="23">
        <f t="shared" si="1"/>
        <v>0</v>
      </c>
      <c r="BW22" s="23">
        <f t="shared" si="4"/>
        <v>0</v>
      </c>
      <c r="BX22" s="23">
        <f t="shared" si="5"/>
        <v>0</v>
      </c>
      <c r="BY22" s="23">
        <f t="shared" si="6"/>
        <v>0</v>
      </c>
      <c r="BZ22" s="23">
        <f t="shared" si="7"/>
        <v>0</v>
      </c>
    </row>
    <row r="23" spans="1:78" s="8" customFormat="1" ht="42.75">
      <c r="A23" s="33" t="s">
        <v>51</v>
      </c>
      <c r="B23" s="33" t="s">
        <v>80</v>
      </c>
      <c r="C23" s="34" t="s">
        <v>56</v>
      </c>
      <c r="D23" s="34" t="s">
        <v>172</v>
      </c>
      <c r="E23" s="34" t="s">
        <v>173</v>
      </c>
      <c r="F23" s="34" t="s">
        <v>174</v>
      </c>
      <c r="G23" s="24">
        <f>(K23/$N23)*$J23</f>
        <v>0</v>
      </c>
      <c r="H23" s="24">
        <f>(L23/$N23)*$J23</f>
        <v>0</v>
      </c>
      <c r="I23" s="24">
        <f>(M23/$N23)*$J23</f>
        <v>1587.2239699999959</v>
      </c>
      <c r="J23" s="24">
        <v>1587.2239699999959</v>
      </c>
      <c r="K23" s="23">
        <v>0</v>
      </c>
      <c r="L23" s="23">
        <v>0</v>
      </c>
      <c r="M23" s="23">
        <v>123</v>
      </c>
      <c r="N23" s="23">
        <f t="shared" si="18"/>
        <v>123</v>
      </c>
      <c r="O23" s="24">
        <f>(S23/$V23)*$R23</f>
        <v>0</v>
      </c>
      <c r="P23" s="24">
        <f t="shared" ref="P23" si="23">(T23/$V23)*$R23</f>
        <v>0</v>
      </c>
      <c r="Q23" s="24">
        <f>(U23/$V23)*$R23</f>
        <v>5306.9188000000004</v>
      </c>
      <c r="R23" s="24">
        <v>5306.9188000000004</v>
      </c>
      <c r="S23" s="23">
        <f>(K23/$N23)*$V23</f>
        <v>0</v>
      </c>
      <c r="T23" s="23">
        <f t="shared" ref="T23" si="24">(L23/$N23)*$V23</f>
        <v>0</v>
      </c>
      <c r="U23" s="23">
        <f>(M23/$N23)*$V23</f>
        <v>411.2532476434323</v>
      </c>
      <c r="V23" s="23">
        <f>R23/(J23/N23)</f>
        <v>411.2532476434323</v>
      </c>
      <c r="W23" s="24">
        <f t="shared" ref="W23:Y23" si="25">(AA23/$AD23)*$Z23</f>
        <v>0</v>
      </c>
      <c r="X23" s="24">
        <f t="shared" si="25"/>
        <v>0</v>
      </c>
      <c r="Y23" s="24">
        <f t="shared" si="25"/>
        <v>3370.2139399999933</v>
      </c>
      <c r="Z23" s="24">
        <v>3370.2139399999933</v>
      </c>
      <c r="AA23" s="23">
        <v>0</v>
      </c>
      <c r="AB23" s="23">
        <v>0</v>
      </c>
      <c r="AC23" s="23">
        <v>99.5</v>
      </c>
      <c r="AD23" s="23">
        <f t="shared" si="12"/>
        <v>99.5</v>
      </c>
      <c r="AE23" s="24">
        <f>(AI23/$AL23)*$AH23</f>
        <v>0</v>
      </c>
      <c r="AF23" s="24">
        <f t="shared" ref="AF23" si="26">(AJ23/$AL23)*$AH23</f>
        <v>0</v>
      </c>
      <c r="AG23" s="24">
        <f>(AK23/$AL23)*$AH23</f>
        <v>5447.5155719075001</v>
      </c>
      <c r="AH23" s="24">
        <v>5447.5155719075001</v>
      </c>
      <c r="AI23" s="23">
        <f>(AA23/$AD23)*$AL23</f>
        <v>0</v>
      </c>
      <c r="AJ23" s="23">
        <f t="shared" ref="AJ23:AK23" si="27">(AB23/$AD23)*$AL23</f>
        <v>0</v>
      </c>
      <c r="AK23" s="23">
        <f t="shared" si="27"/>
        <v>160.82889960534592</v>
      </c>
      <c r="AL23" s="23">
        <f>AH23/(Z23/AD23)</f>
        <v>160.82889960534592</v>
      </c>
      <c r="AM23" s="24">
        <f t="shared" si="22"/>
        <v>0</v>
      </c>
      <c r="AN23" s="24">
        <f t="shared" si="20"/>
        <v>24.006155199999885</v>
      </c>
      <c r="AO23" s="24">
        <f t="shared" si="20"/>
        <v>2376.6093647999887</v>
      </c>
      <c r="AP23" s="24">
        <v>2400.6155199999885</v>
      </c>
      <c r="AQ23" s="23">
        <v>0</v>
      </c>
      <c r="AR23" s="23">
        <v>1</v>
      </c>
      <c r="AS23" s="23">
        <v>99</v>
      </c>
      <c r="AT23" s="23">
        <f t="shared" si="13"/>
        <v>100</v>
      </c>
      <c r="AU23" s="24">
        <f>(AY23/$BB23)*$AX23</f>
        <v>0</v>
      </c>
      <c r="AV23" s="24">
        <f>(AZ23/$BB23)*$AX23</f>
        <v>54.13673217625152</v>
      </c>
      <c r="AW23" s="24">
        <f t="shared" ref="AW23" si="28">(BA23/$BB23)*$AX23</f>
        <v>5359.5364854488998</v>
      </c>
      <c r="AX23" s="24">
        <v>5413.6732176251517</v>
      </c>
      <c r="AY23" s="23">
        <f>(AQ23/$AT23)*$BB23</f>
        <v>0</v>
      </c>
      <c r="AZ23" s="23">
        <f t="shared" ref="AZ23:BA23" si="29">(AR23/$AT23)*$BB23</f>
        <v>2.2551188112060432</v>
      </c>
      <c r="BA23" s="23">
        <f t="shared" si="29"/>
        <v>223.25676230939828</v>
      </c>
      <c r="BB23" s="23">
        <f>AX23/(AP23/AT23)</f>
        <v>225.51188112060433</v>
      </c>
      <c r="BC23" s="24">
        <f t="shared" si="16"/>
        <v>0</v>
      </c>
      <c r="BD23" s="24">
        <f t="shared" si="14"/>
        <v>375.39626094296796</v>
      </c>
      <c r="BE23" s="24">
        <f t="shared" si="14"/>
        <v>2982.7403590570516</v>
      </c>
      <c r="BF23" s="24">
        <v>3358.1366200000198</v>
      </c>
      <c r="BG23" s="23">
        <v>0</v>
      </c>
      <c r="BH23" s="23">
        <v>2.94</v>
      </c>
      <c r="BI23" s="23">
        <v>23.36</v>
      </c>
      <c r="BJ23" s="23">
        <f t="shared" si="15"/>
        <v>26.3</v>
      </c>
      <c r="BK23" s="24">
        <f>(BO23/$BR23)*$BN23</f>
        <v>0</v>
      </c>
      <c r="BL23" s="24">
        <f t="shared" ref="BL23:BM23" si="30">(BP23/$BR23)*$BN23</f>
        <v>573.94233654264417</v>
      </c>
      <c r="BM23" s="24">
        <f t="shared" si="30"/>
        <v>4560.3037352503979</v>
      </c>
      <c r="BN23" s="24">
        <v>5134.2460717930426</v>
      </c>
      <c r="BO23" s="23">
        <f>(BG23/$BJ23)*$BR23</f>
        <v>0</v>
      </c>
      <c r="BP23" s="23">
        <f t="shared" ref="BP23:BQ23" si="31">(BH23/$BJ23)*$BR23</f>
        <v>4.4949581149177469</v>
      </c>
      <c r="BQ23" s="23">
        <f t="shared" si="31"/>
        <v>35.715041348462101</v>
      </c>
      <c r="BR23" s="23">
        <f>BN23/(BF23/BJ23)</f>
        <v>40.209999463379852</v>
      </c>
      <c r="BS23" s="23">
        <f t="shared" si="2"/>
        <v>344.86</v>
      </c>
      <c r="BT23" s="23">
        <f t="shared" si="0"/>
        <v>3.94</v>
      </c>
      <c r="BU23" s="23">
        <f t="shared" si="3"/>
        <v>10316.78763385703</v>
      </c>
      <c r="BV23" s="23">
        <f t="shared" si="1"/>
        <v>399.40241614296787</v>
      </c>
      <c r="BW23" s="23">
        <f t="shared" si="4"/>
        <v>831.05395090663865</v>
      </c>
      <c r="BX23" s="23">
        <f t="shared" si="5"/>
        <v>6.7500769261237901</v>
      </c>
      <c r="BY23" s="23">
        <f t="shared" si="6"/>
        <v>20674.274592606798</v>
      </c>
      <c r="BZ23" s="23">
        <f t="shared" si="7"/>
        <v>628.07906871889566</v>
      </c>
    </row>
    <row r="24" spans="1:78" s="8" customFormat="1" ht="28.5">
      <c r="A24" s="48" t="s">
        <v>51</v>
      </c>
      <c r="B24" s="33" t="s">
        <v>84</v>
      </c>
      <c r="C24" s="34" t="s">
        <v>56</v>
      </c>
      <c r="D24" s="34" t="s">
        <v>160</v>
      </c>
      <c r="E24" s="34" t="s">
        <v>27</v>
      </c>
      <c r="F24" s="34" t="s">
        <v>175</v>
      </c>
      <c r="G24" s="9"/>
      <c r="H24" s="9"/>
      <c r="I24" s="9"/>
      <c r="J24" s="9">
        <v>0</v>
      </c>
      <c r="K24" s="23"/>
      <c r="L24" s="23"/>
      <c r="M24" s="23"/>
      <c r="N24" s="23"/>
      <c r="O24" s="9"/>
      <c r="P24" s="9"/>
      <c r="Q24" s="9"/>
      <c r="R24" s="9">
        <v>0</v>
      </c>
      <c r="S24" s="23"/>
      <c r="T24" s="23"/>
      <c r="U24" s="23"/>
      <c r="V24" s="23"/>
      <c r="W24" s="9"/>
      <c r="X24" s="9"/>
      <c r="Y24" s="9"/>
      <c r="Z24" s="9">
        <v>0</v>
      </c>
      <c r="AA24" s="23"/>
      <c r="AB24" s="23"/>
      <c r="AC24" s="23"/>
      <c r="AD24" s="23"/>
      <c r="AE24" s="9"/>
      <c r="AF24" s="9"/>
      <c r="AG24" s="9"/>
      <c r="AH24" s="9">
        <v>0</v>
      </c>
      <c r="AI24" s="23"/>
      <c r="AJ24" s="23"/>
      <c r="AK24" s="23"/>
      <c r="AL24" s="23"/>
      <c r="AM24" s="9"/>
      <c r="AN24" s="9"/>
      <c r="AO24" s="9"/>
      <c r="AP24" s="9">
        <v>0</v>
      </c>
      <c r="AQ24" s="23"/>
      <c r="AR24" s="23"/>
      <c r="AS24" s="23"/>
      <c r="AT24" s="23"/>
      <c r="AU24" s="9"/>
      <c r="AV24" s="9"/>
      <c r="AW24" s="9"/>
      <c r="AX24" s="9">
        <v>0</v>
      </c>
      <c r="AY24" s="23"/>
      <c r="AZ24" s="23"/>
      <c r="BA24" s="23"/>
      <c r="BB24" s="23"/>
      <c r="BC24" s="9"/>
      <c r="BD24" s="9"/>
      <c r="BE24" s="9"/>
      <c r="BF24" s="9">
        <v>0</v>
      </c>
      <c r="BG24" s="23"/>
      <c r="BH24" s="23"/>
      <c r="BI24" s="23"/>
      <c r="BJ24" s="23"/>
      <c r="BK24" s="9"/>
      <c r="BL24" s="9"/>
      <c r="BM24" s="9"/>
      <c r="BN24" s="9">
        <v>0</v>
      </c>
      <c r="BO24" s="23"/>
      <c r="BP24" s="23"/>
      <c r="BQ24" s="23"/>
      <c r="BR24" s="23"/>
      <c r="BS24" s="23">
        <f t="shared" si="2"/>
        <v>0</v>
      </c>
      <c r="BT24" s="23">
        <f t="shared" si="0"/>
        <v>0</v>
      </c>
      <c r="BU24" s="23">
        <f t="shared" si="3"/>
        <v>0</v>
      </c>
      <c r="BV24" s="23">
        <f t="shared" si="1"/>
        <v>0</v>
      </c>
      <c r="BW24" s="23">
        <f t="shared" si="4"/>
        <v>0</v>
      </c>
      <c r="BX24" s="23">
        <f t="shared" si="5"/>
        <v>0</v>
      </c>
      <c r="BY24" s="23">
        <f t="shared" si="6"/>
        <v>0</v>
      </c>
      <c r="BZ24" s="23">
        <f t="shared" si="7"/>
        <v>0</v>
      </c>
    </row>
    <row r="25" spans="1:78" s="8" customFormat="1">
      <c r="A25" s="33" t="s">
        <v>51</v>
      </c>
      <c r="B25" s="33" t="s">
        <v>88</v>
      </c>
      <c r="C25" s="34" t="s">
        <v>56</v>
      </c>
      <c r="D25" s="34" t="s">
        <v>160</v>
      </c>
      <c r="E25" s="34" t="s">
        <v>28</v>
      </c>
      <c r="F25" s="34" t="s">
        <v>176</v>
      </c>
      <c r="G25" s="24"/>
      <c r="H25" s="24"/>
      <c r="I25" s="24"/>
      <c r="J25" s="24">
        <v>0</v>
      </c>
      <c r="K25" s="23"/>
      <c r="L25" s="23"/>
      <c r="M25" s="23"/>
      <c r="N25" s="23"/>
      <c r="O25" s="24"/>
      <c r="P25" s="24"/>
      <c r="Q25" s="24"/>
      <c r="R25" s="24">
        <v>0</v>
      </c>
      <c r="S25" s="23"/>
      <c r="T25" s="23"/>
      <c r="U25" s="23"/>
      <c r="V25" s="23"/>
      <c r="W25" s="24">
        <f t="shared" ref="W25:Y25" si="32">(AA25/$AD25)*$Z25</f>
        <v>0</v>
      </c>
      <c r="X25" s="24">
        <f t="shared" si="32"/>
        <v>0</v>
      </c>
      <c r="Y25" s="24">
        <f t="shared" si="32"/>
        <v>3.6973899999999991</v>
      </c>
      <c r="Z25" s="24">
        <v>3.6973899999999991</v>
      </c>
      <c r="AA25" s="23">
        <v>0</v>
      </c>
      <c r="AB25" s="23">
        <v>0</v>
      </c>
      <c r="AC25" s="23">
        <v>65.3</v>
      </c>
      <c r="AD25" s="23">
        <f>SUBTOTAL(9,AA25:AC25)</f>
        <v>65.3</v>
      </c>
      <c r="AE25" s="24"/>
      <c r="AF25" s="24"/>
      <c r="AG25" s="24"/>
      <c r="AH25" s="24">
        <v>0</v>
      </c>
      <c r="AI25" s="23"/>
      <c r="AJ25" s="23"/>
      <c r="AK25" s="23"/>
      <c r="AL25" s="23"/>
      <c r="AM25" s="24">
        <f t="shared" ref="AM25:AO25" si="33">(AQ25/$AT25)*$AP25</f>
        <v>0</v>
      </c>
      <c r="AN25" s="24">
        <f t="shared" si="33"/>
        <v>0</v>
      </c>
      <c r="AO25" s="24">
        <f t="shared" si="33"/>
        <v>244.69812999999994</v>
      </c>
      <c r="AP25" s="24">
        <v>244.69812999999994</v>
      </c>
      <c r="AQ25" s="23">
        <v>0</v>
      </c>
      <c r="AR25" s="23">
        <v>0</v>
      </c>
      <c r="AS25" s="23">
        <v>7</v>
      </c>
      <c r="AT25" s="23">
        <f>SUBTOTAL(9,AQ25:AS25)</f>
        <v>7</v>
      </c>
      <c r="AU25" s="24"/>
      <c r="AV25" s="24"/>
      <c r="AW25" s="24"/>
      <c r="AX25" s="24">
        <v>0</v>
      </c>
      <c r="AY25" s="23"/>
      <c r="AZ25" s="23"/>
      <c r="BA25" s="23"/>
      <c r="BB25" s="23"/>
      <c r="BC25" s="24"/>
      <c r="BD25" s="24"/>
      <c r="BE25" s="24">
        <f>BF25</f>
        <v>2207.8476199999996</v>
      </c>
      <c r="BF25" s="24">
        <v>2207.8476199999996</v>
      </c>
      <c r="BG25" s="23">
        <v>0</v>
      </c>
      <c r="BH25" s="23">
        <v>0</v>
      </c>
      <c r="BI25" s="23">
        <v>0</v>
      </c>
      <c r="BJ25" s="23">
        <f>SUBTOTAL(9,BG25:BI25)</f>
        <v>0</v>
      </c>
      <c r="BK25" s="24"/>
      <c r="BL25" s="24"/>
      <c r="BM25" s="24"/>
      <c r="BN25" s="24">
        <v>0</v>
      </c>
      <c r="BO25" s="23"/>
      <c r="BP25" s="23"/>
      <c r="BQ25" s="23"/>
      <c r="BR25" s="23"/>
      <c r="BS25" s="23">
        <f t="shared" si="2"/>
        <v>72.3</v>
      </c>
      <c r="BT25" s="23">
        <f t="shared" si="0"/>
        <v>0</v>
      </c>
      <c r="BU25" s="23">
        <f t="shared" si="3"/>
        <v>2456.2431399999996</v>
      </c>
      <c r="BV25" s="23">
        <f t="shared" si="1"/>
        <v>0</v>
      </c>
      <c r="BW25" s="23">
        <f t="shared" si="4"/>
        <v>0</v>
      </c>
      <c r="BX25" s="23">
        <f t="shared" si="5"/>
        <v>0</v>
      </c>
      <c r="BY25" s="23">
        <f t="shared" si="6"/>
        <v>0</v>
      </c>
      <c r="BZ25" s="23">
        <f t="shared" si="7"/>
        <v>0</v>
      </c>
    </row>
    <row r="26" spans="1:78" s="8" customFormat="1">
      <c r="A26" s="33" t="s">
        <v>51</v>
      </c>
      <c r="B26" s="33" t="s">
        <v>91</v>
      </c>
      <c r="C26" s="34" t="s">
        <v>92</v>
      </c>
      <c r="D26" s="34" t="s">
        <v>160</v>
      </c>
      <c r="E26" s="34" t="s">
        <v>28</v>
      </c>
      <c r="F26" s="34">
        <v>7143342</v>
      </c>
      <c r="G26" s="24"/>
      <c r="H26" s="24"/>
      <c r="I26" s="24"/>
      <c r="J26" s="24">
        <v>0</v>
      </c>
      <c r="K26" s="23"/>
      <c r="L26" s="23"/>
      <c r="M26" s="23"/>
      <c r="N26" s="23"/>
      <c r="O26" s="24"/>
      <c r="P26" s="24"/>
      <c r="Q26" s="24"/>
      <c r="R26" s="24">
        <v>0</v>
      </c>
      <c r="S26" s="23"/>
      <c r="T26" s="23"/>
      <c r="U26" s="23"/>
      <c r="V26" s="23"/>
      <c r="W26" s="24"/>
      <c r="X26" s="24"/>
      <c r="Y26" s="24"/>
      <c r="Z26" s="24">
        <v>0</v>
      </c>
      <c r="AA26" s="23"/>
      <c r="AB26" s="23"/>
      <c r="AC26" s="23"/>
      <c r="AD26" s="23"/>
      <c r="AE26" s="24"/>
      <c r="AF26" s="24"/>
      <c r="AG26" s="24"/>
      <c r="AH26" s="24">
        <v>0</v>
      </c>
      <c r="AI26" s="23"/>
      <c r="AJ26" s="23"/>
      <c r="AK26" s="23"/>
      <c r="AL26" s="23"/>
      <c r="AM26" s="24"/>
      <c r="AN26" s="24"/>
      <c r="AO26" s="24"/>
      <c r="AP26" s="24">
        <v>0</v>
      </c>
      <c r="AQ26" s="23"/>
      <c r="AR26" s="23"/>
      <c r="AS26" s="23"/>
      <c r="AT26" s="23"/>
      <c r="AU26" s="24"/>
      <c r="AV26" s="24"/>
      <c r="AW26" s="24"/>
      <c r="AX26" s="24">
        <v>0</v>
      </c>
      <c r="AY26" s="23"/>
      <c r="AZ26" s="23"/>
      <c r="BA26" s="23"/>
      <c r="BB26" s="23"/>
      <c r="BC26" s="24">
        <f t="shared" ref="BC26:BE29" si="34">(BG26/$BJ26)*$BF26</f>
        <v>102.07786857142857</v>
      </c>
      <c r="BD26" s="24">
        <f t="shared" si="34"/>
        <v>34.025956190476187</v>
      </c>
      <c r="BE26" s="24">
        <f t="shared" si="34"/>
        <v>578.44125523809521</v>
      </c>
      <c r="BF26" s="24">
        <v>714.54507999999998</v>
      </c>
      <c r="BG26" s="23">
        <v>3</v>
      </c>
      <c r="BH26" s="23">
        <v>1</v>
      </c>
      <c r="BI26" s="23">
        <v>17</v>
      </c>
      <c r="BJ26" s="23">
        <f>SUBTOTAL(9,BG26:BI26)</f>
        <v>21</v>
      </c>
      <c r="BK26" s="24"/>
      <c r="BL26" s="24"/>
      <c r="BM26" s="24"/>
      <c r="BN26" s="24">
        <v>0</v>
      </c>
      <c r="BO26" s="23"/>
      <c r="BP26" s="23"/>
      <c r="BQ26" s="23"/>
      <c r="BR26" s="23"/>
      <c r="BS26" s="23">
        <f t="shared" si="2"/>
        <v>17</v>
      </c>
      <c r="BT26" s="23">
        <f t="shared" si="0"/>
        <v>4</v>
      </c>
      <c r="BU26" s="23">
        <f t="shared" si="3"/>
        <v>578.44125523809521</v>
      </c>
      <c r="BV26" s="23">
        <f t="shared" si="1"/>
        <v>136.10382476190475</v>
      </c>
      <c r="BW26" s="23">
        <f t="shared" si="4"/>
        <v>0</v>
      </c>
      <c r="BX26" s="23">
        <f t="shared" si="5"/>
        <v>0</v>
      </c>
      <c r="BY26" s="23">
        <f t="shared" si="6"/>
        <v>0</v>
      </c>
      <c r="BZ26" s="23">
        <f t="shared" si="7"/>
        <v>0</v>
      </c>
    </row>
    <row r="27" spans="1:78" s="8" customFormat="1">
      <c r="A27" s="33" t="s">
        <v>51</v>
      </c>
      <c r="B27" s="33" t="s">
        <v>96</v>
      </c>
      <c r="C27" s="34" t="s">
        <v>97</v>
      </c>
      <c r="D27" s="34" t="s">
        <v>160</v>
      </c>
      <c r="E27" s="34" t="s">
        <v>28</v>
      </c>
      <c r="F27" s="34" t="s">
        <v>177</v>
      </c>
      <c r="G27" s="24"/>
      <c r="H27" s="24"/>
      <c r="I27" s="24"/>
      <c r="J27" s="24">
        <v>0</v>
      </c>
      <c r="K27" s="23"/>
      <c r="L27" s="23"/>
      <c r="M27" s="23"/>
      <c r="N27" s="23"/>
      <c r="O27" s="24"/>
      <c r="P27" s="24"/>
      <c r="Q27" s="24"/>
      <c r="R27" s="24">
        <v>0</v>
      </c>
      <c r="S27" s="23"/>
      <c r="T27" s="23"/>
      <c r="U27" s="23"/>
      <c r="V27" s="23"/>
      <c r="W27" s="24"/>
      <c r="X27" s="24"/>
      <c r="Y27" s="24"/>
      <c r="Z27" s="24">
        <v>0</v>
      </c>
      <c r="AA27" s="23"/>
      <c r="AB27" s="23"/>
      <c r="AC27" s="23"/>
      <c r="AD27" s="23"/>
      <c r="AE27" s="24"/>
      <c r="AF27" s="24"/>
      <c r="AG27" s="24"/>
      <c r="AH27" s="24">
        <v>0</v>
      </c>
      <c r="AI27" s="23"/>
      <c r="AJ27" s="23"/>
      <c r="AK27" s="23"/>
      <c r="AL27" s="23"/>
      <c r="AM27" s="24">
        <f t="shared" ref="AM27:AO27" si="35">(AQ27/$AT27)*$AP27</f>
        <v>3.6862235885969818E-2</v>
      </c>
      <c r="AN27" s="24">
        <f t="shared" si="35"/>
        <v>1.8431117942984909E-2</v>
      </c>
      <c r="AO27" s="24">
        <f t="shared" si="35"/>
        <v>10.935796646171045</v>
      </c>
      <c r="AP27" s="24">
        <v>10.99109</v>
      </c>
      <c r="AQ27" s="23">
        <v>6</v>
      </c>
      <c r="AR27" s="23">
        <v>3</v>
      </c>
      <c r="AS27" s="23">
        <v>1780</v>
      </c>
      <c r="AT27" s="23">
        <f>SUBTOTAL(9,AQ27:AS27)</f>
        <v>1789</v>
      </c>
      <c r="AU27" s="24"/>
      <c r="AV27" s="24"/>
      <c r="AW27" s="24"/>
      <c r="AX27" s="24">
        <v>0</v>
      </c>
      <c r="AY27" s="23"/>
      <c r="AZ27" s="23"/>
      <c r="BA27" s="23"/>
      <c r="BB27" s="23"/>
      <c r="BC27" s="24">
        <f t="shared" si="34"/>
        <v>0</v>
      </c>
      <c r="BD27" s="24">
        <f t="shared" si="34"/>
        <v>1.2631675276752762E-2</v>
      </c>
      <c r="BE27" s="24">
        <f>(BI27/$BJ27)*$BF27</f>
        <v>17.103288324723238</v>
      </c>
      <c r="BF27" s="24">
        <v>17.115919999999992</v>
      </c>
      <c r="BG27" s="23">
        <v>0</v>
      </c>
      <c r="BH27" s="23">
        <v>2</v>
      </c>
      <c r="BI27" s="23">
        <v>2708</v>
      </c>
      <c r="BJ27" s="23">
        <f>SUBTOTAL(9,BG27:BI27)</f>
        <v>2710</v>
      </c>
      <c r="BK27" s="24"/>
      <c r="BL27" s="24"/>
      <c r="BM27" s="24"/>
      <c r="BN27" s="24">
        <v>0</v>
      </c>
      <c r="BO27" s="23"/>
      <c r="BP27" s="23"/>
      <c r="BQ27" s="23"/>
      <c r="BR27" s="23"/>
      <c r="BS27" s="23">
        <f t="shared" si="2"/>
        <v>4488</v>
      </c>
      <c r="BT27" s="23">
        <f t="shared" si="0"/>
        <v>11</v>
      </c>
      <c r="BU27" s="23">
        <f t="shared" si="3"/>
        <v>28.039084970894283</v>
      </c>
      <c r="BV27" s="23">
        <f t="shared" si="1"/>
        <v>6.7925029105707496E-2</v>
      </c>
      <c r="BW27" s="23">
        <f t="shared" si="4"/>
        <v>0</v>
      </c>
      <c r="BX27" s="23">
        <f t="shared" si="5"/>
        <v>0</v>
      </c>
      <c r="BY27" s="23">
        <f t="shared" si="6"/>
        <v>0</v>
      </c>
      <c r="BZ27" s="23">
        <f t="shared" si="7"/>
        <v>0</v>
      </c>
    </row>
    <row r="28" spans="1:78" s="8" customFormat="1">
      <c r="A28" s="33" t="s">
        <v>51</v>
      </c>
      <c r="B28" s="33" t="s">
        <v>99</v>
      </c>
      <c r="C28" s="34" t="s">
        <v>100</v>
      </c>
      <c r="D28" s="34" t="s">
        <v>160</v>
      </c>
      <c r="E28" s="34" t="s">
        <v>28</v>
      </c>
      <c r="F28" s="34" t="s">
        <v>178</v>
      </c>
      <c r="G28" s="24"/>
      <c r="H28" s="24"/>
      <c r="I28" s="24"/>
      <c r="J28" s="24">
        <v>0</v>
      </c>
      <c r="K28" s="23"/>
      <c r="L28" s="23"/>
      <c r="M28" s="23"/>
      <c r="N28" s="23"/>
      <c r="O28" s="24"/>
      <c r="P28" s="24"/>
      <c r="Q28" s="24"/>
      <c r="R28" s="24">
        <v>0</v>
      </c>
      <c r="S28" s="23"/>
      <c r="T28" s="23"/>
      <c r="U28" s="23"/>
      <c r="V28" s="23"/>
      <c r="W28" s="24"/>
      <c r="X28" s="24"/>
      <c r="Y28" s="24"/>
      <c r="Z28" s="24">
        <v>0</v>
      </c>
      <c r="AA28" s="23"/>
      <c r="AB28" s="23"/>
      <c r="AC28" s="23"/>
      <c r="AD28" s="23"/>
      <c r="AE28" s="24"/>
      <c r="AF28" s="24"/>
      <c r="AG28" s="24"/>
      <c r="AH28" s="24">
        <v>0</v>
      </c>
      <c r="AI28" s="23"/>
      <c r="AJ28" s="23"/>
      <c r="AK28" s="23"/>
      <c r="AL28" s="23"/>
      <c r="AM28" s="24"/>
      <c r="AN28" s="24"/>
      <c r="AO28" s="24"/>
      <c r="AP28" s="24">
        <v>0</v>
      </c>
      <c r="AQ28" s="23"/>
      <c r="AR28" s="23"/>
      <c r="AS28" s="23"/>
      <c r="AT28" s="23"/>
      <c r="AU28" s="24"/>
      <c r="AV28" s="24"/>
      <c r="AW28" s="24"/>
      <c r="AX28" s="24">
        <v>0</v>
      </c>
      <c r="AY28" s="23"/>
      <c r="AZ28" s="23"/>
      <c r="BA28" s="23"/>
      <c r="BB28" s="23"/>
      <c r="BC28" s="24">
        <f t="shared" si="34"/>
        <v>0</v>
      </c>
      <c r="BD28" s="24">
        <f t="shared" si="34"/>
        <v>3.3948119218910611E-2</v>
      </c>
      <c r="BE28" s="24">
        <f t="shared" si="34"/>
        <v>16.481811880781102</v>
      </c>
      <c r="BF28" s="24">
        <v>16.515760000000011</v>
      </c>
      <c r="BG28" s="23">
        <v>0</v>
      </c>
      <c r="BH28" s="23">
        <v>2</v>
      </c>
      <c r="BI28" s="23">
        <v>971</v>
      </c>
      <c r="BJ28" s="23">
        <f>SUBTOTAL(9,BG28:BI28)</f>
        <v>973</v>
      </c>
      <c r="BK28" s="24"/>
      <c r="BL28" s="24"/>
      <c r="BM28" s="24"/>
      <c r="BN28" s="24">
        <v>0</v>
      </c>
      <c r="BO28" s="23"/>
      <c r="BP28" s="23"/>
      <c r="BQ28" s="23"/>
      <c r="BR28" s="23"/>
      <c r="BS28" s="23">
        <f t="shared" si="2"/>
        <v>971</v>
      </c>
      <c r="BT28" s="23">
        <f t="shared" si="0"/>
        <v>2</v>
      </c>
      <c r="BU28" s="23">
        <f t="shared" si="3"/>
        <v>16.481811880781102</v>
      </c>
      <c r="BV28" s="23">
        <f t="shared" si="1"/>
        <v>3.3948119218910611E-2</v>
      </c>
      <c r="BW28" s="23">
        <f t="shared" si="4"/>
        <v>0</v>
      </c>
      <c r="BX28" s="23">
        <f t="shared" si="5"/>
        <v>0</v>
      </c>
      <c r="BY28" s="23">
        <f t="shared" si="6"/>
        <v>0</v>
      </c>
      <c r="BZ28" s="23">
        <f t="shared" si="7"/>
        <v>0</v>
      </c>
    </row>
    <row r="29" spans="1:78" s="8" customFormat="1" ht="57">
      <c r="A29" s="33" t="s">
        <v>103</v>
      </c>
      <c r="B29" s="33" t="s">
        <v>104</v>
      </c>
      <c r="C29" s="34" t="s">
        <v>105</v>
      </c>
      <c r="D29" s="34" t="s">
        <v>179</v>
      </c>
      <c r="E29" s="34" t="s">
        <v>180</v>
      </c>
      <c r="F29" s="34" t="s">
        <v>181</v>
      </c>
      <c r="G29" s="24">
        <f>(K29/$N29)*$J29</f>
        <v>0</v>
      </c>
      <c r="H29" s="24">
        <f>(L29/$N29)*$J29</f>
        <v>0</v>
      </c>
      <c r="I29" s="24">
        <f>(M29/$N29)*$J29</f>
        <v>567.68400000002259</v>
      </c>
      <c r="J29" s="24">
        <v>567.68400000002259</v>
      </c>
      <c r="K29" s="23">
        <v>0</v>
      </c>
      <c r="L29" s="23">
        <v>0</v>
      </c>
      <c r="M29" s="23">
        <v>16329</v>
      </c>
      <c r="N29" s="23">
        <f t="shared" si="18"/>
        <v>16329</v>
      </c>
      <c r="O29" s="24">
        <f>(S29/$V29)*$R29</f>
        <v>0</v>
      </c>
      <c r="P29" s="24">
        <f t="shared" ref="P29" si="36">(T29/$V29)*$R29</f>
        <v>0</v>
      </c>
      <c r="Q29" s="24">
        <f>(U29/$V29)*$R29</f>
        <v>12196.621999999999</v>
      </c>
      <c r="R29" s="24">
        <v>12196.621999999999</v>
      </c>
      <c r="S29" s="23">
        <f>(K29/$N29)*$V29</f>
        <v>0</v>
      </c>
      <c r="T29" s="23">
        <f t="shared" ref="T29" si="37">(L29/$N29)*$V29</f>
        <v>0</v>
      </c>
      <c r="U29" s="23">
        <f>(M29/$N29)*$V29</f>
        <v>350826.58774598554</v>
      </c>
      <c r="V29" s="23">
        <f>R29/(J29/N29)</f>
        <v>350826.58774598554</v>
      </c>
      <c r="W29" s="24">
        <f t="shared" ref="W29:Y29" si="38">(AA29/$AD29)*$Z29</f>
        <v>0</v>
      </c>
      <c r="X29" s="24">
        <f t="shared" si="38"/>
        <v>0</v>
      </c>
      <c r="Y29" s="24">
        <f t="shared" si="38"/>
        <v>896.8969500000303</v>
      </c>
      <c r="Z29" s="24">
        <v>896.8969500000303</v>
      </c>
      <c r="AA29" s="23">
        <v>0</v>
      </c>
      <c r="AB29" s="23">
        <v>0</v>
      </c>
      <c r="AC29" s="23">
        <v>17977</v>
      </c>
      <c r="AD29" s="23">
        <f>SUBTOTAL(9,AA29:AC29)</f>
        <v>17977</v>
      </c>
      <c r="AE29" s="24">
        <f>(AI29/$AL29)*$AH29</f>
        <v>0</v>
      </c>
      <c r="AF29" s="24">
        <f t="shared" ref="AF29:AG29" si="39">(AJ29/$AL29)*$AH29</f>
        <v>0</v>
      </c>
      <c r="AG29" s="24">
        <f t="shared" si="39"/>
        <v>12519.135827745762</v>
      </c>
      <c r="AH29" s="24">
        <v>12519.135827745762</v>
      </c>
      <c r="AI29" s="23">
        <f>(AA29/$AD29)*$AL29</f>
        <v>0</v>
      </c>
      <c r="AJ29" s="23">
        <f t="shared" ref="AJ29:AK29" si="40">(AB29/$AD29)*$AL29</f>
        <v>0</v>
      </c>
      <c r="AK29" s="23">
        <f t="shared" si="40"/>
        <v>250927.94080231618</v>
      </c>
      <c r="AL29" s="23">
        <f>AH29/(Z29/AD29)</f>
        <v>250927.94080231618</v>
      </c>
      <c r="AM29" s="24">
        <f t="shared" ref="AM29:AO29" si="41">(AQ29/$AT29)*$AP29</f>
        <v>0</v>
      </c>
      <c r="AN29" s="24">
        <f t="shared" si="41"/>
        <v>0</v>
      </c>
      <c r="AO29" s="24">
        <f t="shared" si="41"/>
        <v>1744.3251599999555</v>
      </c>
      <c r="AP29" s="24">
        <v>1744.3251599999555</v>
      </c>
      <c r="AQ29" s="23">
        <v>0</v>
      </c>
      <c r="AR29" s="23">
        <v>0</v>
      </c>
      <c r="AS29" s="23">
        <v>22354</v>
      </c>
      <c r="AT29" s="23">
        <f>SUBTOTAL(9,AQ29:AS29)</f>
        <v>22354</v>
      </c>
      <c r="AU29" s="24">
        <f>(AY29/$BB29)*$AX29</f>
        <v>0</v>
      </c>
      <c r="AV29" s="24">
        <f t="shared" ref="AV29:AW29" si="42">(AZ29/$BB29)*$AX29</f>
        <v>0</v>
      </c>
      <c r="AW29" s="24">
        <f t="shared" si="42"/>
        <v>12828.398061160016</v>
      </c>
      <c r="AX29" s="24">
        <v>12828.398061160016</v>
      </c>
      <c r="AY29" s="23">
        <f>(AQ29/$AT29)*$BB29</f>
        <v>0</v>
      </c>
      <c r="AZ29" s="23">
        <f t="shared" ref="AZ29" si="43">(AR29/$AT29)*$BB29</f>
        <v>0</v>
      </c>
      <c r="BA29" s="23">
        <f>(AS29/$AT29)*$BB29</f>
        <v>164399.40031546543</v>
      </c>
      <c r="BB29" s="23">
        <f>AX29/(AP29/AT29)</f>
        <v>164399.40031546543</v>
      </c>
      <c r="BC29" s="24">
        <f t="shared" si="34"/>
        <v>0</v>
      </c>
      <c r="BD29" s="24">
        <f t="shared" si="34"/>
        <v>0</v>
      </c>
      <c r="BE29" s="24">
        <f t="shared" si="34"/>
        <v>1421.0997999999242</v>
      </c>
      <c r="BF29" s="24">
        <v>1421.0997999999242</v>
      </c>
      <c r="BG29" s="23">
        <v>0</v>
      </c>
      <c r="BH29" s="23">
        <v>0</v>
      </c>
      <c r="BI29" s="23">
        <v>17935</v>
      </c>
      <c r="BJ29" s="23">
        <f>SUBTOTAL(9,BG29:BI29)</f>
        <v>17935</v>
      </c>
      <c r="BK29" s="24">
        <f>(BO29/$BR29)*$BN29</f>
        <v>0</v>
      </c>
      <c r="BL29" s="24">
        <f t="shared" ref="BL29:BM29" si="44">(BP29/$BR29)*$BN29</f>
        <v>0</v>
      </c>
      <c r="BM29" s="24">
        <f t="shared" si="44"/>
        <v>13083.451555665686</v>
      </c>
      <c r="BN29" s="24">
        <v>13083.451555665686</v>
      </c>
      <c r="BO29" s="23">
        <f>(BG29/$BJ29)*$BR29</f>
        <v>0</v>
      </c>
      <c r="BP29" s="23">
        <f t="shared" ref="BP29:BQ29" si="45">(BH29/$BJ29)*$BR29</f>
        <v>0</v>
      </c>
      <c r="BQ29" s="23">
        <f t="shared" si="45"/>
        <v>165119.79218551476</v>
      </c>
      <c r="BR29" s="23">
        <f>BN29/(BF29/BJ29)</f>
        <v>165119.79218551476</v>
      </c>
      <c r="BS29" s="23">
        <f t="shared" si="2"/>
        <v>74595</v>
      </c>
      <c r="BT29" s="23">
        <f t="shared" si="0"/>
        <v>0</v>
      </c>
      <c r="BU29" s="23">
        <f t="shared" si="3"/>
        <v>4630.0059099999326</v>
      </c>
      <c r="BV29" s="23">
        <f t="shared" si="1"/>
        <v>0</v>
      </c>
      <c r="BW29" s="23">
        <f t="shared" si="4"/>
        <v>931273.72104928177</v>
      </c>
      <c r="BX29" s="23">
        <f t="shared" si="5"/>
        <v>0</v>
      </c>
      <c r="BY29" s="23">
        <f t="shared" si="6"/>
        <v>50627.607444571462</v>
      </c>
      <c r="BZ29" s="23">
        <f t="shared" si="7"/>
        <v>0</v>
      </c>
    </row>
    <row r="30" spans="1:78" s="8" customFormat="1">
      <c r="A30" s="48" t="s">
        <v>103</v>
      </c>
      <c r="B30" s="33" t="s">
        <v>108</v>
      </c>
      <c r="C30" s="34" t="s">
        <v>109</v>
      </c>
      <c r="D30" s="34" t="s">
        <v>160</v>
      </c>
      <c r="E30" s="34" t="s">
        <v>27</v>
      </c>
      <c r="F30" s="34" t="s">
        <v>182</v>
      </c>
      <c r="G30" s="9"/>
      <c r="H30" s="9"/>
      <c r="I30" s="9"/>
      <c r="J30" s="9">
        <v>0</v>
      </c>
      <c r="K30" s="23"/>
      <c r="L30" s="23"/>
      <c r="M30" s="23"/>
      <c r="N30" s="23"/>
      <c r="O30" s="9"/>
      <c r="P30" s="9"/>
      <c r="Q30" s="9"/>
      <c r="R30" s="9">
        <v>0</v>
      </c>
      <c r="S30" s="23"/>
      <c r="T30" s="23"/>
      <c r="U30" s="23"/>
      <c r="V30" s="23"/>
      <c r="W30" s="9"/>
      <c r="X30" s="9"/>
      <c r="Y30" s="9"/>
      <c r="Z30" s="9">
        <v>0</v>
      </c>
      <c r="AA30" s="23"/>
      <c r="AB30" s="23"/>
      <c r="AC30" s="23"/>
      <c r="AD30" s="23"/>
      <c r="AE30" s="9"/>
      <c r="AF30" s="9"/>
      <c r="AG30" s="9"/>
      <c r="AH30" s="9">
        <v>0</v>
      </c>
      <c r="AI30" s="23"/>
      <c r="AJ30" s="23"/>
      <c r="AK30" s="23"/>
      <c r="AL30" s="23"/>
      <c r="AM30" s="9"/>
      <c r="AN30" s="9"/>
      <c r="AO30" s="9"/>
      <c r="AP30" s="9">
        <v>0</v>
      </c>
      <c r="AQ30" s="23"/>
      <c r="AR30" s="23"/>
      <c r="AS30" s="23"/>
      <c r="AT30" s="23"/>
      <c r="AU30" s="9"/>
      <c r="AV30" s="9"/>
      <c r="AW30" s="9"/>
      <c r="AX30" s="9">
        <v>0</v>
      </c>
      <c r="AY30" s="23"/>
      <c r="AZ30" s="23"/>
      <c r="BA30" s="23"/>
      <c r="BB30" s="23"/>
      <c r="BC30" s="9"/>
      <c r="BD30" s="9"/>
      <c r="BE30" s="9"/>
      <c r="BF30" s="9">
        <v>0</v>
      </c>
      <c r="BG30" s="23"/>
      <c r="BH30" s="23"/>
      <c r="BI30" s="23"/>
      <c r="BJ30" s="23"/>
      <c r="BK30" s="9"/>
      <c r="BL30" s="9"/>
      <c r="BM30" s="9"/>
      <c r="BN30" s="9">
        <v>0</v>
      </c>
      <c r="BO30" s="23"/>
      <c r="BP30" s="23"/>
      <c r="BQ30" s="23"/>
      <c r="BR30" s="23"/>
      <c r="BS30" s="23">
        <f t="shared" si="2"/>
        <v>0</v>
      </c>
      <c r="BT30" s="23">
        <f t="shared" si="0"/>
        <v>0</v>
      </c>
      <c r="BU30" s="23">
        <f t="shared" si="3"/>
        <v>0</v>
      </c>
      <c r="BV30" s="23">
        <f t="shared" si="1"/>
        <v>0</v>
      </c>
      <c r="BW30" s="23">
        <f t="shared" si="4"/>
        <v>0</v>
      </c>
      <c r="BX30" s="23">
        <f t="shared" si="5"/>
        <v>0</v>
      </c>
      <c r="BY30" s="23">
        <f t="shared" si="6"/>
        <v>0</v>
      </c>
      <c r="BZ30" s="23">
        <f t="shared" si="7"/>
        <v>0</v>
      </c>
    </row>
    <row r="31" spans="1:78" s="8" customFormat="1">
      <c r="A31" s="33" t="s">
        <v>103</v>
      </c>
      <c r="B31" s="33" t="s">
        <v>110</v>
      </c>
      <c r="C31" s="34" t="s">
        <v>105</v>
      </c>
      <c r="D31" s="34" t="s">
        <v>160</v>
      </c>
      <c r="E31" s="34" t="s">
        <v>28</v>
      </c>
      <c r="F31" s="34" t="s">
        <v>183</v>
      </c>
      <c r="G31" s="24"/>
      <c r="H31" s="24"/>
      <c r="I31" s="24">
        <f>J31</f>
        <v>98.198679999999896</v>
      </c>
      <c r="J31" s="24">
        <v>98.198679999999896</v>
      </c>
      <c r="K31" s="23">
        <v>0</v>
      </c>
      <c r="L31" s="23">
        <v>0</v>
      </c>
      <c r="M31" s="23">
        <v>0</v>
      </c>
      <c r="N31" s="23">
        <f t="shared" si="18"/>
        <v>0</v>
      </c>
      <c r="O31" s="24"/>
      <c r="P31" s="24"/>
      <c r="Q31" s="24"/>
      <c r="R31" s="24">
        <v>0</v>
      </c>
      <c r="S31" s="23"/>
      <c r="T31" s="23"/>
      <c r="U31" s="23"/>
      <c r="V31" s="23"/>
      <c r="W31" s="24">
        <f t="shared" ref="W31:Y32" si="46">(AA31/$AD31)*$Z31</f>
        <v>0.52066064693737146</v>
      </c>
      <c r="X31" s="24">
        <f t="shared" si="46"/>
        <v>0.96121965588437808</v>
      </c>
      <c r="Y31" s="24">
        <f t="shared" si="46"/>
        <v>173.09963969717845</v>
      </c>
      <c r="Z31" s="24">
        <v>174.58152000000018</v>
      </c>
      <c r="AA31" s="23">
        <v>39</v>
      </c>
      <c r="AB31" s="23">
        <v>72</v>
      </c>
      <c r="AC31" s="23">
        <v>12966</v>
      </c>
      <c r="AD31" s="23">
        <f>SUBTOTAL(9,AA31:AC31)</f>
        <v>13077</v>
      </c>
      <c r="AE31" s="24"/>
      <c r="AF31" s="24"/>
      <c r="AG31" s="24"/>
      <c r="AH31" s="24">
        <v>0</v>
      </c>
      <c r="AI31" s="23"/>
      <c r="AJ31" s="23"/>
      <c r="AK31" s="23"/>
      <c r="AL31" s="23"/>
      <c r="AM31" s="24">
        <f t="shared" ref="AM31:AO32" si="47">(AQ31/$AT31)*$AP31</f>
        <v>0.20482484180923363</v>
      </c>
      <c r="AN31" s="24">
        <f t="shared" si="47"/>
        <v>1.0667960510897585</v>
      </c>
      <c r="AO31" s="24">
        <f t="shared" si="47"/>
        <v>144.39297910710098</v>
      </c>
      <c r="AP31" s="24">
        <v>145.66459999999998</v>
      </c>
      <c r="AQ31" s="23">
        <v>24</v>
      </c>
      <c r="AR31" s="23">
        <v>125</v>
      </c>
      <c r="AS31" s="23">
        <v>16919</v>
      </c>
      <c r="AT31" s="23">
        <f>SUBTOTAL(9,AQ31:AS31)</f>
        <v>17068</v>
      </c>
      <c r="AU31" s="24"/>
      <c r="AV31" s="24"/>
      <c r="AW31" s="24"/>
      <c r="AX31" s="24">
        <v>0</v>
      </c>
      <c r="AY31" s="23"/>
      <c r="AZ31" s="23"/>
      <c r="BA31" s="23"/>
      <c r="BB31" s="23"/>
      <c r="BC31" s="24">
        <f t="shared" ref="BC31:BE32" si="48">(BG31/$BJ31)*$BF31</f>
        <v>0</v>
      </c>
      <c r="BD31" s="24">
        <f t="shared" si="48"/>
        <v>0</v>
      </c>
      <c r="BE31" s="24">
        <f t="shared" si="48"/>
        <v>158.95232000000001</v>
      </c>
      <c r="BF31" s="24">
        <v>158.95232000000001</v>
      </c>
      <c r="BG31" s="23">
        <v>0</v>
      </c>
      <c r="BH31" s="23">
        <v>0</v>
      </c>
      <c r="BI31" s="23">
        <v>12264</v>
      </c>
      <c r="BJ31" s="23">
        <f>SUBTOTAL(9,BG31:BI31)</f>
        <v>12264</v>
      </c>
      <c r="BK31" s="24"/>
      <c r="BL31" s="24"/>
      <c r="BM31" s="24"/>
      <c r="BN31" s="24">
        <v>0</v>
      </c>
      <c r="BO31" s="23"/>
      <c r="BP31" s="23"/>
      <c r="BQ31" s="23"/>
      <c r="BR31" s="23"/>
      <c r="BS31" s="23">
        <f t="shared" si="2"/>
        <v>42149</v>
      </c>
      <c r="BT31" s="23">
        <f t="shared" si="0"/>
        <v>260</v>
      </c>
      <c r="BU31" s="23">
        <f t="shared" si="3"/>
        <v>574.6436188042793</v>
      </c>
      <c r="BV31" s="23">
        <f t="shared" si="1"/>
        <v>2.7535011957207418</v>
      </c>
      <c r="BW31" s="23">
        <f t="shared" si="4"/>
        <v>0</v>
      </c>
      <c r="BX31" s="23">
        <f t="shared" si="5"/>
        <v>0</v>
      </c>
      <c r="BY31" s="23">
        <f t="shared" si="6"/>
        <v>0</v>
      </c>
      <c r="BZ31" s="23">
        <f t="shared" si="7"/>
        <v>0</v>
      </c>
    </row>
    <row r="32" spans="1:78" s="8" customFormat="1">
      <c r="A32" s="33" t="s">
        <v>103</v>
      </c>
      <c r="B32" s="33" t="s">
        <v>111</v>
      </c>
      <c r="C32" s="34" t="s">
        <v>109</v>
      </c>
      <c r="D32" s="34" t="s">
        <v>160</v>
      </c>
      <c r="E32" s="34" t="s">
        <v>28</v>
      </c>
      <c r="F32" s="34" t="s">
        <v>184</v>
      </c>
      <c r="G32" s="24">
        <f>(K32/$N32)*$J32</f>
        <v>0</v>
      </c>
      <c r="H32" s="24">
        <f>(L32/$N32)*$J32</f>
        <v>0</v>
      </c>
      <c r="I32" s="24">
        <f>(M32/$N32)*$J32</f>
        <v>1255.8866800000003</v>
      </c>
      <c r="J32" s="24">
        <v>1255.8866800000003</v>
      </c>
      <c r="K32" s="23">
        <v>0</v>
      </c>
      <c r="L32" s="23">
        <v>0</v>
      </c>
      <c r="M32" s="23">
        <v>19729</v>
      </c>
      <c r="N32" s="23">
        <f t="shared" si="18"/>
        <v>19729</v>
      </c>
      <c r="O32" s="24"/>
      <c r="P32" s="24"/>
      <c r="Q32" s="24"/>
      <c r="R32" s="24">
        <v>0</v>
      </c>
      <c r="S32" s="23"/>
      <c r="T32" s="23"/>
      <c r="U32" s="23"/>
      <c r="V32" s="23"/>
      <c r="W32" s="24">
        <f t="shared" si="46"/>
        <v>0</v>
      </c>
      <c r="X32" s="24">
        <f t="shared" si="46"/>
        <v>0</v>
      </c>
      <c r="Y32" s="24">
        <f t="shared" si="46"/>
        <v>886.48495999999966</v>
      </c>
      <c r="Z32" s="24">
        <v>886.48495999999966</v>
      </c>
      <c r="AA32" s="23">
        <v>0</v>
      </c>
      <c r="AB32" s="23">
        <v>0</v>
      </c>
      <c r="AC32" s="23">
        <v>14450</v>
      </c>
      <c r="AD32" s="23">
        <f>SUBTOTAL(9,AA32:AC32)</f>
        <v>14450</v>
      </c>
      <c r="AE32" s="24"/>
      <c r="AF32" s="24"/>
      <c r="AG32" s="24"/>
      <c r="AH32" s="24">
        <v>0</v>
      </c>
      <c r="AI32" s="23"/>
      <c r="AJ32" s="23"/>
      <c r="AK32" s="23"/>
      <c r="AL32" s="23"/>
      <c r="AM32" s="24">
        <f t="shared" si="47"/>
        <v>0</v>
      </c>
      <c r="AN32" s="24">
        <f t="shared" si="47"/>
        <v>0</v>
      </c>
      <c r="AO32" s="24">
        <f t="shared" si="47"/>
        <v>805.5308</v>
      </c>
      <c r="AP32" s="24">
        <v>805.5308</v>
      </c>
      <c r="AQ32" s="23">
        <v>0</v>
      </c>
      <c r="AR32" s="23">
        <v>0</v>
      </c>
      <c r="AS32" s="23">
        <v>8721</v>
      </c>
      <c r="AT32" s="23">
        <f>SUBTOTAL(9,AQ32:AS32)</f>
        <v>8721</v>
      </c>
      <c r="AU32" s="24"/>
      <c r="AV32" s="24"/>
      <c r="AW32" s="24"/>
      <c r="AX32" s="24">
        <v>0</v>
      </c>
      <c r="AY32" s="23"/>
      <c r="AZ32" s="23"/>
      <c r="BA32" s="23"/>
      <c r="BB32" s="23"/>
      <c r="BC32" s="24">
        <f t="shared" si="48"/>
        <v>0</v>
      </c>
      <c r="BD32" s="24">
        <f t="shared" si="48"/>
        <v>0</v>
      </c>
      <c r="BE32" s="24">
        <f t="shared" si="48"/>
        <v>39.472390000000004</v>
      </c>
      <c r="BF32" s="24">
        <v>39.472390000000004</v>
      </c>
      <c r="BG32" s="23">
        <v>0</v>
      </c>
      <c r="BH32" s="23">
        <v>0</v>
      </c>
      <c r="BI32" s="23">
        <v>967</v>
      </c>
      <c r="BJ32" s="23">
        <f>SUBTOTAL(9,BG32:BI32)</f>
        <v>967</v>
      </c>
      <c r="BK32" s="24"/>
      <c r="BL32" s="24"/>
      <c r="BM32" s="24"/>
      <c r="BN32" s="24">
        <v>0</v>
      </c>
      <c r="BO32" s="23"/>
      <c r="BP32" s="23"/>
      <c r="BQ32" s="23"/>
      <c r="BR32" s="23"/>
      <c r="BS32" s="23">
        <f t="shared" si="2"/>
        <v>43867</v>
      </c>
      <c r="BT32" s="23">
        <f t="shared" si="0"/>
        <v>0</v>
      </c>
      <c r="BU32" s="23">
        <f t="shared" si="3"/>
        <v>2987.3748299999997</v>
      </c>
      <c r="BV32" s="23">
        <f t="shared" si="1"/>
        <v>0</v>
      </c>
      <c r="BW32" s="23">
        <f t="shared" si="4"/>
        <v>0</v>
      </c>
      <c r="BX32" s="23">
        <f t="shared" si="5"/>
        <v>0</v>
      </c>
      <c r="BY32" s="23">
        <f t="shared" si="6"/>
        <v>0</v>
      </c>
      <c r="BZ32" s="23">
        <f t="shared" si="7"/>
        <v>0</v>
      </c>
    </row>
    <row r="33" spans="1:78" s="8" customFormat="1">
      <c r="A33" s="48" t="s">
        <v>103</v>
      </c>
      <c r="B33" s="33" t="s">
        <v>112</v>
      </c>
      <c r="C33" s="34" t="s">
        <v>105</v>
      </c>
      <c r="D33" s="34" t="s">
        <v>160</v>
      </c>
      <c r="E33" s="34" t="s">
        <v>27</v>
      </c>
      <c r="F33" s="34"/>
      <c r="G33" s="9"/>
      <c r="H33" s="9"/>
      <c r="I33" s="9"/>
      <c r="J33" s="9">
        <v>0</v>
      </c>
      <c r="K33" s="23"/>
      <c r="L33" s="23"/>
      <c r="M33" s="23"/>
      <c r="N33" s="23"/>
      <c r="O33" s="9"/>
      <c r="P33" s="9"/>
      <c r="Q33" s="9"/>
      <c r="R33" s="9">
        <v>0</v>
      </c>
      <c r="S33" s="23"/>
      <c r="T33" s="23"/>
      <c r="U33" s="23"/>
      <c r="V33" s="23"/>
      <c r="W33" s="9"/>
      <c r="X33" s="9"/>
      <c r="Y33" s="9"/>
      <c r="Z33" s="9">
        <v>0</v>
      </c>
      <c r="AA33" s="23"/>
      <c r="AB33" s="23"/>
      <c r="AC33" s="23"/>
      <c r="AD33" s="23"/>
      <c r="AE33" s="9"/>
      <c r="AF33" s="9"/>
      <c r="AG33" s="9"/>
      <c r="AH33" s="9">
        <v>0</v>
      </c>
      <c r="AI33" s="23"/>
      <c r="AJ33" s="23"/>
      <c r="AK33" s="23"/>
      <c r="AL33" s="23"/>
      <c r="AM33" s="9"/>
      <c r="AN33" s="9"/>
      <c r="AO33" s="9"/>
      <c r="AP33" s="9">
        <v>0</v>
      </c>
      <c r="AQ33" s="23"/>
      <c r="AR33" s="23"/>
      <c r="AS33" s="23"/>
      <c r="AT33" s="23"/>
      <c r="AU33" s="9"/>
      <c r="AV33" s="9"/>
      <c r="AW33" s="9"/>
      <c r="AX33" s="9">
        <v>0</v>
      </c>
      <c r="AY33" s="23"/>
      <c r="AZ33" s="23"/>
      <c r="BA33" s="23"/>
      <c r="BB33" s="23"/>
      <c r="BC33" s="9"/>
      <c r="BD33" s="9"/>
      <c r="BE33" s="9"/>
      <c r="BF33" s="9">
        <v>0</v>
      </c>
      <c r="BG33" s="23"/>
      <c r="BH33" s="23"/>
      <c r="BI33" s="23"/>
      <c r="BJ33" s="23"/>
      <c r="BK33" s="9"/>
      <c r="BL33" s="9"/>
      <c r="BM33" s="9"/>
      <c r="BN33" s="9">
        <v>0</v>
      </c>
      <c r="BO33" s="23"/>
      <c r="BP33" s="23"/>
      <c r="BQ33" s="23"/>
      <c r="BR33" s="23"/>
      <c r="BS33" s="23">
        <f t="shared" si="2"/>
        <v>0</v>
      </c>
      <c r="BT33" s="23">
        <f t="shared" si="0"/>
        <v>0</v>
      </c>
      <c r="BU33" s="23">
        <f t="shared" si="3"/>
        <v>0</v>
      </c>
      <c r="BV33" s="23">
        <f t="shared" si="1"/>
        <v>0</v>
      </c>
      <c r="BW33" s="23">
        <f t="shared" si="4"/>
        <v>0</v>
      </c>
      <c r="BX33" s="23">
        <f t="shared" si="5"/>
        <v>0</v>
      </c>
      <c r="BY33" s="23">
        <f t="shared" si="6"/>
        <v>0</v>
      </c>
      <c r="BZ33" s="23">
        <f t="shared" si="7"/>
        <v>0</v>
      </c>
    </row>
    <row r="34" spans="1:78" s="8" customFormat="1">
      <c r="A34" s="33" t="s">
        <v>103</v>
      </c>
      <c r="B34" s="33" t="s">
        <v>114</v>
      </c>
      <c r="C34" s="34" t="s">
        <v>105</v>
      </c>
      <c r="D34" s="34" t="s">
        <v>160</v>
      </c>
      <c r="E34" s="34" t="s">
        <v>28</v>
      </c>
      <c r="F34" s="34" t="s">
        <v>185</v>
      </c>
      <c r="G34" s="24">
        <f>(K34/$N34)*$J34</f>
        <v>0</v>
      </c>
      <c r="H34" s="24">
        <f>(L34/$N34)*$J34</f>
        <v>0</v>
      </c>
      <c r="I34" s="24">
        <f>(M34/$N34)*$J34</f>
        <v>13556.783979999987</v>
      </c>
      <c r="J34" s="24">
        <v>13556.783979999987</v>
      </c>
      <c r="K34" s="23">
        <v>0</v>
      </c>
      <c r="L34" s="23">
        <v>0</v>
      </c>
      <c r="M34" s="23">
        <v>10400</v>
      </c>
      <c r="N34" s="23">
        <f t="shared" si="18"/>
        <v>10400</v>
      </c>
      <c r="O34" s="24"/>
      <c r="P34" s="24"/>
      <c r="Q34" s="24"/>
      <c r="R34" s="24">
        <v>0</v>
      </c>
      <c r="S34" s="23"/>
      <c r="T34" s="23"/>
      <c r="U34" s="23"/>
      <c r="V34" s="23"/>
      <c r="W34" s="24">
        <f t="shared" ref="W34:Y34" si="49">(AA34/$AD34)*$Z34</f>
        <v>0</v>
      </c>
      <c r="X34" s="24">
        <f t="shared" si="49"/>
        <v>0</v>
      </c>
      <c r="Y34" s="24">
        <f t="shared" si="49"/>
        <v>45963.915629999756</v>
      </c>
      <c r="Z34" s="24">
        <v>45963.915629999756</v>
      </c>
      <c r="AA34" s="23">
        <v>0</v>
      </c>
      <c r="AB34" s="23">
        <v>0</v>
      </c>
      <c r="AC34" s="23">
        <v>37310</v>
      </c>
      <c r="AD34" s="23">
        <f>SUBTOTAL(9,AA34:AC34)</f>
        <v>37310</v>
      </c>
      <c r="AE34" s="24"/>
      <c r="AF34" s="24"/>
      <c r="AG34" s="24"/>
      <c r="AH34" s="24">
        <v>0</v>
      </c>
      <c r="AI34" s="23"/>
      <c r="AJ34" s="23"/>
      <c r="AK34" s="23"/>
      <c r="AL34" s="23"/>
      <c r="AM34" s="24">
        <f t="shared" ref="AM34:AO34" si="50">(AQ34/$AT34)*$AP34</f>
        <v>0</v>
      </c>
      <c r="AN34" s="24">
        <f t="shared" si="50"/>
        <v>0</v>
      </c>
      <c r="AO34" s="24">
        <f t="shared" si="50"/>
        <v>33170.395419999651</v>
      </c>
      <c r="AP34" s="24">
        <v>33170.395419999651</v>
      </c>
      <c r="AQ34" s="23">
        <v>0</v>
      </c>
      <c r="AR34" s="23">
        <v>0</v>
      </c>
      <c r="AS34" s="23">
        <v>21420</v>
      </c>
      <c r="AT34" s="23">
        <f>SUBTOTAL(9,AQ34:AS34)</f>
        <v>21420</v>
      </c>
      <c r="AU34" s="24"/>
      <c r="AV34" s="24"/>
      <c r="AW34" s="24"/>
      <c r="AX34" s="24">
        <v>0</v>
      </c>
      <c r="AY34" s="23"/>
      <c r="AZ34" s="23"/>
      <c r="BA34" s="23"/>
      <c r="BB34" s="23"/>
      <c r="BC34" s="24">
        <f t="shared" ref="BC34:BE34" si="51">(BG34/$BJ34)*$BF34</f>
        <v>0</v>
      </c>
      <c r="BD34" s="24">
        <f t="shared" si="51"/>
        <v>5023.1011041751754</v>
      </c>
      <c r="BE34" s="24">
        <f t="shared" si="51"/>
        <v>39731.955115824516</v>
      </c>
      <c r="BF34" s="24">
        <v>44755.056219999693</v>
      </c>
      <c r="BG34" s="23">
        <v>0</v>
      </c>
      <c r="BH34" s="23">
        <v>3372</v>
      </c>
      <c r="BI34" s="23">
        <v>26672</v>
      </c>
      <c r="BJ34" s="23">
        <f>SUBTOTAL(9,BG34:BI34)</f>
        <v>30044</v>
      </c>
      <c r="BK34" s="24"/>
      <c r="BL34" s="24"/>
      <c r="BM34" s="24"/>
      <c r="BN34" s="24">
        <v>0</v>
      </c>
      <c r="BO34" s="23"/>
      <c r="BP34" s="23"/>
      <c r="BQ34" s="23"/>
      <c r="BR34" s="23"/>
      <c r="BS34" s="23">
        <f t="shared" si="2"/>
        <v>95802</v>
      </c>
      <c r="BT34" s="23">
        <f t="shared" si="0"/>
        <v>3372</v>
      </c>
      <c r="BU34" s="23">
        <f t="shared" si="3"/>
        <v>132423.05014582392</v>
      </c>
      <c r="BV34" s="23">
        <f t="shared" si="1"/>
        <v>5023.1011041751754</v>
      </c>
      <c r="BW34" s="23">
        <f t="shared" si="4"/>
        <v>0</v>
      </c>
      <c r="BX34" s="23">
        <f t="shared" si="5"/>
        <v>0</v>
      </c>
      <c r="BY34" s="23">
        <f t="shared" si="6"/>
        <v>0</v>
      </c>
      <c r="BZ34" s="23">
        <f t="shared" si="7"/>
        <v>0</v>
      </c>
    </row>
    <row r="35" spans="1:78" s="8" customFormat="1">
      <c r="A35" s="48" t="s">
        <v>103</v>
      </c>
      <c r="B35" s="33" t="s">
        <v>116</v>
      </c>
      <c r="C35" s="34" t="s">
        <v>26</v>
      </c>
      <c r="D35" s="34" t="s">
        <v>160</v>
      </c>
      <c r="E35" s="34" t="s">
        <v>27</v>
      </c>
      <c r="F35" s="34"/>
      <c r="G35" s="9"/>
      <c r="H35" s="9"/>
      <c r="I35" s="9"/>
      <c r="J35" s="9">
        <v>0</v>
      </c>
      <c r="K35" s="23"/>
      <c r="L35" s="23"/>
      <c r="M35" s="23"/>
      <c r="N35" s="23"/>
      <c r="O35" s="9"/>
      <c r="P35" s="9"/>
      <c r="Q35" s="9"/>
      <c r="R35" s="9">
        <v>0</v>
      </c>
      <c r="S35" s="23"/>
      <c r="T35" s="23"/>
      <c r="U35" s="23"/>
      <c r="V35" s="23"/>
      <c r="W35" s="9"/>
      <c r="X35" s="9"/>
      <c r="Y35" s="9"/>
      <c r="Z35" s="9">
        <v>0</v>
      </c>
      <c r="AA35" s="23"/>
      <c r="AB35" s="23"/>
      <c r="AC35" s="23"/>
      <c r="AD35" s="23"/>
      <c r="AE35" s="9"/>
      <c r="AF35" s="9"/>
      <c r="AG35" s="9"/>
      <c r="AH35" s="9">
        <v>0</v>
      </c>
      <c r="AI35" s="23"/>
      <c r="AJ35" s="23"/>
      <c r="AK35" s="23"/>
      <c r="AL35" s="23"/>
      <c r="AM35" s="9"/>
      <c r="AN35" s="9"/>
      <c r="AO35" s="9"/>
      <c r="AP35" s="9">
        <v>0</v>
      </c>
      <c r="AQ35" s="23"/>
      <c r="AR35" s="23"/>
      <c r="AS35" s="23"/>
      <c r="AT35" s="23"/>
      <c r="AU35" s="9"/>
      <c r="AV35" s="9"/>
      <c r="AW35" s="9"/>
      <c r="AX35" s="9">
        <v>0</v>
      </c>
      <c r="AY35" s="23"/>
      <c r="AZ35" s="23"/>
      <c r="BA35" s="23"/>
      <c r="BB35" s="23"/>
      <c r="BC35" s="9"/>
      <c r="BD35" s="9"/>
      <c r="BE35" s="9"/>
      <c r="BF35" s="9">
        <v>0</v>
      </c>
      <c r="BG35" s="23"/>
      <c r="BH35" s="23"/>
      <c r="BI35" s="23"/>
      <c r="BJ35" s="23"/>
      <c r="BK35" s="9"/>
      <c r="BL35" s="9"/>
      <c r="BM35" s="9"/>
      <c r="BN35" s="9">
        <v>0</v>
      </c>
      <c r="BO35" s="23"/>
      <c r="BP35" s="23"/>
      <c r="BQ35" s="23"/>
      <c r="BR35" s="23"/>
      <c r="BS35" s="23">
        <f t="shared" si="2"/>
        <v>0</v>
      </c>
      <c r="BT35" s="23">
        <f t="shared" si="0"/>
        <v>0</v>
      </c>
      <c r="BU35" s="23">
        <f t="shared" si="3"/>
        <v>0</v>
      </c>
      <c r="BV35" s="23">
        <f t="shared" si="1"/>
        <v>0</v>
      </c>
      <c r="BW35" s="23">
        <f t="shared" si="4"/>
        <v>0</v>
      </c>
      <c r="BX35" s="23">
        <f t="shared" si="5"/>
        <v>0</v>
      </c>
      <c r="BY35" s="23">
        <f t="shared" si="6"/>
        <v>0</v>
      </c>
      <c r="BZ35" s="23">
        <f t="shared" si="7"/>
        <v>0</v>
      </c>
    </row>
    <row r="36" spans="1:78" s="8" customFormat="1">
      <c r="A36" s="48" t="s">
        <v>103</v>
      </c>
      <c r="B36" s="33" t="s">
        <v>117</v>
      </c>
      <c r="C36" s="34" t="s">
        <v>105</v>
      </c>
      <c r="D36" s="34" t="s">
        <v>160</v>
      </c>
      <c r="E36" s="34" t="s">
        <v>27</v>
      </c>
      <c r="F36" s="34" t="s">
        <v>186</v>
      </c>
      <c r="G36" s="9"/>
      <c r="H36" s="9"/>
      <c r="I36" s="9"/>
      <c r="J36" s="9">
        <v>0</v>
      </c>
      <c r="K36" s="23"/>
      <c r="L36" s="23"/>
      <c r="M36" s="23"/>
      <c r="N36" s="23"/>
      <c r="O36" s="9"/>
      <c r="P36" s="9"/>
      <c r="Q36" s="9"/>
      <c r="R36" s="9">
        <v>0</v>
      </c>
      <c r="S36" s="23"/>
      <c r="T36" s="23"/>
      <c r="U36" s="23"/>
      <c r="V36" s="23"/>
      <c r="W36" s="9"/>
      <c r="X36" s="9"/>
      <c r="Y36" s="9"/>
      <c r="Z36" s="9">
        <v>0</v>
      </c>
      <c r="AA36" s="23"/>
      <c r="AB36" s="23"/>
      <c r="AC36" s="23"/>
      <c r="AD36" s="23"/>
      <c r="AE36" s="9"/>
      <c r="AF36" s="9"/>
      <c r="AG36" s="9"/>
      <c r="AH36" s="9">
        <v>0</v>
      </c>
      <c r="AI36" s="23"/>
      <c r="AJ36" s="23"/>
      <c r="AK36" s="23"/>
      <c r="AL36" s="23"/>
      <c r="AM36" s="9"/>
      <c r="AN36" s="9"/>
      <c r="AO36" s="9"/>
      <c r="AP36" s="9">
        <v>0</v>
      </c>
      <c r="AQ36" s="23"/>
      <c r="AR36" s="23"/>
      <c r="AS36" s="23"/>
      <c r="AT36" s="23"/>
      <c r="AU36" s="9"/>
      <c r="AV36" s="9"/>
      <c r="AW36" s="9"/>
      <c r="AX36" s="9">
        <v>0</v>
      </c>
      <c r="AY36" s="23"/>
      <c r="AZ36" s="23"/>
      <c r="BA36" s="23"/>
      <c r="BB36" s="23"/>
      <c r="BC36" s="9"/>
      <c r="BD36" s="9"/>
      <c r="BE36" s="9"/>
      <c r="BF36" s="9">
        <v>0</v>
      </c>
      <c r="BG36" s="23"/>
      <c r="BH36" s="23"/>
      <c r="BI36" s="23"/>
      <c r="BJ36" s="23"/>
      <c r="BK36" s="9"/>
      <c r="BL36" s="9"/>
      <c r="BM36" s="9"/>
      <c r="BN36" s="9">
        <v>0</v>
      </c>
      <c r="BO36" s="23"/>
      <c r="BP36" s="23"/>
      <c r="BQ36" s="23"/>
      <c r="BR36" s="23"/>
      <c r="BS36" s="23">
        <f t="shared" si="2"/>
        <v>0</v>
      </c>
      <c r="BT36" s="23">
        <f t="shared" si="0"/>
        <v>0</v>
      </c>
      <c r="BU36" s="23">
        <f t="shared" si="3"/>
        <v>0</v>
      </c>
      <c r="BV36" s="23">
        <f t="shared" si="1"/>
        <v>0</v>
      </c>
      <c r="BW36" s="23">
        <f t="shared" si="4"/>
        <v>0</v>
      </c>
      <c r="BX36" s="23">
        <f t="shared" si="5"/>
        <v>0</v>
      </c>
      <c r="BY36" s="23">
        <f t="shared" si="6"/>
        <v>0</v>
      </c>
      <c r="BZ36" s="23">
        <f t="shared" si="7"/>
        <v>0</v>
      </c>
    </row>
    <row r="37" spans="1:78" s="8" customFormat="1">
      <c r="A37" s="33" t="s">
        <v>118</v>
      </c>
      <c r="B37" s="33" t="s">
        <v>119</v>
      </c>
      <c r="C37" s="34" t="s">
        <v>120</v>
      </c>
      <c r="D37" s="34" t="s">
        <v>160</v>
      </c>
      <c r="E37" s="34" t="s">
        <v>28</v>
      </c>
      <c r="F37" s="34" t="s">
        <v>187</v>
      </c>
      <c r="G37" s="24">
        <f>(K37/$N37)*$J37</f>
        <v>0</v>
      </c>
      <c r="H37" s="24">
        <f>(L37/$N37)*$J37</f>
        <v>0</v>
      </c>
      <c r="I37" s="24">
        <f>(M37/$N37)*$J37</f>
        <v>5094.9018499999956</v>
      </c>
      <c r="J37" s="24">
        <v>5094.9018499999956</v>
      </c>
      <c r="K37" s="23">
        <v>0</v>
      </c>
      <c r="L37" s="23">
        <v>0</v>
      </c>
      <c r="M37" s="23">
        <v>511</v>
      </c>
      <c r="N37" s="23">
        <f t="shared" si="18"/>
        <v>511</v>
      </c>
      <c r="O37" s="24"/>
      <c r="P37" s="24"/>
      <c r="Q37" s="24"/>
      <c r="R37" s="24">
        <v>0</v>
      </c>
      <c r="S37" s="23"/>
      <c r="T37" s="23"/>
      <c r="U37" s="23"/>
      <c r="V37" s="23"/>
      <c r="W37" s="24">
        <f t="shared" ref="W37:Y37" si="52">(AA37/$AD37)*$Z37</f>
        <v>0</v>
      </c>
      <c r="X37" s="24">
        <f t="shared" si="52"/>
        <v>0</v>
      </c>
      <c r="Y37" s="24">
        <f t="shared" si="52"/>
        <v>5806.8215799999998</v>
      </c>
      <c r="Z37" s="24">
        <v>5806.8215799999998</v>
      </c>
      <c r="AA37" s="23">
        <v>0</v>
      </c>
      <c r="AB37" s="23">
        <v>0</v>
      </c>
      <c r="AC37" s="23">
        <v>324</v>
      </c>
      <c r="AD37" s="23">
        <f t="shared" ref="AD37:AD40" si="53">SUBTOTAL(9,AA37:AC37)</f>
        <v>324</v>
      </c>
      <c r="AE37" s="24"/>
      <c r="AF37" s="24"/>
      <c r="AG37" s="24"/>
      <c r="AH37" s="24">
        <v>0</v>
      </c>
      <c r="AI37" s="23"/>
      <c r="AJ37" s="23"/>
      <c r="AK37" s="23"/>
      <c r="AL37" s="23"/>
      <c r="AM37" s="24">
        <f t="shared" ref="AM37:AO40" si="54">(AQ37/$AT37)*$AP37</f>
        <v>0</v>
      </c>
      <c r="AN37" s="24">
        <f t="shared" si="54"/>
        <v>0</v>
      </c>
      <c r="AO37" s="24">
        <f t="shared" si="54"/>
        <v>3445.5835999999999</v>
      </c>
      <c r="AP37" s="24">
        <v>3445.5835999999999</v>
      </c>
      <c r="AQ37" s="23">
        <v>0</v>
      </c>
      <c r="AR37" s="23">
        <v>0</v>
      </c>
      <c r="AS37" s="23">
        <v>463</v>
      </c>
      <c r="AT37" s="23">
        <f t="shared" ref="AT37:AT40" si="55">SUBTOTAL(9,AQ37:AS37)</f>
        <v>463</v>
      </c>
      <c r="AU37" s="24"/>
      <c r="AV37" s="24"/>
      <c r="AW37" s="24"/>
      <c r="AX37" s="24">
        <v>0</v>
      </c>
      <c r="AY37" s="23"/>
      <c r="AZ37" s="23"/>
      <c r="BA37" s="23"/>
      <c r="BB37" s="23"/>
      <c r="BC37" s="24">
        <f t="shared" ref="BC37:BE40" si="56">(BG37/$BJ37)*$BF37</f>
        <v>0</v>
      </c>
      <c r="BD37" s="24">
        <f t="shared" si="56"/>
        <v>0</v>
      </c>
      <c r="BE37" s="24">
        <f t="shared" si="56"/>
        <v>8094.27801</v>
      </c>
      <c r="BF37" s="24">
        <v>8094.27801</v>
      </c>
      <c r="BG37" s="23">
        <v>0</v>
      </c>
      <c r="BH37" s="23">
        <v>0</v>
      </c>
      <c r="BI37" s="23">
        <v>500</v>
      </c>
      <c r="BJ37" s="23">
        <f t="shared" ref="BJ37:BJ42" si="57">SUBTOTAL(9,BG37:BI37)</f>
        <v>500</v>
      </c>
      <c r="BK37" s="24"/>
      <c r="BL37" s="24"/>
      <c r="BM37" s="24"/>
      <c r="BN37" s="24">
        <v>0</v>
      </c>
      <c r="BO37" s="23"/>
      <c r="BP37" s="23"/>
      <c r="BQ37" s="23"/>
      <c r="BR37" s="23"/>
      <c r="BS37" s="23">
        <f t="shared" si="2"/>
        <v>1798</v>
      </c>
      <c r="BT37" s="23">
        <f t="shared" si="0"/>
        <v>0</v>
      </c>
      <c r="BU37" s="23">
        <f t="shared" si="3"/>
        <v>22441.585039999994</v>
      </c>
      <c r="BV37" s="23">
        <f t="shared" si="1"/>
        <v>0</v>
      </c>
      <c r="BW37" s="23">
        <f t="shared" si="4"/>
        <v>0</v>
      </c>
      <c r="BX37" s="23">
        <f t="shared" si="5"/>
        <v>0</v>
      </c>
      <c r="BY37" s="23">
        <f t="shared" si="6"/>
        <v>0</v>
      </c>
      <c r="BZ37" s="23">
        <f t="shared" si="7"/>
        <v>0</v>
      </c>
    </row>
    <row r="38" spans="1:78" s="8" customFormat="1" ht="28.5">
      <c r="A38" s="33" t="s">
        <v>118</v>
      </c>
      <c r="B38" s="33" t="s">
        <v>121</v>
      </c>
      <c r="C38" s="34" t="s">
        <v>56</v>
      </c>
      <c r="D38" s="34" t="s">
        <v>160</v>
      </c>
      <c r="E38" s="34" t="s">
        <v>28</v>
      </c>
      <c r="F38" s="34" t="s">
        <v>188</v>
      </c>
      <c r="G38" s="24"/>
      <c r="H38" s="24"/>
      <c r="I38" s="24"/>
      <c r="J38" s="24">
        <v>0</v>
      </c>
      <c r="K38" s="23"/>
      <c r="L38" s="23"/>
      <c r="M38" s="23"/>
      <c r="N38" s="23"/>
      <c r="O38" s="24"/>
      <c r="P38" s="24"/>
      <c r="Q38" s="24"/>
      <c r="R38" s="24">
        <v>0</v>
      </c>
      <c r="S38" s="23"/>
      <c r="T38" s="23"/>
      <c r="U38" s="23"/>
      <c r="V38" s="23"/>
      <c r="W38" s="24"/>
      <c r="X38" s="24"/>
      <c r="Y38" s="24"/>
      <c r="Z38" s="24">
        <v>0</v>
      </c>
      <c r="AA38" s="23"/>
      <c r="AB38" s="23"/>
      <c r="AC38" s="23"/>
      <c r="AD38" s="23"/>
      <c r="AE38" s="24"/>
      <c r="AF38" s="24"/>
      <c r="AG38" s="24"/>
      <c r="AH38" s="24">
        <v>0</v>
      </c>
      <c r="AI38" s="23"/>
      <c r="AJ38" s="23"/>
      <c r="AK38" s="23"/>
      <c r="AL38" s="23"/>
      <c r="AM38" s="24"/>
      <c r="AN38" s="24"/>
      <c r="AO38" s="24">
        <f>AP38</f>
        <v>1150.9900399999999</v>
      </c>
      <c r="AP38" s="24">
        <v>1150.9900399999999</v>
      </c>
      <c r="AQ38" s="23">
        <v>0</v>
      </c>
      <c r="AR38" s="23">
        <v>0</v>
      </c>
      <c r="AS38" s="23">
        <v>0</v>
      </c>
      <c r="AT38" s="23">
        <f t="shared" si="55"/>
        <v>0</v>
      </c>
      <c r="AU38" s="24"/>
      <c r="AV38" s="24"/>
      <c r="AW38" s="24"/>
      <c r="AX38" s="24">
        <v>0</v>
      </c>
      <c r="AY38" s="23"/>
      <c r="AZ38" s="23"/>
      <c r="BA38" s="23"/>
      <c r="BB38" s="23"/>
      <c r="BC38" s="24">
        <f t="shared" si="56"/>
        <v>0</v>
      </c>
      <c r="BD38" s="24">
        <f t="shared" si="56"/>
        <v>0</v>
      </c>
      <c r="BE38" s="24">
        <f t="shared" si="56"/>
        <v>3001.3149600000002</v>
      </c>
      <c r="BF38" s="24">
        <v>3001.3149600000002</v>
      </c>
      <c r="BG38" s="23">
        <v>0</v>
      </c>
      <c r="BH38" s="23">
        <v>0</v>
      </c>
      <c r="BI38" s="23">
        <v>737.5</v>
      </c>
      <c r="BJ38" s="23">
        <f t="shared" si="57"/>
        <v>737.5</v>
      </c>
      <c r="BK38" s="24"/>
      <c r="BL38" s="24"/>
      <c r="BM38" s="24"/>
      <c r="BN38" s="24">
        <v>0</v>
      </c>
      <c r="BO38" s="23"/>
      <c r="BP38" s="23"/>
      <c r="BQ38" s="23"/>
      <c r="BR38" s="23"/>
      <c r="BS38" s="23">
        <f t="shared" si="2"/>
        <v>737.5</v>
      </c>
      <c r="BT38" s="23">
        <f t="shared" si="0"/>
        <v>0</v>
      </c>
      <c r="BU38" s="23">
        <f t="shared" si="3"/>
        <v>4152.3050000000003</v>
      </c>
      <c r="BV38" s="23">
        <f t="shared" si="1"/>
        <v>0</v>
      </c>
      <c r="BW38" s="23">
        <f t="shared" si="4"/>
        <v>0</v>
      </c>
      <c r="BX38" s="23">
        <f t="shared" si="5"/>
        <v>0</v>
      </c>
      <c r="BY38" s="23">
        <f t="shared" si="6"/>
        <v>0</v>
      </c>
      <c r="BZ38" s="23">
        <f t="shared" si="7"/>
        <v>0</v>
      </c>
    </row>
    <row r="39" spans="1:78" s="8" customFormat="1">
      <c r="A39" s="33" t="s">
        <v>118</v>
      </c>
      <c r="B39" s="33" t="s">
        <v>122</v>
      </c>
      <c r="C39" s="34" t="s">
        <v>123</v>
      </c>
      <c r="D39" s="34" t="s">
        <v>160</v>
      </c>
      <c r="E39" s="34" t="s">
        <v>28</v>
      </c>
      <c r="F39" s="34" t="s">
        <v>189</v>
      </c>
      <c r="G39" s="24"/>
      <c r="H39" s="24"/>
      <c r="I39" s="24"/>
      <c r="J39" s="24">
        <v>0</v>
      </c>
      <c r="K39" s="23"/>
      <c r="L39" s="23"/>
      <c r="M39" s="23"/>
      <c r="N39" s="23"/>
      <c r="O39" s="24"/>
      <c r="P39" s="24"/>
      <c r="Q39" s="24"/>
      <c r="R39" s="24">
        <v>0</v>
      </c>
      <c r="S39" s="23"/>
      <c r="T39" s="23"/>
      <c r="U39" s="23"/>
      <c r="V39" s="23"/>
      <c r="W39" s="24"/>
      <c r="X39" s="24"/>
      <c r="Y39" s="24"/>
      <c r="Z39" s="24">
        <v>0</v>
      </c>
      <c r="AA39" s="23"/>
      <c r="AB39" s="23"/>
      <c r="AC39" s="23"/>
      <c r="AD39" s="23"/>
      <c r="AE39" s="24"/>
      <c r="AF39" s="24"/>
      <c r="AG39" s="24"/>
      <c r="AH39" s="24">
        <v>0</v>
      </c>
      <c r="AI39" s="23"/>
      <c r="AJ39" s="23"/>
      <c r="AK39" s="23"/>
      <c r="AL39" s="23"/>
      <c r="AM39" s="24">
        <f t="shared" si="54"/>
        <v>98.232227625088072</v>
      </c>
      <c r="AN39" s="24">
        <f t="shared" si="54"/>
        <v>0</v>
      </c>
      <c r="AO39" s="24">
        <f t="shared" si="54"/>
        <v>294.41997237491182</v>
      </c>
      <c r="AP39" s="24">
        <v>392.65219999999988</v>
      </c>
      <c r="AQ39" s="23">
        <v>2840</v>
      </c>
      <c r="AR39" s="23">
        <v>0</v>
      </c>
      <c r="AS39" s="23">
        <v>8512</v>
      </c>
      <c r="AT39" s="23">
        <f t="shared" si="55"/>
        <v>11352</v>
      </c>
      <c r="AU39" s="24"/>
      <c r="AV39" s="24"/>
      <c r="AW39" s="24"/>
      <c r="AX39" s="24">
        <v>0</v>
      </c>
      <c r="AY39" s="23"/>
      <c r="AZ39" s="23"/>
      <c r="BA39" s="23"/>
      <c r="BB39" s="23"/>
      <c r="BC39" s="24">
        <f t="shared" si="56"/>
        <v>359.34334289340143</v>
      </c>
      <c r="BD39" s="24">
        <f t="shared" si="56"/>
        <v>0</v>
      </c>
      <c r="BE39" s="24">
        <f t="shared" si="56"/>
        <v>513.17890710659958</v>
      </c>
      <c r="BF39" s="24">
        <v>872.52225000000101</v>
      </c>
      <c r="BG39" s="23">
        <v>4868</v>
      </c>
      <c r="BH39" s="23">
        <v>0</v>
      </c>
      <c r="BI39" s="23">
        <v>6952</v>
      </c>
      <c r="BJ39" s="23">
        <f t="shared" si="57"/>
        <v>11820</v>
      </c>
      <c r="BK39" s="24"/>
      <c r="BL39" s="24"/>
      <c r="BM39" s="24"/>
      <c r="BN39" s="24">
        <v>0</v>
      </c>
      <c r="BO39" s="23"/>
      <c r="BP39" s="23"/>
      <c r="BQ39" s="23"/>
      <c r="BR39" s="23"/>
      <c r="BS39" s="23">
        <f t="shared" si="2"/>
        <v>15464</v>
      </c>
      <c r="BT39" s="23">
        <f t="shared" si="0"/>
        <v>7708</v>
      </c>
      <c r="BU39" s="23">
        <f t="shared" si="3"/>
        <v>807.5988794815114</v>
      </c>
      <c r="BV39" s="23">
        <f t="shared" si="1"/>
        <v>457.57557051848949</v>
      </c>
      <c r="BW39" s="23">
        <f t="shared" si="4"/>
        <v>0</v>
      </c>
      <c r="BX39" s="23">
        <f t="shared" si="5"/>
        <v>0</v>
      </c>
      <c r="BY39" s="23">
        <f t="shared" si="6"/>
        <v>0</v>
      </c>
      <c r="BZ39" s="23">
        <f t="shared" si="7"/>
        <v>0</v>
      </c>
    </row>
    <row r="40" spans="1:78" s="8" customFormat="1" ht="51" customHeight="1">
      <c r="A40" s="33" t="s">
        <v>118</v>
      </c>
      <c r="B40" s="33" t="s">
        <v>124</v>
      </c>
      <c r="C40" s="34" t="s">
        <v>100</v>
      </c>
      <c r="D40" s="34" t="s">
        <v>190</v>
      </c>
      <c r="E40" s="34" t="s">
        <v>191</v>
      </c>
      <c r="F40" s="34" t="s">
        <v>192</v>
      </c>
      <c r="G40" s="24">
        <f>(K40/$N40)*$J40</f>
        <v>352.7429084752315</v>
      </c>
      <c r="H40" s="24">
        <f>(L40/$N40)*$J40</f>
        <v>0</v>
      </c>
      <c r="I40" s="24">
        <f>(M40/$N40)*$J40</f>
        <v>2238.1247015247463</v>
      </c>
      <c r="J40" s="24">
        <v>2590.867609999978</v>
      </c>
      <c r="K40" s="23">
        <v>4978</v>
      </c>
      <c r="L40" s="23">
        <v>0</v>
      </c>
      <c r="M40" s="23">
        <v>31585</v>
      </c>
      <c r="N40" s="23">
        <f t="shared" si="18"/>
        <v>36563</v>
      </c>
      <c r="O40" s="24">
        <f>(S40/$V40)*$R40</f>
        <v>486.48352113437346</v>
      </c>
      <c r="P40" s="24">
        <f t="shared" ref="P40" si="58">(T40/$V40)*$R40</f>
        <v>0</v>
      </c>
      <c r="Q40" s="24">
        <f>(U40/$V40)*$R40</f>
        <v>3501.043878865627</v>
      </c>
      <c r="R40" s="24">
        <v>3987.5273999999999</v>
      </c>
      <c r="S40" s="23">
        <v>4171.2</v>
      </c>
      <c r="T40" s="23"/>
      <c r="U40" s="23">
        <v>30018.6</v>
      </c>
      <c r="V40" s="23">
        <f>SUM(S40:U40)</f>
        <v>34189.799999999996</v>
      </c>
      <c r="W40" s="24">
        <f>(AA40/$AD40)*$Z40</f>
        <v>473.79848498661244</v>
      </c>
      <c r="X40" s="24">
        <f t="shared" ref="X40:Y40" si="59">(AB40/$AD40)*$Z40</f>
        <v>846.17932040909716</v>
      </c>
      <c r="Y40" s="24">
        <f t="shared" si="59"/>
        <v>4115.0791946043137</v>
      </c>
      <c r="Z40" s="24">
        <v>5435.0570000000234</v>
      </c>
      <c r="AA40" s="23">
        <v>3060</v>
      </c>
      <c r="AB40" s="23">
        <v>5465</v>
      </c>
      <c r="AC40" s="23">
        <v>26577</v>
      </c>
      <c r="AD40" s="23">
        <f t="shared" si="53"/>
        <v>35102</v>
      </c>
      <c r="AE40" s="24">
        <f>(AI40/$AL40)*$AH40</f>
        <v>499.34754713569441</v>
      </c>
      <c r="AF40" s="24">
        <f t="shared" ref="AF40:AG40" si="60">(AJ40/$AL40)*$AH40</f>
        <v>0</v>
      </c>
      <c r="AG40" s="24">
        <f t="shared" si="60"/>
        <v>3593.6215665629929</v>
      </c>
      <c r="AH40" s="24">
        <v>4092.9691136986871</v>
      </c>
      <c r="AI40" s="23">
        <v>4171.2</v>
      </c>
      <c r="AJ40" s="23"/>
      <c r="AK40" s="23">
        <v>30018.6</v>
      </c>
      <c r="AL40" s="23">
        <f>SUM(AI40:AK40)</f>
        <v>34189.799999999996</v>
      </c>
      <c r="AM40" s="24">
        <f>(AQ40/$AT40)*$AP40</f>
        <v>216.93053036117612</v>
      </c>
      <c r="AN40" s="24">
        <f t="shared" si="54"/>
        <v>294.2539221176466</v>
      </c>
      <c r="AO40" s="24">
        <f t="shared" si="54"/>
        <v>5046.945187521168</v>
      </c>
      <c r="AP40" s="24">
        <v>5558.129639999991</v>
      </c>
      <c r="AQ40" s="23">
        <v>1327</v>
      </c>
      <c r="AR40" s="23">
        <v>1800</v>
      </c>
      <c r="AS40" s="23">
        <v>30873</v>
      </c>
      <c r="AT40" s="23">
        <f t="shared" si="55"/>
        <v>34000</v>
      </c>
      <c r="AU40" s="24">
        <f>(AY40/$BB40)*$AX40</f>
        <v>511.68301020614518</v>
      </c>
      <c r="AV40" s="24">
        <f t="shared" ref="AV40:AW40" si="61">(AZ40/$BB40)*$AX40</f>
        <v>0</v>
      </c>
      <c r="AW40" s="24">
        <f t="shared" si="61"/>
        <v>3682.3953802680735</v>
      </c>
      <c r="AX40" s="24">
        <v>4194.0783904742184</v>
      </c>
      <c r="AY40" s="23">
        <v>4171.2</v>
      </c>
      <c r="AZ40" s="23"/>
      <c r="BA40" s="23">
        <v>30018.6</v>
      </c>
      <c r="BB40" s="23">
        <f>SUM(AY40:BA40)</f>
        <v>34189.799999999996</v>
      </c>
      <c r="BC40" s="24">
        <f>(BG40/$BJ40)*$BF40</f>
        <v>498.77658895308303</v>
      </c>
      <c r="BD40" s="24">
        <f t="shared" si="56"/>
        <v>350.93356275891523</v>
      </c>
      <c r="BE40" s="24">
        <f t="shared" si="56"/>
        <v>5257.635348288054</v>
      </c>
      <c r="BF40" s="24">
        <v>6107.3455000000522</v>
      </c>
      <c r="BG40" s="23">
        <v>2898</v>
      </c>
      <c r="BH40" s="23">
        <v>2039</v>
      </c>
      <c r="BI40" s="23">
        <v>30548</v>
      </c>
      <c r="BJ40" s="23">
        <f t="shared" si="57"/>
        <v>35485</v>
      </c>
      <c r="BK40" s="24">
        <f>(BO40/$BR40)*$BN40</f>
        <v>521.85626326627482</v>
      </c>
      <c r="BL40" s="24">
        <f t="shared" ref="BL40:BM40" si="62">(BP40/$BR40)*$BN40</f>
        <v>0</v>
      </c>
      <c r="BM40" s="24">
        <f t="shared" si="62"/>
        <v>3755.6085597633773</v>
      </c>
      <c r="BN40" s="24">
        <v>4277.4648230296516</v>
      </c>
      <c r="BO40" s="23">
        <v>4171.2</v>
      </c>
      <c r="BP40" s="23"/>
      <c r="BQ40" s="23">
        <v>30018.6</v>
      </c>
      <c r="BR40" s="23">
        <f>SUM(BO40:BQ40)</f>
        <v>34189.799999999996</v>
      </c>
      <c r="BS40" s="23">
        <f t="shared" si="2"/>
        <v>119583</v>
      </c>
      <c r="BT40" s="23">
        <f t="shared" si="0"/>
        <v>21567</v>
      </c>
      <c r="BU40" s="23">
        <f t="shared" si="3"/>
        <v>16657.784431938282</v>
      </c>
      <c r="BV40" s="23">
        <f t="shared" si="1"/>
        <v>3033.6153180617616</v>
      </c>
      <c r="BW40" s="23">
        <f t="shared" si="4"/>
        <v>120074.4</v>
      </c>
      <c r="BX40" s="23">
        <f t="shared" si="5"/>
        <v>16684.8</v>
      </c>
      <c r="BY40" s="23">
        <f t="shared" si="6"/>
        <v>14532.669385460071</v>
      </c>
      <c r="BZ40" s="23">
        <f t="shared" si="7"/>
        <v>2019.3703417424877</v>
      </c>
    </row>
    <row r="41" spans="1:78" s="8" customFormat="1" ht="28.5">
      <c r="A41" s="33" t="s">
        <v>126</v>
      </c>
      <c r="B41" s="33" t="s">
        <v>127</v>
      </c>
      <c r="C41" s="34" t="s">
        <v>26</v>
      </c>
      <c r="D41" s="34" t="s">
        <v>193</v>
      </c>
      <c r="E41" s="34" t="s">
        <v>194</v>
      </c>
      <c r="F41" s="34" t="s">
        <v>195</v>
      </c>
      <c r="G41" s="24" t="s">
        <v>26</v>
      </c>
      <c r="H41" s="24" t="s">
        <v>26</v>
      </c>
      <c r="I41" s="24" t="s">
        <v>26</v>
      </c>
      <c r="J41" s="9">
        <v>1790.6300800000001</v>
      </c>
      <c r="K41" s="23" t="s">
        <v>26</v>
      </c>
      <c r="L41" s="23" t="s">
        <v>26</v>
      </c>
      <c r="M41" s="23" t="s">
        <v>26</v>
      </c>
      <c r="N41" s="23" t="s">
        <v>26</v>
      </c>
      <c r="O41" s="24" t="s">
        <v>26</v>
      </c>
      <c r="P41" s="24" t="s">
        <v>26</v>
      </c>
      <c r="Q41" s="24" t="s">
        <v>26</v>
      </c>
      <c r="R41" s="24">
        <v>2260.7343999999998</v>
      </c>
      <c r="S41" s="23" t="s">
        <v>26</v>
      </c>
      <c r="T41" s="23" t="s">
        <v>26</v>
      </c>
      <c r="U41" s="23" t="s">
        <v>26</v>
      </c>
      <c r="V41" s="23" t="s">
        <v>26</v>
      </c>
      <c r="W41" s="24" t="s">
        <v>26</v>
      </c>
      <c r="X41" s="24" t="s">
        <v>26</v>
      </c>
      <c r="Y41" s="24" t="s">
        <v>26</v>
      </c>
      <c r="Z41" s="24">
        <v>2588.5185000000006</v>
      </c>
      <c r="AA41" s="23" t="s">
        <v>26</v>
      </c>
      <c r="AB41" s="23" t="s">
        <v>26</v>
      </c>
      <c r="AC41" s="23" t="s">
        <v>26</v>
      </c>
      <c r="AD41" s="23" t="s">
        <v>26</v>
      </c>
      <c r="AE41" s="24" t="s">
        <v>26</v>
      </c>
      <c r="AF41" s="24" t="s">
        <v>26</v>
      </c>
      <c r="AG41" s="24" t="s">
        <v>26</v>
      </c>
      <c r="AH41" s="24">
        <v>2320.4177881599999</v>
      </c>
      <c r="AI41" s="23" t="s">
        <v>26</v>
      </c>
      <c r="AJ41" s="23" t="s">
        <v>26</v>
      </c>
      <c r="AK41" s="23" t="s">
        <v>26</v>
      </c>
      <c r="AL41" s="23" t="s">
        <v>26</v>
      </c>
      <c r="AM41" s="24" t="s">
        <v>26</v>
      </c>
      <c r="AN41" s="24" t="s">
        <v>26</v>
      </c>
      <c r="AO41" s="24" t="s">
        <v>26</v>
      </c>
      <c r="AP41" s="24">
        <v>3072.3891200000007</v>
      </c>
      <c r="AQ41" s="23" t="s">
        <v>26</v>
      </c>
      <c r="AR41" s="23" t="s">
        <v>26</v>
      </c>
      <c r="AS41" s="23" t="s">
        <v>26</v>
      </c>
      <c r="AT41" s="23" t="s">
        <v>26</v>
      </c>
      <c r="AU41" s="24" t="s">
        <v>26</v>
      </c>
      <c r="AV41" s="24" t="s">
        <v>26</v>
      </c>
      <c r="AW41" s="24" t="s">
        <v>26</v>
      </c>
      <c r="AX41" s="24">
        <v>2438.9911371349754</v>
      </c>
      <c r="AY41" s="23" t="s">
        <v>26</v>
      </c>
      <c r="AZ41" s="23" t="s">
        <v>26</v>
      </c>
      <c r="BA41" s="23" t="s">
        <v>26</v>
      </c>
      <c r="BB41" s="23" t="s">
        <v>26</v>
      </c>
      <c r="BC41" s="24" t="s">
        <v>26</v>
      </c>
      <c r="BD41" s="24" t="s">
        <v>26</v>
      </c>
      <c r="BE41" s="24" t="s">
        <v>26</v>
      </c>
      <c r="BF41" s="24">
        <v>3075.1925899999987</v>
      </c>
      <c r="BG41" s="23" t="s">
        <v>26</v>
      </c>
      <c r="BH41" s="23" t="s">
        <v>26</v>
      </c>
      <c r="BI41" s="23" t="s">
        <v>26</v>
      </c>
      <c r="BJ41" s="23" t="s">
        <v>26</v>
      </c>
      <c r="BK41" s="24" t="s">
        <v>26</v>
      </c>
      <c r="BL41" s="24" t="s">
        <v>26</v>
      </c>
      <c r="BM41" s="24" t="s">
        <v>26</v>
      </c>
      <c r="BN41" s="24">
        <v>2628.2568493766494</v>
      </c>
      <c r="BO41" s="23" t="s">
        <v>26</v>
      </c>
      <c r="BP41" s="23" t="s">
        <v>26</v>
      </c>
      <c r="BQ41" s="23" t="s">
        <v>26</v>
      </c>
      <c r="BR41" s="23" t="s">
        <v>26</v>
      </c>
      <c r="BS41" s="23">
        <f>SUM(N41,AD41,AT41,BJ41)</f>
        <v>0</v>
      </c>
      <c r="BT41" s="23">
        <f t="shared" si="0"/>
        <v>0</v>
      </c>
      <c r="BU41" s="23">
        <f>SUM(J41,Z41,AP41,BF41)</f>
        <v>10526.73029</v>
      </c>
      <c r="BV41" s="23">
        <f t="shared" si="1"/>
        <v>0</v>
      </c>
      <c r="BW41" s="23">
        <f>SUM(V41,AL41,BB41,BR41)</f>
        <v>0</v>
      </c>
      <c r="BX41" s="23"/>
      <c r="BY41" s="23">
        <f>SUM(R41,AH41,AX41,BN41)</f>
        <v>9648.400174671624</v>
      </c>
      <c r="BZ41" s="23"/>
    </row>
    <row r="42" spans="1:78" s="8" customFormat="1" ht="30.75" customHeight="1">
      <c r="A42" s="33" t="s">
        <v>126</v>
      </c>
      <c r="B42" s="33" t="s">
        <v>129</v>
      </c>
      <c r="C42" s="34" t="s">
        <v>26</v>
      </c>
      <c r="D42" s="34" t="s">
        <v>196</v>
      </c>
      <c r="E42" s="34" t="s">
        <v>197</v>
      </c>
      <c r="F42" s="34" t="s">
        <v>198</v>
      </c>
      <c r="G42" s="24">
        <f>J42*0.03</f>
        <v>115.75681740000009</v>
      </c>
      <c r="H42" s="24"/>
      <c r="I42" s="24">
        <f>J42*0.97</f>
        <v>3742.8037626000028</v>
      </c>
      <c r="J42" s="24">
        <v>3858.560580000003</v>
      </c>
      <c r="K42" s="23" t="s">
        <v>26</v>
      </c>
      <c r="L42" s="23" t="s">
        <v>26</v>
      </c>
      <c r="M42" s="23" t="s">
        <v>26</v>
      </c>
      <c r="N42" s="23" t="s">
        <v>26</v>
      </c>
      <c r="O42" s="24">
        <f>R42*0.03</f>
        <v>186.47853600000002</v>
      </c>
      <c r="P42" s="24"/>
      <c r="Q42" s="24">
        <f>R42*0.97</f>
        <v>6029.4726639999999</v>
      </c>
      <c r="R42" s="24">
        <v>6215.9512000000004</v>
      </c>
      <c r="S42" s="23" t="s">
        <v>26</v>
      </c>
      <c r="T42" s="23" t="s">
        <v>26</v>
      </c>
      <c r="U42" s="23" t="s">
        <v>26</v>
      </c>
      <c r="V42" s="23" t="s">
        <v>26</v>
      </c>
      <c r="W42" s="24">
        <f>Z42*0.03</f>
        <v>202.42654770000001</v>
      </c>
      <c r="X42" s="24"/>
      <c r="Y42" s="24">
        <f>Z42*0.97</f>
        <v>6545.125042300001</v>
      </c>
      <c r="Z42" s="24">
        <v>6747.5515900000009</v>
      </c>
      <c r="AA42" s="23" t="s">
        <v>26</v>
      </c>
      <c r="AB42" s="23" t="s">
        <v>26</v>
      </c>
      <c r="AC42" s="23" t="s">
        <v>26</v>
      </c>
      <c r="AD42" s="23" t="s">
        <v>26</v>
      </c>
      <c r="AE42" s="24">
        <f>AH42*0.03</f>
        <v>191.4015693504</v>
      </c>
      <c r="AF42" s="24"/>
      <c r="AG42" s="24">
        <f>AH42*0.97</f>
        <v>6188.6507423296007</v>
      </c>
      <c r="AH42" s="24">
        <v>6380.0523116800005</v>
      </c>
      <c r="AI42" s="23" t="s">
        <v>26</v>
      </c>
      <c r="AJ42" s="23" t="s">
        <v>26</v>
      </c>
      <c r="AK42" s="23" t="s">
        <v>26</v>
      </c>
      <c r="AL42" s="23" t="s">
        <v>26</v>
      </c>
      <c r="AM42" s="24">
        <f>AP42*0.03</f>
        <v>205.51908660000007</v>
      </c>
      <c r="AN42" s="24"/>
      <c r="AO42" s="24">
        <f>AP42*0.97</f>
        <v>6645.1171334000019</v>
      </c>
      <c r="AP42" s="24">
        <v>6850.6362200000021</v>
      </c>
      <c r="AQ42" s="23" t="s">
        <v>26</v>
      </c>
      <c r="AR42" s="23" t="s">
        <v>26</v>
      </c>
      <c r="AS42" s="23" t="s">
        <v>26</v>
      </c>
      <c r="AT42" s="23" t="s">
        <v>26</v>
      </c>
      <c r="AU42" s="24">
        <f>AX42*0.03</f>
        <v>201.18218954420541</v>
      </c>
      <c r="AV42" s="24"/>
      <c r="AW42" s="24">
        <f>AX42*0.97</f>
        <v>6504.8907952626423</v>
      </c>
      <c r="AX42" s="24">
        <v>6706.0729848068477</v>
      </c>
      <c r="AY42" s="23" t="s">
        <v>26</v>
      </c>
      <c r="AZ42" s="23" t="s">
        <v>26</v>
      </c>
      <c r="BA42" s="23" t="s">
        <v>26</v>
      </c>
      <c r="BB42" s="23" t="s">
        <v>26</v>
      </c>
      <c r="BC42" s="24">
        <f>BF42*0.03</f>
        <v>221.89951710000017</v>
      </c>
      <c r="BD42" s="24"/>
      <c r="BE42" s="24">
        <f>BF42*0.97</f>
        <v>7174.7510529000056</v>
      </c>
      <c r="BF42" s="24">
        <v>7396.6505700000062</v>
      </c>
      <c r="BG42" s="23" t="s">
        <v>26</v>
      </c>
      <c r="BH42" s="23" t="s">
        <v>26</v>
      </c>
      <c r="BI42" s="23" t="s">
        <v>26</v>
      </c>
      <c r="BJ42" s="23">
        <f t="shared" si="57"/>
        <v>0</v>
      </c>
      <c r="BK42" s="24">
        <f>BN42*0.03</f>
        <v>216.7939274528357</v>
      </c>
      <c r="BL42" s="24"/>
      <c r="BM42" s="24">
        <f>BN42*0.97</f>
        <v>7009.6703209750212</v>
      </c>
      <c r="BN42" s="24">
        <v>7226.4642484278575</v>
      </c>
      <c r="BO42" s="23" t="s">
        <v>26</v>
      </c>
      <c r="BP42" s="23" t="s">
        <v>26</v>
      </c>
      <c r="BQ42" s="23" t="s">
        <v>26</v>
      </c>
      <c r="BR42" s="23" t="s">
        <v>26</v>
      </c>
      <c r="BS42" s="23">
        <f t="shared" si="2"/>
        <v>0</v>
      </c>
      <c r="BT42" s="23">
        <f t="shared" si="0"/>
        <v>0</v>
      </c>
      <c r="BU42" s="23">
        <f t="shared" si="3"/>
        <v>24107.796991200012</v>
      </c>
      <c r="BV42" s="23">
        <f t="shared" si="1"/>
        <v>745.60196880000035</v>
      </c>
      <c r="BW42" s="23">
        <f>SUM(U42,AK42,BA42,BQ42)</f>
        <v>0</v>
      </c>
      <c r="BX42" s="23">
        <f>SUM(S42,T42,AI42,AJ42,AY42,AZ42,BO42,BP42)</f>
        <v>0</v>
      </c>
      <c r="BY42" s="23">
        <f>SUM(Q42,AG42,AW42,BM42)</f>
        <v>25732.684522567266</v>
      </c>
      <c r="BZ42" s="23">
        <f>SUM(O42,P42,AE42,AF42,AU42,AV42,BK42,BL42)</f>
        <v>795.85622234744119</v>
      </c>
    </row>
    <row r="43" spans="1:78" s="8" customFormat="1" ht="36" customHeight="1">
      <c r="A43" s="48" t="s">
        <v>131</v>
      </c>
      <c r="B43" s="33" t="s">
        <v>132</v>
      </c>
      <c r="C43" s="34" t="s">
        <v>26</v>
      </c>
      <c r="D43" s="34" t="s">
        <v>160</v>
      </c>
      <c r="E43" s="34" t="s">
        <v>27</v>
      </c>
      <c r="F43" s="34"/>
      <c r="G43" s="9"/>
      <c r="H43" s="9"/>
      <c r="I43" s="9"/>
      <c r="J43" s="9">
        <v>0</v>
      </c>
      <c r="K43" s="23"/>
      <c r="L43" s="23"/>
      <c r="M43" s="23"/>
      <c r="N43" s="23"/>
      <c r="O43" s="9"/>
      <c r="P43" s="9"/>
      <c r="Q43" s="9"/>
      <c r="R43" s="9">
        <v>0</v>
      </c>
      <c r="S43" s="23"/>
      <c r="T43" s="23"/>
      <c r="U43" s="23"/>
      <c r="V43" s="23"/>
      <c r="W43" s="9"/>
      <c r="X43" s="9"/>
      <c r="Y43" s="9"/>
      <c r="Z43" s="9">
        <v>0</v>
      </c>
      <c r="AA43" s="23"/>
      <c r="AB43" s="23"/>
      <c r="AC43" s="23"/>
      <c r="AD43" s="23"/>
      <c r="AE43" s="9"/>
      <c r="AF43" s="9"/>
      <c r="AG43" s="9"/>
      <c r="AH43" s="9">
        <v>0</v>
      </c>
      <c r="AI43" s="23"/>
      <c r="AJ43" s="23"/>
      <c r="AK43" s="23"/>
      <c r="AL43" s="23"/>
      <c r="AM43" s="9"/>
      <c r="AN43" s="9"/>
      <c r="AO43" s="9"/>
      <c r="AP43" s="9">
        <v>0</v>
      </c>
      <c r="AQ43" s="23"/>
      <c r="AR43" s="23"/>
      <c r="AS43" s="23"/>
      <c r="AT43" s="23"/>
      <c r="AU43" s="9"/>
      <c r="AV43" s="9"/>
      <c r="AW43" s="9"/>
      <c r="AX43" s="9">
        <v>0</v>
      </c>
      <c r="AY43" s="23" t="s">
        <v>26</v>
      </c>
      <c r="AZ43" s="23" t="s">
        <v>26</v>
      </c>
      <c r="BA43" s="23" t="s">
        <v>26</v>
      </c>
      <c r="BB43" s="23" t="s">
        <v>26</v>
      </c>
      <c r="BC43" s="9"/>
      <c r="BD43" s="9"/>
      <c r="BE43" s="9"/>
      <c r="BF43" s="9">
        <v>0</v>
      </c>
      <c r="BG43" s="23"/>
      <c r="BH43" s="23"/>
      <c r="BI43" s="23"/>
      <c r="BJ43" s="23"/>
      <c r="BK43" s="9"/>
      <c r="BL43" s="9"/>
      <c r="BM43" s="9"/>
      <c r="BN43" s="9">
        <v>0</v>
      </c>
      <c r="BO43" s="23" t="s">
        <v>26</v>
      </c>
      <c r="BP43" s="23" t="s">
        <v>26</v>
      </c>
      <c r="BQ43" s="23" t="s">
        <v>26</v>
      </c>
      <c r="BR43" s="23" t="s">
        <v>26</v>
      </c>
      <c r="BS43" s="23">
        <f t="shared" si="2"/>
        <v>0</v>
      </c>
      <c r="BT43" s="23">
        <f t="shared" si="0"/>
        <v>0</v>
      </c>
      <c r="BU43" s="23">
        <f t="shared" si="3"/>
        <v>0</v>
      </c>
      <c r="BV43" s="23">
        <f t="shared" si="1"/>
        <v>0</v>
      </c>
      <c r="BW43" s="23">
        <f>SUM(U43,AK43,BA43,BQ43)</f>
        <v>0</v>
      </c>
      <c r="BX43" s="23">
        <f>SUM(S43,T43,AI43,AJ43,AY43,AZ43,BO43,BP43)</f>
        <v>0</v>
      </c>
      <c r="BY43" s="23">
        <f>SUM(Q43,AG43,AW43,BM43)</f>
        <v>0</v>
      </c>
      <c r="BZ43" s="23">
        <f>SUM(O43,P43,AE43,AF43,AU43,AV43,BK43,BL43)</f>
        <v>0</v>
      </c>
    </row>
    <row r="44" spans="1:78" s="8" customFormat="1" ht="34.5" customHeight="1">
      <c r="A44" s="33" t="s">
        <v>131</v>
      </c>
      <c r="B44" s="33" t="s">
        <v>134</v>
      </c>
      <c r="C44" s="34" t="s">
        <v>26</v>
      </c>
      <c r="D44" s="34" t="s">
        <v>199</v>
      </c>
      <c r="E44" s="34" t="s">
        <v>200</v>
      </c>
      <c r="F44" s="34" t="s">
        <v>201</v>
      </c>
      <c r="G44" s="24" t="s">
        <v>26</v>
      </c>
      <c r="H44" s="24" t="s">
        <v>26</v>
      </c>
      <c r="I44" s="24" t="s">
        <v>26</v>
      </c>
      <c r="J44" s="24">
        <v>0</v>
      </c>
      <c r="K44" s="23" t="s">
        <v>26</v>
      </c>
      <c r="L44" s="23" t="s">
        <v>26</v>
      </c>
      <c r="M44" s="23" t="s">
        <v>26</v>
      </c>
      <c r="N44" s="23" t="s">
        <v>26</v>
      </c>
      <c r="O44" s="24" t="s">
        <v>26</v>
      </c>
      <c r="P44" s="24" t="s">
        <v>26</v>
      </c>
      <c r="Q44" s="24" t="s">
        <v>26</v>
      </c>
      <c r="R44" s="24">
        <v>485</v>
      </c>
      <c r="S44" s="23" t="s">
        <v>26</v>
      </c>
      <c r="T44" s="23" t="s">
        <v>26</v>
      </c>
      <c r="U44" s="23" t="s">
        <v>26</v>
      </c>
      <c r="V44" s="23" t="s">
        <v>26</v>
      </c>
      <c r="W44" s="24" t="s">
        <v>26</v>
      </c>
      <c r="X44" s="24" t="s">
        <v>26</v>
      </c>
      <c r="Y44" s="24" t="s">
        <v>26</v>
      </c>
      <c r="Z44" s="24">
        <v>0</v>
      </c>
      <c r="AA44" s="23" t="s">
        <v>26</v>
      </c>
      <c r="AB44" s="23" t="s">
        <v>26</v>
      </c>
      <c r="AC44" s="23" t="s">
        <v>26</v>
      </c>
      <c r="AD44" s="23" t="s">
        <v>26</v>
      </c>
      <c r="AE44" s="24" t="s">
        <v>26</v>
      </c>
      <c r="AF44" s="24" t="s">
        <v>26</v>
      </c>
      <c r="AG44" s="24" t="s">
        <v>26</v>
      </c>
      <c r="AH44" s="24">
        <v>497.82479742806612</v>
      </c>
      <c r="AI44" s="23" t="s">
        <v>26</v>
      </c>
      <c r="AJ44" s="23" t="s">
        <v>26</v>
      </c>
      <c r="AK44" s="23" t="s">
        <v>26</v>
      </c>
      <c r="AL44" s="23" t="s">
        <v>26</v>
      </c>
      <c r="AM44" s="24" t="s">
        <v>26</v>
      </c>
      <c r="AN44" s="24" t="s">
        <v>26</v>
      </c>
      <c r="AO44" s="24" t="s">
        <v>26</v>
      </c>
      <c r="AP44" s="24">
        <v>15.619669999999994</v>
      </c>
      <c r="AQ44" s="23" t="s">
        <v>26</v>
      </c>
      <c r="AR44" s="23" t="s">
        <v>26</v>
      </c>
      <c r="AS44" s="23" t="s">
        <v>26</v>
      </c>
      <c r="AT44" s="23" t="s">
        <v>26</v>
      </c>
      <c r="AU44" s="24" t="s">
        <v>26</v>
      </c>
      <c r="AV44" s="24" t="s">
        <v>26</v>
      </c>
      <c r="AW44" s="24" t="s">
        <v>26</v>
      </c>
      <c r="AX44" s="24">
        <v>510.12264376665996</v>
      </c>
      <c r="AY44" s="23" t="s">
        <v>26</v>
      </c>
      <c r="AZ44" s="23" t="s">
        <v>26</v>
      </c>
      <c r="BA44" s="23" t="s">
        <v>26</v>
      </c>
      <c r="BB44" s="23" t="s">
        <v>26</v>
      </c>
      <c r="BC44" s="24" t="s">
        <v>26</v>
      </c>
      <c r="BD44" s="24" t="s">
        <v>26</v>
      </c>
      <c r="BE44" s="24" t="s">
        <v>26</v>
      </c>
      <c r="BF44" s="24">
        <v>1305.3213500000008</v>
      </c>
      <c r="BG44" s="23" t="s">
        <v>26</v>
      </c>
      <c r="BH44" s="23" t="s">
        <v>26</v>
      </c>
      <c r="BI44" s="23" t="s">
        <v>26</v>
      </c>
      <c r="BJ44" s="23" t="s">
        <v>26</v>
      </c>
      <c r="BK44" s="24" t="s">
        <v>26</v>
      </c>
      <c r="BL44" s="24" t="s">
        <v>26</v>
      </c>
      <c r="BM44" s="24" t="s">
        <v>26</v>
      </c>
      <c r="BN44" s="24">
        <v>520.26487370829875</v>
      </c>
      <c r="BO44" s="23" t="s">
        <v>26</v>
      </c>
      <c r="BP44" s="23" t="s">
        <v>26</v>
      </c>
      <c r="BQ44" s="23" t="s">
        <v>26</v>
      </c>
      <c r="BR44" s="23" t="s">
        <v>26</v>
      </c>
      <c r="BS44" s="23">
        <f>SUM(N44,AD44,AT44,BJ44)</f>
        <v>0</v>
      </c>
      <c r="BT44" s="23">
        <f t="shared" si="0"/>
        <v>0</v>
      </c>
      <c r="BU44" s="23">
        <f t="shared" ref="BU44:BU45" si="63">SUM(J44,Z44,AP44,BF44)</f>
        <v>1320.9410200000009</v>
      </c>
      <c r="BV44" s="23">
        <f t="shared" si="1"/>
        <v>0</v>
      </c>
      <c r="BW44" s="23">
        <f>SUM(V44,AL44,BB44,BR44)</f>
        <v>0</v>
      </c>
      <c r="BX44" s="23"/>
      <c r="BY44" s="23">
        <f>SUM(R44,AH44,AX44,BN44)</f>
        <v>2013.2123149030249</v>
      </c>
      <c r="BZ44" s="23"/>
    </row>
    <row r="45" spans="1:78" s="8" customFormat="1" ht="34.5" customHeight="1">
      <c r="A45" s="47" t="s">
        <v>135</v>
      </c>
      <c r="B45" s="33" t="s">
        <v>136</v>
      </c>
      <c r="C45" s="34" t="s">
        <v>26</v>
      </c>
      <c r="D45" s="34" t="s">
        <v>199</v>
      </c>
      <c r="E45" s="34" t="s">
        <v>200</v>
      </c>
      <c r="F45" s="34" t="s">
        <v>202</v>
      </c>
      <c r="G45" s="24" t="s">
        <v>26</v>
      </c>
      <c r="H45" s="24" t="s">
        <v>26</v>
      </c>
      <c r="I45" s="24" t="s">
        <v>26</v>
      </c>
      <c r="J45" s="24">
        <v>233.35051000000001</v>
      </c>
      <c r="K45" s="23" t="s">
        <v>26</v>
      </c>
      <c r="L45" s="23" t="s">
        <v>26</v>
      </c>
      <c r="M45" s="23" t="s">
        <v>26</v>
      </c>
      <c r="N45" s="23" t="s">
        <v>26</v>
      </c>
      <c r="O45" s="24" t="s">
        <v>26</v>
      </c>
      <c r="P45" s="24" t="s">
        <v>26</v>
      </c>
      <c r="Q45" s="24" t="s">
        <v>26</v>
      </c>
      <c r="R45" s="24">
        <v>1261</v>
      </c>
      <c r="S45" s="23" t="s">
        <v>26</v>
      </c>
      <c r="T45" s="23" t="s">
        <v>26</v>
      </c>
      <c r="U45" s="23" t="s">
        <v>26</v>
      </c>
      <c r="V45" s="23" t="s">
        <v>26</v>
      </c>
      <c r="W45" s="24" t="s">
        <v>26</v>
      </c>
      <c r="X45" s="24" t="s">
        <v>26</v>
      </c>
      <c r="Y45" s="24" t="s">
        <v>26</v>
      </c>
      <c r="Z45" s="24">
        <v>3719.3700999999983</v>
      </c>
      <c r="AA45" s="23" t="s">
        <v>26</v>
      </c>
      <c r="AB45" s="23" t="s">
        <v>26</v>
      </c>
      <c r="AC45" s="23" t="s">
        <v>26</v>
      </c>
      <c r="AD45" s="23" t="s">
        <v>26</v>
      </c>
      <c r="AE45" s="24" t="s">
        <v>26</v>
      </c>
      <c r="AF45" s="24" t="s">
        <v>26</v>
      </c>
      <c r="AG45" s="24" t="s">
        <v>26</v>
      </c>
      <c r="AH45" s="24">
        <v>1294.344473312972</v>
      </c>
      <c r="AI45" s="23" t="s">
        <v>26</v>
      </c>
      <c r="AJ45" s="23" t="s">
        <v>26</v>
      </c>
      <c r="AK45" s="23" t="s">
        <v>26</v>
      </c>
      <c r="AL45" s="23" t="s">
        <v>26</v>
      </c>
      <c r="AM45" s="24" t="s">
        <v>26</v>
      </c>
      <c r="AN45" s="24" t="s">
        <v>26</v>
      </c>
      <c r="AO45" s="24" t="s">
        <v>26</v>
      </c>
      <c r="AP45" s="24">
        <v>5279.3723100000007</v>
      </c>
      <c r="AQ45" s="23" t="s">
        <v>26</v>
      </c>
      <c r="AR45" s="23" t="s">
        <v>26</v>
      </c>
      <c r="AS45" s="23" t="s">
        <v>26</v>
      </c>
      <c r="AT45" s="23" t="s">
        <v>26</v>
      </c>
      <c r="AU45" s="24" t="s">
        <v>26</v>
      </c>
      <c r="AV45" s="24" t="s">
        <v>26</v>
      </c>
      <c r="AW45" s="24" t="s">
        <v>26</v>
      </c>
      <c r="AX45" s="24">
        <v>1326.318873793316</v>
      </c>
      <c r="AY45" s="23" t="s">
        <v>26</v>
      </c>
      <c r="AZ45" s="23" t="s">
        <v>26</v>
      </c>
      <c r="BA45" s="23" t="s">
        <v>26</v>
      </c>
      <c r="BB45" s="23" t="s">
        <v>26</v>
      </c>
      <c r="BC45" s="24" t="s">
        <v>26</v>
      </c>
      <c r="BD45" s="24" t="s">
        <v>26</v>
      </c>
      <c r="BE45" s="24" t="s">
        <v>26</v>
      </c>
      <c r="BF45" s="24">
        <v>3966.0777400000015</v>
      </c>
      <c r="BG45" s="23" t="s">
        <v>26</v>
      </c>
      <c r="BH45" s="23" t="s">
        <v>26</v>
      </c>
      <c r="BI45" s="23" t="s">
        <v>26</v>
      </c>
      <c r="BJ45" s="23" t="s">
        <v>26</v>
      </c>
      <c r="BK45" s="24" t="s">
        <v>26</v>
      </c>
      <c r="BL45" s="24" t="s">
        <v>26</v>
      </c>
      <c r="BM45" s="24" t="s">
        <v>26</v>
      </c>
      <c r="BN45" s="24">
        <v>1352.6886716415768</v>
      </c>
      <c r="BO45" s="23" t="s">
        <v>26</v>
      </c>
      <c r="BP45" s="23" t="s">
        <v>26</v>
      </c>
      <c r="BQ45" s="23" t="s">
        <v>26</v>
      </c>
      <c r="BR45" s="23" t="s">
        <v>26</v>
      </c>
      <c r="BS45" s="23">
        <f>SUM(N45,AD45,AT45,BJ45)</f>
        <v>0</v>
      </c>
      <c r="BT45" s="23">
        <f t="shared" si="0"/>
        <v>0</v>
      </c>
      <c r="BU45" s="23">
        <f t="shared" si="63"/>
        <v>13198.17066</v>
      </c>
      <c r="BV45" s="23">
        <f t="shared" si="1"/>
        <v>0</v>
      </c>
      <c r="BW45" s="23">
        <f>SUM(V45,AL45,BB45,BR45)</f>
        <v>0</v>
      </c>
      <c r="BX45" s="23"/>
      <c r="BY45" s="23">
        <f>SUM(R45,AH45,AX45,BN45)</f>
        <v>5234.3520187478643</v>
      </c>
      <c r="BZ45" s="23"/>
    </row>
    <row r="46" spans="1:78" s="8" customFormat="1" ht="28.5">
      <c r="A46" s="48" t="s">
        <v>138</v>
      </c>
      <c r="B46" s="33" t="s">
        <v>139</v>
      </c>
      <c r="C46" s="34" t="s">
        <v>26</v>
      </c>
      <c r="D46" s="34" t="s">
        <v>160</v>
      </c>
      <c r="E46" s="34" t="s">
        <v>27</v>
      </c>
      <c r="F46" s="34"/>
      <c r="G46" s="9"/>
      <c r="H46" s="9"/>
      <c r="I46" s="9"/>
      <c r="J46" s="9">
        <v>0</v>
      </c>
      <c r="K46" s="23"/>
      <c r="L46" s="23"/>
      <c r="M46" s="23"/>
      <c r="N46" s="23"/>
      <c r="O46" s="9"/>
      <c r="P46" s="9"/>
      <c r="Q46" s="9"/>
      <c r="R46" s="9">
        <v>0</v>
      </c>
      <c r="S46" s="23"/>
      <c r="T46" s="23"/>
      <c r="U46" s="23"/>
      <c r="V46" s="23"/>
      <c r="W46" s="9"/>
      <c r="X46" s="9"/>
      <c r="Y46" s="9"/>
      <c r="Z46" s="9">
        <v>0</v>
      </c>
      <c r="AA46" s="23"/>
      <c r="AB46" s="23"/>
      <c r="AC46" s="23"/>
      <c r="AD46" s="23"/>
      <c r="AE46" s="9"/>
      <c r="AF46" s="9"/>
      <c r="AG46" s="9"/>
      <c r="AH46" s="9">
        <v>0</v>
      </c>
      <c r="AI46" s="23"/>
      <c r="AJ46" s="23"/>
      <c r="AK46" s="23"/>
      <c r="AL46" s="23"/>
      <c r="AM46" s="9"/>
      <c r="AN46" s="9"/>
      <c r="AO46" s="9"/>
      <c r="AP46" s="9">
        <v>0</v>
      </c>
      <c r="AQ46" s="23"/>
      <c r="AR46" s="23"/>
      <c r="AS46" s="23"/>
      <c r="AT46" s="23"/>
      <c r="AU46" s="9"/>
      <c r="AV46" s="9"/>
      <c r="AW46" s="9"/>
      <c r="AX46" s="9">
        <v>0</v>
      </c>
      <c r="AY46" s="23" t="s">
        <v>26</v>
      </c>
      <c r="AZ46" s="23" t="s">
        <v>26</v>
      </c>
      <c r="BA46" s="23" t="s">
        <v>26</v>
      </c>
      <c r="BB46" s="23" t="s">
        <v>26</v>
      </c>
      <c r="BC46" s="9"/>
      <c r="BD46" s="9"/>
      <c r="BE46" s="9"/>
      <c r="BF46" s="9">
        <v>0</v>
      </c>
      <c r="BG46" s="23"/>
      <c r="BH46" s="23"/>
      <c r="BI46" s="23"/>
      <c r="BJ46" s="23"/>
      <c r="BK46" s="9"/>
      <c r="BL46" s="9"/>
      <c r="BM46" s="9"/>
      <c r="BN46" s="9">
        <v>0</v>
      </c>
      <c r="BO46" s="23"/>
      <c r="BP46" s="23"/>
      <c r="BQ46" s="23"/>
      <c r="BR46" s="23"/>
      <c r="BS46" s="23">
        <f t="shared" si="2"/>
        <v>0</v>
      </c>
      <c r="BT46" s="23">
        <f t="shared" si="0"/>
        <v>0</v>
      </c>
      <c r="BU46" s="23">
        <f t="shared" si="3"/>
        <v>0</v>
      </c>
      <c r="BV46" s="23">
        <f t="shared" si="1"/>
        <v>0</v>
      </c>
      <c r="BW46" s="23">
        <f>SUM(U46,AK46,BA46,BQ46)</f>
        <v>0</v>
      </c>
      <c r="BX46" s="23">
        <f>SUM(S46,T46,AI46,AJ46,AY46,AZ46,BO46,BP46)</f>
        <v>0</v>
      </c>
      <c r="BY46" s="23">
        <f>SUM(Q46,AG46,AW46,BM46)</f>
        <v>0</v>
      </c>
      <c r="BZ46" s="23">
        <f>SUM(O46,P46,AE46,AF46,AU46,AV46,BK46,BL46)</f>
        <v>0</v>
      </c>
    </row>
    <row r="47" spans="1:78" s="8" customFormat="1" ht="81.75" customHeight="1">
      <c r="A47" s="33" t="s">
        <v>138</v>
      </c>
      <c r="B47" s="33" t="s">
        <v>141</v>
      </c>
      <c r="C47" s="34" t="s">
        <v>26</v>
      </c>
      <c r="D47" s="34" t="s">
        <v>203</v>
      </c>
      <c r="E47" s="34" t="s">
        <v>204</v>
      </c>
      <c r="F47" s="34">
        <v>7110105</v>
      </c>
      <c r="G47" s="24" t="s">
        <v>26</v>
      </c>
      <c r="H47" s="24" t="s">
        <v>26</v>
      </c>
      <c r="I47" s="24" t="s">
        <v>26</v>
      </c>
      <c r="J47" s="24">
        <v>4671.8251399999817</v>
      </c>
      <c r="K47" s="23" t="s">
        <v>26</v>
      </c>
      <c r="L47" s="23" t="s">
        <v>26</v>
      </c>
      <c r="M47" s="23" t="s">
        <v>26</v>
      </c>
      <c r="N47" s="23" t="s">
        <v>26</v>
      </c>
      <c r="O47" s="24" t="s">
        <v>26</v>
      </c>
      <c r="P47" s="24" t="s">
        <v>26</v>
      </c>
      <c r="Q47" s="24" t="s">
        <v>26</v>
      </c>
      <c r="R47" s="24">
        <v>1862.6053358288768</v>
      </c>
      <c r="S47" s="23" t="s">
        <v>26</v>
      </c>
      <c r="T47" s="23" t="s">
        <v>26</v>
      </c>
      <c r="U47" s="23" t="s">
        <v>26</v>
      </c>
      <c r="V47" s="23" t="s">
        <v>26</v>
      </c>
      <c r="W47" s="24" t="s">
        <v>26</v>
      </c>
      <c r="X47" s="24" t="s">
        <v>26</v>
      </c>
      <c r="Y47" s="24" t="s">
        <v>26</v>
      </c>
      <c r="Z47" s="24">
        <v>12218.77480000015</v>
      </c>
      <c r="AA47" s="23" t="s">
        <v>26</v>
      </c>
      <c r="AB47" s="23" t="s">
        <v>26</v>
      </c>
      <c r="AC47" s="23" t="s">
        <v>26</v>
      </c>
      <c r="AD47" s="23" t="s">
        <v>26</v>
      </c>
      <c r="AE47" s="24" t="s">
        <v>26</v>
      </c>
      <c r="AF47" s="24" t="s">
        <v>26</v>
      </c>
      <c r="AG47" s="24" t="s">
        <v>26</v>
      </c>
      <c r="AH47" s="24">
        <v>1911.857987623599</v>
      </c>
      <c r="AI47" s="23" t="s">
        <v>26</v>
      </c>
      <c r="AJ47" s="23" t="s">
        <v>26</v>
      </c>
      <c r="AK47" s="23" t="s">
        <v>26</v>
      </c>
      <c r="AL47" s="23" t="s">
        <v>26</v>
      </c>
      <c r="AM47" s="24" t="s">
        <v>26</v>
      </c>
      <c r="AN47" s="24" t="s">
        <v>26</v>
      </c>
      <c r="AO47" s="24" t="s">
        <v>26</v>
      </c>
      <c r="AP47" s="24">
        <v>12919.37992000034</v>
      </c>
      <c r="AQ47" s="23" t="s">
        <v>26</v>
      </c>
      <c r="AR47" s="23" t="s">
        <v>26</v>
      </c>
      <c r="AS47" s="23" t="s">
        <v>26</v>
      </c>
      <c r="AT47" s="23" t="s">
        <v>26</v>
      </c>
      <c r="AU47" s="24" t="s">
        <v>26</v>
      </c>
      <c r="AV47" s="24" t="s">
        <v>26</v>
      </c>
      <c r="AW47" s="24" t="s">
        <v>26</v>
      </c>
      <c r="AX47" s="24">
        <v>1959.0869241379676</v>
      </c>
      <c r="AY47" s="23" t="s">
        <v>26</v>
      </c>
      <c r="AZ47" s="23" t="s">
        <v>26</v>
      </c>
      <c r="BA47" s="23" t="s">
        <v>26</v>
      </c>
      <c r="BB47" s="23" t="s">
        <v>26</v>
      </c>
      <c r="BC47" s="24" t="s">
        <v>26</v>
      </c>
      <c r="BD47" s="24" t="s">
        <v>26</v>
      </c>
      <c r="BE47" s="24" t="s">
        <v>26</v>
      </c>
      <c r="BF47" s="24">
        <v>12393.474730000296</v>
      </c>
      <c r="BG47" s="23" t="s">
        <v>26</v>
      </c>
      <c r="BH47" s="23" t="s">
        <v>26</v>
      </c>
      <c r="BI47" s="23" t="s">
        <v>26</v>
      </c>
      <c r="BJ47" s="23" t="s">
        <v>26</v>
      </c>
      <c r="BK47" s="24" t="s">
        <v>26</v>
      </c>
      <c r="BL47" s="24" t="s">
        <v>26</v>
      </c>
      <c r="BM47" s="24" t="s">
        <v>26</v>
      </c>
      <c r="BN47" s="24">
        <v>1998.0373810585857</v>
      </c>
      <c r="BO47" s="23" t="s">
        <v>26</v>
      </c>
      <c r="BP47" s="23" t="s">
        <v>26</v>
      </c>
      <c r="BQ47" s="23" t="s">
        <v>26</v>
      </c>
      <c r="BR47" s="23" t="s">
        <v>26</v>
      </c>
      <c r="BS47" s="23">
        <f t="shared" ref="BS47:BS49" si="64">SUM(N47,AD47,AT47,BJ47)</f>
        <v>0</v>
      </c>
      <c r="BT47" s="23">
        <f t="shared" si="0"/>
        <v>0</v>
      </c>
      <c r="BU47" s="23">
        <f t="shared" ref="BU47:BU49" si="65">SUM(J47,Z47,AP47,BF47)</f>
        <v>42203.454590000765</v>
      </c>
      <c r="BV47" s="23">
        <f t="shared" si="1"/>
        <v>0</v>
      </c>
      <c r="BW47" s="23">
        <f>SUM(V47,AL47,BB47,BR47)</f>
        <v>0</v>
      </c>
      <c r="BX47" s="23"/>
      <c r="BY47" s="23">
        <f>SUM(R47,AH47,AX47,BN47)</f>
        <v>7731.5876286490293</v>
      </c>
      <c r="BZ47" s="23"/>
    </row>
    <row r="48" spans="1:78" s="8" customFormat="1" ht="28.5">
      <c r="A48" s="47" t="s">
        <v>144</v>
      </c>
      <c r="B48" s="33" t="s">
        <v>145</v>
      </c>
      <c r="C48" s="34" t="s">
        <v>26</v>
      </c>
      <c r="D48" s="34" t="s">
        <v>160</v>
      </c>
      <c r="E48" s="34" t="s">
        <v>28</v>
      </c>
      <c r="F48" s="34" t="s">
        <v>205</v>
      </c>
      <c r="G48" s="24" t="s">
        <v>26</v>
      </c>
      <c r="H48" s="24" t="s">
        <v>26</v>
      </c>
      <c r="I48" s="24" t="s">
        <v>26</v>
      </c>
      <c r="J48" s="24">
        <v>63.624759999999988</v>
      </c>
      <c r="K48" s="23" t="s">
        <v>26</v>
      </c>
      <c r="L48" s="23" t="s">
        <v>26</v>
      </c>
      <c r="M48" s="23" t="s">
        <v>26</v>
      </c>
      <c r="N48" s="23" t="s">
        <v>26</v>
      </c>
      <c r="O48" s="24"/>
      <c r="P48" s="24"/>
      <c r="Q48" s="24"/>
      <c r="R48" s="24">
        <v>0</v>
      </c>
      <c r="S48" s="23"/>
      <c r="T48" s="23"/>
      <c r="U48" s="23"/>
      <c r="V48" s="23"/>
      <c r="W48" s="24" t="s">
        <v>26</v>
      </c>
      <c r="X48" s="24" t="s">
        <v>26</v>
      </c>
      <c r="Y48" s="24" t="s">
        <v>26</v>
      </c>
      <c r="Z48" s="24">
        <v>533.50981999999999</v>
      </c>
      <c r="AA48" s="23" t="s">
        <v>26</v>
      </c>
      <c r="AB48" s="23" t="s">
        <v>26</v>
      </c>
      <c r="AC48" s="23" t="s">
        <v>26</v>
      </c>
      <c r="AD48" s="23" t="s">
        <v>26</v>
      </c>
      <c r="AE48" s="24"/>
      <c r="AF48" s="24"/>
      <c r="AG48" s="24"/>
      <c r="AH48" s="24">
        <v>0</v>
      </c>
      <c r="AI48" s="23"/>
      <c r="AJ48" s="23"/>
      <c r="AK48" s="23"/>
      <c r="AL48" s="23"/>
      <c r="AM48" s="24" t="s">
        <v>26</v>
      </c>
      <c r="AN48" s="24" t="s">
        <v>26</v>
      </c>
      <c r="AO48" s="24" t="s">
        <v>26</v>
      </c>
      <c r="AP48" s="24">
        <v>617.0835600000006</v>
      </c>
      <c r="AQ48" s="23" t="s">
        <v>26</v>
      </c>
      <c r="AR48" s="23" t="s">
        <v>26</v>
      </c>
      <c r="AS48" s="23" t="s">
        <v>26</v>
      </c>
      <c r="AT48" s="23" t="s">
        <v>26</v>
      </c>
      <c r="AU48" s="24"/>
      <c r="AV48" s="24"/>
      <c r="AW48" s="24"/>
      <c r="AX48" s="24">
        <v>0</v>
      </c>
      <c r="AY48" s="23"/>
      <c r="AZ48" s="23"/>
      <c r="BA48" s="23"/>
      <c r="BB48" s="23"/>
      <c r="BC48" s="24" t="s">
        <v>26</v>
      </c>
      <c r="BD48" s="24" t="s">
        <v>26</v>
      </c>
      <c r="BE48" s="24" t="s">
        <v>26</v>
      </c>
      <c r="BF48" s="24">
        <v>400.22542999999996</v>
      </c>
      <c r="BG48" s="23" t="s">
        <v>26</v>
      </c>
      <c r="BH48" s="23" t="s">
        <v>26</v>
      </c>
      <c r="BI48" s="23" t="s">
        <v>26</v>
      </c>
      <c r="BJ48" s="23" t="s">
        <v>26</v>
      </c>
      <c r="BK48" s="24"/>
      <c r="BL48" s="24"/>
      <c r="BM48" s="24"/>
      <c r="BN48" s="24">
        <v>0</v>
      </c>
      <c r="BO48" s="23"/>
      <c r="BP48" s="23"/>
      <c r="BQ48" s="23"/>
      <c r="BR48" s="23"/>
      <c r="BS48" s="23">
        <f t="shared" si="64"/>
        <v>0</v>
      </c>
      <c r="BT48" s="23">
        <f t="shared" si="0"/>
        <v>0</v>
      </c>
      <c r="BU48" s="23">
        <f t="shared" si="65"/>
        <v>1614.4435700000006</v>
      </c>
      <c r="BV48" s="23">
        <f t="shared" si="1"/>
        <v>0</v>
      </c>
      <c r="BW48" s="23">
        <f>SUM(V48,AL48,BB48,BR48)</f>
        <v>0</v>
      </c>
      <c r="BX48" s="23"/>
      <c r="BY48" s="23">
        <f>SUM(R48,AH48,AX48,BN48)</f>
        <v>0</v>
      </c>
      <c r="BZ48" s="23"/>
    </row>
    <row r="49" spans="1:79" s="8" customFormat="1" ht="48.75" customHeight="1">
      <c r="A49" s="33" t="s">
        <v>144</v>
      </c>
      <c r="B49" s="33" t="s">
        <v>147</v>
      </c>
      <c r="C49" s="34" t="s">
        <v>206</v>
      </c>
      <c r="D49" s="34" t="s">
        <v>207</v>
      </c>
      <c r="E49" s="34" t="s">
        <v>208</v>
      </c>
      <c r="F49" s="34" t="s">
        <v>209</v>
      </c>
      <c r="G49" s="31" t="s">
        <v>26</v>
      </c>
      <c r="H49" s="31" t="s">
        <v>26</v>
      </c>
      <c r="I49" s="31" t="s">
        <v>26</v>
      </c>
      <c r="J49" s="24">
        <v>4259.552050000003</v>
      </c>
      <c r="K49" s="23" t="s">
        <v>26</v>
      </c>
      <c r="L49" s="23" t="s">
        <v>26</v>
      </c>
      <c r="M49" s="23" t="s">
        <v>26</v>
      </c>
      <c r="N49" s="23">
        <v>49647034</v>
      </c>
      <c r="O49" s="31" t="s">
        <v>26</v>
      </c>
      <c r="P49" s="31" t="s">
        <v>26</v>
      </c>
      <c r="Q49" s="31" t="s">
        <v>26</v>
      </c>
      <c r="R49" s="24">
        <v>264</v>
      </c>
      <c r="S49" s="23" t="s">
        <v>26</v>
      </c>
      <c r="T49" s="23" t="s">
        <v>26</v>
      </c>
      <c r="U49" s="23" t="s">
        <v>26</v>
      </c>
      <c r="V49" s="23">
        <v>103031368</v>
      </c>
      <c r="W49" s="31" t="s">
        <v>26</v>
      </c>
      <c r="X49" s="31" t="s">
        <v>26</v>
      </c>
      <c r="Y49" s="31" t="s">
        <v>26</v>
      </c>
      <c r="Z49" s="24">
        <v>8229.7051599999977</v>
      </c>
      <c r="AA49" s="23" t="s">
        <v>26</v>
      </c>
      <c r="AB49" s="23" t="s">
        <v>26</v>
      </c>
      <c r="AC49" s="23" t="s">
        <v>26</v>
      </c>
      <c r="AD49" s="23">
        <v>421109821</v>
      </c>
      <c r="AE49" s="31" t="s">
        <v>26</v>
      </c>
      <c r="AF49" s="31" t="s">
        <v>26</v>
      </c>
      <c r="AG49" s="31" t="s">
        <v>26</v>
      </c>
      <c r="AH49" s="24">
        <v>270.98092066187519</v>
      </c>
      <c r="AI49" s="23" t="s">
        <v>26</v>
      </c>
      <c r="AJ49" s="23" t="s">
        <v>26</v>
      </c>
      <c r="AK49" s="23" t="s">
        <v>26</v>
      </c>
      <c r="AL49" s="23">
        <v>103031368</v>
      </c>
      <c r="AM49" s="31" t="s">
        <v>26</v>
      </c>
      <c r="AN49" s="31" t="s">
        <v>26</v>
      </c>
      <c r="AO49" s="31" t="s">
        <v>26</v>
      </c>
      <c r="AP49" s="24">
        <v>10180.016860000003</v>
      </c>
      <c r="AQ49" s="23" t="s">
        <v>26</v>
      </c>
      <c r="AR49" s="23" t="s">
        <v>26</v>
      </c>
      <c r="AS49" s="23" t="s">
        <v>26</v>
      </c>
      <c r="AT49" s="23">
        <v>469108364</v>
      </c>
      <c r="AU49" s="31" t="s">
        <v>26</v>
      </c>
      <c r="AV49" s="31" t="s">
        <v>26</v>
      </c>
      <c r="AW49" s="31" t="s">
        <v>26</v>
      </c>
      <c r="AX49" s="24">
        <v>277.6750060915428</v>
      </c>
      <c r="AY49" s="23" t="s">
        <v>26</v>
      </c>
      <c r="AZ49" s="23" t="s">
        <v>26</v>
      </c>
      <c r="BA49" s="23" t="s">
        <v>26</v>
      </c>
      <c r="BB49" s="23">
        <v>103031368</v>
      </c>
      <c r="BC49" s="31" t="s">
        <v>26</v>
      </c>
      <c r="BD49" s="31" t="s">
        <v>26</v>
      </c>
      <c r="BE49" s="31" t="s">
        <v>26</v>
      </c>
      <c r="BF49" s="24">
        <v>9481.4624100000128</v>
      </c>
      <c r="BG49" s="23" t="s">
        <v>26</v>
      </c>
      <c r="BH49" s="23" t="s">
        <v>26</v>
      </c>
      <c r="BI49" s="23" t="s">
        <v>26</v>
      </c>
      <c r="BJ49" s="23">
        <v>339751100</v>
      </c>
      <c r="BK49" s="31" t="s">
        <v>26</v>
      </c>
      <c r="BL49" s="31" t="s">
        <v>26</v>
      </c>
      <c r="BM49" s="31" t="s">
        <v>26</v>
      </c>
      <c r="BN49" s="24">
        <v>283.19572507008434</v>
      </c>
      <c r="BO49" s="23" t="s">
        <v>26</v>
      </c>
      <c r="BP49" s="23" t="s">
        <v>26</v>
      </c>
      <c r="BQ49" s="23" t="s">
        <v>26</v>
      </c>
      <c r="BR49" s="23">
        <v>103031368</v>
      </c>
      <c r="BS49" s="23">
        <f t="shared" si="64"/>
        <v>1279616319</v>
      </c>
      <c r="BT49" s="23">
        <f t="shared" si="0"/>
        <v>0</v>
      </c>
      <c r="BU49" s="23">
        <f t="shared" si="65"/>
        <v>32150.736480000014</v>
      </c>
      <c r="BV49" s="23">
        <f t="shared" si="1"/>
        <v>0</v>
      </c>
      <c r="BW49" s="23">
        <f>SUM(V49,AL49,BB49,BR49)</f>
        <v>412125472</v>
      </c>
      <c r="BX49" s="23"/>
      <c r="BY49" s="23">
        <f>SUM(R49,AH49,AX49,BN49)</f>
        <v>1095.8516518235024</v>
      </c>
      <c r="BZ49" s="23"/>
    </row>
    <row r="50" spans="1:79" s="8" customFormat="1" ht="48.75" customHeight="1">
      <c r="A50" s="33" t="s">
        <v>118</v>
      </c>
      <c r="B50" s="33" t="s">
        <v>210</v>
      </c>
      <c r="C50" s="34"/>
      <c r="D50" s="34"/>
      <c r="E50" s="34"/>
      <c r="F50" s="34"/>
      <c r="G50" s="9"/>
      <c r="H50" s="9"/>
      <c r="I50" s="9"/>
      <c r="J50" s="9"/>
      <c r="K50" s="23"/>
      <c r="L50" s="23"/>
      <c r="M50" s="23"/>
      <c r="N50" s="23"/>
      <c r="O50" s="9"/>
      <c r="P50" s="9"/>
      <c r="Q50" s="9"/>
      <c r="R50" s="9"/>
      <c r="S50" s="23"/>
      <c r="T50" s="23"/>
      <c r="U50" s="23"/>
      <c r="V50" s="23"/>
      <c r="W50" s="9">
        <v>34012.781999999999</v>
      </c>
      <c r="X50" s="9"/>
      <c r="Y50" s="9">
        <v>34012.781999999999</v>
      </c>
      <c r="Z50" s="9">
        <f>SUM(W50:Y50)</f>
        <v>68025.563999999998</v>
      </c>
      <c r="AA50" s="23"/>
      <c r="AB50" s="23"/>
      <c r="AC50" s="23"/>
      <c r="AD50" s="23"/>
      <c r="AE50" s="9"/>
      <c r="AF50" s="9"/>
      <c r="AG50" s="9"/>
      <c r="AH50" s="9"/>
      <c r="AI50" s="23"/>
      <c r="AJ50" s="23"/>
      <c r="AK50" s="23"/>
      <c r="AL50" s="23"/>
      <c r="AM50" s="9">
        <v>25985.607</v>
      </c>
      <c r="AN50" s="9"/>
      <c r="AO50" s="9">
        <v>25985.607</v>
      </c>
      <c r="AP50" s="9">
        <f>SUM(AM50:AO50)</f>
        <v>51971.214</v>
      </c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>
        <v>29887.832999999999</v>
      </c>
      <c r="BD50" s="9"/>
      <c r="BE50" s="9">
        <v>29887.832999999999</v>
      </c>
      <c r="BF50" s="9">
        <f>SUM(BC50:BE50)</f>
        <v>59775.665999999997</v>
      </c>
      <c r="BG50" s="23"/>
      <c r="BH50" s="23"/>
      <c r="BI50" s="23"/>
      <c r="BJ50" s="23"/>
      <c r="BK50" s="31"/>
      <c r="BL50" s="31"/>
      <c r="BM50" s="31"/>
      <c r="BN50" s="24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</row>
    <row r="51" spans="1:79" s="8" customFormat="1">
      <c r="C51" s="12"/>
      <c r="D51" s="12"/>
      <c r="E51" s="12"/>
      <c r="F51" s="1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50"/>
      <c r="BT51" s="51"/>
      <c r="BU51" s="49"/>
      <c r="BV51" s="49"/>
      <c r="BW51" s="49"/>
      <c r="BX51" s="49"/>
      <c r="BY51" s="49"/>
      <c r="BZ51" s="49"/>
    </row>
    <row r="52" spans="1:79">
      <c r="B52" s="14"/>
      <c r="C52" s="15"/>
    </row>
    <row r="53" spans="1:79">
      <c r="B53" s="14"/>
      <c r="C53" s="15"/>
    </row>
    <row r="57" spans="1:79">
      <c r="B57" s="14"/>
      <c r="C57" s="15"/>
    </row>
    <row r="58" spans="1:79" s="13" customFormat="1">
      <c r="A58"/>
      <c r="B58" s="14"/>
      <c r="C58" s="15"/>
      <c r="J58" s="25"/>
      <c r="N58" s="28"/>
      <c r="R58" s="26"/>
      <c r="V58" s="27"/>
      <c r="Z58" s="25"/>
      <c r="AD58" s="28"/>
      <c r="AH58" s="26"/>
      <c r="AL58" s="27"/>
      <c r="AP58" s="25"/>
      <c r="AT58" s="28"/>
      <c r="AX58" s="26"/>
      <c r="BB58" s="27"/>
      <c r="BF58" s="25"/>
      <c r="BJ58" s="28"/>
      <c r="BN58" s="26"/>
      <c r="BR58" s="27"/>
      <c r="BS58" s="29"/>
      <c r="BV58" s="30"/>
      <c r="BW58" s="29"/>
      <c r="BZ58" s="30"/>
      <c r="CA58"/>
    </row>
    <row r="59" spans="1:79" s="13" customFormat="1">
      <c r="A59"/>
      <c r="B59" s="14"/>
      <c r="C59" s="15"/>
      <c r="J59" s="25"/>
      <c r="N59" s="28"/>
      <c r="R59" s="26"/>
      <c r="V59" s="27"/>
      <c r="Z59" s="25"/>
      <c r="AD59" s="28"/>
      <c r="AH59" s="26"/>
      <c r="AL59" s="27"/>
      <c r="AP59" s="25"/>
      <c r="AT59" s="28"/>
      <c r="AX59" s="26"/>
      <c r="BB59" s="27"/>
      <c r="BF59" s="25"/>
      <c r="BJ59" s="28"/>
      <c r="BN59" s="26"/>
      <c r="BR59" s="27"/>
      <c r="BS59" s="29"/>
      <c r="BV59" s="30"/>
      <c r="BW59" s="29"/>
      <c r="BZ59" s="30"/>
      <c r="CA59"/>
    </row>
  </sheetData>
  <mergeCells count="24">
    <mergeCell ref="BW1:BZ1"/>
    <mergeCell ref="G2:J2"/>
    <mergeCell ref="K2:N2"/>
    <mergeCell ref="O2:R2"/>
    <mergeCell ref="S2:V2"/>
    <mergeCell ref="W2:Z2"/>
    <mergeCell ref="AA2:AD2"/>
    <mergeCell ref="AE2:AH2"/>
    <mergeCell ref="AI2:AL2"/>
    <mergeCell ref="BC1:BR1"/>
    <mergeCell ref="BC2:BF2"/>
    <mergeCell ref="BG2:BJ2"/>
    <mergeCell ref="BK2:BN2"/>
    <mergeCell ref="BO2:BR2"/>
    <mergeCell ref="BS1:BV1"/>
    <mergeCell ref="A1:A2"/>
    <mergeCell ref="B1:B2"/>
    <mergeCell ref="G1:V1"/>
    <mergeCell ref="W1:AL1"/>
    <mergeCell ref="AM1:BB1"/>
    <mergeCell ref="AM2:AP2"/>
    <mergeCell ref="AQ2:AT2"/>
    <mergeCell ref="AU2:AX2"/>
    <mergeCell ref="AY2:BB2"/>
  </mergeCells>
  <pageMargins left="0.7" right="0.7" top="0.75" bottom="0.75" header="0.3" footer="0.3"/>
  <pageSetup orientation="portrait" r:id="rId1"/>
  <ignoredErrors>
    <ignoredError sqref="BS52:BZ58" formula="1"/>
    <ignoredError sqref="BS9:BZ50" numberStoredAsText="1" formula="1"/>
    <ignoredError sqref="F4:XFD8 F9:BR50 CA9:XFD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6D35-82FD-4F8D-9A9F-32484252D418}">
  <sheetPr>
    <tabColor rgb="FF002060"/>
  </sheetPr>
  <dimension ref="A1:XER49"/>
  <sheetViews>
    <sheetView zoomScale="85" zoomScaleNormal="8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3" sqref="A3"/>
    </sheetView>
  </sheetViews>
  <sheetFormatPr defaultRowHeight="14.25" outlineLevelCol="1"/>
  <cols>
    <col min="1" max="1" width="33.625" customWidth="1"/>
    <col min="2" max="2" width="30.125" style="8" customWidth="1"/>
    <col min="3" max="3" width="16.875" style="13" customWidth="1"/>
    <col min="4" max="5" width="23.125" style="13" customWidth="1"/>
    <col min="6" max="6" width="52" style="13" hidden="1" customWidth="1" outlineLevel="1"/>
    <col min="7" max="7" width="48.875" style="13" hidden="1" customWidth="1" outlineLevel="1"/>
    <col min="8" max="8" width="18" style="13" customWidth="1" collapsed="1"/>
    <col min="9" max="9" width="21" style="13" customWidth="1"/>
    <col min="10" max="19" width="18" style="13" customWidth="1"/>
    <col min="20" max="20" width="18" style="252" customWidth="1"/>
    <col min="21" max="23" width="18" style="13" customWidth="1"/>
    <col min="24" max="24" width="18" style="25" customWidth="1"/>
  </cols>
  <sheetData>
    <row r="1" spans="1:16372" s="3" customFormat="1" ht="15">
      <c r="A1" s="319" t="s">
        <v>0</v>
      </c>
      <c r="B1" s="321" t="s">
        <v>1</v>
      </c>
      <c r="C1" s="19"/>
      <c r="D1" s="19"/>
      <c r="E1" s="19"/>
      <c r="F1" s="19"/>
      <c r="G1" s="19"/>
      <c r="H1" s="323">
        <v>2023</v>
      </c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40"/>
      <c r="U1" s="324"/>
      <c r="V1" s="324"/>
      <c r="W1" s="324"/>
      <c r="X1" s="341"/>
    </row>
    <row r="2" spans="1:16372" s="3" customFormat="1" ht="15">
      <c r="A2" s="320"/>
      <c r="B2" s="322"/>
      <c r="C2" s="2"/>
      <c r="D2" s="2"/>
      <c r="E2" s="2"/>
      <c r="F2" s="2"/>
      <c r="G2" s="2"/>
      <c r="H2" s="329" t="s">
        <v>3</v>
      </c>
      <c r="I2" s="330"/>
      <c r="J2" s="330"/>
      <c r="K2" s="331"/>
      <c r="L2" s="329" t="s">
        <v>4</v>
      </c>
      <c r="M2" s="330"/>
      <c r="N2" s="330"/>
      <c r="O2" s="331"/>
      <c r="P2" s="329" t="s">
        <v>5</v>
      </c>
      <c r="Q2" s="330"/>
      <c r="R2" s="330"/>
      <c r="S2" s="330"/>
      <c r="T2" s="338"/>
      <c r="U2" s="329" t="s">
        <v>6</v>
      </c>
      <c r="V2" s="330"/>
      <c r="W2" s="330"/>
      <c r="X2" s="339"/>
    </row>
    <row r="3" spans="1:16372" s="8" customFormat="1" ht="30">
      <c r="A3" s="242" t="s">
        <v>211</v>
      </c>
      <c r="B3" s="4" t="s">
        <v>11</v>
      </c>
      <c r="C3" s="2" t="s">
        <v>12</v>
      </c>
      <c r="D3" s="2" t="s">
        <v>212</v>
      </c>
      <c r="E3" s="2" t="s">
        <v>213</v>
      </c>
      <c r="F3" s="2" t="s">
        <v>13</v>
      </c>
      <c r="G3" s="2" t="s">
        <v>14</v>
      </c>
      <c r="H3" s="6" t="s">
        <v>15</v>
      </c>
      <c r="I3" s="5" t="s">
        <v>16</v>
      </c>
      <c r="J3" s="5" t="s">
        <v>17</v>
      </c>
      <c r="K3" s="7" t="s">
        <v>18</v>
      </c>
      <c r="L3" s="6" t="s">
        <v>15</v>
      </c>
      <c r="M3" s="5" t="s">
        <v>16</v>
      </c>
      <c r="N3" s="5" t="s">
        <v>17</v>
      </c>
      <c r="O3" s="7" t="s">
        <v>18</v>
      </c>
      <c r="P3" s="5" t="s">
        <v>15</v>
      </c>
      <c r="Q3" s="5" t="s">
        <v>16</v>
      </c>
      <c r="R3" s="5" t="s">
        <v>17</v>
      </c>
      <c r="S3" s="5"/>
      <c r="T3" s="7" t="s">
        <v>18</v>
      </c>
      <c r="U3" s="5" t="s">
        <v>15</v>
      </c>
      <c r="V3" s="5" t="s">
        <v>16</v>
      </c>
      <c r="W3" s="5" t="s">
        <v>17</v>
      </c>
      <c r="X3" s="7" t="s">
        <v>18</v>
      </c>
    </row>
    <row r="4" spans="1:16372" s="122" customFormat="1" ht="26.85" customHeight="1">
      <c r="A4" s="243" t="s">
        <v>214</v>
      </c>
      <c r="B4" s="243" t="s">
        <v>25</v>
      </c>
      <c r="C4" s="244" t="s">
        <v>26</v>
      </c>
      <c r="D4" s="244" t="s">
        <v>215</v>
      </c>
      <c r="E4" s="244">
        <v>20877</v>
      </c>
      <c r="F4" s="244" t="s">
        <v>27</v>
      </c>
      <c r="G4" s="244" t="s">
        <v>28</v>
      </c>
      <c r="H4" s="248" t="str">
        <f t="shared" ref="H4:J17" si="0">IFERROR(IF($K4=0,"NA",$K4*L4/$O4),"NA")</f>
        <v>NA</v>
      </c>
      <c r="I4" s="248" t="str">
        <f t="shared" si="0"/>
        <v>NA</v>
      </c>
      <c r="J4" s="248" t="str">
        <f t="shared" si="0"/>
        <v>NA</v>
      </c>
      <c r="K4" s="253">
        <v>0</v>
      </c>
      <c r="L4" s="249">
        <v>0</v>
      </c>
      <c r="M4" s="249">
        <v>0</v>
      </c>
      <c r="N4" s="249">
        <v>0</v>
      </c>
      <c r="O4" s="249" t="s">
        <v>26</v>
      </c>
      <c r="P4" s="248">
        <v>0</v>
      </c>
      <c r="Q4" s="248">
        <v>0</v>
      </c>
      <c r="R4" s="248">
        <v>0</v>
      </c>
      <c r="S4" s="248"/>
      <c r="T4" s="248">
        <v>0</v>
      </c>
      <c r="U4" s="249"/>
      <c r="V4" s="249"/>
      <c r="W4" s="249"/>
      <c r="X4" s="249">
        <f t="shared" ref="X4:X41" si="1">SUM(U4:W4)</f>
        <v>0</v>
      </c>
    </row>
    <row r="5" spans="1:16372" s="122" customFormat="1" ht="28.5">
      <c r="A5" s="243" t="s">
        <v>30</v>
      </c>
      <c r="B5" s="243" t="s">
        <v>216</v>
      </c>
      <c r="C5" s="244" t="s">
        <v>26</v>
      </c>
      <c r="D5" s="244" t="s">
        <v>217</v>
      </c>
      <c r="E5" s="244" t="s">
        <v>218</v>
      </c>
      <c r="F5" s="244" t="s">
        <v>33</v>
      </c>
      <c r="G5" s="244" t="s">
        <v>34</v>
      </c>
      <c r="H5" s="248" t="str">
        <f t="shared" si="0"/>
        <v>NA</v>
      </c>
      <c r="I5" s="248" t="str">
        <f t="shared" si="0"/>
        <v>NA</v>
      </c>
      <c r="J5" s="248" t="str">
        <f t="shared" si="0"/>
        <v>NA</v>
      </c>
      <c r="K5" s="253">
        <v>211.44794899480007</v>
      </c>
      <c r="L5" s="249">
        <v>0</v>
      </c>
      <c r="M5" s="249">
        <v>0</v>
      </c>
      <c r="N5" s="249">
        <v>0</v>
      </c>
      <c r="O5" s="249">
        <f t="shared" ref="O5:O16" si="2">SUM(L5:N5)</f>
        <v>0</v>
      </c>
      <c r="P5" s="248" t="s">
        <v>26</v>
      </c>
      <c r="Q5" s="248" t="s">
        <v>26</v>
      </c>
      <c r="R5" s="248" t="s">
        <v>26</v>
      </c>
      <c r="S5" s="248"/>
      <c r="T5" s="248">
        <v>583.4481982790378</v>
      </c>
      <c r="U5" s="249">
        <v>0</v>
      </c>
      <c r="V5" s="249">
        <v>0</v>
      </c>
      <c r="W5" s="249">
        <v>0</v>
      </c>
      <c r="X5" s="249">
        <f t="shared" si="1"/>
        <v>0</v>
      </c>
    </row>
    <row r="6" spans="1:16372" s="122" customFormat="1">
      <c r="A6" s="243" t="s">
        <v>30</v>
      </c>
      <c r="B6" s="243" t="s">
        <v>36</v>
      </c>
      <c r="C6" s="244" t="s">
        <v>37</v>
      </c>
      <c r="D6" s="244" t="s">
        <v>219</v>
      </c>
      <c r="E6" s="244">
        <v>22878</v>
      </c>
      <c r="F6" s="244" t="s">
        <v>27</v>
      </c>
      <c r="G6" s="244" t="s">
        <v>27</v>
      </c>
      <c r="H6" s="248">
        <f t="shared" si="0"/>
        <v>13.668452325000004</v>
      </c>
      <c r="I6" s="248">
        <f t="shared" si="0"/>
        <v>13.668452325000004</v>
      </c>
      <c r="J6" s="248">
        <f t="shared" si="0"/>
        <v>54.673809300000016</v>
      </c>
      <c r="K6" s="248">
        <v>82.010713950000024</v>
      </c>
      <c r="L6" s="249">
        <v>1</v>
      </c>
      <c r="M6" s="249">
        <v>1</v>
      </c>
      <c r="N6" s="249">
        <v>4</v>
      </c>
      <c r="O6" s="249">
        <f t="shared" si="2"/>
        <v>6</v>
      </c>
      <c r="P6" s="248">
        <v>0</v>
      </c>
      <c r="Q6" s="248">
        <v>0</v>
      </c>
      <c r="R6" s="248">
        <v>0</v>
      </c>
      <c r="S6" s="248"/>
      <c r="T6" s="248">
        <v>0</v>
      </c>
      <c r="U6" s="249"/>
      <c r="V6" s="249"/>
      <c r="W6" s="249"/>
      <c r="X6" s="249">
        <f t="shared" si="1"/>
        <v>0</v>
      </c>
    </row>
    <row r="7" spans="1:16372" s="122" customFormat="1" ht="28.5">
      <c r="A7" s="243" t="s">
        <v>220</v>
      </c>
      <c r="B7" s="243" t="s">
        <v>42</v>
      </c>
      <c r="C7" s="244" t="s">
        <v>43</v>
      </c>
      <c r="D7" s="244" t="s">
        <v>221</v>
      </c>
      <c r="E7" s="244">
        <v>11253</v>
      </c>
      <c r="F7" s="244" t="s">
        <v>44</v>
      </c>
      <c r="G7" s="244" t="s">
        <v>34</v>
      </c>
      <c r="H7" s="248" t="str">
        <f t="shared" si="0"/>
        <v>NA</v>
      </c>
      <c r="I7" s="248" t="str">
        <f t="shared" si="0"/>
        <v>NA</v>
      </c>
      <c r="J7" s="248" t="str">
        <f t="shared" si="0"/>
        <v>NA</v>
      </c>
      <c r="K7" s="253">
        <v>10.666203689719989</v>
      </c>
      <c r="L7" s="249">
        <v>0</v>
      </c>
      <c r="M7" s="249">
        <v>0</v>
      </c>
      <c r="N7" s="249">
        <v>0</v>
      </c>
      <c r="O7" s="249">
        <f t="shared" si="2"/>
        <v>0</v>
      </c>
      <c r="P7" s="248">
        <v>0</v>
      </c>
      <c r="Q7" s="248">
        <v>0</v>
      </c>
      <c r="R7" s="248">
        <f>T7</f>
        <v>1876.9879855699198</v>
      </c>
      <c r="S7" s="248"/>
      <c r="T7" s="248">
        <v>1876.9879855699198</v>
      </c>
      <c r="U7" s="249">
        <v>0</v>
      </c>
      <c r="V7" s="249">
        <v>0</v>
      </c>
      <c r="W7" s="249">
        <v>516</v>
      </c>
      <c r="X7" s="249">
        <f t="shared" si="1"/>
        <v>516</v>
      </c>
    </row>
    <row r="8" spans="1:16372" s="122" customFormat="1">
      <c r="A8" s="243" t="s">
        <v>30</v>
      </c>
      <c r="B8" s="243" t="s">
        <v>47</v>
      </c>
      <c r="C8" s="244" t="s">
        <v>26</v>
      </c>
      <c r="D8" s="244" t="s">
        <v>222</v>
      </c>
      <c r="E8" s="244">
        <v>19248</v>
      </c>
      <c r="F8" s="244" t="s">
        <v>27</v>
      </c>
      <c r="G8" s="244" t="s">
        <v>28</v>
      </c>
      <c r="H8" s="248" t="str">
        <f t="shared" si="0"/>
        <v>NA</v>
      </c>
      <c r="I8" s="248" t="str">
        <f t="shared" si="0"/>
        <v>NA</v>
      </c>
      <c r="J8" s="248" t="str">
        <f t="shared" si="0"/>
        <v>NA</v>
      </c>
      <c r="K8" s="253">
        <v>1330.2959434740003</v>
      </c>
      <c r="L8" s="248" t="s">
        <v>26</v>
      </c>
      <c r="M8" s="248" t="s">
        <v>26</v>
      </c>
      <c r="N8" s="248" t="s">
        <v>26</v>
      </c>
      <c r="O8" s="249">
        <f t="shared" si="2"/>
        <v>0</v>
      </c>
      <c r="P8" s="248">
        <v>0</v>
      </c>
      <c r="Q8" s="248">
        <v>0</v>
      </c>
      <c r="R8" s="248">
        <v>0</v>
      </c>
      <c r="S8" s="248"/>
      <c r="T8" s="248">
        <v>0</v>
      </c>
      <c r="U8" s="249">
        <v>0</v>
      </c>
      <c r="V8" s="249">
        <v>0</v>
      </c>
      <c r="W8" s="249">
        <v>0</v>
      </c>
      <c r="X8" s="249">
        <f t="shared" si="1"/>
        <v>0</v>
      </c>
    </row>
    <row r="9" spans="1:16372" s="122" customFormat="1" ht="28.5">
      <c r="A9" s="243" t="s">
        <v>30</v>
      </c>
      <c r="B9" s="243" t="s">
        <v>49</v>
      </c>
      <c r="C9" s="244" t="s">
        <v>26</v>
      </c>
      <c r="D9" s="244" t="s">
        <v>223</v>
      </c>
      <c r="E9" s="244">
        <v>20240</v>
      </c>
      <c r="F9" s="244" t="s">
        <v>27</v>
      </c>
      <c r="G9" s="244" t="s">
        <v>28</v>
      </c>
      <c r="H9" s="248" t="str">
        <f t="shared" si="0"/>
        <v>NA</v>
      </c>
      <c r="I9" s="248" t="str">
        <f t="shared" si="0"/>
        <v>NA</v>
      </c>
      <c r="J9" s="248" t="str">
        <f t="shared" si="0"/>
        <v>NA</v>
      </c>
      <c r="K9" s="253">
        <v>10.132134367320001</v>
      </c>
      <c r="L9" s="249" t="s">
        <v>26</v>
      </c>
      <c r="M9" s="249" t="s">
        <v>26</v>
      </c>
      <c r="N9" s="249" t="s">
        <v>26</v>
      </c>
      <c r="O9" s="249">
        <f t="shared" si="2"/>
        <v>0</v>
      </c>
      <c r="P9" s="248">
        <v>0</v>
      </c>
      <c r="Q9" s="248">
        <v>0</v>
      </c>
      <c r="R9" s="248">
        <v>0</v>
      </c>
      <c r="S9" s="248"/>
      <c r="T9" s="248">
        <v>0</v>
      </c>
      <c r="U9" s="249">
        <v>0</v>
      </c>
      <c r="V9" s="249">
        <v>0</v>
      </c>
      <c r="W9" s="249">
        <v>0</v>
      </c>
      <c r="X9" s="249">
        <f t="shared" si="1"/>
        <v>0</v>
      </c>
    </row>
    <row r="10" spans="1:16372" s="122" customFormat="1" ht="28.5">
      <c r="A10" s="243" t="s">
        <v>220</v>
      </c>
      <c r="B10" s="243" t="s">
        <v>52</v>
      </c>
      <c r="C10" s="244" t="s">
        <v>53</v>
      </c>
      <c r="D10" s="244" t="s">
        <v>224</v>
      </c>
      <c r="E10" s="244">
        <v>20258</v>
      </c>
      <c r="F10" s="244">
        <v>112490.001</v>
      </c>
      <c r="G10" s="244" t="s">
        <v>34</v>
      </c>
      <c r="H10" s="248">
        <f t="shared" si="0"/>
        <v>0</v>
      </c>
      <c r="I10" s="248">
        <f t="shared" si="0"/>
        <v>892.91381641700082</v>
      </c>
      <c r="J10" s="248">
        <f t="shared" si="0"/>
        <v>382.67734989300033</v>
      </c>
      <c r="K10" s="253">
        <v>1275.5911663100012</v>
      </c>
      <c r="L10" s="249">
        <v>0</v>
      </c>
      <c r="M10" s="249">
        <v>14</v>
      </c>
      <c r="N10" s="249">
        <v>6</v>
      </c>
      <c r="O10" s="249">
        <f t="shared" si="2"/>
        <v>20</v>
      </c>
      <c r="P10" s="248">
        <v>0</v>
      </c>
      <c r="Q10" s="248">
        <v>0</v>
      </c>
      <c r="R10" s="248">
        <f>T10</f>
        <v>1879.93718941049</v>
      </c>
      <c r="S10" s="248"/>
      <c r="T10" s="248">
        <v>1879.93718941049</v>
      </c>
      <c r="U10" s="249">
        <v>0</v>
      </c>
      <c r="V10" s="249">
        <v>0</v>
      </c>
      <c r="W10" s="249">
        <v>53</v>
      </c>
      <c r="X10" s="249">
        <f t="shared" si="1"/>
        <v>53</v>
      </c>
    </row>
    <row r="11" spans="1:16372" s="122" customFormat="1" ht="28.5">
      <c r="A11" s="243" t="s">
        <v>220</v>
      </c>
      <c r="B11" s="243" t="s">
        <v>55</v>
      </c>
      <c r="C11" s="244" t="s">
        <v>56</v>
      </c>
      <c r="D11" s="244" t="s">
        <v>225</v>
      </c>
      <c r="E11" s="244">
        <v>20285</v>
      </c>
      <c r="F11" s="244" t="s">
        <v>27</v>
      </c>
      <c r="G11" s="244" t="s">
        <v>28</v>
      </c>
      <c r="H11" s="248">
        <f t="shared" si="0"/>
        <v>0</v>
      </c>
      <c r="I11" s="248">
        <f t="shared" si="0"/>
        <v>0</v>
      </c>
      <c r="J11" s="248">
        <f t="shared" si="0"/>
        <v>37471.336823313111</v>
      </c>
      <c r="K11" s="253">
        <v>37471.336823313111</v>
      </c>
      <c r="L11" s="249">
        <v>0</v>
      </c>
      <c r="M11" s="249">
        <v>0</v>
      </c>
      <c r="N11" s="249">
        <v>60</v>
      </c>
      <c r="O11" s="249">
        <f t="shared" si="2"/>
        <v>60</v>
      </c>
      <c r="P11" s="248">
        <v>0</v>
      </c>
      <c r="Q11" s="248">
        <v>0</v>
      </c>
      <c r="R11" s="248">
        <v>0</v>
      </c>
      <c r="S11" s="248"/>
      <c r="T11" s="248">
        <v>0</v>
      </c>
      <c r="U11" s="249">
        <v>0</v>
      </c>
      <c r="V11" s="249">
        <v>0</v>
      </c>
      <c r="W11" s="249">
        <v>0</v>
      </c>
      <c r="X11" s="249">
        <f t="shared" si="1"/>
        <v>0</v>
      </c>
    </row>
    <row r="12" spans="1:16372" s="122" customFormat="1" ht="28.5">
      <c r="A12" s="243" t="s">
        <v>220</v>
      </c>
      <c r="B12" s="243" t="s">
        <v>58</v>
      </c>
      <c r="C12" s="244" t="s">
        <v>59</v>
      </c>
      <c r="D12" s="244" t="s">
        <v>226</v>
      </c>
      <c r="E12" s="244">
        <v>19242</v>
      </c>
      <c r="F12" s="244" t="s">
        <v>27</v>
      </c>
      <c r="G12" s="244" t="s">
        <v>28</v>
      </c>
      <c r="H12" s="248">
        <f t="shared" si="0"/>
        <v>0</v>
      </c>
      <c r="I12" s="248">
        <f t="shared" si="0"/>
        <v>0</v>
      </c>
      <c r="J12" s="248">
        <f t="shared" si="0"/>
        <v>38.97848000000004</v>
      </c>
      <c r="K12" s="253">
        <v>38.97848000000004</v>
      </c>
      <c r="L12" s="249">
        <v>0</v>
      </c>
      <c r="M12" s="249">
        <v>0</v>
      </c>
      <c r="N12" s="249">
        <v>36</v>
      </c>
      <c r="O12" s="249">
        <f t="shared" si="2"/>
        <v>36</v>
      </c>
      <c r="P12" s="248">
        <v>0</v>
      </c>
      <c r="Q12" s="248">
        <v>0</v>
      </c>
      <c r="R12" s="248">
        <v>0</v>
      </c>
      <c r="S12" s="248"/>
      <c r="T12" s="248">
        <v>0</v>
      </c>
      <c r="U12" s="249">
        <v>0</v>
      </c>
      <c r="V12" s="249">
        <v>0</v>
      </c>
      <c r="W12" s="249">
        <v>0</v>
      </c>
      <c r="X12" s="249">
        <f t="shared" si="1"/>
        <v>0</v>
      </c>
    </row>
    <row r="13" spans="1:16372" s="122" customFormat="1" ht="28.5">
      <c r="A13" s="243" t="s">
        <v>220</v>
      </c>
      <c r="B13" s="243" t="s">
        <v>61</v>
      </c>
      <c r="C13" s="244" t="s">
        <v>62</v>
      </c>
      <c r="D13" s="244" t="s">
        <v>227</v>
      </c>
      <c r="E13" s="244">
        <v>19245</v>
      </c>
      <c r="F13" s="244" t="s">
        <v>27</v>
      </c>
      <c r="G13" s="244" t="s">
        <v>28</v>
      </c>
      <c r="H13" s="248">
        <f t="shared" si="0"/>
        <v>150.54005547891728</v>
      </c>
      <c r="I13" s="248">
        <f t="shared" si="0"/>
        <v>0</v>
      </c>
      <c r="J13" s="248">
        <f t="shared" si="0"/>
        <v>1806.4806657470074</v>
      </c>
      <c r="K13" s="253">
        <v>1957.0207212259247</v>
      </c>
      <c r="L13" s="249">
        <v>1</v>
      </c>
      <c r="M13" s="249">
        <v>0</v>
      </c>
      <c r="N13" s="249">
        <v>12</v>
      </c>
      <c r="O13" s="249">
        <f t="shared" si="2"/>
        <v>13</v>
      </c>
      <c r="P13" s="248">
        <v>0</v>
      </c>
      <c r="Q13" s="248">
        <v>0</v>
      </c>
      <c r="R13" s="248">
        <v>0</v>
      </c>
      <c r="S13" s="248"/>
      <c r="T13" s="248">
        <v>0</v>
      </c>
      <c r="U13" s="249">
        <v>0</v>
      </c>
      <c r="V13" s="249">
        <v>0</v>
      </c>
      <c r="W13" s="249">
        <v>0</v>
      </c>
      <c r="X13" s="249">
        <f t="shared" si="1"/>
        <v>0</v>
      </c>
    </row>
    <row r="14" spans="1:16372" s="122" customFormat="1" ht="28.5">
      <c r="A14" s="243" t="s">
        <v>220</v>
      </c>
      <c r="B14" s="243" t="s">
        <v>64</v>
      </c>
      <c r="C14" s="244" t="s">
        <v>65</v>
      </c>
      <c r="D14" s="244" t="s">
        <v>228</v>
      </c>
      <c r="E14" s="244" t="s">
        <v>229</v>
      </c>
      <c r="F14" s="244" t="s">
        <v>27</v>
      </c>
      <c r="G14" s="244" t="s">
        <v>28</v>
      </c>
      <c r="H14" s="248" t="str">
        <f t="shared" si="0"/>
        <v>NA</v>
      </c>
      <c r="I14" s="248" t="str">
        <f t="shared" si="0"/>
        <v>NA</v>
      </c>
      <c r="J14" s="248">
        <f>K14</f>
        <v>2617.3548635718394</v>
      </c>
      <c r="K14" s="253">
        <v>2617.3548635718394</v>
      </c>
      <c r="L14" s="249">
        <v>0</v>
      </c>
      <c r="M14" s="249">
        <v>0</v>
      </c>
      <c r="N14" s="249">
        <v>0</v>
      </c>
      <c r="O14" s="249">
        <f t="shared" si="2"/>
        <v>0</v>
      </c>
      <c r="P14" s="248">
        <v>0</v>
      </c>
      <c r="Q14" s="248">
        <v>0</v>
      </c>
      <c r="R14" s="248">
        <v>0</v>
      </c>
      <c r="S14" s="248"/>
      <c r="T14" s="248">
        <v>0</v>
      </c>
      <c r="U14" s="249">
        <v>0</v>
      </c>
      <c r="V14" s="249">
        <v>0</v>
      </c>
      <c r="W14" s="249">
        <v>0</v>
      </c>
      <c r="X14" s="249">
        <f t="shared" si="1"/>
        <v>0</v>
      </c>
    </row>
    <row r="15" spans="1:16372" s="122" customFormat="1" ht="57">
      <c r="A15" s="243" t="s">
        <v>220</v>
      </c>
      <c r="B15" s="243" t="s">
        <v>67</v>
      </c>
      <c r="C15" s="244" t="s">
        <v>68</v>
      </c>
      <c r="D15" s="244" t="s">
        <v>230</v>
      </c>
      <c r="E15" s="244">
        <v>15259</v>
      </c>
      <c r="F15" s="244" t="s">
        <v>69</v>
      </c>
      <c r="G15" s="244" t="s">
        <v>70</v>
      </c>
      <c r="H15" s="248">
        <f t="shared" si="0"/>
        <v>0</v>
      </c>
      <c r="I15" s="248">
        <f t="shared" si="0"/>
        <v>0</v>
      </c>
      <c r="J15" s="248">
        <f t="shared" si="0"/>
        <v>6799.5453070545545</v>
      </c>
      <c r="K15" s="253">
        <v>6799.5453070545545</v>
      </c>
      <c r="L15" s="249">
        <v>0</v>
      </c>
      <c r="M15" s="249">
        <v>0</v>
      </c>
      <c r="N15" s="249">
        <v>4</v>
      </c>
      <c r="O15" s="249">
        <f t="shared" si="2"/>
        <v>4</v>
      </c>
      <c r="P15" s="248">
        <v>0</v>
      </c>
      <c r="Q15" s="248">
        <v>0</v>
      </c>
      <c r="R15" s="248">
        <f>T15</f>
        <v>11494.276149710997</v>
      </c>
      <c r="S15" s="248"/>
      <c r="T15" s="248">
        <v>11494.276149710997</v>
      </c>
      <c r="U15" s="249">
        <v>0</v>
      </c>
      <c r="V15" s="249">
        <v>0</v>
      </c>
      <c r="W15" s="249">
        <v>4</v>
      </c>
      <c r="X15" s="249">
        <f t="shared" si="1"/>
        <v>4</v>
      </c>
    </row>
    <row r="16" spans="1:16372" s="255" customFormat="1" ht="29.25">
      <c r="A16" s="243" t="s">
        <v>220</v>
      </c>
      <c r="B16" s="243" t="s">
        <v>71</v>
      </c>
      <c r="C16" s="244" t="s">
        <v>72</v>
      </c>
      <c r="D16" s="244" t="s">
        <v>231</v>
      </c>
      <c r="E16" s="244">
        <v>24242</v>
      </c>
      <c r="F16" s="248" t="s">
        <v>27</v>
      </c>
      <c r="G16" s="248" t="s">
        <v>27</v>
      </c>
      <c r="H16" s="248">
        <f t="shared" si="0"/>
        <v>0</v>
      </c>
      <c r="I16" s="253">
        <f t="shared" si="0"/>
        <v>8.6674250258531541E-3</v>
      </c>
      <c r="J16" s="249">
        <f t="shared" si="0"/>
        <v>2.7932574974146845E-2</v>
      </c>
      <c r="K16" s="249">
        <v>3.6600000000000001E-2</v>
      </c>
      <c r="L16" s="249">
        <v>0</v>
      </c>
      <c r="M16" s="249">
        <v>229</v>
      </c>
      <c r="N16" s="249">
        <v>738</v>
      </c>
      <c r="O16" s="249">
        <f t="shared" si="2"/>
        <v>967</v>
      </c>
      <c r="P16" s="248">
        <v>0</v>
      </c>
      <c r="Q16" s="248">
        <v>0</v>
      </c>
      <c r="R16" s="249">
        <v>0</v>
      </c>
      <c r="S16" s="249"/>
      <c r="T16" s="249">
        <v>0</v>
      </c>
      <c r="U16" s="249">
        <v>0</v>
      </c>
      <c r="V16" s="249">
        <v>0</v>
      </c>
      <c r="W16" s="248">
        <v>0</v>
      </c>
      <c r="X16" s="248">
        <f t="shared" si="1"/>
        <v>0</v>
      </c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  <c r="IT16" s="122"/>
      <c r="IU16" s="122"/>
      <c r="IV16" s="122"/>
      <c r="IW16" s="122"/>
      <c r="IX16" s="122"/>
      <c r="IY16" s="122"/>
      <c r="IZ16" s="122"/>
      <c r="JA16" s="122"/>
      <c r="JB16" s="122"/>
      <c r="JC16" s="122"/>
      <c r="JD16" s="122"/>
      <c r="JE16" s="122"/>
      <c r="JF16" s="122"/>
      <c r="JG16" s="122"/>
      <c r="JH16" s="122"/>
      <c r="JI16" s="122"/>
      <c r="JJ16" s="122"/>
      <c r="JK16" s="122"/>
      <c r="JL16" s="122"/>
      <c r="JM16" s="122"/>
      <c r="JN16" s="122"/>
      <c r="JO16" s="122"/>
      <c r="JP16" s="122"/>
      <c r="JQ16" s="122"/>
      <c r="JR16" s="122"/>
      <c r="JS16" s="122"/>
      <c r="JT16" s="122"/>
      <c r="JU16" s="122"/>
      <c r="JV16" s="122"/>
      <c r="JW16" s="122"/>
      <c r="JX16" s="122"/>
      <c r="JY16" s="122"/>
      <c r="JZ16" s="122"/>
      <c r="KA16" s="122"/>
      <c r="KB16" s="122"/>
      <c r="KC16" s="122"/>
      <c r="KD16" s="122"/>
      <c r="KE16" s="122"/>
      <c r="KF16" s="122"/>
      <c r="KG16" s="122"/>
      <c r="KH16" s="122"/>
      <c r="KI16" s="122"/>
      <c r="KJ16" s="122"/>
      <c r="KK16" s="122"/>
      <c r="KL16" s="122"/>
      <c r="KM16" s="122"/>
      <c r="KN16" s="122"/>
      <c r="KO16" s="122"/>
      <c r="KP16" s="122"/>
      <c r="KQ16" s="122"/>
      <c r="KR16" s="122"/>
      <c r="KS16" s="122"/>
      <c r="KT16" s="122"/>
      <c r="KU16" s="122"/>
      <c r="KV16" s="122"/>
      <c r="KW16" s="122"/>
      <c r="KX16" s="122"/>
      <c r="KY16" s="122"/>
      <c r="KZ16" s="122"/>
      <c r="LA16" s="122"/>
      <c r="LB16" s="122"/>
      <c r="LC16" s="122"/>
      <c r="LD16" s="122"/>
      <c r="LE16" s="122"/>
      <c r="LF16" s="122"/>
      <c r="LG16" s="122"/>
      <c r="LH16" s="122"/>
      <c r="LI16" s="122"/>
      <c r="LJ16" s="122"/>
      <c r="LK16" s="122"/>
      <c r="LL16" s="122"/>
      <c r="LM16" s="122"/>
      <c r="LN16" s="122"/>
      <c r="LO16" s="122"/>
      <c r="LP16" s="122"/>
      <c r="LQ16" s="122"/>
      <c r="LR16" s="122"/>
      <c r="LS16" s="122"/>
      <c r="LT16" s="122"/>
      <c r="LU16" s="122"/>
      <c r="LV16" s="122"/>
      <c r="LW16" s="122"/>
      <c r="LX16" s="122"/>
      <c r="LY16" s="122"/>
      <c r="LZ16" s="122"/>
      <c r="MA16" s="122"/>
      <c r="MB16" s="122"/>
      <c r="MC16" s="122"/>
      <c r="MD16" s="122"/>
      <c r="ME16" s="122"/>
      <c r="MF16" s="122"/>
      <c r="MG16" s="122"/>
      <c r="MH16" s="122"/>
      <c r="MI16" s="122"/>
      <c r="MJ16" s="122"/>
      <c r="MK16" s="122"/>
      <c r="ML16" s="122"/>
      <c r="MM16" s="122"/>
      <c r="MN16" s="122"/>
      <c r="MO16" s="122"/>
      <c r="MP16" s="122"/>
      <c r="MQ16" s="122"/>
      <c r="MR16" s="122"/>
      <c r="MS16" s="122"/>
      <c r="MT16" s="122"/>
      <c r="MU16" s="122"/>
      <c r="MV16" s="122"/>
      <c r="MW16" s="122"/>
      <c r="MX16" s="122"/>
      <c r="MY16" s="122"/>
      <c r="MZ16" s="122"/>
      <c r="NA16" s="122"/>
      <c r="NB16" s="122"/>
      <c r="NC16" s="122"/>
      <c r="ND16" s="122"/>
      <c r="NE16" s="122"/>
      <c r="NF16" s="122"/>
      <c r="NG16" s="122"/>
      <c r="NH16" s="122"/>
      <c r="NI16" s="122"/>
      <c r="NJ16" s="122"/>
      <c r="NK16" s="122"/>
      <c r="NL16" s="122"/>
      <c r="NM16" s="122"/>
      <c r="NN16" s="122"/>
      <c r="NO16" s="122"/>
      <c r="NP16" s="122"/>
      <c r="NQ16" s="122"/>
      <c r="NR16" s="122"/>
      <c r="NS16" s="122"/>
      <c r="NT16" s="122"/>
      <c r="NU16" s="122"/>
      <c r="NV16" s="122"/>
      <c r="NW16" s="122"/>
      <c r="NX16" s="122"/>
      <c r="NY16" s="122"/>
      <c r="NZ16" s="122"/>
      <c r="OA16" s="122"/>
      <c r="OB16" s="122"/>
      <c r="OC16" s="122"/>
      <c r="OD16" s="122"/>
      <c r="OE16" s="122"/>
      <c r="OF16" s="122"/>
      <c r="OG16" s="122"/>
      <c r="OH16" s="122"/>
      <c r="OI16" s="122"/>
      <c r="OJ16" s="122"/>
      <c r="OK16" s="122"/>
      <c r="OL16" s="122"/>
      <c r="OM16" s="122"/>
      <c r="ON16" s="122"/>
      <c r="OO16" s="122"/>
      <c r="OP16" s="122"/>
      <c r="OQ16" s="122"/>
      <c r="OR16" s="122"/>
      <c r="OS16" s="122"/>
      <c r="OT16" s="122"/>
      <c r="OU16" s="122"/>
      <c r="OV16" s="122"/>
      <c r="OW16" s="122"/>
      <c r="OX16" s="122"/>
      <c r="OY16" s="122"/>
      <c r="OZ16" s="122"/>
      <c r="PA16" s="122"/>
      <c r="PB16" s="122"/>
      <c r="PC16" s="122"/>
      <c r="PD16" s="122"/>
      <c r="PE16" s="122"/>
      <c r="PF16" s="122"/>
      <c r="PG16" s="122"/>
      <c r="PH16" s="122"/>
      <c r="PI16" s="122"/>
      <c r="PJ16" s="122"/>
      <c r="PK16" s="122"/>
      <c r="PL16" s="122"/>
      <c r="PM16" s="122"/>
      <c r="PN16" s="122"/>
      <c r="PO16" s="122"/>
      <c r="PP16" s="122"/>
      <c r="PQ16" s="122"/>
      <c r="PR16" s="122"/>
      <c r="PS16" s="122"/>
      <c r="PT16" s="122"/>
      <c r="PU16" s="122"/>
      <c r="PV16" s="122"/>
      <c r="PW16" s="122"/>
      <c r="PX16" s="122"/>
      <c r="PY16" s="122"/>
      <c r="PZ16" s="122"/>
      <c r="QA16" s="122"/>
      <c r="QB16" s="122"/>
      <c r="QC16" s="122"/>
      <c r="QD16" s="122"/>
      <c r="QE16" s="122"/>
      <c r="QF16" s="122"/>
      <c r="QG16" s="122"/>
      <c r="QH16" s="122"/>
      <c r="QI16" s="122"/>
      <c r="QJ16" s="122"/>
      <c r="QK16" s="122"/>
      <c r="QL16" s="122"/>
      <c r="QM16" s="122"/>
      <c r="QN16" s="122"/>
      <c r="QO16" s="122"/>
      <c r="QP16" s="122"/>
      <c r="QQ16" s="122"/>
      <c r="QR16" s="122"/>
      <c r="QS16" s="122"/>
      <c r="QT16" s="122"/>
      <c r="QU16" s="122"/>
      <c r="QV16" s="122"/>
      <c r="QW16" s="122"/>
      <c r="QX16" s="122"/>
      <c r="QY16" s="122"/>
      <c r="QZ16" s="122"/>
      <c r="RA16" s="122"/>
      <c r="RB16" s="122"/>
      <c r="RC16" s="122"/>
      <c r="RD16" s="122"/>
      <c r="RE16" s="122"/>
      <c r="RF16" s="122"/>
      <c r="RG16" s="122"/>
      <c r="RH16" s="122"/>
      <c r="RI16" s="122"/>
      <c r="RJ16" s="122"/>
      <c r="RK16" s="122"/>
      <c r="RL16" s="122"/>
      <c r="RM16" s="122"/>
      <c r="RN16" s="122"/>
      <c r="RO16" s="122"/>
      <c r="RP16" s="122"/>
      <c r="RQ16" s="122"/>
      <c r="RR16" s="122"/>
      <c r="RS16" s="122"/>
      <c r="RT16" s="122"/>
      <c r="RU16" s="122"/>
      <c r="RV16" s="122"/>
      <c r="RW16" s="122"/>
      <c r="RX16" s="122"/>
      <c r="RY16" s="122"/>
      <c r="RZ16" s="122"/>
      <c r="SA16" s="122"/>
      <c r="SB16" s="122"/>
      <c r="SC16" s="122"/>
      <c r="SD16" s="122"/>
      <c r="SE16" s="122"/>
      <c r="SF16" s="122"/>
      <c r="SG16" s="122"/>
      <c r="SH16" s="122"/>
      <c r="SI16" s="122"/>
      <c r="SJ16" s="122"/>
      <c r="SK16" s="122"/>
      <c r="SL16" s="122"/>
      <c r="SM16" s="122"/>
      <c r="SN16" s="122"/>
      <c r="SO16" s="122"/>
      <c r="SP16" s="122"/>
      <c r="SQ16" s="122"/>
      <c r="SR16" s="122"/>
      <c r="SS16" s="122"/>
      <c r="ST16" s="122"/>
      <c r="SU16" s="122"/>
      <c r="SV16" s="122"/>
      <c r="SW16" s="122"/>
      <c r="SX16" s="122"/>
      <c r="SY16" s="122"/>
      <c r="SZ16" s="122"/>
      <c r="TA16" s="122"/>
      <c r="TB16" s="122"/>
      <c r="TC16" s="122"/>
      <c r="TD16" s="122"/>
      <c r="TE16" s="122"/>
      <c r="TF16" s="122"/>
      <c r="TG16" s="122"/>
      <c r="TH16" s="122"/>
      <c r="TI16" s="122"/>
      <c r="TJ16" s="122"/>
      <c r="TK16" s="122"/>
      <c r="TL16" s="122"/>
      <c r="TM16" s="122"/>
      <c r="TN16" s="122"/>
      <c r="TO16" s="122"/>
      <c r="TP16" s="122"/>
      <c r="TQ16" s="122"/>
      <c r="TR16" s="122"/>
      <c r="TS16" s="122"/>
      <c r="TT16" s="122"/>
      <c r="TU16" s="122"/>
      <c r="TV16" s="122"/>
      <c r="TW16" s="122"/>
      <c r="TX16" s="122"/>
      <c r="TY16" s="122"/>
      <c r="TZ16" s="122"/>
      <c r="UA16" s="122"/>
      <c r="UB16" s="122"/>
      <c r="UC16" s="122"/>
      <c r="UD16" s="122"/>
      <c r="UE16" s="122"/>
      <c r="UF16" s="122"/>
      <c r="UG16" s="122"/>
      <c r="UH16" s="122"/>
      <c r="UI16" s="122"/>
      <c r="UJ16" s="122"/>
      <c r="UK16" s="122"/>
      <c r="UL16" s="122"/>
      <c r="UM16" s="122"/>
      <c r="UN16" s="122"/>
      <c r="UO16" s="122"/>
      <c r="UP16" s="122"/>
      <c r="UQ16" s="122"/>
      <c r="UR16" s="122"/>
      <c r="US16" s="122"/>
      <c r="UT16" s="122"/>
      <c r="UU16" s="122"/>
      <c r="UV16" s="122"/>
      <c r="UW16" s="122"/>
      <c r="UX16" s="122"/>
      <c r="UY16" s="122"/>
      <c r="UZ16" s="122"/>
      <c r="VA16" s="122"/>
      <c r="VB16" s="122"/>
      <c r="VC16" s="122"/>
      <c r="VD16" s="122"/>
      <c r="VE16" s="122"/>
      <c r="VF16" s="122"/>
      <c r="VG16" s="122"/>
      <c r="VH16" s="122"/>
      <c r="VI16" s="122"/>
      <c r="VJ16" s="122"/>
      <c r="VK16" s="122"/>
      <c r="VL16" s="122"/>
      <c r="VM16" s="122"/>
      <c r="VN16" s="122"/>
      <c r="VO16" s="122"/>
      <c r="VP16" s="122"/>
      <c r="VQ16" s="122"/>
      <c r="VR16" s="122"/>
      <c r="VS16" s="122"/>
      <c r="VT16" s="122"/>
      <c r="VU16" s="122"/>
      <c r="VV16" s="122"/>
      <c r="VW16" s="122"/>
      <c r="VX16" s="122"/>
      <c r="VY16" s="122"/>
      <c r="VZ16" s="122"/>
      <c r="WA16" s="122"/>
      <c r="WB16" s="122"/>
      <c r="WC16" s="122"/>
      <c r="WD16" s="122"/>
      <c r="WE16" s="122"/>
      <c r="WF16" s="122"/>
      <c r="WG16" s="122"/>
      <c r="WH16" s="122"/>
      <c r="WI16" s="122"/>
      <c r="WJ16" s="122"/>
      <c r="WK16" s="122"/>
      <c r="WL16" s="122"/>
      <c r="WM16" s="122"/>
      <c r="WN16" s="122"/>
      <c r="WO16" s="122"/>
      <c r="WP16" s="122"/>
      <c r="WQ16" s="122"/>
      <c r="WR16" s="122"/>
      <c r="WS16" s="122"/>
      <c r="WT16" s="122"/>
      <c r="WU16" s="122"/>
      <c r="WV16" s="122"/>
      <c r="WW16" s="122"/>
      <c r="WX16" s="122"/>
      <c r="WY16" s="122"/>
      <c r="WZ16" s="122"/>
      <c r="XA16" s="122"/>
      <c r="XB16" s="122"/>
      <c r="XC16" s="122"/>
      <c r="XD16" s="122"/>
      <c r="XE16" s="122"/>
      <c r="XF16" s="122"/>
      <c r="XG16" s="122"/>
      <c r="XH16" s="122"/>
      <c r="XI16" s="122"/>
      <c r="XJ16" s="122"/>
      <c r="XK16" s="122"/>
      <c r="XL16" s="122"/>
      <c r="XM16" s="122"/>
      <c r="XN16" s="122"/>
      <c r="XO16" s="122"/>
      <c r="XP16" s="122"/>
      <c r="XQ16" s="122"/>
      <c r="XR16" s="122"/>
      <c r="XS16" s="122"/>
      <c r="XT16" s="122"/>
      <c r="XU16" s="122"/>
      <c r="XV16" s="122"/>
      <c r="XW16" s="122"/>
      <c r="XX16" s="122"/>
      <c r="XY16" s="122"/>
      <c r="XZ16" s="122"/>
      <c r="YA16" s="122"/>
      <c r="YB16" s="122"/>
      <c r="YC16" s="122"/>
      <c r="YD16" s="122"/>
      <c r="YE16" s="122"/>
      <c r="YF16" s="122"/>
      <c r="YG16" s="122"/>
      <c r="YH16" s="122"/>
      <c r="YI16" s="122"/>
      <c r="YJ16" s="122"/>
      <c r="YK16" s="122"/>
      <c r="YL16" s="122"/>
      <c r="YM16" s="122"/>
      <c r="YN16" s="122"/>
      <c r="YO16" s="122"/>
      <c r="YP16" s="122"/>
      <c r="YQ16" s="122"/>
      <c r="YR16" s="122"/>
      <c r="YS16" s="122"/>
      <c r="YT16" s="122"/>
      <c r="YU16" s="122"/>
      <c r="YV16" s="122"/>
      <c r="YW16" s="122"/>
      <c r="YX16" s="122"/>
      <c r="YY16" s="122"/>
      <c r="YZ16" s="122"/>
      <c r="ZA16" s="122"/>
      <c r="ZB16" s="122"/>
      <c r="ZC16" s="122"/>
      <c r="ZD16" s="122"/>
      <c r="ZE16" s="122"/>
      <c r="ZF16" s="122"/>
      <c r="ZG16" s="122"/>
      <c r="ZH16" s="122"/>
      <c r="ZI16" s="122"/>
      <c r="ZJ16" s="122"/>
      <c r="ZK16" s="122"/>
      <c r="ZL16" s="122"/>
      <c r="ZM16" s="122"/>
      <c r="ZN16" s="122"/>
      <c r="ZO16" s="122"/>
      <c r="ZP16" s="122"/>
      <c r="ZQ16" s="122"/>
      <c r="ZR16" s="122"/>
      <c r="ZS16" s="122"/>
      <c r="ZT16" s="122"/>
      <c r="ZU16" s="122"/>
      <c r="ZV16" s="122"/>
      <c r="ZW16" s="122"/>
      <c r="ZX16" s="122"/>
      <c r="ZY16" s="122"/>
      <c r="ZZ16" s="122"/>
      <c r="AAA16" s="122"/>
      <c r="AAB16" s="122"/>
      <c r="AAC16" s="122"/>
      <c r="AAD16" s="122"/>
      <c r="AAE16" s="122"/>
      <c r="AAF16" s="122"/>
      <c r="AAG16" s="122"/>
      <c r="AAH16" s="122"/>
      <c r="AAI16" s="122"/>
      <c r="AAJ16" s="122"/>
      <c r="AAK16" s="122"/>
      <c r="AAL16" s="122"/>
      <c r="AAM16" s="122"/>
      <c r="AAN16" s="122"/>
      <c r="AAO16" s="122"/>
      <c r="AAP16" s="122"/>
      <c r="AAQ16" s="122"/>
      <c r="AAR16" s="122"/>
      <c r="AAS16" s="122"/>
      <c r="AAT16" s="122"/>
      <c r="AAU16" s="122"/>
      <c r="AAV16" s="122"/>
      <c r="AAW16" s="122"/>
      <c r="AAX16" s="122"/>
      <c r="AAY16" s="122"/>
      <c r="AAZ16" s="122"/>
      <c r="ABA16" s="122"/>
      <c r="ABB16" s="122"/>
      <c r="ABC16" s="122"/>
      <c r="ABD16" s="122"/>
      <c r="ABE16" s="122"/>
      <c r="ABF16" s="122"/>
      <c r="ABG16" s="122"/>
      <c r="ABH16" s="122"/>
      <c r="ABI16" s="122"/>
      <c r="ABJ16" s="122"/>
      <c r="ABK16" s="122"/>
      <c r="ABL16" s="122"/>
      <c r="ABM16" s="122"/>
      <c r="ABN16" s="122"/>
      <c r="ABO16" s="122"/>
      <c r="ABP16" s="122"/>
      <c r="ABQ16" s="122"/>
      <c r="ABR16" s="122"/>
      <c r="ABS16" s="122"/>
      <c r="ABT16" s="122"/>
      <c r="ABU16" s="122"/>
      <c r="ABV16" s="122"/>
      <c r="ABW16" s="122"/>
      <c r="ABX16" s="122"/>
      <c r="ABY16" s="122"/>
      <c r="ABZ16" s="122"/>
      <c r="ACA16" s="122"/>
      <c r="ACB16" s="122"/>
      <c r="ACC16" s="122"/>
      <c r="ACD16" s="122"/>
      <c r="ACE16" s="122"/>
      <c r="ACF16" s="122"/>
      <c r="ACG16" s="122"/>
      <c r="ACH16" s="122"/>
      <c r="ACI16" s="122"/>
      <c r="ACJ16" s="122"/>
      <c r="ACK16" s="122"/>
      <c r="ACL16" s="122"/>
      <c r="ACM16" s="122"/>
      <c r="ACN16" s="122"/>
      <c r="ACO16" s="122"/>
      <c r="ACP16" s="122"/>
      <c r="ACQ16" s="122"/>
      <c r="ACR16" s="122"/>
      <c r="ACS16" s="122"/>
      <c r="ACT16" s="122"/>
      <c r="ACU16" s="122"/>
      <c r="ACV16" s="122"/>
      <c r="ACW16" s="122"/>
      <c r="ACX16" s="122"/>
      <c r="ACY16" s="122"/>
      <c r="ACZ16" s="122"/>
      <c r="ADA16" s="122"/>
      <c r="ADB16" s="122"/>
      <c r="ADC16" s="122"/>
      <c r="ADD16" s="122"/>
      <c r="ADE16" s="122"/>
      <c r="ADF16" s="122"/>
      <c r="ADG16" s="122"/>
      <c r="ADH16" s="122"/>
      <c r="ADI16" s="122"/>
      <c r="ADJ16" s="122"/>
      <c r="ADK16" s="122"/>
      <c r="ADL16" s="122"/>
      <c r="ADM16" s="122"/>
      <c r="ADN16" s="122"/>
      <c r="ADO16" s="122"/>
      <c r="ADP16" s="122"/>
      <c r="ADQ16" s="122"/>
      <c r="ADR16" s="122"/>
      <c r="ADS16" s="122"/>
      <c r="ADT16" s="122"/>
      <c r="ADU16" s="122"/>
      <c r="ADV16" s="122"/>
      <c r="ADW16" s="122"/>
      <c r="ADX16" s="122"/>
      <c r="ADY16" s="122"/>
      <c r="ADZ16" s="122"/>
      <c r="AEA16" s="122"/>
      <c r="AEB16" s="122"/>
      <c r="AEC16" s="122"/>
      <c r="AED16" s="122"/>
      <c r="AEE16" s="122"/>
      <c r="AEF16" s="122"/>
      <c r="AEG16" s="122"/>
      <c r="AEH16" s="122"/>
      <c r="AEI16" s="122"/>
      <c r="AEJ16" s="122"/>
      <c r="AEK16" s="122"/>
      <c r="AEL16" s="122"/>
      <c r="AEM16" s="122"/>
      <c r="AEN16" s="122"/>
      <c r="AEO16" s="122"/>
      <c r="AEP16" s="122"/>
      <c r="AEQ16" s="122"/>
      <c r="AER16" s="122"/>
      <c r="AES16" s="122"/>
      <c r="AET16" s="122"/>
      <c r="AEU16" s="122"/>
      <c r="AEV16" s="122"/>
      <c r="AEW16" s="122"/>
      <c r="AEX16" s="122"/>
      <c r="AEY16" s="122"/>
      <c r="AEZ16" s="122"/>
      <c r="AFA16" s="122"/>
      <c r="AFB16" s="122"/>
      <c r="AFC16" s="122"/>
      <c r="AFD16" s="122"/>
      <c r="AFE16" s="122"/>
      <c r="AFF16" s="122"/>
      <c r="AFG16" s="122"/>
      <c r="AFH16" s="122"/>
      <c r="AFI16" s="122"/>
      <c r="AFJ16" s="122"/>
      <c r="AFK16" s="122"/>
      <c r="AFL16" s="122"/>
      <c r="AFM16" s="122"/>
      <c r="AFN16" s="122"/>
      <c r="AFO16" s="122"/>
      <c r="AFP16" s="122"/>
      <c r="AFQ16" s="122"/>
      <c r="AFR16" s="122"/>
      <c r="AFS16" s="122"/>
      <c r="AFT16" s="122"/>
      <c r="AFU16" s="122"/>
      <c r="AFV16" s="122"/>
      <c r="AFW16" s="122"/>
      <c r="AFX16" s="122"/>
      <c r="AFY16" s="122"/>
      <c r="AFZ16" s="122"/>
      <c r="AGA16" s="122"/>
      <c r="AGB16" s="122"/>
      <c r="AGC16" s="122"/>
      <c r="AGD16" s="122"/>
      <c r="AGE16" s="122"/>
      <c r="AGF16" s="122"/>
      <c r="AGG16" s="122"/>
      <c r="AGH16" s="122"/>
      <c r="AGI16" s="122"/>
      <c r="AGJ16" s="122"/>
      <c r="AGK16" s="122"/>
      <c r="AGL16" s="122"/>
      <c r="AGM16" s="122"/>
      <c r="AGN16" s="122"/>
      <c r="AGO16" s="122"/>
      <c r="AGP16" s="122"/>
      <c r="AGQ16" s="122"/>
      <c r="AGR16" s="122"/>
      <c r="AGS16" s="122"/>
      <c r="AGT16" s="122"/>
      <c r="AGU16" s="122"/>
      <c r="AGV16" s="122"/>
      <c r="AGW16" s="122"/>
      <c r="AGX16" s="122"/>
      <c r="AGY16" s="122"/>
      <c r="AGZ16" s="122"/>
      <c r="AHA16" s="122"/>
      <c r="AHB16" s="122"/>
      <c r="AHC16" s="122"/>
      <c r="AHD16" s="122"/>
      <c r="AHE16" s="122"/>
      <c r="AHF16" s="122"/>
      <c r="AHG16" s="122"/>
      <c r="AHH16" s="122"/>
      <c r="AHI16" s="122"/>
      <c r="AHJ16" s="122"/>
      <c r="AHK16" s="122"/>
      <c r="AHL16" s="122"/>
      <c r="AHM16" s="122"/>
      <c r="AHN16" s="122"/>
      <c r="AHO16" s="122"/>
      <c r="AHP16" s="122"/>
      <c r="AHQ16" s="122"/>
      <c r="AHR16" s="122"/>
      <c r="AHS16" s="122"/>
      <c r="AHT16" s="122"/>
      <c r="AHU16" s="122"/>
      <c r="AHV16" s="122"/>
      <c r="AHW16" s="122"/>
      <c r="AHX16" s="122"/>
      <c r="AHY16" s="122"/>
      <c r="AHZ16" s="122"/>
      <c r="AIA16" s="122"/>
      <c r="AIB16" s="122"/>
      <c r="AIC16" s="122"/>
      <c r="AID16" s="122"/>
      <c r="AIE16" s="122"/>
      <c r="AIF16" s="122"/>
      <c r="AIG16" s="122"/>
      <c r="AIH16" s="122"/>
      <c r="AII16" s="122"/>
      <c r="AIJ16" s="122"/>
      <c r="AIK16" s="122"/>
      <c r="AIL16" s="122"/>
      <c r="AIM16" s="122"/>
      <c r="AIN16" s="122"/>
      <c r="AIO16" s="122"/>
      <c r="AIP16" s="122"/>
      <c r="AIQ16" s="122"/>
      <c r="AIR16" s="122"/>
      <c r="AIS16" s="122"/>
      <c r="AIT16" s="122"/>
      <c r="AIU16" s="122"/>
      <c r="AIV16" s="122"/>
      <c r="AIW16" s="122"/>
      <c r="AIX16" s="122"/>
      <c r="AIY16" s="122"/>
      <c r="AIZ16" s="122"/>
      <c r="AJA16" s="122"/>
      <c r="AJB16" s="122"/>
      <c r="AJC16" s="122"/>
      <c r="AJD16" s="122"/>
      <c r="AJE16" s="122"/>
      <c r="AJF16" s="122"/>
      <c r="AJG16" s="122"/>
      <c r="AJH16" s="122"/>
      <c r="AJI16" s="122"/>
      <c r="AJJ16" s="122"/>
      <c r="AJK16" s="122"/>
      <c r="AJL16" s="122"/>
      <c r="AJM16" s="122"/>
      <c r="AJN16" s="122"/>
      <c r="AJO16" s="122"/>
      <c r="AJP16" s="122"/>
      <c r="AJQ16" s="122"/>
      <c r="AJR16" s="122"/>
      <c r="AJS16" s="122"/>
      <c r="AJT16" s="122"/>
      <c r="AJU16" s="122"/>
      <c r="AJV16" s="122"/>
      <c r="AJW16" s="122"/>
      <c r="AJX16" s="122"/>
      <c r="AJY16" s="122"/>
      <c r="AJZ16" s="122"/>
      <c r="AKA16" s="122"/>
      <c r="AKB16" s="122"/>
      <c r="AKC16" s="122"/>
      <c r="AKD16" s="122"/>
      <c r="AKE16" s="122"/>
      <c r="AKF16" s="122"/>
      <c r="AKG16" s="122"/>
      <c r="AKH16" s="122"/>
      <c r="AKI16" s="122"/>
      <c r="AKJ16" s="122"/>
      <c r="AKK16" s="122"/>
      <c r="AKL16" s="122"/>
      <c r="AKM16" s="122"/>
      <c r="AKN16" s="122"/>
      <c r="AKO16" s="122"/>
      <c r="AKP16" s="122"/>
      <c r="AKQ16" s="122"/>
      <c r="AKR16" s="122"/>
      <c r="AKS16" s="122"/>
      <c r="AKT16" s="122"/>
      <c r="AKU16" s="122"/>
      <c r="AKV16" s="122"/>
      <c r="AKW16" s="122"/>
      <c r="AKX16" s="122"/>
      <c r="AKY16" s="122"/>
      <c r="AKZ16" s="122"/>
      <c r="ALA16" s="122"/>
      <c r="ALB16" s="122"/>
      <c r="ALC16" s="122"/>
      <c r="ALD16" s="122"/>
      <c r="ALE16" s="122"/>
      <c r="ALF16" s="122"/>
      <c r="ALG16" s="122"/>
      <c r="ALH16" s="122"/>
      <c r="ALI16" s="122"/>
      <c r="ALJ16" s="122"/>
      <c r="ALK16" s="122"/>
      <c r="ALL16" s="122"/>
      <c r="ALM16" s="122"/>
      <c r="ALN16" s="122"/>
      <c r="ALO16" s="122"/>
      <c r="ALP16" s="122"/>
      <c r="ALQ16" s="122"/>
      <c r="ALR16" s="122"/>
      <c r="ALS16" s="122"/>
      <c r="ALT16" s="122"/>
      <c r="ALU16" s="122"/>
      <c r="ALV16" s="122"/>
      <c r="ALW16" s="122"/>
      <c r="ALX16" s="122"/>
      <c r="ALY16" s="122"/>
      <c r="ALZ16" s="122"/>
      <c r="AMA16" s="122"/>
      <c r="AMB16" s="122"/>
      <c r="AMC16" s="122"/>
      <c r="AMD16" s="122"/>
      <c r="AME16" s="122"/>
      <c r="AMF16" s="122"/>
      <c r="AMG16" s="122"/>
      <c r="AMH16" s="122"/>
      <c r="AMI16" s="122"/>
      <c r="AMJ16" s="122"/>
      <c r="AMK16" s="122"/>
      <c r="AML16" s="122"/>
      <c r="AMM16" s="122"/>
      <c r="AMN16" s="122"/>
      <c r="AMO16" s="122"/>
      <c r="AMP16" s="122"/>
      <c r="AMQ16" s="122"/>
      <c r="AMR16" s="122"/>
      <c r="AMS16" s="122"/>
      <c r="AMT16" s="122"/>
      <c r="AMU16" s="122"/>
      <c r="AMV16" s="122"/>
      <c r="AMW16" s="122"/>
      <c r="AMX16" s="122"/>
      <c r="AMY16" s="122"/>
      <c r="AMZ16" s="122"/>
      <c r="ANA16" s="122"/>
      <c r="ANB16" s="122"/>
      <c r="ANC16" s="122"/>
      <c r="AND16" s="122"/>
      <c r="ANE16" s="122"/>
      <c r="ANF16" s="122"/>
      <c r="ANG16" s="122"/>
      <c r="ANH16" s="122"/>
      <c r="ANI16" s="122"/>
      <c r="ANJ16" s="122"/>
      <c r="ANK16" s="122"/>
      <c r="ANL16" s="122"/>
      <c r="ANM16" s="122"/>
      <c r="ANN16" s="122"/>
      <c r="ANO16" s="122"/>
      <c r="ANP16" s="122"/>
      <c r="ANQ16" s="122"/>
      <c r="ANR16" s="122"/>
      <c r="ANS16" s="122"/>
      <c r="ANT16" s="122"/>
      <c r="ANU16" s="122"/>
      <c r="ANV16" s="122"/>
      <c r="ANW16" s="122"/>
      <c r="ANX16" s="122"/>
      <c r="ANY16" s="122"/>
      <c r="ANZ16" s="122"/>
      <c r="AOA16" s="122"/>
      <c r="AOB16" s="122"/>
      <c r="AOC16" s="122"/>
      <c r="AOD16" s="122"/>
      <c r="AOE16" s="122"/>
      <c r="AOF16" s="122"/>
      <c r="AOG16" s="122"/>
      <c r="AOH16" s="122"/>
      <c r="AOI16" s="122"/>
      <c r="AOJ16" s="122"/>
      <c r="AOK16" s="122"/>
      <c r="AOL16" s="122"/>
      <c r="AOM16" s="122"/>
      <c r="AON16" s="122"/>
      <c r="AOO16" s="122"/>
      <c r="AOP16" s="122"/>
      <c r="AOQ16" s="122"/>
      <c r="AOR16" s="122"/>
      <c r="AOS16" s="122"/>
      <c r="AOT16" s="122"/>
      <c r="AOU16" s="122"/>
      <c r="AOV16" s="122"/>
      <c r="AOW16" s="122"/>
      <c r="AOX16" s="122"/>
      <c r="AOY16" s="122"/>
      <c r="AOZ16" s="122"/>
      <c r="APA16" s="122"/>
      <c r="APB16" s="122"/>
      <c r="APC16" s="122"/>
      <c r="APD16" s="122"/>
      <c r="APE16" s="122"/>
      <c r="APF16" s="122"/>
      <c r="APG16" s="122"/>
      <c r="APH16" s="122"/>
      <c r="API16" s="122"/>
      <c r="APJ16" s="122"/>
      <c r="APK16" s="122"/>
      <c r="APL16" s="122"/>
      <c r="APM16" s="122"/>
      <c r="APN16" s="122"/>
      <c r="APO16" s="122"/>
      <c r="APP16" s="122"/>
      <c r="APQ16" s="122"/>
      <c r="APR16" s="122"/>
      <c r="APS16" s="122"/>
      <c r="APT16" s="122"/>
      <c r="APU16" s="122"/>
      <c r="APV16" s="122"/>
      <c r="APW16" s="122"/>
      <c r="APX16" s="122"/>
      <c r="APY16" s="122"/>
      <c r="APZ16" s="122"/>
      <c r="AQA16" s="122"/>
      <c r="AQB16" s="122"/>
      <c r="AQC16" s="122"/>
      <c r="AQD16" s="122"/>
      <c r="AQE16" s="122"/>
      <c r="AQF16" s="122"/>
      <c r="AQG16" s="122"/>
      <c r="AQH16" s="122"/>
      <c r="AQI16" s="122"/>
      <c r="AQJ16" s="122"/>
      <c r="AQK16" s="122"/>
      <c r="AQL16" s="122"/>
      <c r="AQM16" s="122"/>
      <c r="AQN16" s="122"/>
      <c r="AQO16" s="122"/>
      <c r="AQP16" s="122"/>
      <c r="AQQ16" s="122"/>
      <c r="AQR16" s="122"/>
      <c r="AQS16" s="122"/>
      <c r="AQT16" s="122"/>
      <c r="AQU16" s="122"/>
      <c r="AQV16" s="122"/>
      <c r="AQW16" s="122"/>
      <c r="AQX16" s="122"/>
      <c r="AQY16" s="122"/>
      <c r="AQZ16" s="122"/>
      <c r="ARA16" s="122"/>
      <c r="ARB16" s="122"/>
      <c r="ARC16" s="122"/>
      <c r="ARD16" s="122"/>
      <c r="ARE16" s="122"/>
      <c r="ARF16" s="122"/>
      <c r="ARG16" s="122"/>
      <c r="ARH16" s="122"/>
      <c r="ARI16" s="122"/>
      <c r="ARJ16" s="122"/>
      <c r="ARK16" s="122"/>
      <c r="ARL16" s="122"/>
      <c r="ARM16" s="122"/>
      <c r="ARN16" s="122"/>
      <c r="ARO16" s="122"/>
      <c r="ARP16" s="122"/>
      <c r="ARQ16" s="122"/>
      <c r="ARR16" s="122"/>
      <c r="ARS16" s="122"/>
      <c r="ART16" s="122"/>
      <c r="ARU16" s="122"/>
      <c r="ARV16" s="122"/>
      <c r="ARW16" s="122"/>
      <c r="ARX16" s="122"/>
      <c r="ARY16" s="122"/>
      <c r="ARZ16" s="122"/>
      <c r="ASA16" s="122"/>
      <c r="ASB16" s="122"/>
      <c r="ASC16" s="122"/>
      <c r="ASD16" s="122"/>
      <c r="ASE16" s="122"/>
      <c r="ASF16" s="122"/>
      <c r="ASG16" s="122"/>
      <c r="ASH16" s="122"/>
      <c r="ASI16" s="122"/>
      <c r="ASJ16" s="122"/>
      <c r="ASK16" s="122"/>
      <c r="ASL16" s="122"/>
      <c r="ASM16" s="122"/>
      <c r="ASN16" s="122"/>
      <c r="ASO16" s="122"/>
      <c r="ASP16" s="122"/>
      <c r="ASQ16" s="122"/>
      <c r="ASR16" s="122"/>
      <c r="ASS16" s="122"/>
      <c r="AST16" s="122"/>
      <c r="ASU16" s="122"/>
      <c r="ASV16" s="122"/>
      <c r="ASW16" s="122"/>
      <c r="ASX16" s="122"/>
      <c r="ASY16" s="122"/>
      <c r="ASZ16" s="122"/>
      <c r="ATA16" s="122"/>
      <c r="ATB16" s="122"/>
      <c r="ATC16" s="122"/>
      <c r="ATD16" s="122"/>
      <c r="ATE16" s="122"/>
      <c r="ATF16" s="122"/>
      <c r="ATG16" s="122"/>
      <c r="ATH16" s="122"/>
      <c r="ATI16" s="122"/>
      <c r="ATJ16" s="122"/>
      <c r="ATK16" s="122"/>
      <c r="ATL16" s="122"/>
      <c r="ATM16" s="122"/>
      <c r="ATN16" s="122"/>
      <c r="ATO16" s="122"/>
      <c r="ATP16" s="122"/>
      <c r="ATQ16" s="122"/>
      <c r="ATR16" s="122"/>
      <c r="ATS16" s="122"/>
      <c r="ATT16" s="122"/>
      <c r="ATU16" s="122"/>
      <c r="ATV16" s="122"/>
      <c r="ATW16" s="122"/>
      <c r="ATX16" s="122"/>
      <c r="ATY16" s="122"/>
      <c r="ATZ16" s="122"/>
      <c r="AUA16" s="122"/>
      <c r="AUB16" s="122"/>
      <c r="AUC16" s="122"/>
      <c r="AUD16" s="122"/>
      <c r="AUE16" s="122"/>
      <c r="AUF16" s="122"/>
      <c r="AUG16" s="122"/>
      <c r="AUH16" s="122"/>
      <c r="AUI16" s="122"/>
      <c r="AUJ16" s="122"/>
      <c r="AUK16" s="122"/>
      <c r="AUL16" s="122"/>
      <c r="AUM16" s="122"/>
      <c r="AUN16" s="122"/>
      <c r="AUO16" s="122"/>
      <c r="AUP16" s="122"/>
      <c r="AUQ16" s="122"/>
      <c r="AUR16" s="122"/>
      <c r="AUS16" s="122"/>
      <c r="AUT16" s="122"/>
      <c r="AUU16" s="122"/>
      <c r="AUV16" s="122"/>
      <c r="AUW16" s="122"/>
      <c r="AUX16" s="122"/>
      <c r="AUY16" s="122"/>
      <c r="AUZ16" s="122"/>
      <c r="AVA16" s="122"/>
      <c r="AVB16" s="122"/>
      <c r="AVC16" s="122"/>
      <c r="AVD16" s="122"/>
      <c r="AVE16" s="122"/>
      <c r="AVF16" s="122"/>
      <c r="AVG16" s="122"/>
      <c r="AVH16" s="122"/>
      <c r="AVI16" s="122"/>
      <c r="AVJ16" s="122"/>
      <c r="AVK16" s="122"/>
      <c r="AVL16" s="122"/>
      <c r="AVM16" s="122"/>
      <c r="AVN16" s="122"/>
      <c r="AVO16" s="122"/>
      <c r="AVP16" s="122"/>
      <c r="AVQ16" s="122"/>
      <c r="AVR16" s="122"/>
      <c r="AVS16" s="122"/>
      <c r="AVT16" s="122"/>
      <c r="AVU16" s="122"/>
      <c r="AVV16" s="122"/>
      <c r="AVW16" s="122"/>
      <c r="AVX16" s="122"/>
      <c r="AVY16" s="122"/>
      <c r="AVZ16" s="122"/>
      <c r="AWA16" s="122"/>
      <c r="AWB16" s="122"/>
      <c r="AWC16" s="122"/>
      <c r="AWD16" s="122"/>
      <c r="AWE16" s="122"/>
      <c r="AWF16" s="122"/>
      <c r="AWG16" s="122"/>
      <c r="AWH16" s="122"/>
      <c r="AWI16" s="122"/>
      <c r="AWJ16" s="122"/>
      <c r="AWK16" s="122"/>
      <c r="AWL16" s="122"/>
      <c r="AWM16" s="122"/>
      <c r="AWN16" s="122"/>
      <c r="AWO16" s="122"/>
      <c r="AWP16" s="122"/>
      <c r="AWQ16" s="122"/>
      <c r="AWR16" s="122"/>
      <c r="AWS16" s="122"/>
      <c r="AWT16" s="122"/>
      <c r="AWU16" s="122"/>
      <c r="AWV16" s="122"/>
      <c r="AWW16" s="122"/>
      <c r="AWX16" s="122"/>
      <c r="AWY16" s="122"/>
      <c r="AWZ16" s="122"/>
      <c r="AXA16" s="122"/>
      <c r="AXB16" s="122"/>
      <c r="AXC16" s="122"/>
      <c r="AXD16" s="122"/>
      <c r="AXE16" s="122"/>
      <c r="AXF16" s="122"/>
      <c r="AXG16" s="122"/>
      <c r="AXH16" s="122"/>
      <c r="AXI16" s="122"/>
      <c r="AXJ16" s="122"/>
      <c r="AXK16" s="122"/>
      <c r="AXL16" s="122"/>
      <c r="AXM16" s="122"/>
      <c r="AXN16" s="122"/>
      <c r="AXO16" s="122"/>
      <c r="AXP16" s="122"/>
      <c r="AXQ16" s="122"/>
      <c r="AXR16" s="122"/>
      <c r="AXS16" s="122"/>
      <c r="AXT16" s="122"/>
      <c r="AXU16" s="122"/>
      <c r="AXV16" s="122"/>
      <c r="AXW16" s="122"/>
      <c r="AXX16" s="122"/>
      <c r="AXY16" s="122"/>
      <c r="AXZ16" s="122"/>
      <c r="AYA16" s="122"/>
      <c r="AYB16" s="122"/>
      <c r="AYC16" s="122"/>
      <c r="AYD16" s="122"/>
      <c r="AYE16" s="122"/>
      <c r="AYF16" s="122"/>
      <c r="AYG16" s="122"/>
      <c r="AYH16" s="122"/>
      <c r="AYI16" s="122"/>
      <c r="AYJ16" s="122"/>
      <c r="AYK16" s="122"/>
      <c r="AYL16" s="122"/>
      <c r="AYM16" s="122"/>
      <c r="AYN16" s="122"/>
      <c r="AYO16" s="122"/>
      <c r="AYP16" s="122"/>
      <c r="AYQ16" s="122"/>
      <c r="AYR16" s="122"/>
      <c r="AYS16" s="122"/>
      <c r="AYT16" s="122"/>
      <c r="AYU16" s="122"/>
      <c r="AYV16" s="122"/>
      <c r="AYW16" s="122"/>
      <c r="AYX16" s="122"/>
      <c r="AYY16" s="122"/>
      <c r="AYZ16" s="122"/>
      <c r="AZA16" s="122"/>
      <c r="AZB16" s="122"/>
      <c r="AZC16" s="122"/>
      <c r="AZD16" s="122"/>
      <c r="AZE16" s="122"/>
      <c r="AZF16" s="122"/>
      <c r="AZG16" s="122"/>
      <c r="AZH16" s="122"/>
      <c r="AZI16" s="122"/>
      <c r="AZJ16" s="122"/>
      <c r="AZK16" s="122"/>
      <c r="AZL16" s="122"/>
      <c r="AZM16" s="122"/>
      <c r="AZN16" s="122"/>
      <c r="AZO16" s="122"/>
      <c r="AZP16" s="122"/>
      <c r="AZQ16" s="122"/>
      <c r="AZR16" s="122"/>
      <c r="AZS16" s="122"/>
      <c r="AZT16" s="122"/>
      <c r="AZU16" s="122"/>
      <c r="AZV16" s="122"/>
      <c r="AZW16" s="122"/>
      <c r="AZX16" s="122"/>
      <c r="AZY16" s="122"/>
      <c r="AZZ16" s="122"/>
      <c r="BAA16" s="122"/>
      <c r="BAB16" s="122"/>
      <c r="BAC16" s="122"/>
      <c r="BAD16" s="122"/>
      <c r="BAE16" s="122"/>
      <c r="BAF16" s="122"/>
      <c r="BAG16" s="122"/>
      <c r="BAH16" s="122"/>
      <c r="BAI16" s="122"/>
      <c r="BAJ16" s="122"/>
      <c r="BAK16" s="122"/>
      <c r="BAL16" s="122"/>
      <c r="BAM16" s="122"/>
      <c r="BAN16" s="122"/>
      <c r="BAO16" s="122"/>
      <c r="BAP16" s="122"/>
      <c r="BAQ16" s="122"/>
      <c r="BAR16" s="122"/>
      <c r="BAS16" s="122"/>
      <c r="BAT16" s="122"/>
      <c r="BAU16" s="122"/>
      <c r="BAV16" s="122"/>
      <c r="BAW16" s="122"/>
      <c r="BAX16" s="122"/>
      <c r="BAY16" s="122"/>
      <c r="BAZ16" s="122"/>
      <c r="BBA16" s="122"/>
      <c r="BBB16" s="122"/>
      <c r="BBC16" s="122"/>
      <c r="BBD16" s="122"/>
      <c r="BBE16" s="122"/>
      <c r="BBF16" s="122"/>
      <c r="BBG16" s="122"/>
      <c r="BBH16" s="122"/>
      <c r="BBI16" s="122"/>
      <c r="BBJ16" s="122"/>
      <c r="BBK16" s="122"/>
      <c r="BBL16" s="122"/>
      <c r="BBM16" s="122"/>
      <c r="BBN16" s="122"/>
      <c r="BBO16" s="122"/>
      <c r="BBP16" s="122"/>
      <c r="BBQ16" s="122"/>
      <c r="BBR16" s="122"/>
      <c r="BBS16" s="122"/>
      <c r="BBT16" s="122"/>
      <c r="BBU16" s="122"/>
      <c r="BBV16" s="122"/>
      <c r="BBW16" s="122"/>
      <c r="BBX16" s="122"/>
      <c r="BBY16" s="122"/>
      <c r="BBZ16" s="122"/>
      <c r="BCA16" s="122"/>
      <c r="BCB16" s="122"/>
      <c r="BCC16" s="122"/>
      <c r="BCD16" s="122"/>
      <c r="BCE16" s="122"/>
      <c r="BCF16" s="122"/>
      <c r="BCG16" s="122"/>
      <c r="BCH16" s="122"/>
      <c r="BCI16" s="122"/>
      <c r="BCJ16" s="122"/>
      <c r="BCK16" s="122"/>
      <c r="BCL16" s="122"/>
      <c r="BCM16" s="122"/>
      <c r="BCN16" s="122"/>
      <c r="BCO16" s="122"/>
      <c r="BCP16" s="122"/>
      <c r="BCQ16" s="122"/>
      <c r="BCR16" s="122"/>
      <c r="BCS16" s="122"/>
      <c r="BCT16" s="122"/>
      <c r="BCU16" s="122"/>
      <c r="BCV16" s="122"/>
      <c r="BCW16" s="122"/>
      <c r="BCX16" s="122"/>
      <c r="BCY16" s="122"/>
      <c r="BCZ16" s="122"/>
      <c r="BDA16" s="122"/>
      <c r="BDB16" s="122"/>
      <c r="BDC16" s="122"/>
      <c r="BDD16" s="122"/>
      <c r="BDE16" s="122"/>
      <c r="BDF16" s="122"/>
      <c r="BDG16" s="122"/>
      <c r="BDH16" s="122"/>
      <c r="BDI16" s="122"/>
      <c r="BDJ16" s="122"/>
      <c r="BDK16" s="122"/>
      <c r="BDL16" s="122"/>
      <c r="BDM16" s="122"/>
      <c r="BDN16" s="122"/>
      <c r="BDO16" s="122"/>
      <c r="BDP16" s="122"/>
      <c r="BDQ16" s="122"/>
      <c r="BDR16" s="122"/>
      <c r="BDS16" s="122"/>
      <c r="BDT16" s="122"/>
      <c r="BDU16" s="122"/>
      <c r="BDV16" s="122"/>
      <c r="BDW16" s="122"/>
      <c r="BDX16" s="122"/>
      <c r="BDY16" s="122"/>
      <c r="BDZ16" s="122"/>
      <c r="BEA16" s="122"/>
      <c r="BEB16" s="122"/>
      <c r="BEC16" s="122"/>
      <c r="BED16" s="122"/>
      <c r="BEE16" s="122"/>
      <c r="BEF16" s="122"/>
      <c r="BEG16" s="122"/>
      <c r="BEH16" s="122"/>
      <c r="BEI16" s="122"/>
      <c r="BEJ16" s="122"/>
      <c r="BEK16" s="122"/>
      <c r="BEL16" s="122"/>
      <c r="BEM16" s="122"/>
      <c r="BEN16" s="122"/>
      <c r="BEO16" s="122"/>
      <c r="BEP16" s="122"/>
      <c r="BEQ16" s="122"/>
      <c r="BER16" s="122"/>
      <c r="BES16" s="122"/>
      <c r="BET16" s="122"/>
      <c r="BEU16" s="122"/>
      <c r="BEV16" s="122"/>
      <c r="BEW16" s="122"/>
      <c r="BEX16" s="122"/>
      <c r="BEY16" s="122"/>
      <c r="BEZ16" s="122"/>
      <c r="BFA16" s="122"/>
      <c r="BFB16" s="122"/>
      <c r="BFC16" s="122"/>
      <c r="BFD16" s="122"/>
      <c r="BFE16" s="122"/>
      <c r="BFF16" s="122"/>
      <c r="BFG16" s="122"/>
      <c r="BFH16" s="122"/>
      <c r="BFI16" s="122"/>
      <c r="BFJ16" s="122"/>
      <c r="BFK16" s="122"/>
      <c r="BFL16" s="122"/>
      <c r="BFM16" s="122"/>
      <c r="BFN16" s="122"/>
      <c r="BFO16" s="122"/>
      <c r="BFP16" s="122"/>
      <c r="BFQ16" s="122"/>
      <c r="BFR16" s="122"/>
      <c r="BFS16" s="122"/>
      <c r="BFT16" s="122"/>
      <c r="BFU16" s="122"/>
      <c r="BFV16" s="122"/>
      <c r="BFW16" s="122"/>
      <c r="BFX16" s="122"/>
      <c r="BFY16" s="122"/>
      <c r="BFZ16" s="122"/>
      <c r="BGA16" s="122"/>
      <c r="BGB16" s="122"/>
      <c r="BGC16" s="122"/>
      <c r="BGD16" s="122"/>
      <c r="BGE16" s="122"/>
      <c r="BGF16" s="122"/>
      <c r="BGG16" s="122"/>
      <c r="BGH16" s="122"/>
      <c r="BGI16" s="122"/>
      <c r="BGJ16" s="122"/>
      <c r="BGK16" s="122"/>
      <c r="BGL16" s="122"/>
      <c r="BGM16" s="122"/>
      <c r="BGN16" s="122"/>
      <c r="BGO16" s="122"/>
      <c r="BGP16" s="122"/>
      <c r="BGQ16" s="122"/>
      <c r="BGR16" s="122"/>
      <c r="BGS16" s="122"/>
      <c r="BGT16" s="122"/>
      <c r="BGU16" s="122"/>
      <c r="BGV16" s="122"/>
      <c r="BGW16" s="122"/>
      <c r="BGX16" s="122"/>
      <c r="BGY16" s="122"/>
      <c r="BGZ16" s="122"/>
      <c r="BHA16" s="122"/>
      <c r="BHB16" s="122"/>
      <c r="BHC16" s="122"/>
      <c r="BHD16" s="122"/>
      <c r="BHE16" s="122"/>
      <c r="BHF16" s="122"/>
      <c r="BHG16" s="122"/>
      <c r="BHH16" s="122"/>
      <c r="BHI16" s="122"/>
      <c r="BHJ16" s="122"/>
      <c r="BHK16" s="122"/>
      <c r="BHL16" s="122"/>
      <c r="BHM16" s="122"/>
      <c r="BHN16" s="122"/>
      <c r="BHO16" s="122"/>
      <c r="BHP16" s="122"/>
      <c r="BHQ16" s="122"/>
      <c r="BHR16" s="122"/>
      <c r="BHS16" s="122"/>
      <c r="BHT16" s="122"/>
      <c r="BHU16" s="122"/>
      <c r="BHV16" s="122"/>
      <c r="BHW16" s="122"/>
      <c r="BHX16" s="122"/>
      <c r="BHY16" s="122"/>
      <c r="BHZ16" s="122"/>
      <c r="BIA16" s="122"/>
      <c r="BIB16" s="122"/>
      <c r="BIC16" s="122"/>
      <c r="BID16" s="122"/>
      <c r="BIE16" s="122"/>
      <c r="BIF16" s="122"/>
      <c r="BIG16" s="122"/>
      <c r="BIH16" s="122"/>
      <c r="BII16" s="122"/>
      <c r="BIJ16" s="122"/>
      <c r="BIK16" s="122"/>
      <c r="BIL16" s="122"/>
      <c r="BIM16" s="122"/>
      <c r="BIN16" s="122"/>
      <c r="BIO16" s="122"/>
      <c r="BIP16" s="122"/>
      <c r="BIQ16" s="122"/>
      <c r="BIR16" s="122"/>
      <c r="BIS16" s="122"/>
      <c r="BIT16" s="122"/>
      <c r="BIU16" s="122"/>
      <c r="BIV16" s="122"/>
      <c r="BIW16" s="122"/>
      <c r="BIX16" s="122"/>
      <c r="BIY16" s="122"/>
      <c r="BIZ16" s="122"/>
      <c r="BJA16" s="122"/>
      <c r="BJB16" s="122"/>
      <c r="BJC16" s="122"/>
      <c r="BJD16" s="122"/>
      <c r="BJE16" s="122"/>
      <c r="BJF16" s="122"/>
      <c r="BJG16" s="122"/>
      <c r="BJH16" s="122"/>
      <c r="BJI16" s="122"/>
      <c r="BJJ16" s="122"/>
      <c r="BJK16" s="122"/>
      <c r="BJL16" s="122"/>
      <c r="BJM16" s="122"/>
      <c r="BJN16" s="122"/>
      <c r="BJO16" s="122"/>
      <c r="BJP16" s="122"/>
      <c r="BJQ16" s="122"/>
      <c r="BJR16" s="122"/>
      <c r="BJS16" s="122"/>
      <c r="BJT16" s="122"/>
      <c r="BJU16" s="122"/>
      <c r="BJV16" s="122"/>
      <c r="BJW16" s="122"/>
      <c r="BJX16" s="122"/>
      <c r="BJY16" s="122"/>
      <c r="BJZ16" s="122"/>
      <c r="BKA16" s="122"/>
      <c r="BKB16" s="122"/>
      <c r="BKC16" s="122"/>
      <c r="BKD16" s="122"/>
      <c r="BKE16" s="122"/>
      <c r="BKF16" s="122"/>
      <c r="BKG16" s="122"/>
      <c r="BKH16" s="122"/>
      <c r="BKI16" s="122"/>
      <c r="BKJ16" s="122"/>
      <c r="BKK16" s="122"/>
      <c r="BKL16" s="122"/>
      <c r="BKM16" s="122"/>
      <c r="BKN16" s="122"/>
      <c r="BKO16" s="122"/>
      <c r="BKP16" s="122"/>
      <c r="BKQ16" s="122"/>
      <c r="BKR16" s="122"/>
      <c r="BKS16" s="122"/>
      <c r="BKT16" s="122"/>
      <c r="BKU16" s="122"/>
      <c r="BKV16" s="122"/>
      <c r="BKW16" s="122"/>
      <c r="BKX16" s="122"/>
      <c r="BKY16" s="122"/>
      <c r="BKZ16" s="122"/>
      <c r="BLA16" s="122"/>
      <c r="BLB16" s="122"/>
      <c r="BLC16" s="122"/>
      <c r="BLD16" s="122"/>
      <c r="BLE16" s="122"/>
      <c r="BLF16" s="122"/>
      <c r="BLG16" s="122"/>
      <c r="BLH16" s="122"/>
      <c r="BLI16" s="122"/>
      <c r="BLJ16" s="122"/>
      <c r="BLK16" s="122"/>
      <c r="BLL16" s="122"/>
      <c r="BLM16" s="122"/>
      <c r="BLN16" s="122"/>
      <c r="BLO16" s="122"/>
      <c r="BLP16" s="122"/>
      <c r="BLQ16" s="122"/>
      <c r="BLR16" s="122"/>
      <c r="BLS16" s="122"/>
      <c r="BLT16" s="122"/>
      <c r="BLU16" s="122"/>
      <c r="BLV16" s="122"/>
      <c r="BLW16" s="122"/>
      <c r="BLX16" s="122"/>
      <c r="BLY16" s="122"/>
      <c r="BLZ16" s="122"/>
      <c r="BMA16" s="122"/>
      <c r="BMB16" s="122"/>
      <c r="BMC16" s="122"/>
      <c r="BMD16" s="122"/>
      <c r="BME16" s="122"/>
      <c r="BMF16" s="122"/>
      <c r="BMG16" s="122"/>
      <c r="BMH16" s="122"/>
      <c r="BMI16" s="122"/>
      <c r="BMJ16" s="122"/>
      <c r="BMK16" s="122"/>
      <c r="BML16" s="122"/>
      <c r="BMM16" s="122"/>
      <c r="BMN16" s="122"/>
      <c r="BMO16" s="122"/>
      <c r="BMP16" s="122"/>
      <c r="BMQ16" s="122"/>
      <c r="BMR16" s="122"/>
      <c r="BMS16" s="122"/>
      <c r="BMT16" s="122"/>
      <c r="BMU16" s="122"/>
      <c r="BMV16" s="122"/>
      <c r="BMW16" s="122"/>
      <c r="BMX16" s="122"/>
      <c r="BMY16" s="122"/>
      <c r="BMZ16" s="122"/>
      <c r="BNA16" s="122"/>
      <c r="BNB16" s="122"/>
      <c r="BNC16" s="122"/>
      <c r="BND16" s="122"/>
      <c r="BNE16" s="122"/>
      <c r="BNF16" s="122"/>
      <c r="BNG16" s="122"/>
      <c r="BNH16" s="122"/>
      <c r="BNI16" s="122"/>
      <c r="BNJ16" s="122"/>
      <c r="BNK16" s="122"/>
      <c r="BNL16" s="122"/>
      <c r="BNM16" s="122"/>
      <c r="BNN16" s="122"/>
      <c r="BNO16" s="122"/>
      <c r="BNP16" s="122"/>
      <c r="BNQ16" s="122"/>
      <c r="BNR16" s="122"/>
      <c r="BNS16" s="122"/>
      <c r="BNT16" s="122"/>
      <c r="BNU16" s="122"/>
      <c r="BNV16" s="122"/>
      <c r="BNW16" s="122"/>
      <c r="BNX16" s="122"/>
      <c r="BNY16" s="122"/>
      <c r="BNZ16" s="122"/>
      <c r="BOA16" s="122"/>
      <c r="BOB16" s="122"/>
      <c r="BOC16" s="122"/>
      <c r="BOD16" s="122"/>
      <c r="BOE16" s="122"/>
      <c r="BOF16" s="122"/>
      <c r="BOG16" s="122"/>
      <c r="BOH16" s="122"/>
      <c r="BOI16" s="122"/>
      <c r="BOJ16" s="122"/>
      <c r="BOK16" s="122"/>
      <c r="BOL16" s="122"/>
      <c r="BOM16" s="122"/>
      <c r="BON16" s="122"/>
      <c r="BOO16" s="122"/>
      <c r="BOP16" s="122"/>
      <c r="BOQ16" s="122"/>
      <c r="BOR16" s="122"/>
      <c r="BOS16" s="122"/>
      <c r="BOT16" s="122"/>
      <c r="BOU16" s="122"/>
      <c r="BOV16" s="122"/>
      <c r="BOW16" s="122"/>
      <c r="BOX16" s="122"/>
      <c r="BOY16" s="122"/>
      <c r="BOZ16" s="122"/>
      <c r="BPA16" s="122"/>
      <c r="BPB16" s="122"/>
      <c r="BPC16" s="122"/>
      <c r="BPD16" s="122"/>
      <c r="BPE16" s="122"/>
      <c r="BPF16" s="122"/>
      <c r="BPG16" s="122"/>
      <c r="BPH16" s="122"/>
      <c r="BPI16" s="122"/>
      <c r="BPJ16" s="122"/>
      <c r="BPK16" s="122"/>
      <c r="BPL16" s="122"/>
      <c r="BPM16" s="122"/>
      <c r="BPN16" s="122"/>
      <c r="BPO16" s="122"/>
      <c r="BPP16" s="122"/>
      <c r="BPQ16" s="122"/>
      <c r="BPR16" s="122"/>
      <c r="BPS16" s="122"/>
      <c r="BPT16" s="122"/>
      <c r="BPU16" s="122"/>
      <c r="BPV16" s="122"/>
      <c r="BPW16" s="122"/>
      <c r="BPX16" s="122"/>
      <c r="BPY16" s="122"/>
      <c r="BPZ16" s="122"/>
      <c r="BQA16" s="122"/>
      <c r="BQB16" s="122"/>
      <c r="BQC16" s="122"/>
      <c r="BQD16" s="122"/>
      <c r="BQE16" s="122"/>
      <c r="BQF16" s="122"/>
      <c r="BQG16" s="122"/>
      <c r="BQH16" s="122"/>
      <c r="BQI16" s="122"/>
      <c r="BQJ16" s="122"/>
      <c r="BQK16" s="122"/>
      <c r="BQL16" s="122"/>
      <c r="BQM16" s="122"/>
      <c r="BQN16" s="122"/>
      <c r="BQO16" s="122"/>
      <c r="BQP16" s="122"/>
      <c r="BQQ16" s="122"/>
      <c r="BQR16" s="122"/>
      <c r="BQS16" s="122"/>
      <c r="BQT16" s="122"/>
      <c r="BQU16" s="122"/>
      <c r="BQV16" s="122"/>
      <c r="BQW16" s="122"/>
      <c r="BQX16" s="122"/>
      <c r="BQY16" s="122"/>
      <c r="BQZ16" s="122"/>
      <c r="BRA16" s="122"/>
      <c r="BRB16" s="122"/>
      <c r="BRC16" s="122"/>
      <c r="BRD16" s="122"/>
      <c r="BRE16" s="122"/>
      <c r="BRF16" s="122"/>
      <c r="BRG16" s="122"/>
      <c r="BRH16" s="122"/>
      <c r="BRI16" s="122"/>
      <c r="BRJ16" s="122"/>
      <c r="BRK16" s="122"/>
      <c r="BRL16" s="122"/>
      <c r="BRM16" s="122"/>
      <c r="BRN16" s="122"/>
      <c r="BRO16" s="122"/>
      <c r="BRP16" s="122"/>
      <c r="BRQ16" s="122"/>
      <c r="BRR16" s="122"/>
      <c r="BRS16" s="122"/>
      <c r="BRT16" s="122"/>
      <c r="BRU16" s="122"/>
      <c r="BRV16" s="122"/>
      <c r="BRW16" s="122"/>
      <c r="BRX16" s="122"/>
      <c r="BRY16" s="122"/>
      <c r="BRZ16" s="122"/>
      <c r="BSA16" s="122"/>
      <c r="BSB16" s="122"/>
      <c r="BSC16" s="122"/>
      <c r="BSD16" s="122"/>
      <c r="BSE16" s="122"/>
      <c r="BSF16" s="122"/>
      <c r="BSG16" s="122"/>
      <c r="BSH16" s="122"/>
      <c r="BSI16" s="122"/>
      <c r="BSJ16" s="122"/>
      <c r="BSK16" s="122"/>
      <c r="BSL16" s="122"/>
      <c r="BSM16" s="122"/>
      <c r="BSN16" s="122"/>
      <c r="BSO16" s="122"/>
      <c r="BSP16" s="122"/>
      <c r="BSQ16" s="122"/>
      <c r="BSR16" s="122"/>
      <c r="BSS16" s="122"/>
      <c r="BST16" s="122"/>
      <c r="BSU16" s="122"/>
      <c r="BSV16" s="122"/>
      <c r="BSW16" s="122"/>
      <c r="BSX16" s="122"/>
      <c r="BSY16" s="122"/>
      <c r="BSZ16" s="122"/>
      <c r="BTA16" s="122"/>
      <c r="BTB16" s="122"/>
      <c r="BTC16" s="122"/>
      <c r="BTD16" s="122"/>
      <c r="BTE16" s="122"/>
      <c r="BTF16" s="122"/>
      <c r="BTG16" s="122"/>
      <c r="BTH16" s="122"/>
      <c r="BTI16" s="122"/>
      <c r="BTJ16" s="122"/>
      <c r="BTK16" s="122"/>
      <c r="BTL16" s="122"/>
      <c r="BTM16" s="122"/>
      <c r="BTN16" s="122"/>
      <c r="BTO16" s="122"/>
      <c r="BTP16" s="122"/>
      <c r="BTQ16" s="122"/>
      <c r="BTR16" s="122"/>
      <c r="BTS16" s="122"/>
      <c r="BTT16" s="122"/>
      <c r="BTU16" s="122"/>
      <c r="BTV16" s="122"/>
      <c r="BTW16" s="122"/>
      <c r="BTX16" s="122"/>
      <c r="BTY16" s="122"/>
      <c r="BTZ16" s="122"/>
      <c r="BUA16" s="122"/>
      <c r="BUB16" s="122"/>
      <c r="BUC16" s="122"/>
      <c r="BUD16" s="122"/>
      <c r="BUE16" s="122"/>
      <c r="BUF16" s="122"/>
      <c r="BUG16" s="122"/>
      <c r="BUH16" s="122"/>
      <c r="BUI16" s="122"/>
      <c r="BUJ16" s="122"/>
      <c r="BUK16" s="122"/>
      <c r="BUL16" s="122"/>
      <c r="BUM16" s="122"/>
      <c r="BUN16" s="122"/>
      <c r="BUO16" s="122"/>
      <c r="BUP16" s="122"/>
      <c r="BUQ16" s="122"/>
      <c r="BUR16" s="122"/>
      <c r="BUS16" s="122"/>
      <c r="BUT16" s="122"/>
      <c r="BUU16" s="122"/>
      <c r="BUV16" s="122"/>
      <c r="BUW16" s="122"/>
      <c r="BUX16" s="122"/>
      <c r="BUY16" s="122"/>
      <c r="BUZ16" s="122"/>
      <c r="BVA16" s="122"/>
      <c r="BVB16" s="122"/>
      <c r="BVC16" s="122"/>
      <c r="BVD16" s="122"/>
      <c r="BVE16" s="122"/>
      <c r="BVF16" s="122"/>
      <c r="BVG16" s="122"/>
      <c r="BVH16" s="122"/>
      <c r="BVI16" s="122"/>
      <c r="BVJ16" s="122"/>
      <c r="BVK16" s="122"/>
      <c r="BVL16" s="122"/>
      <c r="BVM16" s="122"/>
      <c r="BVN16" s="122"/>
      <c r="BVO16" s="122"/>
      <c r="BVP16" s="122"/>
      <c r="BVQ16" s="122"/>
      <c r="BVR16" s="122"/>
      <c r="BVS16" s="122"/>
      <c r="BVT16" s="122"/>
      <c r="BVU16" s="122"/>
      <c r="BVV16" s="122"/>
      <c r="BVW16" s="122"/>
      <c r="BVX16" s="122"/>
      <c r="BVY16" s="122"/>
      <c r="BVZ16" s="122"/>
      <c r="BWA16" s="122"/>
      <c r="BWB16" s="122"/>
      <c r="BWC16" s="122"/>
      <c r="BWD16" s="122"/>
      <c r="BWE16" s="122"/>
      <c r="BWF16" s="122"/>
      <c r="BWG16" s="122"/>
      <c r="BWH16" s="122"/>
      <c r="BWI16" s="122"/>
      <c r="BWJ16" s="122"/>
      <c r="BWK16" s="122"/>
      <c r="BWL16" s="122"/>
      <c r="BWM16" s="122"/>
      <c r="BWN16" s="122"/>
      <c r="BWO16" s="122"/>
      <c r="BWP16" s="122"/>
      <c r="BWQ16" s="122"/>
      <c r="BWR16" s="122"/>
      <c r="BWS16" s="122"/>
      <c r="BWT16" s="122"/>
      <c r="BWU16" s="122"/>
      <c r="BWV16" s="122"/>
      <c r="BWW16" s="122"/>
      <c r="BWX16" s="122"/>
      <c r="BWY16" s="122"/>
      <c r="BWZ16" s="122"/>
      <c r="BXA16" s="122"/>
      <c r="BXB16" s="122"/>
      <c r="BXC16" s="122"/>
      <c r="BXD16" s="122"/>
      <c r="BXE16" s="122"/>
      <c r="BXF16" s="122"/>
      <c r="BXG16" s="122"/>
      <c r="BXH16" s="122"/>
      <c r="BXI16" s="122"/>
      <c r="BXJ16" s="122"/>
      <c r="BXK16" s="122"/>
      <c r="BXL16" s="122"/>
      <c r="BXM16" s="122"/>
      <c r="BXN16" s="122"/>
      <c r="BXO16" s="122"/>
      <c r="BXP16" s="122"/>
      <c r="BXQ16" s="122"/>
      <c r="BXR16" s="122"/>
      <c r="BXS16" s="122"/>
      <c r="BXT16" s="122"/>
      <c r="BXU16" s="122"/>
      <c r="BXV16" s="122"/>
      <c r="BXW16" s="122"/>
      <c r="BXX16" s="122"/>
      <c r="BXY16" s="122"/>
      <c r="BXZ16" s="122"/>
      <c r="BYA16" s="122"/>
      <c r="BYB16" s="122"/>
      <c r="BYC16" s="122"/>
      <c r="BYD16" s="122"/>
      <c r="BYE16" s="122"/>
      <c r="BYF16" s="122"/>
      <c r="BYG16" s="122"/>
      <c r="BYH16" s="122"/>
      <c r="BYI16" s="122"/>
      <c r="BYJ16" s="122"/>
      <c r="BYK16" s="122"/>
      <c r="BYL16" s="122"/>
      <c r="BYM16" s="122"/>
      <c r="BYN16" s="122"/>
      <c r="BYO16" s="122"/>
      <c r="BYP16" s="122"/>
      <c r="BYQ16" s="122"/>
      <c r="BYR16" s="122"/>
      <c r="BYS16" s="122"/>
      <c r="BYT16" s="122"/>
      <c r="BYU16" s="122"/>
      <c r="BYV16" s="122"/>
      <c r="BYW16" s="122"/>
      <c r="BYX16" s="122"/>
      <c r="BYY16" s="122"/>
      <c r="BYZ16" s="122"/>
      <c r="BZA16" s="122"/>
      <c r="BZB16" s="122"/>
      <c r="BZC16" s="122"/>
      <c r="BZD16" s="122"/>
      <c r="BZE16" s="122"/>
      <c r="BZF16" s="122"/>
      <c r="BZG16" s="122"/>
      <c r="BZH16" s="122"/>
      <c r="BZI16" s="122"/>
      <c r="BZJ16" s="122"/>
      <c r="BZK16" s="122"/>
      <c r="BZL16" s="122"/>
      <c r="BZM16" s="122"/>
      <c r="BZN16" s="122"/>
      <c r="BZO16" s="122"/>
      <c r="BZP16" s="122"/>
      <c r="BZQ16" s="122"/>
      <c r="BZR16" s="122"/>
      <c r="BZS16" s="122"/>
      <c r="BZT16" s="122"/>
      <c r="BZU16" s="122"/>
      <c r="BZV16" s="122"/>
      <c r="BZW16" s="122"/>
      <c r="BZX16" s="122"/>
      <c r="BZY16" s="122"/>
      <c r="BZZ16" s="122"/>
      <c r="CAA16" s="122"/>
      <c r="CAB16" s="122"/>
      <c r="CAC16" s="122"/>
      <c r="CAD16" s="122"/>
      <c r="CAE16" s="122"/>
      <c r="CAF16" s="122"/>
      <c r="CAG16" s="122"/>
      <c r="CAH16" s="122"/>
      <c r="CAI16" s="122"/>
      <c r="CAJ16" s="122"/>
      <c r="CAK16" s="122"/>
      <c r="CAL16" s="122"/>
      <c r="CAM16" s="122"/>
      <c r="CAN16" s="122"/>
      <c r="CAO16" s="122"/>
      <c r="CAP16" s="122"/>
      <c r="CAQ16" s="122"/>
      <c r="CAR16" s="122"/>
      <c r="CAS16" s="122"/>
      <c r="CAT16" s="122"/>
      <c r="CAU16" s="122"/>
      <c r="CAV16" s="122"/>
      <c r="CAW16" s="122"/>
      <c r="CAX16" s="122"/>
      <c r="CAY16" s="122"/>
      <c r="CAZ16" s="122"/>
      <c r="CBA16" s="122"/>
      <c r="CBB16" s="122"/>
      <c r="CBC16" s="122"/>
      <c r="CBD16" s="122"/>
      <c r="CBE16" s="122"/>
      <c r="CBF16" s="122"/>
      <c r="CBG16" s="122"/>
      <c r="CBH16" s="122"/>
      <c r="CBI16" s="122"/>
      <c r="CBJ16" s="122"/>
      <c r="CBK16" s="122"/>
      <c r="CBL16" s="122"/>
      <c r="CBM16" s="122"/>
      <c r="CBN16" s="122"/>
      <c r="CBO16" s="122"/>
      <c r="CBP16" s="122"/>
      <c r="CBQ16" s="122"/>
      <c r="CBR16" s="122"/>
      <c r="CBS16" s="122"/>
      <c r="CBT16" s="122"/>
      <c r="CBU16" s="122"/>
      <c r="CBV16" s="122"/>
      <c r="CBW16" s="122"/>
      <c r="CBX16" s="122"/>
      <c r="CBY16" s="122"/>
      <c r="CBZ16" s="122"/>
      <c r="CCA16" s="122"/>
      <c r="CCB16" s="122"/>
      <c r="CCC16" s="122"/>
      <c r="CCD16" s="122"/>
      <c r="CCE16" s="122"/>
      <c r="CCF16" s="122"/>
      <c r="CCG16" s="122"/>
      <c r="CCH16" s="122"/>
      <c r="CCI16" s="122"/>
      <c r="CCJ16" s="122"/>
      <c r="CCK16" s="122"/>
      <c r="CCL16" s="122"/>
      <c r="CCM16" s="122"/>
      <c r="CCN16" s="122"/>
      <c r="CCO16" s="122"/>
      <c r="CCP16" s="122"/>
      <c r="CCQ16" s="122"/>
      <c r="CCR16" s="122"/>
      <c r="CCS16" s="122"/>
      <c r="CCT16" s="122"/>
      <c r="CCU16" s="122"/>
      <c r="CCV16" s="122"/>
      <c r="CCW16" s="122"/>
      <c r="CCX16" s="122"/>
      <c r="CCY16" s="122"/>
      <c r="CCZ16" s="122"/>
      <c r="CDA16" s="122"/>
      <c r="CDB16" s="122"/>
      <c r="CDC16" s="122"/>
      <c r="CDD16" s="122"/>
      <c r="CDE16" s="122"/>
      <c r="CDF16" s="122"/>
      <c r="CDG16" s="122"/>
      <c r="CDH16" s="122"/>
      <c r="CDI16" s="122"/>
      <c r="CDJ16" s="122"/>
      <c r="CDK16" s="122"/>
      <c r="CDL16" s="122"/>
      <c r="CDM16" s="122"/>
      <c r="CDN16" s="122"/>
      <c r="CDO16" s="122"/>
      <c r="CDP16" s="122"/>
      <c r="CDQ16" s="122"/>
      <c r="CDR16" s="122"/>
      <c r="CDS16" s="122"/>
      <c r="CDT16" s="122"/>
      <c r="CDU16" s="122"/>
      <c r="CDV16" s="122"/>
      <c r="CDW16" s="122"/>
      <c r="CDX16" s="122"/>
      <c r="CDY16" s="122"/>
      <c r="CDZ16" s="122"/>
      <c r="CEA16" s="122"/>
      <c r="CEB16" s="122"/>
      <c r="CEC16" s="122"/>
      <c r="CED16" s="122"/>
      <c r="CEE16" s="122"/>
      <c r="CEF16" s="122"/>
      <c r="CEG16" s="122"/>
      <c r="CEH16" s="122"/>
      <c r="CEI16" s="122"/>
      <c r="CEJ16" s="122"/>
      <c r="CEK16" s="122"/>
      <c r="CEL16" s="122"/>
      <c r="CEM16" s="122"/>
      <c r="CEN16" s="122"/>
      <c r="CEO16" s="122"/>
      <c r="CEP16" s="122"/>
      <c r="CEQ16" s="122"/>
      <c r="CER16" s="122"/>
      <c r="CES16" s="122"/>
      <c r="CET16" s="122"/>
      <c r="CEU16" s="122"/>
      <c r="CEV16" s="122"/>
      <c r="CEW16" s="122"/>
      <c r="CEX16" s="122"/>
      <c r="CEY16" s="122"/>
      <c r="CEZ16" s="122"/>
      <c r="CFA16" s="122"/>
      <c r="CFB16" s="122"/>
      <c r="CFC16" s="122"/>
      <c r="CFD16" s="122"/>
      <c r="CFE16" s="122"/>
      <c r="CFF16" s="122"/>
      <c r="CFG16" s="122"/>
      <c r="CFH16" s="122"/>
      <c r="CFI16" s="122"/>
      <c r="CFJ16" s="122"/>
      <c r="CFK16" s="122"/>
      <c r="CFL16" s="122"/>
      <c r="CFM16" s="122"/>
      <c r="CFN16" s="122"/>
      <c r="CFO16" s="122"/>
      <c r="CFP16" s="122"/>
      <c r="CFQ16" s="122"/>
      <c r="CFR16" s="122"/>
      <c r="CFS16" s="122"/>
      <c r="CFT16" s="122"/>
      <c r="CFU16" s="122"/>
      <c r="CFV16" s="122"/>
      <c r="CFW16" s="122"/>
      <c r="CFX16" s="122"/>
      <c r="CFY16" s="122"/>
      <c r="CFZ16" s="122"/>
      <c r="CGA16" s="122"/>
      <c r="CGB16" s="122"/>
      <c r="CGC16" s="122"/>
      <c r="CGD16" s="122"/>
      <c r="CGE16" s="122"/>
      <c r="CGF16" s="122"/>
      <c r="CGG16" s="122"/>
      <c r="CGH16" s="122"/>
      <c r="CGI16" s="122"/>
      <c r="CGJ16" s="122"/>
      <c r="CGK16" s="122"/>
      <c r="CGL16" s="122"/>
      <c r="CGM16" s="122"/>
      <c r="CGN16" s="122"/>
      <c r="CGO16" s="122"/>
      <c r="CGP16" s="122"/>
      <c r="CGQ16" s="122"/>
      <c r="CGR16" s="122"/>
      <c r="CGS16" s="122"/>
      <c r="CGT16" s="122"/>
      <c r="CGU16" s="122"/>
      <c r="CGV16" s="122"/>
      <c r="CGW16" s="122"/>
      <c r="CGX16" s="122"/>
      <c r="CGY16" s="122"/>
      <c r="CGZ16" s="122"/>
      <c r="CHA16" s="122"/>
      <c r="CHB16" s="122"/>
      <c r="CHC16" s="122"/>
      <c r="CHD16" s="122"/>
      <c r="CHE16" s="122"/>
      <c r="CHF16" s="122"/>
      <c r="CHG16" s="122"/>
      <c r="CHH16" s="122"/>
      <c r="CHI16" s="122"/>
      <c r="CHJ16" s="122"/>
      <c r="CHK16" s="122"/>
      <c r="CHL16" s="122"/>
      <c r="CHM16" s="122"/>
      <c r="CHN16" s="122"/>
      <c r="CHO16" s="122"/>
      <c r="CHP16" s="122"/>
      <c r="CHQ16" s="122"/>
      <c r="CHR16" s="122"/>
      <c r="CHS16" s="122"/>
      <c r="CHT16" s="122"/>
      <c r="CHU16" s="122"/>
      <c r="CHV16" s="122"/>
      <c r="CHW16" s="122"/>
      <c r="CHX16" s="122"/>
      <c r="CHY16" s="122"/>
      <c r="CHZ16" s="122"/>
      <c r="CIA16" s="122"/>
      <c r="CIB16" s="122"/>
      <c r="CIC16" s="122"/>
      <c r="CID16" s="122"/>
      <c r="CIE16" s="122"/>
      <c r="CIF16" s="122"/>
      <c r="CIG16" s="122"/>
      <c r="CIH16" s="122"/>
      <c r="CII16" s="122"/>
      <c r="CIJ16" s="122"/>
      <c r="CIK16" s="122"/>
      <c r="CIL16" s="122"/>
      <c r="CIM16" s="122"/>
      <c r="CIN16" s="122"/>
      <c r="CIO16" s="122"/>
      <c r="CIP16" s="122"/>
      <c r="CIQ16" s="122"/>
      <c r="CIR16" s="122"/>
      <c r="CIS16" s="122"/>
      <c r="CIT16" s="122"/>
      <c r="CIU16" s="122"/>
      <c r="CIV16" s="122"/>
      <c r="CIW16" s="122"/>
      <c r="CIX16" s="122"/>
      <c r="CIY16" s="122"/>
      <c r="CIZ16" s="122"/>
      <c r="CJA16" s="122"/>
      <c r="CJB16" s="122"/>
      <c r="CJC16" s="122"/>
      <c r="CJD16" s="122"/>
      <c r="CJE16" s="122"/>
      <c r="CJF16" s="122"/>
      <c r="CJG16" s="122"/>
      <c r="CJH16" s="122"/>
      <c r="CJI16" s="122"/>
      <c r="CJJ16" s="122"/>
      <c r="CJK16" s="122"/>
      <c r="CJL16" s="122"/>
      <c r="CJM16" s="122"/>
      <c r="CJN16" s="122"/>
      <c r="CJO16" s="122"/>
      <c r="CJP16" s="122"/>
      <c r="CJQ16" s="122"/>
      <c r="CJR16" s="122"/>
      <c r="CJS16" s="122"/>
      <c r="CJT16" s="122"/>
      <c r="CJU16" s="122"/>
      <c r="CJV16" s="122"/>
      <c r="CJW16" s="122"/>
      <c r="CJX16" s="122"/>
      <c r="CJY16" s="122"/>
      <c r="CJZ16" s="122"/>
      <c r="CKA16" s="122"/>
      <c r="CKB16" s="122"/>
      <c r="CKC16" s="122"/>
      <c r="CKD16" s="122"/>
      <c r="CKE16" s="122"/>
      <c r="CKF16" s="122"/>
      <c r="CKG16" s="122"/>
      <c r="CKH16" s="122"/>
      <c r="CKI16" s="122"/>
      <c r="CKJ16" s="122"/>
      <c r="CKK16" s="122"/>
      <c r="CKL16" s="122"/>
      <c r="CKM16" s="122"/>
      <c r="CKN16" s="122"/>
      <c r="CKO16" s="122"/>
      <c r="CKP16" s="122"/>
      <c r="CKQ16" s="122"/>
      <c r="CKR16" s="122"/>
      <c r="CKS16" s="122"/>
      <c r="CKT16" s="122"/>
      <c r="CKU16" s="122"/>
      <c r="CKV16" s="122"/>
      <c r="CKW16" s="122"/>
      <c r="CKX16" s="122"/>
      <c r="CKY16" s="122"/>
      <c r="CKZ16" s="122"/>
      <c r="CLA16" s="122"/>
      <c r="CLB16" s="122"/>
      <c r="CLC16" s="122"/>
      <c r="CLD16" s="122"/>
      <c r="CLE16" s="122"/>
      <c r="CLF16" s="122"/>
      <c r="CLG16" s="122"/>
      <c r="CLH16" s="122"/>
      <c r="CLI16" s="122"/>
      <c r="CLJ16" s="122"/>
      <c r="CLK16" s="122"/>
      <c r="CLL16" s="122"/>
      <c r="CLM16" s="122"/>
      <c r="CLN16" s="122"/>
      <c r="CLO16" s="122"/>
      <c r="CLP16" s="122"/>
      <c r="CLQ16" s="122"/>
      <c r="CLR16" s="122"/>
      <c r="CLS16" s="122"/>
      <c r="CLT16" s="122"/>
      <c r="CLU16" s="122"/>
      <c r="CLV16" s="122"/>
      <c r="CLW16" s="122"/>
      <c r="CLX16" s="122"/>
      <c r="CLY16" s="122"/>
      <c r="CLZ16" s="122"/>
      <c r="CMA16" s="122"/>
      <c r="CMB16" s="122"/>
      <c r="CMC16" s="122"/>
      <c r="CMD16" s="122"/>
      <c r="CME16" s="122"/>
      <c r="CMF16" s="122"/>
      <c r="CMG16" s="122"/>
      <c r="CMH16" s="122"/>
      <c r="CMI16" s="122"/>
      <c r="CMJ16" s="122"/>
      <c r="CMK16" s="122"/>
      <c r="CML16" s="122"/>
      <c r="CMM16" s="122"/>
      <c r="CMN16" s="122"/>
      <c r="CMO16" s="122"/>
      <c r="CMP16" s="122"/>
      <c r="CMQ16" s="122"/>
      <c r="CMR16" s="122"/>
      <c r="CMS16" s="122"/>
      <c r="CMT16" s="122"/>
      <c r="CMU16" s="122"/>
      <c r="CMV16" s="122"/>
      <c r="CMW16" s="122"/>
      <c r="CMX16" s="122"/>
      <c r="CMY16" s="122"/>
      <c r="CMZ16" s="122"/>
      <c r="CNA16" s="122"/>
      <c r="CNB16" s="122"/>
      <c r="CNC16" s="122"/>
      <c r="CND16" s="122"/>
      <c r="CNE16" s="122"/>
      <c r="CNF16" s="122"/>
      <c r="CNG16" s="122"/>
      <c r="CNH16" s="122"/>
      <c r="CNI16" s="122"/>
      <c r="CNJ16" s="122"/>
      <c r="CNK16" s="122"/>
      <c r="CNL16" s="122"/>
      <c r="CNM16" s="122"/>
      <c r="CNN16" s="122"/>
      <c r="CNO16" s="122"/>
      <c r="CNP16" s="122"/>
      <c r="CNQ16" s="122"/>
      <c r="CNR16" s="122"/>
      <c r="CNS16" s="122"/>
      <c r="CNT16" s="122"/>
      <c r="CNU16" s="122"/>
      <c r="CNV16" s="122"/>
      <c r="CNW16" s="122"/>
      <c r="CNX16" s="122"/>
      <c r="CNY16" s="122"/>
      <c r="CNZ16" s="122"/>
      <c r="COA16" s="122"/>
      <c r="COB16" s="122"/>
      <c r="COC16" s="122"/>
      <c r="COD16" s="122"/>
      <c r="COE16" s="122"/>
      <c r="COF16" s="122"/>
      <c r="COG16" s="122"/>
      <c r="COH16" s="122"/>
      <c r="COI16" s="122"/>
      <c r="COJ16" s="122"/>
      <c r="COK16" s="122"/>
      <c r="COL16" s="122"/>
      <c r="COM16" s="122"/>
      <c r="CON16" s="122"/>
      <c r="COO16" s="122"/>
      <c r="COP16" s="122"/>
      <c r="COQ16" s="122"/>
      <c r="COR16" s="122"/>
      <c r="COS16" s="122"/>
      <c r="COT16" s="122"/>
      <c r="COU16" s="122"/>
      <c r="COV16" s="122"/>
      <c r="COW16" s="122"/>
      <c r="COX16" s="122"/>
      <c r="COY16" s="122"/>
      <c r="COZ16" s="122"/>
      <c r="CPA16" s="122"/>
      <c r="CPB16" s="122"/>
      <c r="CPC16" s="122"/>
      <c r="CPD16" s="122"/>
      <c r="CPE16" s="122"/>
      <c r="CPF16" s="122"/>
      <c r="CPG16" s="122"/>
      <c r="CPH16" s="122"/>
      <c r="CPI16" s="122"/>
      <c r="CPJ16" s="122"/>
      <c r="CPK16" s="122"/>
      <c r="CPL16" s="122"/>
      <c r="CPM16" s="122"/>
      <c r="CPN16" s="122"/>
      <c r="CPO16" s="122"/>
      <c r="CPP16" s="122"/>
      <c r="CPQ16" s="122"/>
      <c r="CPR16" s="122"/>
      <c r="CPS16" s="122"/>
      <c r="CPT16" s="122"/>
      <c r="CPU16" s="122"/>
      <c r="CPV16" s="122"/>
      <c r="CPW16" s="122"/>
      <c r="CPX16" s="122"/>
      <c r="CPY16" s="122"/>
      <c r="CPZ16" s="122"/>
      <c r="CQA16" s="122"/>
      <c r="CQB16" s="122"/>
      <c r="CQC16" s="122"/>
      <c r="CQD16" s="122"/>
      <c r="CQE16" s="122"/>
      <c r="CQF16" s="122"/>
      <c r="CQG16" s="122"/>
      <c r="CQH16" s="122"/>
      <c r="CQI16" s="122"/>
      <c r="CQJ16" s="122"/>
      <c r="CQK16" s="122"/>
      <c r="CQL16" s="122"/>
      <c r="CQM16" s="122"/>
      <c r="CQN16" s="122"/>
      <c r="CQO16" s="122"/>
      <c r="CQP16" s="122"/>
      <c r="CQQ16" s="122"/>
      <c r="CQR16" s="122"/>
      <c r="CQS16" s="122"/>
      <c r="CQT16" s="122"/>
      <c r="CQU16" s="122"/>
      <c r="CQV16" s="122"/>
      <c r="CQW16" s="122"/>
      <c r="CQX16" s="122"/>
      <c r="CQY16" s="122"/>
      <c r="CQZ16" s="122"/>
      <c r="CRA16" s="122"/>
      <c r="CRB16" s="122"/>
      <c r="CRC16" s="122"/>
      <c r="CRD16" s="122"/>
      <c r="CRE16" s="122"/>
      <c r="CRF16" s="122"/>
      <c r="CRG16" s="122"/>
      <c r="CRH16" s="122"/>
      <c r="CRI16" s="122"/>
      <c r="CRJ16" s="122"/>
      <c r="CRK16" s="122"/>
      <c r="CRL16" s="122"/>
      <c r="CRM16" s="122"/>
      <c r="CRN16" s="122"/>
      <c r="CRO16" s="122"/>
      <c r="CRP16" s="122"/>
      <c r="CRQ16" s="122"/>
      <c r="CRR16" s="122"/>
      <c r="CRS16" s="122"/>
      <c r="CRT16" s="122"/>
      <c r="CRU16" s="122"/>
      <c r="CRV16" s="122"/>
      <c r="CRW16" s="122"/>
      <c r="CRX16" s="122"/>
      <c r="CRY16" s="122"/>
      <c r="CRZ16" s="122"/>
      <c r="CSA16" s="122"/>
      <c r="CSB16" s="122"/>
      <c r="CSC16" s="122"/>
      <c r="CSD16" s="122"/>
      <c r="CSE16" s="122"/>
      <c r="CSF16" s="122"/>
      <c r="CSG16" s="122"/>
      <c r="CSH16" s="122"/>
      <c r="CSI16" s="122"/>
      <c r="CSJ16" s="122"/>
      <c r="CSK16" s="122"/>
      <c r="CSL16" s="122"/>
      <c r="CSM16" s="122"/>
      <c r="CSN16" s="122"/>
      <c r="CSO16" s="122"/>
      <c r="CSP16" s="122"/>
      <c r="CSQ16" s="122"/>
      <c r="CSR16" s="122"/>
      <c r="CSS16" s="122"/>
      <c r="CST16" s="122"/>
      <c r="CSU16" s="122"/>
      <c r="CSV16" s="122"/>
      <c r="CSW16" s="122"/>
      <c r="CSX16" s="122"/>
      <c r="CSY16" s="122"/>
      <c r="CSZ16" s="122"/>
      <c r="CTA16" s="122"/>
      <c r="CTB16" s="122"/>
      <c r="CTC16" s="122"/>
      <c r="CTD16" s="122"/>
      <c r="CTE16" s="122"/>
      <c r="CTF16" s="122"/>
      <c r="CTG16" s="122"/>
      <c r="CTH16" s="122"/>
      <c r="CTI16" s="122"/>
      <c r="CTJ16" s="122"/>
      <c r="CTK16" s="122"/>
      <c r="CTL16" s="122"/>
      <c r="CTM16" s="122"/>
      <c r="CTN16" s="122"/>
      <c r="CTO16" s="122"/>
      <c r="CTP16" s="122"/>
      <c r="CTQ16" s="122"/>
      <c r="CTR16" s="122"/>
      <c r="CTS16" s="122"/>
      <c r="CTT16" s="122"/>
      <c r="CTU16" s="122"/>
      <c r="CTV16" s="122"/>
      <c r="CTW16" s="122"/>
      <c r="CTX16" s="122"/>
      <c r="CTY16" s="122"/>
      <c r="CTZ16" s="122"/>
      <c r="CUA16" s="122"/>
      <c r="CUB16" s="122"/>
      <c r="CUC16" s="122"/>
      <c r="CUD16" s="122"/>
      <c r="CUE16" s="122"/>
      <c r="CUF16" s="122"/>
      <c r="CUG16" s="122"/>
      <c r="CUH16" s="122"/>
      <c r="CUI16" s="122"/>
      <c r="CUJ16" s="122"/>
      <c r="CUK16" s="122"/>
      <c r="CUL16" s="122"/>
      <c r="CUM16" s="122"/>
      <c r="CUN16" s="122"/>
      <c r="CUO16" s="122"/>
      <c r="CUP16" s="122"/>
      <c r="CUQ16" s="122"/>
      <c r="CUR16" s="122"/>
      <c r="CUS16" s="122"/>
      <c r="CUT16" s="122"/>
      <c r="CUU16" s="122"/>
      <c r="CUV16" s="122"/>
      <c r="CUW16" s="122"/>
      <c r="CUX16" s="122"/>
      <c r="CUY16" s="122"/>
      <c r="CUZ16" s="122"/>
      <c r="CVA16" s="122"/>
      <c r="CVB16" s="122"/>
      <c r="CVC16" s="122"/>
      <c r="CVD16" s="122"/>
      <c r="CVE16" s="122"/>
      <c r="CVF16" s="122"/>
      <c r="CVG16" s="122"/>
      <c r="CVH16" s="122"/>
      <c r="CVI16" s="122"/>
      <c r="CVJ16" s="122"/>
      <c r="CVK16" s="122"/>
      <c r="CVL16" s="122"/>
      <c r="CVM16" s="122"/>
      <c r="CVN16" s="122"/>
      <c r="CVO16" s="122"/>
      <c r="CVP16" s="122"/>
      <c r="CVQ16" s="122"/>
      <c r="CVR16" s="122"/>
      <c r="CVS16" s="122"/>
      <c r="CVT16" s="122"/>
      <c r="CVU16" s="122"/>
      <c r="CVV16" s="122"/>
      <c r="CVW16" s="122"/>
      <c r="CVX16" s="122"/>
      <c r="CVY16" s="122"/>
      <c r="CVZ16" s="122"/>
      <c r="CWA16" s="122"/>
      <c r="CWB16" s="122"/>
      <c r="CWC16" s="122"/>
      <c r="CWD16" s="122"/>
      <c r="CWE16" s="122"/>
      <c r="CWF16" s="122"/>
      <c r="CWG16" s="122"/>
      <c r="CWH16" s="122"/>
      <c r="CWI16" s="122"/>
      <c r="CWJ16" s="122"/>
      <c r="CWK16" s="122"/>
      <c r="CWL16" s="122"/>
      <c r="CWM16" s="122"/>
      <c r="CWN16" s="122"/>
      <c r="CWO16" s="122"/>
      <c r="CWP16" s="122"/>
      <c r="CWQ16" s="122"/>
      <c r="CWR16" s="122"/>
      <c r="CWS16" s="122"/>
      <c r="CWT16" s="122"/>
      <c r="CWU16" s="122"/>
      <c r="CWV16" s="122"/>
      <c r="CWW16" s="122"/>
      <c r="CWX16" s="122"/>
      <c r="CWY16" s="122"/>
      <c r="CWZ16" s="122"/>
      <c r="CXA16" s="122"/>
      <c r="CXB16" s="122"/>
      <c r="CXC16" s="122"/>
      <c r="CXD16" s="122"/>
      <c r="CXE16" s="122"/>
      <c r="CXF16" s="122"/>
      <c r="CXG16" s="122"/>
      <c r="CXH16" s="122"/>
      <c r="CXI16" s="122"/>
      <c r="CXJ16" s="122"/>
      <c r="CXK16" s="122"/>
      <c r="CXL16" s="122"/>
      <c r="CXM16" s="122"/>
      <c r="CXN16" s="122"/>
      <c r="CXO16" s="122"/>
      <c r="CXP16" s="122"/>
      <c r="CXQ16" s="122"/>
      <c r="CXR16" s="122"/>
      <c r="CXS16" s="122"/>
      <c r="CXT16" s="122"/>
      <c r="CXU16" s="122"/>
      <c r="CXV16" s="122"/>
      <c r="CXW16" s="122"/>
      <c r="CXX16" s="122"/>
      <c r="CXY16" s="122"/>
      <c r="CXZ16" s="122"/>
      <c r="CYA16" s="122"/>
      <c r="CYB16" s="122"/>
      <c r="CYC16" s="122"/>
      <c r="CYD16" s="122"/>
      <c r="CYE16" s="122"/>
      <c r="CYF16" s="122"/>
      <c r="CYG16" s="122"/>
      <c r="CYH16" s="122"/>
      <c r="CYI16" s="122"/>
      <c r="CYJ16" s="122"/>
      <c r="CYK16" s="122"/>
      <c r="CYL16" s="122"/>
      <c r="CYM16" s="122"/>
      <c r="CYN16" s="122"/>
      <c r="CYO16" s="122"/>
      <c r="CYP16" s="122"/>
      <c r="CYQ16" s="122"/>
      <c r="CYR16" s="122"/>
      <c r="CYS16" s="122"/>
      <c r="CYT16" s="122"/>
      <c r="CYU16" s="122"/>
      <c r="CYV16" s="122"/>
      <c r="CYW16" s="122"/>
      <c r="CYX16" s="122"/>
      <c r="CYY16" s="122"/>
      <c r="CYZ16" s="122"/>
      <c r="CZA16" s="122"/>
      <c r="CZB16" s="122"/>
      <c r="CZC16" s="122"/>
      <c r="CZD16" s="122"/>
      <c r="CZE16" s="122"/>
      <c r="CZF16" s="122"/>
      <c r="CZG16" s="122"/>
      <c r="CZH16" s="122"/>
      <c r="CZI16" s="122"/>
      <c r="CZJ16" s="122"/>
      <c r="CZK16" s="122"/>
      <c r="CZL16" s="122"/>
      <c r="CZM16" s="122"/>
      <c r="CZN16" s="122"/>
      <c r="CZO16" s="122"/>
      <c r="CZP16" s="122"/>
      <c r="CZQ16" s="122"/>
      <c r="CZR16" s="122"/>
      <c r="CZS16" s="122"/>
      <c r="CZT16" s="122"/>
      <c r="CZU16" s="122"/>
      <c r="CZV16" s="122"/>
      <c r="CZW16" s="122"/>
      <c r="CZX16" s="122"/>
      <c r="CZY16" s="122"/>
      <c r="CZZ16" s="122"/>
      <c r="DAA16" s="122"/>
      <c r="DAB16" s="122"/>
      <c r="DAC16" s="122"/>
      <c r="DAD16" s="122"/>
      <c r="DAE16" s="122"/>
      <c r="DAF16" s="122"/>
      <c r="DAG16" s="122"/>
      <c r="DAH16" s="122"/>
      <c r="DAI16" s="122"/>
      <c r="DAJ16" s="122"/>
      <c r="DAK16" s="122"/>
      <c r="DAL16" s="122"/>
      <c r="DAM16" s="122"/>
      <c r="DAN16" s="122"/>
      <c r="DAO16" s="122"/>
      <c r="DAP16" s="122"/>
      <c r="DAQ16" s="122"/>
      <c r="DAR16" s="122"/>
      <c r="DAS16" s="122"/>
      <c r="DAT16" s="122"/>
      <c r="DAU16" s="122"/>
      <c r="DAV16" s="122"/>
      <c r="DAW16" s="122"/>
      <c r="DAX16" s="122"/>
      <c r="DAY16" s="122"/>
      <c r="DAZ16" s="122"/>
      <c r="DBA16" s="122"/>
      <c r="DBB16" s="122"/>
      <c r="DBC16" s="122"/>
      <c r="DBD16" s="122"/>
      <c r="DBE16" s="122"/>
      <c r="DBF16" s="122"/>
      <c r="DBG16" s="122"/>
      <c r="DBH16" s="122"/>
      <c r="DBI16" s="122"/>
      <c r="DBJ16" s="122"/>
      <c r="DBK16" s="122"/>
      <c r="DBL16" s="122"/>
      <c r="DBM16" s="122"/>
      <c r="DBN16" s="122"/>
      <c r="DBO16" s="122"/>
      <c r="DBP16" s="122"/>
      <c r="DBQ16" s="122"/>
      <c r="DBR16" s="122"/>
      <c r="DBS16" s="122"/>
      <c r="DBT16" s="122"/>
      <c r="DBU16" s="122"/>
      <c r="DBV16" s="122"/>
      <c r="DBW16" s="122"/>
      <c r="DBX16" s="122"/>
      <c r="DBY16" s="122"/>
      <c r="DBZ16" s="122"/>
      <c r="DCA16" s="122"/>
      <c r="DCB16" s="122"/>
      <c r="DCC16" s="122"/>
      <c r="DCD16" s="122"/>
      <c r="DCE16" s="122"/>
      <c r="DCF16" s="122"/>
      <c r="DCG16" s="122"/>
      <c r="DCH16" s="122"/>
      <c r="DCI16" s="122"/>
      <c r="DCJ16" s="122"/>
      <c r="DCK16" s="122"/>
      <c r="DCL16" s="122"/>
      <c r="DCM16" s="122"/>
      <c r="DCN16" s="122"/>
      <c r="DCO16" s="122"/>
      <c r="DCP16" s="122"/>
      <c r="DCQ16" s="122"/>
      <c r="DCR16" s="122"/>
      <c r="DCS16" s="122"/>
      <c r="DCT16" s="122"/>
      <c r="DCU16" s="122"/>
      <c r="DCV16" s="122"/>
      <c r="DCW16" s="122"/>
      <c r="DCX16" s="122"/>
      <c r="DCY16" s="122"/>
      <c r="DCZ16" s="122"/>
      <c r="DDA16" s="122"/>
      <c r="DDB16" s="122"/>
      <c r="DDC16" s="122"/>
      <c r="DDD16" s="122"/>
      <c r="DDE16" s="122"/>
      <c r="DDF16" s="122"/>
      <c r="DDG16" s="122"/>
      <c r="DDH16" s="122"/>
      <c r="DDI16" s="122"/>
      <c r="DDJ16" s="122"/>
      <c r="DDK16" s="122"/>
      <c r="DDL16" s="122"/>
      <c r="DDM16" s="122"/>
      <c r="DDN16" s="122"/>
      <c r="DDO16" s="122"/>
      <c r="DDP16" s="122"/>
      <c r="DDQ16" s="122"/>
      <c r="DDR16" s="122"/>
      <c r="DDS16" s="122"/>
      <c r="DDT16" s="122"/>
      <c r="DDU16" s="122"/>
      <c r="DDV16" s="122"/>
      <c r="DDW16" s="122"/>
      <c r="DDX16" s="122"/>
      <c r="DDY16" s="122"/>
      <c r="DDZ16" s="122"/>
      <c r="DEA16" s="122"/>
      <c r="DEB16" s="122"/>
      <c r="DEC16" s="122"/>
      <c r="DED16" s="122"/>
      <c r="DEE16" s="122"/>
      <c r="DEF16" s="122"/>
      <c r="DEG16" s="122"/>
      <c r="DEH16" s="122"/>
      <c r="DEI16" s="122"/>
      <c r="DEJ16" s="122"/>
      <c r="DEK16" s="122"/>
      <c r="DEL16" s="122"/>
      <c r="DEM16" s="122"/>
      <c r="DEN16" s="122"/>
      <c r="DEO16" s="122"/>
      <c r="DEP16" s="122"/>
      <c r="DEQ16" s="122"/>
      <c r="DER16" s="122"/>
      <c r="DES16" s="122"/>
      <c r="DET16" s="122"/>
      <c r="DEU16" s="122"/>
      <c r="DEV16" s="122"/>
      <c r="DEW16" s="122"/>
      <c r="DEX16" s="122"/>
      <c r="DEY16" s="122"/>
      <c r="DEZ16" s="122"/>
      <c r="DFA16" s="122"/>
      <c r="DFB16" s="122"/>
      <c r="DFC16" s="122"/>
      <c r="DFD16" s="122"/>
      <c r="DFE16" s="122"/>
      <c r="DFF16" s="122"/>
      <c r="DFG16" s="122"/>
      <c r="DFH16" s="122"/>
      <c r="DFI16" s="122"/>
      <c r="DFJ16" s="122"/>
      <c r="DFK16" s="122"/>
      <c r="DFL16" s="122"/>
      <c r="DFM16" s="122"/>
      <c r="DFN16" s="122"/>
      <c r="DFO16" s="122"/>
      <c r="DFP16" s="122"/>
      <c r="DFQ16" s="122"/>
      <c r="DFR16" s="122"/>
      <c r="DFS16" s="122"/>
      <c r="DFT16" s="122"/>
      <c r="DFU16" s="122"/>
      <c r="DFV16" s="122"/>
      <c r="DFW16" s="122"/>
      <c r="DFX16" s="122"/>
      <c r="DFY16" s="122"/>
      <c r="DFZ16" s="122"/>
      <c r="DGA16" s="122"/>
      <c r="DGB16" s="122"/>
      <c r="DGC16" s="122"/>
      <c r="DGD16" s="122"/>
      <c r="DGE16" s="122"/>
      <c r="DGF16" s="122"/>
      <c r="DGG16" s="122"/>
      <c r="DGH16" s="122"/>
      <c r="DGI16" s="122"/>
      <c r="DGJ16" s="122"/>
      <c r="DGK16" s="122"/>
      <c r="DGL16" s="122"/>
      <c r="DGM16" s="122"/>
      <c r="DGN16" s="122"/>
      <c r="DGO16" s="122"/>
      <c r="DGP16" s="122"/>
      <c r="DGQ16" s="122"/>
      <c r="DGR16" s="122"/>
      <c r="DGS16" s="122"/>
      <c r="DGT16" s="122"/>
      <c r="DGU16" s="122"/>
      <c r="DGV16" s="122"/>
      <c r="DGW16" s="122"/>
      <c r="DGX16" s="122"/>
      <c r="DGY16" s="122"/>
      <c r="DGZ16" s="122"/>
      <c r="DHA16" s="122"/>
      <c r="DHB16" s="122"/>
      <c r="DHC16" s="122"/>
      <c r="DHD16" s="122"/>
      <c r="DHE16" s="122"/>
      <c r="DHF16" s="122"/>
      <c r="DHG16" s="122"/>
      <c r="DHH16" s="122"/>
      <c r="DHI16" s="122"/>
      <c r="DHJ16" s="122"/>
      <c r="DHK16" s="122"/>
      <c r="DHL16" s="122"/>
      <c r="DHM16" s="122"/>
      <c r="DHN16" s="122"/>
      <c r="DHO16" s="122"/>
      <c r="DHP16" s="122"/>
      <c r="DHQ16" s="122"/>
      <c r="DHR16" s="122"/>
      <c r="DHS16" s="122"/>
      <c r="DHT16" s="122"/>
      <c r="DHU16" s="122"/>
      <c r="DHV16" s="122"/>
      <c r="DHW16" s="122"/>
      <c r="DHX16" s="122"/>
      <c r="DHY16" s="122"/>
      <c r="DHZ16" s="122"/>
      <c r="DIA16" s="122"/>
      <c r="DIB16" s="122"/>
      <c r="DIC16" s="122"/>
      <c r="DID16" s="122"/>
      <c r="DIE16" s="122"/>
      <c r="DIF16" s="122"/>
      <c r="DIG16" s="122"/>
      <c r="DIH16" s="122"/>
      <c r="DII16" s="122"/>
      <c r="DIJ16" s="122"/>
      <c r="DIK16" s="122"/>
      <c r="DIL16" s="122"/>
      <c r="DIM16" s="122"/>
      <c r="DIN16" s="122"/>
      <c r="DIO16" s="122"/>
      <c r="DIP16" s="122"/>
      <c r="DIQ16" s="122"/>
      <c r="DIR16" s="122"/>
      <c r="DIS16" s="122"/>
      <c r="DIT16" s="122"/>
      <c r="DIU16" s="122"/>
      <c r="DIV16" s="122"/>
      <c r="DIW16" s="122"/>
      <c r="DIX16" s="122"/>
      <c r="DIY16" s="122"/>
      <c r="DIZ16" s="122"/>
      <c r="DJA16" s="122"/>
      <c r="DJB16" s="122"/>
      <c r="DJC16" s="122"/>
      <c r="DJD16" s="122"/>
      <c r="DJE16" s="122"/>
      <c r="DJF16" s="122"/>
      <c r="DJG16" s="122"/>
      <c r="DJH16" s="122"/>
      <c r="DJI16" s="122"/>
      <c r="DJJ16" s="122"/>
      <c r="DJK16" s="122"/>
      <c r="DJL16" s="122"/>
      <c r="DJM16" s="122"/>
      <c r="DJN16" s="122"/>
      <c r="DJO16" s="122"/>
      <c r="DJP16" s="122"/>
      <c r="DJQ16" s="122"/>
      <c r="DJR16" s="122"/>
      <c r="DJS16" s="122"/>
      <c r="DJT16" s="122"/>
      <c r="DJU16" s="122"/>
      <c r="DJV16" s="122"/>
      <c r="DJW16" s="122"/>
      <c r="DJX16" s="122"/>
      <c r="DJY16" s="122"/>
      <c r="DJZ16" s="122"/>
      <c r="DKA16" s="122"/>
      <c r="DKB16" s="122"/>
      <c r="DKC16" s="122"/>
      <c r="DKD16" s="122"/>
      <c r="DKE16" s="122"/>
      <c r="DKF16" s="122"/>
      <c r="DKG16" s="122"/>
      <c r="DKH16" s="122"/>
      <c r="DKI16" s="122"/>
      <c r="DKJ16" s="122"/>
      <c r="DKK16" s="122"/>
      <c r="DKL16" s="122"/>
      <c r="DKM16" s="122"/>
      <c r="DKN16" s="122"/>
      <c r="DKO16" s="122"/>
      <c r="DKP16" s="122"/>
      <c r="DKQ16" s="122"/>
      <c r="DKR16" s="122"/>
      <c r="DKS16" s="122"/>
      <c r="DKT16" s="122"/>
      <c r="DKU16" s="122"/>
      <c r="DKV16" s="122"/>
      <c r="DKW16" s="122"/>
      <c r="DKX16" s="122"/>
      <c r="DKY16" s="122"/>
      <c r="DKZ16" s="122"/>
      <c r="DLA16" s="122"/>
      <c r="DLB16" s="122"/>
      <c r="DLC16" s="122"/>
      <c r="DLD16" s="122"/>
      <c r="DLE16" s="122"/>
      <c r="DLF16" s="122"/>
      <c r="DLG16" s="122"/>
      <c r="DLH16" s="122"/>
      <c r="DLI16" s="122"/>
      <c r="DLJ16" s="122"/>
      <c r="DLK16" s="122"/>
      <c r="DLL16" s="122"/>
      <c r="DLM16" s="122"/>
      <c r="DLN16" s="122"/>
      <c r="DLO16" s="122"/>
      <c r="DLP16" s="122"/>
      <c r="DLQ16" s="122"/>
      <c r="DLR16" s="122"/>
      <c r="DLS16" s="122"/>
      <c r="DLT16" s="122"/>
      <c r="DLU16" s="122"/>
      <c r="DLV16" s="122"/>
      <c r="DLW16" s="122"/>
      <c r="DLX16" s="122"/>
      <c r="DLY16" s="122"/>
      <c r="DLZ16" s="122"/>
      <c r="DMA16" s="122"/>
      <c r="DMB16" s="122"/>
      <c r="DMC16" s="122"/>
      <c r="DMD16" s="122"/>
      <c r="DME16" s="122"/>
      <c r="DMF16" s="122"/>
      <c r="DMG16" s="122"/>
      <c r="DMH16" s="122"/>
      <c r="DMI16" s="122"/>
      <c r="DMJ16" s="122"/>
      <c r="DMK16" s="122"/>
      <c r="DML16" s="122"/>
      <c r="DMM16" s="122"/>
      <c r="DMN16" s="122"/>
      <c r="DMO16" s="122"/>
      <c r="DMP16" s="122"/>
      <c r="DMQ16" s="122"/>
      <c r="DMR16" s="122"/>
      <c r="DMS16" s="122"/>
      <c r="DMT16" s="122"/>
      <c r="DMU16" s="122"/>
      <c r="DMV16" s="122"/>
      <c r="DMW16" s="122"/>
      <c r="DMX16" s="122"/>
      <c r="DMY16" s="122"/>
      <c r="DMZ16" s="122"/>
      <c r="DNA16" s="122"/>
      <c r="DNB16" s="122"/>
      <c r="DNC16" s="122"/>
      <c r="DND16" s="122"/>
      <c r="DNE16" s="122"/>
      <c r="DNF16" s="122"/>
      <c r="DNG16" s="122"/>
      <c r="DNH16" s="122"/>
      <c r="DNI16" s="122"/>
      <c r="DNJ16" s="122"/>
      <c r="DNK16" s="122"/>
      <c r="DNL16" s="122"/>
      <c r="DNM16" s="122"/>
      <c r="DNN16" s="122"/>
      <c r="DNO16" s="122"/>
      <c r="DNP16" s="122"/>
      <c r="DNQ16" s="122"/>
      <c r="DNR16" s="122"/>
      <c r="DNS16" s="122"/>
      <c r="DNT16" s="122"/>
      <c r="DNU16" s="122"/>
      <c r="DNV16" s="122"/>
      <c r="DNW16" s="122"/>
      <c r="DNX16" s="122"/>
      <c r="DNY16" s="122"/>
      <c r="DNZ16" s="122"/>
      <c r="DOA16" s="122"/>
      <c r="DOB16" s="122"/>
      <c r="DOC16" s="122"/>
      <c r="DOD16" s="122"/>
      <c r="DOE16" s="122"/>
      <c r="DOF16" s="122"/>
      <c r="DOG16" s="122"/>
      <c r="DOH16" s="122"/>
      <c r="DOI16" s="122"/>
      <c r="DOJ16" s="122"/>
      <c r="DOK16" s="122"/>
      <c r="DOL16" s="122"/>
      <c r="DOM16" s="122"/>
      <c r="DON16" s="122"/>
      <c r="DOO16" s="122"/>
      <c r="DOP16" s="122"/>
      <c r="DOQ16" s="122"/>
      <c r="DOR16" s="122"/>
      <c r="DOS16" s="122"/>
      <c r="DOT16" s="122"/>
      <c r="DOU16" s="122"/>
      <c r="DOV16" s="122"/>
      <c r="DOW16" s="122"/>
      <c r="DOX16" s="122"/>
      <c r="DOY16" s="122"/>
      <c r="DOZ16" s="122"/>
      <c r="DPA16" s="122"/>
      <c r="DPB16" s="122"/>
      <c r="DPC16" s="122"/>
      <c r="DPD16" s="122"/>
      <c r="DPE16" s="122"/>
      <c r="DPF16" s="122"/>
      <c r="DPG16" s="122"/>
      <c r="DPH16" s="122"/>
      <c r="DPI16" s="122"/>
      <c r="DPJ16" s="122"/>
      <c r="DPK16" s="122"/>
      <c r="DPL16" s="122"/>
      <c r="DPM16" s="122"/>
      <c r="DPN16" s="122"/>
      <c r="DPO16" s="122"/>
      <c r="DPP16" s="122"/>
      <c r="DPQ16" s="122"/>
      <c r="DPR16" s="122"/>
      <c r="DPS16" s="122"/>
      <c r="DPT16" s="122"/>
      <c r="DPU16" s="122"/>
      <c r="DPV16" s="122"/>
      <c r="DPW16" s="122"/>
      <c r="DPX16" s="122"/>
      <c r="DPY16" s="122"/>
      <c r="DPZ16" s="122"/>
      <c r="DQA16" s="122"/>
      <c r="DQB16" s="122"/>
      <c r="DQC16" s="122"/>
      <c r="DQD16" s="122"/>
      <c r="DQE16" s="122"/>
      <c r="DQF16" s="122"/>
      <c r="DQG16" s="122"/>
      <c r="DQH16" s="122"/>
      <c r="DQI16" s="122"/>
      <c r="DQJ16" s="122"/>
      <c r="DQK16" s="122"/>
      <c r="DQL16" s="122"/>
      <c r="DQM16" s="122"/>
      <c r="DQN16" s="122"/>
      <c r="DQO16" s="122"/>
      <c r="DQP16" s="122"/>
      <c r="DQQ16" s="122"/>
      <c r="DQR16" s="122"/>
      <c r="DQS16" s="122"/>
      <c r="DQT16" s="122"/>
      <c r="DQU16" s="122"/>
      <c r="DQV16" s="122"/>
      <c r="DQW16" s="122"/>
      <c r="DQX16" s="122"/>
      <c r="DQY16" s="122"/>
      <c r="DQZ16" s="122"/>
      <c r="DRA16" s="122"/>
      <c r="DRB16" s="122"/>
      <c r="DRC16" s="122"/>
      <c r="DRD16" s="122"/>
      <c r="DRE16" s="122"/>
      <c r="DRF16" s="122"/>
      <c r="DRG16" s="122"/>
      <c r="DRH16" s="122"/>
      <c r="DRI16" s="122"/>
      <c r="DRJ16" s="122"/>
      <c r="DRK16" s="122"/>
      <c r="DRL16" s="122"/>
      <c r="DRM16" s="122"/>
      <c r="DRN16" s="122"/>
      <c r="DRO16" s="122"/>
      <c r="DRP16" s="122"/>
      <c r="DRQ16" s="122"/>
      <c r="DRR16" s="122"/>
      <c r="DRS16" s="122"/>
      <c r="DRT16" s="122"/>
      <c r="DRU16" s="122"/>
      <c r="DRV16" s="122"/>
      <c r="DRW16" s="122"/>
      <c r="DRX16" s="122"/>
      <c r="DRY16" s="122"/>
      <c r="DRZ16" s="122"/>
      <c r="DSA16" s="122"/>
      <c r="DSB16" s="122"/>
      <c r="DSC16" s="122"/>
      <c r="DSD16" s="122"/>
      <c r="DSE16" s="122"/>
      <c r="DSF16" s="122"/>
      <c r="DSG16" s="122"/>
      <c r="DSH16" s="122"/>
      <c r="DSI16" s="122"/>
      <c r="DSJ16" s="122"/>
      <c r="DSK16" s="122"/>
      <c r="DSL16" s="122"/>
      <c r="DSM16" s="122"/>
      <c r="DSN16" s="122"/>
      <c r="DSO16" s="122"/>
      <c r="DSP16" s="122"/>
      <c r="DSQ16" s="122"/>
      <c r="DSR16" s="122"/>
      <c r="DSS16" s="122"/>
      <c r="DST16" s="122"/>
      <c r="DSU16" s="122"/>
      <c r="DSV16" s="122"/>
      <c r="DSW16" s="122"/>
      <c r="DSX16" s="122"/>
      <c r="DSY16" s="122"/>
      <c r="DSZ16" s="122"/>
      <c r="DTA16" s="122"/>
      <c r="DTB16" s="122"/>
      <c r="DTC16" s="122"/>
      <c r="DTD16" s="122"/>
      <c r="DTE16" s="122"/>
      <c r="DTF16" s="122"/>
      <c r="DTG16" s="122"/>
      <c r="DTH16" s="122"/>
      <c r="DTI16" s="122"/>
      <c r="DTJ16" s="122"/>
      <c r="DTK16" s="122"/>
      <c r="DTL16" s="122"/>
      <c r="DTM16" s="122"/>
      <c r="DTN16" s="122"/>
      <c r="DTO16" s="122"/>
      <c r="DTP16" s="122"/>
      <c r="DTQ16" s="122"/>
      <c r="DTR16" s="122"/>
      <c r="DTS16" s="122"/>
      <c r="DTT16" s="122"/>
      <c r="DTU16" s="122"/>
      <c r="DTV16" s="122"/>
      <c r="DTW16" s="122"/>
      <c r="DTX16" s="122"/>
      <c r="DTY16" s="122"/>
      <c r="DTZ16" s="122"/>
      <c r="DUA16" s="122"/>
      <c r="DUB16" s="122"/>
      <c r="DUC16" s="122"/>
      <c r="DUD16" s="122"/>
      <c r="DUE16" s="122"/>
      <c r="DUF16" s="122"/>
      <c r="DUG16" s="122"/>
      <c r="DUH16" s="122"/>
      <c r="DUI16" s="122"/>
      <c r="DUJ16" s="122"/>
      <c r="DUK16" s="122"/>
      <c r="DUL16" s="122"/>
      <c r="DUM16" s="122"/>
      <c r="DUN16" s="122"/>
      <c r="DUO16" s="122"/>
      <c r="DUP16" s="122"/>
      <c r="DUQ16" s="122"/>
      <c r="DUR16" s="122"/>
      <c r="DUS16" s="122"/>
      <c r="DUT16" s="122"/>
      <c r="DUU16" s="122"/>
      <c r="DUV16" s="122"/>
      <c r="DUW16" s="122"/>
      <c r="DUX16" s="122"/>
      <c r="DUY16" s="122"/>
      <c r="DUZ16" s="122"/>
      <c r="DVA16" s="122"/>
      <c r="DVB16" s="122"/>
      <c r="DVC16" s="122"/>
      <c r="DVD16" s="122"/>
      <c r="DVE16" s="122"/>
      <c r="DVF16" s="122"/>
      <c r="DVG16" s="122"/>
      <c r="DVH16" s="122"/>
      <c r="DVI16" s="122"/>
      <c r="DVJ16" s="122"/>
      <c r="DVK16" s="122"/>
      <c r="DVL16" s="122"/>
      <c r="DVM16" s="122"/>
      <c r="DVN16" s="122"/>
      <c r="DVO16" s="122"/>
      <c r="DVP16" s="122"/>
      <c r="DVQ16" s="122"/>
      <c r="DVR16" s="122"/>
      <c r="DVS16" s="122"/>
      <c r="DVT16" s="122"/>
      <c r="DVU16" s="122"/>
      <c r="DVV16" s="122"/>
      <c r="DVW16" s="122"/>
      <c r="DVX16" s="122"/>
      <c r="DVY16" s="122"/>
      <c r="DVZ16" s="122"/>
      <c r="DWA16" s="122"/>
      <c r="DWB16" s="122"/>
      <c r="DWC16" s="122"/>
      <c r="DWD16" s="122"/>
      <c r="DWE16" s="122"/>
      <c r="DWF16" s="122"/>
      <c r="DWG16" s="122"/>
      <c r="DWH16" s="122"/>
      <c r="DWI16" s="122"/>
      <c r="DWJ16" s="122"/>
      <c r="DWK16" s="122"/>
      <c r="DWL16" s="122"/>
      <c r="DWM16" s="122"/>
      <c r="DWN16" s="122"/>
      <c r="DWO16" s="122"/>
      <c r="DWP16" s="122"/>
      <c r="DWQ16" s="122"/>
      <c r="DWR16" s="122"/>
      <c r="DWS16" s="122"/>
      <c r="DWT16" s="122"/>
      <c r="DWU16" s="122"/>
      <c r="DWV16" s="122"/>
      <c r="DWW16" s="122"/>
      <c r="DWX16" s="122"/>
      <c r="DWY16" s="122"/>
      <c r="DWZ16" s="122"/>
      <c r="DXA16" s="122"/>
      <c r="DXB16" s="122"/>
      <c r="DXC16" s="122"/>
      <c r="DXD16" s="122"/>
      <c r="DXE16" s="122"/>
      <c r="DXF16" s="122"/>
      <c r="DXG16" s="122"/>
      <c r="DXH16" s="122"/>
      <c r="DXI16" s="122"/>
      <c r="DXJ16" s="122"/>
      <c r="DXK16" s="122"/>
      <c r="DXL16" s="122"/>
      <c r="DXM16" s="122"/>
      <c r="DXN16" s="122"/>
      <c r="DXO16" s="122"/>
      <c r="DXP16" s="122"/>
      <c r="DXQ16" s="122"/>
      <c r="DXR16" s="122"/>
      <c r="DXS16" s="122"/>
      <c r="DXT16" s="122"/>
      <c r="DXU16" s="122"/>
      <c r="DXV16" s="122"/>
      <c r="DXW16" s="122"/>
      <c r="DXX16" s="122"/>
      <c r="DXY16" s="122"/>
      <c r="DXZ16" s="122"/>
      <c r="DYA16" s="122"/>
      <c r="DYB16" s="122"/>
      <c r="DYC16" s="122"/>
      <c r="DYD16" s="122"/>
      <c r="DYE16" s="122"/>
      <c r="DYF16" s="122"/>
      <c r="DYG16" s="122"/>
      <c r="DYH16" s="122"/>
      <c r="DYI16" s="122"/>
      <c r="DYJ16" s="122"/>
      <c r="DYK16" s="122"/>
      <c r="DYL16" s="122"/>
      <c r="DYM16" s="122"/>
      <c r="DYN16" s="122"/>
      <c r="DYO16" s="122"/>
      <c r="DYP16" s="122"/>
      <c r="DYQ16" s="122"/>
      <c r="DYR16" s="122"/>
      <c r="DYS16" s="122"/>
      <c r="DYT16" s="122"/>
      <c r="DYU16" s="122"/>
      <c r="DYV16" s="122"/>
      <c r="DYW16" s="122"/>
      <c r="DYX16" s="122"/>
      <c r="DYY16" s="122"/>
      <c r="DYZ16" s="122"/>
      <c r="DZA16" s="122"/>
      <c r="DZB16" s="122"/>
      <c r="DZC16" s="122"/>
      <c r="DZD16" s="122"/>
      <c r="DZE16" s="122"/>
      <c r="DZF16" s="122"/>
      <c r="DZG16" s="122"/>
      <c r="DZH16" s="122"/>
      <c r="DZI16" s="122"/>
      <c r="DZJ16" s="122"/>
      <c r="DZK16" s="122"/>
      <c r="DZL16" s="122"/>
      <c r="DZM16" s="122"/>
      <c r="DZN16" s="122"/>
      <c r="DZO16" s="122"/>
      <c r="DZP16" s="122"/>
      <c r="DZQ16" s="122"/>
      <c r="DZR16" s="122"/>
      <c r="DZS16" s="122"/>
      <c r="DZT16" s="122"/>
      <c r="DZU16" s="122"/>
      <c r="DZV16" s="122"/>
      <c r="DZW16" s="122"/>
      <c r="DZX16" s="122"/>
      <c r="DZY16" s="122"/>
      <c r="DZZ16" s="122"/>
      <c r="EAA16" s="122"/>
      <c r="EAB16" s="122"/>
      <c r="EAC16" s="122"/>
      <c r="EAD16" s="122"/>
      <c r="EAE16" s="122"/>
      <c r="EAF16" s="122"/>
      <c r="EAG16" s="122"/>
      <c r="EAH16" s="122"/>
      <c r="EAI16" s="122"/>
      <c r="EAJ16" s="122"/>
      <c r="EAK16" s="122"/>
      <c r="EAL16" s="122"/>
      <c r="EAM16" s="122"/>
      <c r="EAN16" s="122"/>
      <c r="EAO16" s="122"/>
      <c r="EAP16" s="122"/>
      <c r="EAQ16" s="122"/>
      <c r="EAR16" s="122"/>
      <c r="EAS16" s="122"/>
      <c r="EAT16" s="122"/>
      <c r="EAU16" s="122"/>
      <c r="EAV16" s="122"/>
      <c r="EAW16" s="122"/>
      <c r="EAX16" s="122"/>
      <c r="EAY16" s="122"/>
      <c r="EAZ16" s="122"/>
      <c r="EBA16" s="122"/>
      <c r="EBB16" s="122"/>
      <c r="EBC16" s="122"/>
      <c r="EBD16" s="122"/>
      <c r="EBE16" s="122"/>
      <c r="EBF16" s="122"/>
      <c r="EBG16" s="122"/>
      <c r="EBH16" s="122"/>
      <c r="EBI16" s="122"/>
      <c r="EBJ16" s="122"/>
      <c r="EBK16" s="122"/>
      <c r="EBL16" s="122"/>
      <c r="EBM16" s="122"/>
      <c r="EBN16" s="122"/>
      <c r="EBO16" s="122"/>
      <c r="EBP16" s="122"/>
      <c r="EBQ16" s="122"/>
      <c r="EBR16" s="122"/>
      <c r="EBS16" s="122"/>
      <c r="EBT16" s="122"/>
      <c r="EBU16" s="122"/>
      <c r="EBV16" s="122"/>
      <c r="EBW16" s="122"/>
      <c r="EBX16" s="122"/>
      <c r="EBY16" s="122"/>
      <c r="EBZ16" s="122"/>
      <c r="ECA16" s="122"/>
      <c r="ECB16" s="122"/>
      <c r="ECC16" s="122"/>
      <c r="ECD16" s="122"/>
      <c r="ECE16" s="122"/>
      <c r="ECF16" s="122"/>
      <c r="ECG16" s="122"/>
      <c r="ECH16" s="122"/>
      <c r="ECI16" s="122"/>
      <c r="ECJ16" s="122"/>
      <c r="ECK16" s="122"/>
      <c r="ECL16" s="122"/>
      <c r="ECM16" s="122"/>
      <c r="ECN16" s="122"/>
      <c r="ECO16" s="122"/>
      <c r="ECP16" s="122"/>
      <c r="ECQ16" s="122"/>
      <c r="ECR16" s="122"/>
      <c r="ECS16" s="122"/>
      <c r="ECT16" s="122"/>
      <c r="ECU16" s="122"/>
      <c r="ECV16" s="122"/>
      <c r="ECW16" s="122"/>
      <c r="ECX16" s="122"/>
      <c r="ECY16" s="122"/>
      <c r="ECZ16" s="122"/>
      <c r="EDA16" s="122"/>
      <c r="EDB16" s="122"/>
      <c r="EDC16" s="122"/>
      <c r="EDD16" s="122"/>
      <c r="EDE16" s="122"/>
      <c r="EDF16" s="122"/>
      <c r="EDG16" s="122"/>
      <c r="EDH16" s="122"/>
      <c r="EDI16" s="122"/>
      <c r="EDJ16" s="122"/>
      <c r="EDK16" s="122"/>
      <c r="EDL16" s="122"/>
      <c r="EDM16" s="122"/>
      <c r="EDN16" s="122"/>
      <c r="EDO16" s="122"/>
      <c r="EDP16" s="122"/>
      <c r="EDQ16" s="122"/>
      <c r="EDR16" s="122"/>
      <c r="EDS16" s="122"/>
      <c r="EDT16" s="122"/>
      <c r="EDU16" s="122"/>
      <c r="EDV16" s="122"/>
      <c r="EDW16" s="122"/>
      <c r="EDX16" s="122"/>
      <c r="EDY16" s="122"/>
      <c r="EDZ16" s="122"/>
      <c r="EEA16" s="122"/>
      <c r="EEB16" s="122"/>
      <c r="EEC16" s="122"/>
      <c r="EED16" s="122"/>
      <c r="EEE16" s="122"/>
      <c r="EEF16" s="122"/>
      <c r="EEG16" s="122"/>
      <c r="EEH16" s="122"/>
      <c r="EEI16" s="122"/>
      <c r="EEJ16" s="122"/>
      <c r="EEK16" s="122"/>
      <c r="EEL16" s="122"/>
      <c r="EEM16" s="122"/>
      <c r="EEN16" s="122"/>
      <c r="EEO16" s="122"/>
      <c r="EEP16" s="122"/>
      <c r="EEQ16" s="122"/>
      <c r="EER16" s="122"/>
      <c r="EES16" s="122"/>
      <c r="EET16" s="122"/>
      <c r="EEU16" s="122"/>
      <c r="EEV16" s="122"/>
      <c r="EEW16" s="122"/>
      <c r="EEX16" s="122"/>
      <c r="EEY16" s="122"/>
      <c r="EEZ16" s="122"/>
      <c r="EFA16" s="122"/>
      <c r="EFB16" s="122"/>
      <c r="EFC16" s="122"/>
      <c r="EFD16" s="122"/>
      <c r="EFE16" s="122"/>
      <c r="EFF16" s="122"/>
      <c r="EFG16" s="122"/>
      <c r="EFH16" s="122"/>
      <c r="EFI16" s="122"/>
      <c r="EFJ16" s="122"/>
      <c r="EFK16" s="122"/>
      <c r="EFL16" s="122"/>
      <c r="EFM16" s="122"/>
      <c r="EFN16" s="122"/>
      <c r="EFO16" s="122"/>
      <c r="EFP16" s="122"/>
      <c r="EFQ16" s="122"/>
      <c r="EFR16" s="122"/>
      <c r="EFS16" s="122"/>
      <c r="EFT16" s="122"/>
      <c r="EFU16" s="122"/>
      <c r="EFV16" s="122"/>
      <c r="EFW16" s="122"/>
      <c r="EFX16" s="122"/>
      <c r="EFY16" s="122"/>
      <c r="EFZ16" s="122"/>
      <c r="EGA16" s="122"/>
      <c r="EGB16" s="122"/>
      <c r="EGC16" s="122"/>
      <c r="EGD16" s="122"/>
      <c r="EGE16" s="122"/>
      <c r="EGF16" s="122"/>
      <c r="EGG16" s="122"/>
      <c r="EGH16" s="122"/>
      <c r="EGI16" s="122"/>
      <c r="EGJ16" s="122"/>
      <c r="EGK16" s="122"/>
      <c r="EGL16" s="122"/>
      <c r="EGM16" s="122"/>
      <c r="EGN16" s="122"/>
      <c r="EGO16" s="122"/>
      <c r="EGP16" s="122"/>
      <c r="EGQ16" s="122"/>
      <c r="EGR16" s="122"/>
      <c r="EGS16" s="122"/>
      <c r="EGT16" s="122"/>
      <c r="EGU16" s="122"/>
      <c r="EGV16" s="122"/>
      <c r="EGW16" s="122"/>
      <c r="EGX16" s="122"/>
      <c r="EGY16" s="122"/>
      <c r="EGZ16" s="122"/>
      <c r="EHA16" s="122"/>
      <c r="EHB16" s="122"/>
      <c r="EHC16" s="122"/>
      <c r="EHD16" s="122"/>
      <c r="EHE16" s="122"/>
      <c r="EHF16" s="122"/>
      <c r="EHG16" s="122"/>
      <c r="EHH16" s="122"/>
      <c r="EHI16" s="122"/>
      <c r="EHJ16" s="122"/>
      <c r="EHK16" s="122"/>
      <c r="EHL16" s="122"/>
      <c r="EHM16" s="122"/>
      <c r="EHN16" s="122"/>
      <c r="EHO16" s="122"/>
      <c r="EHP16" s="122"/>
      <c r="EHQ16" s="122"/>
      <c r="EHR16" s="122"/>
      <c r="EHS16" s="122"/>
      <c r="EHT16" s="122"/>
      <c r="EHU16" s="122"/>
      <c r="EHV16" s="122"/>
      <c r="EHW16" s="122"/>
      <c r="EHX16" s="122"/>
      <c r="EHY16" s="122"/>
      <c r="EHZ16" s="122"/>
      <c r="EIA16" s="122"/>
      <c r="EIB16" s="122"/>
      <c r="EIC16" s="122"/>
      <c r="EID16" s="122"/>
      <c r="EIE16" s="122"/>
      <c r="EIF16" s="122"/>
      <c r="EIG16" s="122"/>
      <c r="EIH16" s="122"/>
      <c r="EII16" s="122"/>
      <c r="EIJ16" s="122"/>
      <c r="EIK16" s="122"/>
      <c r="EIL16" s="122"/>
      <c r="EIM16" s="122"/>
      <c r="EIN16" s="122"/>
      <c r="EIO16" s="122"/>
      <c r="EIP16" s="122"/>
      <c r="EIQ16" s="122"/>
      <c r="EIR16" s="122"/>
      <c r="EIS16" s="122"/>
      <c r="EIT16" s="122"/>
      <c r="EIU16" s="122"/>
      <c r="EIV16" s="122"/>
      <c r="EIW16" s="122"/>
      <c r="EIX16" s="122"/>
      <c r="EIY16" s="122"/>
      <c r="EIZ16" s="122"/>
      <c r="EJA16" s="122"/>
      <c r="EJB16" s="122"/>
      <c r="EJC16" s="122"/>
      <c r="EJD16" s="122"/>
      <c r="EJE16" s="122"/>
      <c r="EJF16" s="122"/>
      <c r="EJG16" s="122"/>
      <c r="EJH16" s="122"/>
      <c r="EJI16" s="122"/>
      <c r="EJJ16" s="122"/>
      <c r="EJK16" s="122"/>
      <c r="EJL16" s="122"/>
      <c r="EJM16" s="122"/>
      <c r="EJN16" s="122"/>
      <c r="EJO16" s="122"/>
      <c r="EJP16" s="122"/>
      <c r="EJQ16" s="122"/>
      <c r="EJR16" s="122"/>
      <c r="EJS16" s="122"/>
      <c r="EJT16" s="122"/>
      <c r="EJU16" s="122"/>
      <c r="EJV16" s="122"/>
      <c r="EJW16" s="122"/>
      <c r="EJX16" s="122"/>
      <c r="EJY16" s="122"/>
      <c r="EJZ16" s="122"/>
      <c r="EKA16" s="122"/>
      <c r="EKB16" s="122"/>
      <c r="EKC16" s="122"/>
      <c r="EKD16" s="122"/>
      <c r="EKE16" s="122"/>
      <c r="EKF16" s="122"/>
      <c r="EKG16" s="122"/>
      <c r="EKH16" s="122"/>
      <c r="EKI16" s="122"/>
      <c r="EKJ16" s="122"/>
      <c r="EKK16" s="122"/>
      <c r="EKL16" s="122"/>
      <c r="EKM16" s="122"/>
      <c r="EKN16" s="122"/>
      <c r="EKO16" s="122"/>
      <c r="EKP16" s="122"/>
      <c r="EKQ16" s="122"/>
      <c r="EKR16" s="122"/>
      <c r="EKS16" s="122"/>
      <c r="EKT16" s="122"/>
      <c r="EKU16" s="122"/>
      <c r="EKV16" s="122"/>
      <c r="EKW16" s="122"/>
      <c r="EKX16" s="122"/>
      <c r="EKY16" s="122"/>
      <c r="EKZ16" s="122"/>
      <c r="ELA16" s="122"/>
      <c r="ELB16" s="122"/>
      <c r="ELC16" s="122"/>
      <c r="ELD16" s="122"/>
      <c r="ELE16" s="122"/>
      <c r="ELF16" s="122"/>
      <c r="ELG16" s="122"/>
      <c r="ELH16" s="122"/>
      <c r="ELI16" s="122"/>
      <c r="ELJ16" s="122"/>
      <c r="ELK16" s="122"/>
      <c r="ELL16" s="122"/>
      <c r="ELM16" s="122"/>
      <c r="ELN16" s="122"/>
      <c r="ELO16" s="122"/>
      <c r="ELP16" s="122"/>
      <c r="ELQ16" s="122"/>
      <c r="ELR16" s="122"/>
      <c r="ELS16" s="122"/>
      <c r="ELT16" s="122"/>
      <c r="ELU16" s="122"/>
      <c r="ELV16" s="122"/>
      <c r="ELW16" s="122"/>
      <c r="ELX16" s="122"/>
      <c r="ELY16" s="122"/>
      <c r="ELZ16" s="122"/>
      <c r="EMA16" s="122"/>
      <c r="EMB16" s="122"/>
      <c r="EMC16" s="122"/>
      <c r="EMD16" s="122"/>
      <c r="EME16" s="122"/>
      <c r="EMF16" s="122"/>
      <c r="EMG16" s="122"/>
      <c r="EMH16" s="122"/>
      <c r="EMI16" s="122"/>
      <c r="EMJ16" s="122"/>
      <c r="EMK16" s="122"/>
      <c r="EML16" s="122"/>
      <c r="EMM16" s="122"/>
      <c r="EMN16" s="122"/>
      <c r="EMO16" s="122"/>
      <c r="EMP16" s="122"/>
      <c r="EMQ16" s="122"/>
      <c r="EMR16" s="122"/>
      <c r="EMS16" s="122"/>
      <c r="EMT16" s="122"/>
      <c r="EMU16" s="122"/>
      <c r="EMV16" s="122"/>
      <c r="EMW16" s="122"/>
      <c r="EMX16" s="122"/>
      <c r="EMY16" s="122"/>
      <c r="EMZ16" s="122"/>
      <c r="ENA16" s="122"/>
      <c r="ENB16" s="122"/>
      <c r="ENC16" s="122"/>
      <c r="END16" s="122"/>
      <c r="ENE16" s="122"/>
      <c r="ENF16" s="122"/>
      <c r="ENG16" s="122"/>
      <c r="ENH16" s="122"/>
      <c r="ENI16" s="122"/>
      <c r="ENJ16" s="122"/>
      <c r="ENK16" s="122"/>
      <c r="ENL16" s="122"/>
      <c r="ENM16" s="122"/>
      <c r="ENN16" s="122"/>
      <c r="ENO16" s="122"/>
      <c r="ENP16" s="122"/>
      <c r="ENQ16" s="122"/>
      <c r="ENR16" s="122"/>
      <c r="ENS16" s="122"/>
      <c r="ENT16" s="122"/>
      <c r="ENU16" s="122"/>
      <c r="ENV16" s="122"/>
      <c r="ENW16" s="122"/>
      <c r="ENX16" s="122"/>
      <c r="ENY16" s="122"/>
      <c r="ENZ16" s="122"/>
      <c r="EOA16" s="122"/>
      <c r="EOB16" s="122"/>
      <c r="EOC16" s="122"/>
      <c r="EOD16" s="122"/>
      <c r="EOE16" s="122"/>
      <c r="EOF16" s="122"/>
      <c r="EOG16" s="122"/>
      <c r="EOH16" s="122"/>
      <c r="EOI16" s="122"/>
      <c r="EOJ16" s="122"/>
      <c r="EOK16" s="122"/>
      <c r="EOL16" s="122"/>
      <c r="EOM16" s="122"/>
      <c r="EON16" s="122"/>
      <c r="EOO16" s="122"/>
      <c r="EOP16" s="122"/>
      <c r="EOQ16" s="122"/>
      <c r="EOR16" s="122"/>
      <c r="EOS16" s="122"/>
      <c r="EOT16" s="122"/>
      <c r="EOU16" s="122"/>
      <c r="EOV16" s="122"/>
      <c r="EOW16" s="122"/>
      <c r="EOX16" s="122"/>
      <c r="EOY16" s="122"/>
      <c r="EOZ16" s="122"/>
      <c r="EPA16" s="122"/>
      <c r="EPB16" s="122"/>
      <c r="EPC16" s="122"/>
      <c r="EPD16" s="122"/>
      <c r="EPE16" s="122"/>
      <c r="EPF16" s="122"/>
      <c r="EPG16" s="122"/>
      <c r="EPH16" s="122"/>
      <c r="EPI16" s="122"/>
      <c r="EPJ16" s="122"/>
      <c r="EPK16" s="122"/>
      <c r="EPL16" s="122"/>
      <c r="EPM16" s="122"/>
      <c r="EPN16" s="122"/>
      <c r="EPO16" s="122"/>
      <c r="EPP16" s="122"/>
      <c r="EPQ16" s="122"/>
      <c r="EPR16" s="122"/>
      <c r="EPS16" s="122"/>
      <c r="EPT16" s="122"/>
      <c r="EPU16" s="122"/>
      <c r="EPV16" s="122"/>
      <c r="EPW16" s="122"/>
      <c r="EPX16" s="122"/>
      <c r="EPY16" s="122"/>
      <c r="EPZ16" s="122"/>
      <c r="EQA16" s="122"/>
      <c r="EQB16" s="122"/>
      <c r="EQC16" s="122"/>
      <c r="EQD16" s="122"/>
      <c r="EQE16" s="122"/>
      <c r="EQF16" s="122"/>
      <c r="EQG16" s="122"/>
      <c r="EQH16" s="122"/>
      <c r="EQI16" s="122"/>
      <c r="EQJ16" s="122"/>
      <c r="EQK16" s="122"/>
      <c r="EQL16" s="122"/>
      <c r="EQM16" s="122"/>
      <c r="EQN16" s="122"/>
      <c r="EQO16" s="122"/>
      <c r="EQP16" s="122"/>
      <c r="EQQ16" s="122"/>
      <c r="EQR16" s="122"/>
      <c r="EQS16" s="122"/>
      <c r="EQT16" s="122"/>
      <c r="EQU16" s="122"/>
      <c r="EQV16" s="122"/>
      <c r="EQW16" s="122"/>
      <c r="EQX16" s="122"/>
      <c r="EQY16" s="122"/>
      <c r="EQZ16" s="122"/>
      <c r="ERA16" s="122"/>
      <c r="ERB16" s="122"/>
      <c r="ERC16" s="122"/>
      <c r="ERD16" s="122"/>
      <c r="ERE16" s="122"/>
      <c r="ERF16" s="122"/>
      <c r="ERG16" s="122"/>
      <c r="ERH16" s="122"/>
      <c r="ERI16" s="122"/>
      <c r="ERJ16" s="122"/>
      <c r="ERK16" s="122"/>
      <c r="ERL16" s="122"/>
      <c r="ERM16" s="122"/>
      <c r="ERN16" s="122"/>
      <c r="ERO16" s="122"/>
      <c r="ERP16" s="122"/>
      <c r="ERQ16" s="122"/>
      <c r="ERR16" s="122"/>
      <c r="ERS16" s="122"/>
      <c r="ERT16" s="122"/>
      <c r="ERU16" s="122"/>
      <c r="ERV16" s="122"/>
      <c r="ERW16" s="122"/>
      <c r="ERX16" s="122"/>
      <c r="ERY16" s="122"/>
      <c r="ERZ16" s="122"/>
      <c r="ESA16" s="122"/>
      <c r="ESB16" s="122"/>
      <c r="ESC16" s="122"/>
      <c r="ESD16" s="122"/>
      <c r="ESE16" s="122"/>
      <c r="ESF16" s="122"/>
      <c r="ESG16" s="122"/>
      <c r="ESH16" s="122"/>
      <c r="ESI16" s="122"/>
      <c r="ESJ16" s="122"/>
      <c r="ESK16" s="122"/>
      <c r="ESL16" s="122"/>
      <c r="ESM16" s="122"/>
      <c r="ESN16" s="122"/>
      <c r="ESO16" s="122"/>
      <c r="ESP16" s="122"/>
      <c r="ESQ16" s="122"/>
      <c r="ESR16" s="122"/>
      <c r="ESS16" s="122"/>
      <c r="EST16" s="122"/>
      <c r="ESU16" s="122"/>
      <c r="ESV16" s="122"/>
      <c r="ESW16" s="122"/>
      <c r="ESX16" s="122"/>
      <c r="ESY16" s="122"/>
      <c r="ESZ16" s="122"/>
      <c r="ETA16" s="122"/>
      <c r="ETB16" s="122"/>
      <c r="ETC16" s="122"/>
      <c r="ETD16" s="122"/>
      <c r="ETE16" s="122"/>
      <c r="ETF16" s="122"/>
      <c r="ETG16" s="122"/>
      <c r="ETH16" s="122"/>
      <c r="ETI16" s="122"/>
      <c r="ETJ16" s="122"/>
      <c r="ETK16" s="122"/>
      <c r="ETL16" s="122"/>
      <c r="ETM16" s="122"/>
      <c r="ETN16" s="122"/>
      <c r="ETO16" s="122"/>
      <c r="ETP16" s="122"/>
      <c r="ETQ16" s="122"/>
      <c r="ETR16" s="122"/>
      <c r="ETS16" s="122"/>
      <c r="ETT16" s="122"/>
      <c r="ETU16" s="122"/>
      <c r="ETV16" s="122"/>
      <c r="ETW16" s="122"/>
      <c r="ETX16" s="122"/>
      <c r="ETY16" s="122"/>
      <c r="ETZ16" s="122"/>
      <c r="EUA16" s="122"/>
      <c r="EUB16" s="122"/>
      <c r="EUC16" s="122"/>
      <c r="EUD16" s="122"/>
      <c r="EUE16" s="122"/>
      <c r="EUF16" s="122"/>
      <c r="EUG16" s="122"/>
      <c r="EUH16" s="122"/>
      <c r="EUI16" s="122"/>
      <c r="EUJ16" s="122"/>
      <c r="EUK16" s="122"/>
      <c r="EUL16" s="122"/>
      <c r="EUM16" s="122"/>
      <c r="EUN16" s="122"/>
      <c r="EUO16" s="122"/>
      <c r="EUP16" s="122"/>
      <c r="EUQ16" s="122"/>
      <c r="EUR16" s="122"/>
      <c r="EUS16" s="122"/>
      <c r="EUT16" s="122"/>
      <c r="EUU16" s="122"/>
      <c r="EUV16" s="122"/>
      <c r="EUW16" s="122"/>
      <c r="EUX16" s="122"/>
      <c r="EUY16" s="122"/>
      <c r="EUZ16" s="122"/>
      <c r="EVA16" s="122"/>
      <c r="EVB16" s="122"/>
      <c r="EVC16" s="122"/>
      <c r="EVD16" s="122"/>
      <c r="EVE16" s="122"/>
      <c r="EVF16" s="122"/>
      <c r="EVG16" s="122"/>
      <c r="EVH16" s="122"/>
      <c r="EVI16" s="122"/>
      <c r="EVJ16" s="122"/>
      <c r="EVK16" s="122"/>
      <c r="EVL16" s="122"/>
      <c r="EVM16" s="122"/>
      <c r="EVN16" s="122"/>
      <c r="EVO16" s="122"/>
      <c r="EVP16" s="122"/>
      <c r="EVQ16" s="122"/>
      <c r="EVR16" s="122"/>
      <c r="EVS16" s="122"/>
      <c r="EVT16" s="122"/>
      <c r="EVU16" s="122"/>
      <c r="EVV16" s="122"/>
      <c r="EVW16" s="122"/>
      <c r="EVX16" s="122"/>
      <c r="EVY16" s="122"/>
      <c r="EVZ16" s="122"/>
      <c r="EWA16" s="122"/>
      <c r="EWB16" s="122"/>
      <c r="EWC16" s="122"/>
      <c r="EWD16" s="122"/>
      <c r="EWE16" s="122"/>
      <c r="EWF16" s="122"/>
      <c r="EWG16" s="122"/>
      <c r="EWH16" s="122"/>
      <c r="EWI16" s="122"/>
      <c r="EWJ16" s="122"/>
      <c r="EWK16" s="122"/>
      <c r="EWL16" s="122"/>
      <c r="EWM16" s="122"/>
      <c r="EWN16" s="122"/>
      <c r="EWO16" s="122"/>
      <c r="EWP16" s="122"/>
      <c r="EWQ16" s="122"/>
      <c r="EWR16" s="122"/>
      <c r="EWS16" s="122"/>
      <c r="EWT16" s="122"/>
      <c r="EWU16" s="122"/>
      <c r="EWV16" s="122"/>
      <c r="EWW16" s="122"/>
      <c r="EWX16" s="122"/>
      <c r="EWY16" s="122"/>
      <c r="EWZ16" s="122"/>
      <c r="EXA16" s="122"/>
      <c r="EXB16" s="122"/>
      <c r="EXC16" s="122"/>
      <c r="EXD16" s="122"/>
      <c r="EXE16" s="122"/>
      <c r="EXF16" s="122"/>
      <c r="EXG16" s="122"/>
      <c r="EXH16" s="122"/>
      <c r="EXI16" s="122"/>
      <c r="EXJ16" s="122"/>
      <c r="EXK16" s="122"/>
      <c r="EXL16" s="122"/>
      <c r="EXM16" s="122"/>
      <c r="EXN16" s="122"/>
      <c r="EXO16" s="122"/>
      <c r="EXP16" s="122"/>
      <c r="EXQ16" s="122"/>
      <c r="EXR16" s="122"/>
      <c r="EXS16" s="122"/>
      <c r="EXT16" s="122"/>
      <c r="EXU16" s="122"/>
      <c r="EXV16" s="122"/>
      <c r="EXW16" s="122"/>
      <c r="EXX16" s="122"/>
      <c r="EXY16" s="122"/>
      <c r="EXZ16" s="122"/>
      <c r="EYA16" s="122"/>
      <c r="EYB16" s="122"/>
      <c r="EYC16" s="122"/>
      <c r="EYD16" s="122"/>
      <c r="EYE16" s="122"/>
      <c r="EYF16" s="122"/>
      <c r="EYG16" s="122"/>
      <c r="EYH16" s="122"/>
      <c r="EYI16" s="122"/>
      <c r="EYJ16" s="122"/>
      <c r="EYK16" s="122"/>
      <c r="EYL16" s="122"/>
      <c r="EYM16" s="122"/>
      <c r="EYN16" s="122"/>
      <c r="EYO16" s="122"/>
      <c r="EYP16" s="122"/>
      <c r="EYQ16" s="122"/>
      <c r="EYR16" s="122"/>
      <c r="EYS16" s="122"/>
      <c r="EYT16" s="122"/>
      <c r="EYU16" s="122"/>
      <c r="EYV16" s="122"/>
      <c r="EYW16" s="122"/>
      <c r="EYX16" s="122"/>
      <c r="EYY16" s="122"/>
      <c r="EYZ16" s="122"/>
      <c r="EZA16" s="122"/>
      <c r="EZB16" s="122"/>
      <c r="EZC16" s="122"/>
      <c r="EZD16" s="122"/>
      <c r="EZE16" s="122"/>
      <c r="EZF16" s="122"/>
      <c r="EZG16" s="122"/>
      <c r="EZH16" s="122"/>
      <c r="EZI16" s="122"/>
      <c r="EZJ16" s="122"/>
      <c r="EZK16" s="122"/>
      <c r="EZL16" s="122"/>
      <c r="EZM16" s="122"/>
      <c r="EZN16" s="122"/>
      <c r="EZO16" s="122"/>
      <c r="EZP16" s="122"/>
      <c r="EZQ16" s="122"/>
      <c r="EZR16" s="122"/>
      <c r="EZS16" s="122"/>
      <c r="EZT16" s="122"/>
      <c r="EZU16" s="122"/>
      <c r="EZV16" s="122"/>
      <c r="EZW16" s="122"/>
      <c r="EZX16" s="122"/>
      <c r="EZY16" s="122"/>
      <c r="EZZ16" s="122"/>
      <c r="FAA16" s="122"/>
      <c r="FAB16" s="122"/>
      <c r="FAC16" s="122"/>
      <c r="FAD16" s="122"/>
      <c r="FAE16" s="122"/>
      <c r="FAF16" s="122"/>
      <c r="FAG16" s="122"/>
      <c r="FAH16" s="122"/>
      <c r="FAI16" s="122"/>
      <c r="FAJ16" s="122"/>
      <c r="FAK16" s="122"/>
      <c r="FAL16" s="122"/>
      <c r="FAM16" s="122"/>
      <c r="FAN16" s="122"/>
      <c r="FAO16" s="122"/>
      <c r="FAP16" s="122"/>
      <c r="FAQ16" s="122"/>
      <c r="FAR16" s="122"/>
      <c r="FAS16" s="122"/>
      <c r="FAT16" s="122"/>
      <c r="FAU16" s="122"/>
      <c r="FAV16" s="122"/>
      <c r="FAW16" s="122"/>
      <c r="FAX16" s="122"/>
      <c r="FAY16" s="122"/>
      <c r="FAZ16" s="122"/>
      <c r="FBA16" s="122"/>
      <c r="FBB16" s="122"/>
      <c r="FBC16" s="122"/>
      <c r="FBD16" s="122"/>
      <c r="FBE16" s="122"/>
      <c r="FBF16" s="122"/>
      <c r="FBG16" s="122"/>
      <c r="FBH16" s="122"/>
      <c r="FBI16" s="122"/>
      <c r="FBJ16" s="122"/>
      <c r="FBK16" s="122"/>
      <c r="FBL16" s="122"/>
      <c r="FBM16" s="122"/>
      <c r="FBN16" s="122"/>
      <c r="FBO16" s="122"/>
      <c r="FBP16" s="122"/>
      <c r="FBQ16" s="122"/>
      <c r="FBR16" s="122"/>
      <c r="FBS16" s="122"/>
      <c r="FBT16" s="122"/>
      <c r="FBU16" s="122"/>
      <c r="FBV16" s="122"/>
      <c r="FBW16" s="122"/>
      <c r="FBX16" s="122"/>
      <c r="FBY16" s="122"/>
      <c r="FBZ16" s="122"/>
      <c r="FCA16" s="122"/>
      <c r="FCB16" s="122"/>
      <c r="FCC16" s="122"/>
      <c r="FCD16" s="122"/>
      <c r="FCE16" s="122"/>
      <c r="FCF16" s="122"/>
      <c r="FCG16" s="122"/>
      <c r="FCH16" s="122"/>
      <c r="FCI16" s="122"/>
      <c r="FCJ16" s="122"/>
      <c r="FCK16" s="122"/>
      <c r="FCL16" s="122"/>
      <c r="FCM16" s="122"/>
      <c r="FCN16" s="122"/>
      <c r="FCO16" s="122"/>
      <c r="FCP16" s="122"/>
      <c r="FCQ16" s="122"/>
      <c r="FCR16" s="122"/>
      <c r="FCS16" s="122"/>
      <c r="FCT16" s="122"/>
      <c r="FCU16" s="122"/>
      <c r="FCV16" s="122"/>
      <c r="FCW16" s="122"/>
      <c r="FCX16" s="122"/>
      <c r="FCY16" s="122"/>
      <c r="FCZ16" s="122"/>
      <c r="FDA16" s="122"/>
      <c r="FDB16" s="122"/>
      <c r="FDC16" s="122"/>
      <c r="FDD16" s="122"/>
      <c r="FDE16" s="122"/>
      <c r="FDF16" s="122"/>
      <c r="FDG16" s="122"/>
      <c r="FDH16" s="122"/>
      <c r="FDI16" s="122"/>
      <c r="FDJ16" s="122"/>
      <c r="FDK16" s="122"/>
      <c r="FDL16" s="122"/>
      <c r="FDM16" s="122"/>
      <c r="FDN16" s="122"/>
      <c r="FDO16" s="122"/>
      <c r="FDP16" s="122"/>
      <c r="FDQ16" s="122"/>
      <c r="FDR16" s="122"/>
      <c r="FDS16" s="122"/>
      <c r="FDT16" s="122"/>
      <c r="FDU16" s="122"/>
      <c r="FDV16" s="122"/>
      <c r="FDW16" s="122"/>
      <c r="FDX16" s="122"/>
      <c r="FDY16" s="122"/>
      <c r="FDZ16" s="122"/>
      <c r="FEA16" s="122"/>
      <c r="FEB16" s="122"/>
      <c r="FEC16" s="122"/>
      <c r="FED16" s="122"/>
      <c r="FEE16" s="122"/>
      <c r="FEF16" s="122"/>
      <c r="FEG16" s="122"/>
      <c r="FEH16" s="122"/>
      <c r="FEI16" s="122"/>
      <c r="FEJ16" s="122"/>
      <c r="FEK16" s="122"/>
      <c r="FEL16" s="122"/>
      <c r="FEM16" s="122"/>
      <c r="FEN16" s="122"/>
      <c r="FEO16" s="122"/>
      <c r="FEP16" s="122"/>
      <c r="FEQ16" s="122"/>
      <c r="FER16" s="122"/>
      <c r="FES16" s="122"/>
      <c r="FET16" s="122"/>
      <c r="FEU16" s="122"/>
      <c r="FEV16" s="122"/>
      <c r="FEW16" s="122"/>
      <c r="FEX16" s="122"/>
      <c r="FEY16" s="122"/>
      <c r="FEZ16" s="122"/>
      <c r="FFA16" s="122"/>
      <c r="FFB16" s="122"/>
      <c r="FFC16" s="122"/>
      <c r="FFD16" s="122"/>
      <c r="FFE16" s="122"/>
      <c r="FFF16" s="122"/>
      <c r="FFG16" s="122"/>
      <c r="FFH16" s="122"/>
      <c r="FFI16" s="122"/>
      <c r="FFJ16" s="122"/>
      <c r="FFK16" s="122"/>
      <c r="FFL16" s="122"/>
      <c r="FFM16" s="122"/>
      <c r="FFN16" s="122"/>
      <c r="FFO16" s="122"/>
      <c r="FFP16" s="122"/>
      <c r="FFQ16" s="122"/>
      <c r="FFR16" s="122"/>
      <c r="FFS16" s="122"/>
      <c r="FFT16" s="122"/>
      <c r="FFU16" s="122"/>
      <c r="FFV16" s="122"/>
      <c r="FFW16" s="122"/>
      <c r="FFX16" s="122"/>
      <c r="FFY16" s="122"/>
      <c r="FFZ16" s="122"/>
      <c r="FGA16" s="122"/>
      <c r="FGB16" s="122"/>
      <c r="FGC16" s="122"/>
      <c r="FGD16" s="122"/>
      <c r="FGE16" s="122"/>
      <c r="FGF16" s="122"/>
      <c r="FGG16" s="122"/>
      <c r="FGH16" s="122"/>
      <c r="FGI16" s="122"/>
      <c r="FGJ16" s="122"/>
      <c r="FGK16" s="122"/>
      <c r="FGL16" s="122"/>
      <c r="FGM16" s="122"/>
      <c r="FGN16" s="122"/>
      <c r="FGO16" s="122"/>
      <c r="FGP16" s="122"/>
      <c r="FGQ16" s="122"/>
      <c r="FGR16" s="122"/>
      <c r="FGS16" s="122"/>
      <c r="FGT16" s="122"/>
      <c r="FGU16" s="122"/>
      <c r="FGV16" s="122"/>
      <c r="FGW16" s="122"/>
      <c r="FGX16" s="122"/>
      <c r="FGY16" s="122"/>
      <c r="FGZ16" s="122"/>
      <c r="FHA16" s="122"/>
      <c r="FHB16" s="122"/>
      <c r="FHC16" s="122"/>
      <c r="FHD16" s="122"/>
      <c r="FHE16" s="122"/>
      <c r="FHF16" s="122"/>
      <c r="FHG16" s="122"/>
      <c r="FHH16" s="122"/>
      <c r="FHI16" s="122"/>
      <c r="FHJ16" s="122"/>
      <c r="FHK16" s="122"/>
      <c r="FHL16" s="122"/>
      <c r="FHM16" s="122"/>
      <c r="FHN16" s="122"/>
      <c r="FHO16" s="122"/>
      <c r="FHP16" s="122"/>
      <c r="FHQ16" s="122"/>
      <c r="FHR16" s="122"/>
      <c r="FHS16" s="122"/>
      <c r="FHT16" s="122"/>
      <c r="FHU16" s="122"/>
      <c r="FHV16" s="122"/>
      <c r="FHW16" s="122"/>
      <c r="FHX16" s="122"/>
      <c r="FHY16" s="122"/>
      <c r="FHZ16" s="122"/>
      <c r="FIA16" s="122"/>
      <c r="FIB16" s="122"/>
      <c r="FIC16" s="122"/>
      <c r="FID16" s="122"/>
      <c r="FIE16" s="122"/>
      <c r="FIF16" s="122"/>
      <c r="FIG16" s="122"/>
      <c r="FIH16" s="122"/>
      <c r="FII16" s="122"/>
      <c r="FIJ16" s="122"/>
      <c r="FIK16" s="122"/>
      <c r="FIL16" s="122"/>
      <c r="FIM16" s="122"/>
      <c r="FIN16" s="122"/>
      <c r="FIO16" s="122"/>
      <c r="FIP16" s="122"/>
      <c r="FIQ16" s="122"/>
      <c r="FIR16" s="122"/>
      <c r="FIS16" s="122"/>
      <c r="FIT16" s="122"/>
      <c r="FIU16" s="122"/>
      <c r="FIV16" s="122"/>
      <c r="FIW16" s="122"/>
      <c r="FIX16" s="122"/>
      <c r="FIY16" s="122"/>
      <c r="FIZ16" s="122"/>
      <c r="FJA16" s="122"/>
      <c r="FJB16" s="122"/>
      <c r="FJC16" s="122"/>
      <c r="FJD16" s="122"/>
      <c r="FJE16" s="122"/>
      <c r="FJF16" s="122"/>
      <c r="FJG16" s="122"/>
      <c r="FJH16" s="122"/>
      <c r="FJI16" s="122"/>
      <c r="FJJ16" s="122"/>
      <c r="FJK16" s="122"/>
      <c r="FJL16" s="122"/>
      <c r="FJM16" s="122"/>
      <c r="FJN16" s="122"/>
      <c r="FJO16" s="122"/>
      <c r="FJP16" s="122"/>
      <c r="FJQ16" s="122"/>
      <c r="FJR16" s="122"/>
      <c r="FJS16" s="122"/>
      <c r="FJT16" s="122"/>
      <c r="FJU16" s="122"/>
      <c r="FJV16" s="122"/>
      <c r="FJW16" s="122"/>
      <c r="FJX16" s="122"/>
      <c r="FJY16" s="122"/>
      <c r="FJZ16" s="122"/>
      <c r="FKA16" s="122"/>
      <c r="FKB16" s="122"/>
      <c r="FKC16" s="122"/>
      <c r="FKD16" s="122"/>
      <c r="FKE16" s="122"/>
      <c r="FKF16" s="122"/>
      <c r="FKG16" s="122"/>
      <c r="FKH16" s="122"/>
      <c r="FKI16" s="122"/>
      <c r="FKJ16" s="122"/>
      <c r="FKK16" s="122"/>
      <c r="FKL16" s="122"/>
      <c r="FKM16" s="122"/>
      <c r="FKN16" s="122"/>
      <c r="FKO16" s="122"/>
      <c r="FKP16" s="122"/>
      <c r="FKQ16" s="122"/>
      <c r="FKR16" s="122"/>
      <c r="FKS16" s="122"/>
      <c r="FKT16" s="122"/>
      <c r="FKU16" s="122"/>
      <c r="FKV16" s="122"/>
      <c r="FKW16" s="122"/>
      <c r="FKX16" s="122"/>
      <c r="FKY16" s="122"/>
      <c r="FKZ16" s="122"/>
      <c r="FLA16" s="122"/>
      <c r="FLB16" s="122"/>
      <c r="FLC16" s="122"/>
      <c r="FLD16" s="122"/>
      <c r="FLE16" s="122"/>
      <c r="FLF16" s="122"/>
      <c r="FLG16" s="122"/>
      <c r="FLH16" s="122"/>
      <c r="FLI16" s="122"/>
      <c r="FLJ16" s="122"/>
      <c r="FLK16" s="122"/>
      <c r="FLL16" s="122"/>
      <c r="FLM16" s="122"/>
      <c r="FLN16" s="122"/>
      <c r="FLO16" s="122"/>
      <c r="FLP16" s="122"/>
      <c r="FLQ16" s="122"/>
      <c r="FLR16" s="122"/>
      <c r="FLS16" s="122"/>
      <c r="FLT16" s="122"/>
      <c r="FLU16" s="122"/>
      <c r="FLV16" s="122"/>
      <c r="FLW16" s="122"/>
      <c r="FLX16" s="122"/>
      <c r="FLY16" s="122"/>
      <c r="FLZ16" s="122"/>
      <c r="FMA16" s="122"/>
      <c r="FMB16" s="122"/>
      <c r="FMC16" s="122"/>
      <c r="FMD16" s="122"/>
      <c r="FME16" s="122"/>
      <c r="FMF16" s="122"/>
      <c r="FMG16" s="122"/>
      <c r="FMH16" s="122"/>
      <c r="FMI16" s="122"/>
      <c r="FMJ16" s="122"/>
      <c r="FMK16" s="122"/>
      <c r="FML16" s="122"/>
      <c r="FMM16" s="122"/>
      <c r="FMN16" s="122"/>
      <c r="FMO16" s="122"/>
      <c r="FMP16" s="122"/>
      <c r="FMQ16" s="122"/>
      <c r="FMR16" s="122"/>
      <c r="FMS16" s="122"/>
      <c r="FMT16" s="122"/>
      <c r="FMU16" s="122"/>
      <c r="FMV16" s="122"/>
      <c r="FMW16" s="122"/>
      <c r="FMX16" s="122"/>
      <c r="FMY16" s="122"/>
      <c r="FMZ16" s="122"/>
      <c r="FNA16" s="122"/>
      <c r="FNB16" s="122"/>
      <c r="FNC16" s="122"/>
      <c r="FND16" s="122"/>
      <c r="FNE16" s="122"/>
      <c r="FNF16" s="122"/>
      <c r="FNG16" s="122"/>
      <c r="FNH16" s="122"/>
      <c r="FNI16" s="122"/>
      <c r="FNJ16" s="122"/>
      <c r="FNK16" s="122"/>
      <c r="FNL16" s="122"/>
      <c r="FNM16" s="122"/>
      <c r="FNN16" s="122"/>
      <c r="FNO16" s="122"/>
      <c r="FNP16" s="122"/>
      <c r="FNQ16" s="122"/>
      <c r="FNR16" s="122"/>
      <c r="FNS16" s="122"/>
      <c r="FNT16" s="122"/>
      <c r="FNU16" s="122"/>
      <c r="FNV16" s="122"/>
      <c r="FNW16" s="122"/>
      <c r="FNX16" s="122"/>
      <c r="FNY16" s="122"/>
      <c r="FNZ16" s="122"/>
      <c r="FOA16" s="122"/>
      <c r="FOB16" s="122"/>
      <c r="FOC16" s="122"/>
      <c r="FOD16" s="122"/>
      <c r="FOE16" s="122"/>
      <c r="FOF16" s="122"/>
      <c r="FOG16" s="122"/>
      <c r="FOH16" s="122"/>
      <c r="FOI16" s="122"/>
      <c r="FOJ16" s="122"/>
      <c r="FOK16" s="122"/>
      <c r="FOL16" s="122"/>
      <c r="FOM16" s="122"/>
      <c r="FON16" s="122"/>
      <c r="FOO16" s="122"/>
      <c r="FOP16" s="122"/>
      <c r="FOQ16" s="122"/>
      <c r="FOR16" s="122"/>
      <c r="FOS16" s="122"/>
      <c r="FOT16" s="122"/>
      <c r="FOU16" s="122"/>
      <c r="FOV16" s="122"/>
      <c r="FOW16" s="122"/>
      <c r="FOX16" s="122"/>
      <c r="FOY16" s="122"/>
      <c r="FOZ16" s="122"/>
      <c r="FPA16" s="122"/>
      <c r="FPB16" s="122"/>
      <c r="FPC16" s="122"/>
      <c r="FPD16" s="122"/>
      <c r="FPE16" s="122"/>
      <c r="FPF16" s="122"/>
      <c r="FPG16" s="122"/>
      <c r="FPH16" s="122"/>
      <c r="FPI16" s="122"/>
      <c r="FPJ16" s="122"/>
      <c r="FPK16" s="122"/>
      <c r="FPL16" s="122"/>
      <c r="FPM16" s="122"/>
      <c r="FPN16" s="122"/>
      <c r="FPO16" s="122"/>
      <c r="FPP16" s="122"/>
      <c r="FPQ16" s="122"/>
      <c r="FPR16" s="122"/>
      <c r="FPS16" s="122"/>
      <c r="FPT16" s="122"/>
      <c r="FPU16" s="122"/>
      <c r="FPV16" s="122"/>
      <c r="FPW16" s="122"/>
      <c r="FPX16" s="122"/>
      <c r="FPY16" s="122"/>
      <c r="FPZ16" s="122"/>
      <c r="FQA16" s="122"/>
      <c r="FQB16" s="122"/>
      <c r="FQC16" s="122"/>
      <c r="FQD16" s="122"/>
      <c r="FQE16" s="122"/>
      <c r="FQF16" s="122"/>
      <c r="FQG16" s="122"/>
      <c r="FQH16" s="122"/>
      <c r="FQI16" s="122"/>
      <c r="FQJ16" s="122"/>
      <c r="FQK16" s="122"/>
      <c r="FQL16" s="122"/>
      <c r="FQM16" s="122"/>
      <c r="FQN16" s="122"/>
      <c r="FQO16" s="122"/>
      <c r="FQP16" s="122"/>
      <c r="FQQ16" s="122"/>
      <c r="FQR16" s="122"/>
      <c r="FQS16" s="122"/>
      <c r="FQT16" s="122"/>
      <c r="FQU16" s="122"/>
      <c r="FQV16" s="122"/>
      <c r="FQW16" s="122"/>
      <c r="FQX16" s="122"/>
      <c r="FQY16" s="122"/>
      <c r="FQZ16" s="122"/>
      <c r="FRA16" s="122"/>
      <c r="FRB16" s="122"/>
      <c r="FRC16" s="122"/>
      <c r="FRD16" s="122"/>
      <c r="FRE16" s="122"/>
      <c r="FRF16" s="122"/>
      <c r="FRG16" s="122"/>
      <c r="FRH16" s="122"/>
      <c r="FRI16" s="122"/>
      <c r="FRJ16" s="122"/>
      <c r="FRK16" s="122"/>
      <c r="FRL16" s="122"/>
      <c r="FRM16" s="122"/>
      <c r="FRN16" s="122"/>
      <c r="FRO16" s="122"/>
      <c r="FRP16" s="122"/>
      <c r="FRQ16" s="122"/>
      <c r="FRR16" s="122"/>
      <c r="FRS16" s="122"/>
      <c r="FRT16" s="122"/>
      <c r="FRU16" s="122"/>
      <c r="FRV16" s="122"/>
      <c r="FRW16" s="122"/>
      <c r="FRX16" s="122"/>
      <c r="FRY16" s="122"/>
      <c r="FRZ16" s="122"/>
      <c r="FSA16" s="122"/>
      <c r="FSB16" s="122"/>
      <c r="FSC16" s="122"/>
      <c r="FSD16" s="122"/>
      <c r="FSE16" s="122"/>
      <c r="FSF16" s="122"/>
      <c r="FSG16" s="122"/>
      <c r="FSH16" s="122"/>
      <c r="FSI16" s="122"/>
      <c r="FSJ16" s="122"/>
      <c r="FSK16" s="122"/>
      <c r="FSL16" s="122"/>
      <c r="FSM16" s="122"/>
      <c r="FSN16" s="122"/>
      <c r="FSO16" s="122"/>
      <c r="FSP16" s="122"/>
      <c r="FSQ16" s="122"/>
      <c r="FSR16" s="122"/>
      <c r="FSS16" s="122"/>
      <c r="FST16" s="122"/>
      <c r="FSU16" s="122"/>
      <c r="FSV16" s="122"/>
      <c r="FSW16" s="122"/>
      <c r="FSX16" s="122"/>
      <c r="FSY16" s="122"/>
      <c r="FSZ16" s="122"/>
      <c r="FTA16" s="122"/>
      <c r="FTB16" s="122"/>
      <c r="FTC16" s="122"/>
      <c r="FTD16" s="122"/>
      <c r="FTE16" s="122"/>
      <c r="FTF16" s="122"/>
      <c r="FTG16" s="122"/>
      <c r="FTH16" s="122"/>
      <c r="FTI16" s="122"/>
      <c r="FTJ16" s="122"/>
      <c r="FTK16" s="122"/>
      <c r="FTL16" s="122"/>
      <c r="FTM16" s="122"/>
      <c r="FTN16" s="122"/>
      <c r="FTO16" s="122"/>
      <c r="FTP16" s="122"/>
      <c r="FTQ16" s="122"/>
      <c r="FTR16" s="122"/>
      <c r="FTS16" s="122"/>
      <c r="FTT16" s="122"/>
      <c r="FTU16" s="122"/>
      <c r="FTV16" s="122"/>
      <c r="FTW16" s="122"/>
      <c r="FTX16" s="122"/>
      <c r="FTY16" s="122"/>
      <c r="FTZ16" s="122"/>
      <c r="FUA16" s="122"/>
      <c r="FUB16" s="122"/>
      <c r="FUC16" s="122"/>
      <c r="FUD16" s="122"/>
      <c r="FUE16" s="122"/>
      <c r="FUF16" s="122"/>
      <c r="FUG16" s="122"/>
      <c r="FUH16" s="122"/>
      <c r="FUI16" s="122"/>
      <c r="FUJ16" s="122"/>
      <c r="FUK16" s="122"/>
      <c r="FUL16" s="122"/>
      <c r="FUM16" s="122"/>
      <c r="FUN16" s="122"/>
      <c r="FUO16" s="122"/>
      <c r="FUP16" s="122"/>
      <c r="FUQ16" s="122"/>
      <c r="FUR16" s="122"/>
      <c r="FUS16" s="122"/>
      <c r="FUT16" s="122"/>
      <c r="FUU16" s="122"/>
      <c r="FUV16" s="122"/>
      <c r="FUW16" s="122"/>
      <c r="FUX16" s="122"/>
      <c r="FUY16" s="122"/>
      <c r="FUZ16" s="122"/>
      <c r="FVA16" s="122"/>
      <c r="FVB16" s="122"/>
      <c r="FVC16" s="122"/>
      <c r="FVD16" s="122"/>
      <c r="FVE16" s="122"/>
      <c r="FVF16" s="122"/>
      <c r="FVG16" s="122"/>
      <c r="FVH16" s="122"/>
      <c r="FVI16" s="122"/>
      <c r="FVJ16" s="122"/>
      <c r="FVK16" s="122"/>
      <c r="FVL16" s="122"/>
      <c r="FVM16" s="122"/>
      <c r="FVN16" s="122"/>
      <c r="FVO16" s="122"/>
      <c r="FVP16" s="122"/>
      <c r="FVQ16" s="122"/>
      <c r="FVR16" s="122"/>
      <c r="FVS16" s="122"/>
      <c r="FVT16" s="122"/>
      <c r="FVU16" s="122"/>
      <c r="FVV16" s="122"/>
      <c r="FVW16" s="122"/>
      <c r="FVX16" s="122"/>
      <c r="FVY16" s="122"/>
      <c r="FVZ16" s="122"/>
      <c r="FWA16" s="122"/>
      <c r="FWB16" s="122"/>
      <c r="FWC16" s="122"/>
      <c r="FWD16" s="122"/>
      <c r="FWE16" s="122"/>
      <c r="FWF16" s="122"/>
      <c r="FWG16" s="122"/>
      <c r="FWH16" s="122"/>
      <c r="FWI16" s="122"/>
      <c r="FWJ16" s="122"/>
      <c r="FWK16" s="122"/>
      <c r="FWL16" s="122"/>
      <c r="FWM16" s="122"/>
      <c r="FWN16" s="122"/>
      <c r="FWO16" s="122"/>
      <c r="FWP16" s="122"/>
      <c r="FWQ16" s="122"/>
      <c r="FWR16" s="122"/>
      <c r="FWS16" s="122"/>
      <c r="FWT16" s="122"/>
      <c r="FWU16" s="122"/>
      <c r="FWV16" s="122"/>
      <c r="FWW16" s="122"/>
      <c r="FWX16" s="122"/>
      <c r="FWY16" s="122"/>
      <c r="FWZ16" s="122"/>
      <c r="FXA16" s="122"/>
      <c r="FXB16" s="122"/>
      <c r="FXC16" s="122"/>
      <c r="FXD16" s="122"/>
      <c r="FXE16" s="122"/>
      <c r="FXF16" s="122"/>
      <c r="FXG16" s="122"/>
      <c r="FXH16" s="122"/>
      <c r="FXI16" s="122"/>
      <c r="FXJ16" s="122"/>
      <c r="FXK16" s="122"/>
      <c r="FXL16" s="122"/>
      <c r="FXM16" s="122"/>
      <c r="FXN16" s="122"/>
      <c r="FXO16" s="122"/>
      <c r="FXP16" s="122"/>
      <c r="FXQ16" s="122"/>
      <c r="FXR16" s="122"/>
      <c r="FXS16" s="122"/>
      <c r="FXT16" s="122"/>
      <c r="FXU16" s="122"/>
      <c r="FXV16" s="122"/>
      <c r="FXW16" s="122"/>
      <c r="FXX16" s="122"/>
      <c r="FXY16" s="122"/>
      <c r="FXZ16" s="122"/>
      <c r="FYA16" s="122"/>
      <c r="FYB16" s="122"/>
      <c r="FYC16" s="122"/>
      <c r="FYD16" s="122"/>
      <c r="FYE16" s="122"/>
      <c r="FYF16" s="122"/>
      <c r="FYG16" s="122"/>
      <c r="FYH16" s="122"/>
      <c r="FYI16" s="122"/>
      <c r="FYJ16" s="122"/>
      <c r="FYK16" s="122"/>
      <c r="FYL16" s="122"/>
      <c r="FYM16" s="122"/>
      <c r="FYN16" s="122"/>
      <c r="FYO16" s="122"/>
      <c r="FYP16" s="122"/>
      <c r="FYQ16" s="122"/>
      <c r="FYR16" s="122"/>
      <c r="FYS16" s="122"/>
      <c r="FYT16" s="122"/>
      <c r="FYU16" s="122"/>
      <c r="FYV16" s="122"/>
      <c r="FYW16" s="122"/>
      <c r="FYX16" s="122"/>
      <c r="FYY16" s="122"/>
      <c r="FYZ16" s="122"/>
      <c r="FZA16" s="122"/>
      <c r="FZB16" s="122"/>
      <c r="FZC16" s="122"/>
      <c r="FZD16" s="122"/>
      <c r="FZE16" s="122"/>
      <c r="FZF16" s="122"/>
      <c r="FZG16" s="122"/>
      <c r="FZH16" s="122"/>
      <c r="FZI16" s="122"/>
      <c r="FZJ16" s="122"/>
      <c r="FZK16" s="122"/>
      <c r="FZL16" s="122"/>
      <c r="FZM16" s="122"/>
      <c r="FZN16" s="122"/>
      <c r="FZO16" s="122"/>
      <c r="FZP16" s="122"/>
      <c r="FZQ16" s="122"/>
      <c r="FZR16" s="122"/>
      <c r="FZS16" s="122"/>
      <c r="FZT16" s="122"/>
      <c r="FZU16" s="122"/>
      <c r="FZV16" s="122"/>
      <c r="FZW16" s="122"/>
      <c r="FZX16" s="122"/>
      <c r="FZY16" s="122"/>
      <c r="FZZ16" s="122"/>
      <c r="GAA16" s="122"/>
      <c r="GAB16" s="122"/>
      <c r="GAC16" s="122"/>
      <c r="GAD16" s="122"/>
      <c r="GAE16" s="122"/>
      <c r="GAF16" s="122"/>
      <c r="GAG16" s="122"/>
      <c r="GAH16" s="122"/>
      <c r="GAI16" s="122"/>
      <c r="GAJ16" s="122"/>
      <c r="GAK16" s="122"/>
      <c r="GAL16" s="122"/>
      <c r="GAM16" s="122"/>
      <c r="GAN16" s="122"/>
      <c r="GAO16" s="122"/>
      <c r="GAP16" s="122"/>
      <c r="GAQ16" s="122"/>
      <c r="GAR16" s="122"/>
      <c r="GAS16" s="122"/>
      <c r="GAT16" s="122"/>
      <c r="GAU16" s="122"/>
      <c r="GAV16" s="122"/>
      <c r="GAW16" s="122"/>
      <c r="GAX16" s="122"/>
      <c r="GAY16" s="122"/>
      <c r="GAZ16" s="122"/>
      <c r="GBA16" s="122"/>
      <c r="GBB16" s="122"/>
      <c r="GBC16" s="122"/>
      <c r="GBD16" s="122"/>
      <c r="GBE16" s="122"/>
      <c r="GBF16" s="122"/>
      <c r="GBG16" s="122"/>
      <c r="GBH16" s="122"/>
      <c r="GBI16" s="122"/>
      <c r="GBJ16" s="122"/>
      <c r="GBK16" s="122"/>
      <c r="GBL16" s="122"/>
      <c r="GBM16" s="122"/>
      <c r="GBN16" s="122"/>
      <c r="GBO16" s="122"/>
      <c r="GBP16" s="122"/>
      <c r="GBQ16" s="122"/>
      <c r="GBR16" s="122"/>
      <c r="GBS16" s="122"/>
      <c r="GBT16" s="122"/>
      <c r="GBU16" s="122"/>
      <c r="GBV16" s="122"/>
      <c r="GBW16" s="122"/>
      <c r="GBX16" s="122"/>
      <c r="GBY16" s="122"/>
      <c r="GBZ16" s="122"/>
      <c r="GCA16" s="122"/>
      <c r="GCB16" s="122"/>
      <c r="GCC16" s="122"/>
      <c r="GCD16" s="122"/>
      <c r="GCE16" s="122"/>
      <c r="GCF16" s="122"/>
      <c r="GCG16" s="122"/>
      <c r="GCH16" s="122"/>
      <c r="GCI16" s="122"/>
      <c r="GCJ16" s="122"/>
      <c r="GCK16" s="122"/>
      <c r="GCL16" s="122"/>
      <c r="GCM16" s="122"/>
      <c r="GCN16" s="122"/>
      <c r="GCO16" s="122"/>
      <c r="GCP16" s="122"/>
      <c r="GCQ16" s="122"/>
      <c r="GCR16" s="122"/>
      <c r="GCS16" s="122"/>
      <c r="GCT16" s="122"/>
      <c r="GCU16" s="122"/>
      <c r="GCV16" s="122"/>
      <c r="GCW16" s="122"/>
      <c r="GCX16" s="122"/>
      <c r="GCY16" s="122"/>
      <c r="GCZ16" s="122"/>
      <c r="GDA16" s="122"/>
      <c r="GDB16" s="122"/>
      <c r="GDC16" s="122"/>
      <c r="GDD16" s="122"/>
      <c r="GDE16" s="122"/>
      <c r="GDF16" s="122"/>
      <c r="GDG16" s="122"/>
      <c r="GDH16" s="122"/>
      <c r="GDI16" s="122"/>
      <c r="GDJ16" s="122"/>
      <c r="GDK16" s="122"/>
      <c r="GDL16" s="122"/>
      <c r="GDM16" s="122"/>
      <c r="GDN16" s="122"/>
      <c r="GDO16" s="122"/>
      <c r="GDP16" s="122"/>
      <c r="GDQ16" s="122"/>
      <c r="GDR16" s="122"/>
      <c r="GDS16" s="122"/>
      <c r="GDT16" s="122"/>
      <c r="GDU16" s="122"/>
      <c r="GDV16" s="122"/>
      <c r="GDW16" s="122"/>
      <c r="GDX16" s="122"/>
      <c r="GDY16" s="122"/>
      <c r="GDZ16" s="122"/>
      <c r="GEA16" s="122"/>
      <c r="GEB16" s="122"/>
      <c r="GEC16" s="122"/>
      <c r="GED16" s="122"/>
      <c r="GEE16" s="122"/>
      <c r="GEF16" s="122"/>
      <c r="GEG16" s="122"/>
      <c r="GEH16" s="122"/>
      <c r="GEI16" s="122"/>
      <c r="GEJ16" s="122"/>
      <c r="GEK16" s="122"/>
      <c r="GEL16" s="122"/>
      <c r="GEM16" s="122"/>
      <c r="GEN16" s="122"/>
      <c r="GEO16" s="122"/>
      <c r="GEP16" s="122"/>
      <c r="GEQ16" s="122"/>
      <c r="GER16" s="122"/>
      <c r="GES16" s="122"/>
      <c r="GET16" s="122"/>
      <c r="GEU16" s="122"/>
      <c r="GEV16" s="122"/>
      <c r="GEW16" s="122"/>
      <c r="GEX16" s="122"/>
      <c r="GEY16" s="122"/>
      <c r="GEZ16" s="122"/>
      <c r="GFA16" s="122"/>
      <c r="GFB16" s="122"/>
      <c r="GFC16" s="122"/>
      <c r="GFD16" s="122"/>
      <c r="GFE16" s="122"/>
      <c r="GFF16" s="122"/>
      <c r="GFG16" s="122"/>
      <c r="GFH16" s="122"/>
      <c r="GFI16" s="122"/>
      <c r="GFJ16" s="122"/>
      <c r="GFK16" s="122"/>
      <c r="GFL16" s="122"/>
      <c r="GFM16" s="122"/>
      <c r="GFN16" s="122"/>
      <c r="GFO16" s="122"/>
      <c r="GFP16" s="122"/>
      <c r="GFQ16" s="122"/>
      <c r="GFR16" s="122"/>
      <c r="GFS16" s="122"/>
      <c r="GFT16" s="122"/>
      <c r="GFU16" s="122"/>
      <c r="GFV16" s="122"/>
      <c r="GFW16" s="122"/>
      <c r="GFX16" s="122"/>
      <c r="GFY16" s="122"/>
      <c r="GFZ16" s="122"/>
      <c r="GGA16" s="122"/>
      <c r="GGB16" s="122"/>
      <c r="GGC16" s="122"/>
      <c r="GGD16" s="122"/>
      <c r="GGE16" s="122"/>
      <c r="GGF16" s="122"/>
      <c r="GGG16" s="122"/>
      <c r="GGH16" s="122"/>
      <c r="GGI16" s="122"/>
      <c r="GGJ16" s="122"/>
      <c r="GGK16" s="122"/>
      <c r="GGL16" s="122"/>
      <c r="GGM16" s="122"/>
      <c r="GGN16" s="122"/>
      <c r="GGO16" s="122"/>
      <c r="GGP16" s="122"/>
      <c r="GGQ16" s="122"/>
      <c r="GGR16" s="122"/>
      <c r="GGS16" s="122"/>
      <c r="GGT16" s="122"/>
      <c r="GGU16" s="122"/>
      <c r="GGV16" s="122"/>
      <c r="GGW16" s="122"/>
      <c r="GGX16" s="122"/>
      <c r="GGY16" s="122"/>
      <c r="GGZ16" s="122"/>
      <c r="GHA16" s="122"/>
      <c r="GHB16" s="122"/>
      <c r="GHC16" s="122"/>
      <c r="GHD16" s="122"/>
      <c r="GHE16" s="122"/>
      <c r="GHF16" s="122"/>
      <c r="GHG16" s="122"/>
      <c r="GHH16" s="122"/>
      <c r="GHI16" s="122"/>
      <c r="GHJ16" s="122"/>
      <c r="GHK16" s="122"/>
      <c r="GHL16" s="122"/>
      <c r="GHM16" s="122"/>
      <c r="GHN16" s="122"/>
      <c r="GHO16" s="122"/>
      <c r="GHP16" s="122"/>
      <c r="GHQ16" s="122"/>
      <c r="GHR16" s="122"/>
      <c r="GHS16" s="122"/>
      <c r="GHT16" s="122"/>
      <c r="GHU16" s="122"/>
      <c r="GHV16" s="122"/>
      <c r="GHW16" s="122"/>
      <c r="GHX16" s="122"/>
      <c r="GHY16" s="122"/>
      <c r="GHZ16" s="122"/>
      <c r="GIA16" s="122"/>
      <c r="GIB16" s="122"/>
      <c r="GIC16" s="122"/>
      <c r="GID16" s="122"/>
      <c r="GIE16" s="122"/>
      <c r="GIF16" s="122"/>
      <c r="GIG16" s="122"/>
      <c r="GIH16" s="122"/>
      <c r="GII16" s="122"/>
      <c r="GIJ16" s="122"/>
      <c r="GIK16" s="122"/>
      <c r="GIL16" s="122"/>
      <c r="GIM16" s="122"/>
      <c r="GIN16" s="122"/>
      <c r="GIO16" s="122"/>
      <c r="GIP16" s="122"/>
      <c r="GIQ16" s="122"/>
      <c r="GIR16" s="122"/>
      <c r="GIS16" s="122"/>
      <c r="GIT16" s="122"/>
      <c r="GIU16" s="122"/>
      <c r="GIV16" s="122"/>
      <c r="GIW16" s="122"/>
      <c r="GIX16" s="122"/>
      <c r="GIY16" s="122"/>
      <c r="GIZ16" s="122"/>
      <c r="GJA16" s="122"/>
      <c r="GJB16" s="122"/>
      <c r="GJC16" s="122"/>
      <c r="GJD16" s="122"/>
      <c r="GJE16" s="122"/>
      <c r="GJF16" s="122"/>
      <c r="GJG16" s="122"/>
      <c r="GJH16" s="122"/>
      <c r="GJI16" s="122"/>
      <c r="GJJ16" s="122"/>
      <c r="GJK16" s="122"/>
      <c r="GJL16" s="122"/>
      <c r="GJM16" s="122"/>
      <c r="GJN16" s="122"/>
      <c r="GJO16" s="122"/>
      <c r="GJP16" s="122"/>
      <c r="GJQ16" s="122"/>
      <c r="GJR16" s="122"/>
      <c r="GJS16" s="122"/>
      <c r="GJT16" s="122"/>
      <c r="GJU16" s="122"/>
      <c r="GJV16" s="122"/>
      <c r="GJW16" s="122"/>
      <c r="GJX16" s="122"/>
      <c r="GJY16" s="122"/>
      <c r="GJZ16" s="122"/>
      <c r="GKA16" s="122"/>
      <c r="GKB16" s="122"/>
      <c r="GKC16" s="122"/>
      <c r="GKD16" s="122"/>
      <c r="GKE16" s="122"/>
      <c r="GKF16" s="122"/>
      <c r="GKG16" s="122"/>
      <c r="GKH16" s="122"/>
      <c r="GKI16" s="122"/>
      <c r="GKJ16" s="122"/>
      <c r="GKK16" s="122"/>
      <c r="GKL16" s="122"/>
      <c r="GKM16" s="122"/>
      <c r="GKN16" s="122"/>
      <c r="GKO16" s="122"/>
      <c r="GKP16" s="122"/>
      <c r="GKQ16" s="122"/>
      <c r="GKR16" s="122"/>
      <c r="GKS16" s="122"/>
      <c r="GKT16" s="122"/>
      <c r="GKU16" s="122"/>
      <c r="GKV16" s="122"/>
      <c r="GKW16" s="122"/>
      <c r="GKX16" s="122"/>
      <c r="GKY16" s="122"/>
      <c r="GKZ16" s="122"/>
      <c r="GLA16" s="122"/>
      <c r="GLB16" s="122"/>
      <c r="GLC16" s="122"/>
      <c r="GLD16" s="122"/>
      <c r="GLE16" s="122"/>
      <c r="GLF16" s="122"/>
      <c r="GLG16" s="122"/>
      <c r="GLH16" s="122"/>
      <c r="GLI16" s="122"/>
      <c r="GLJ16" s="122"/>
      <c r="GLK16" s="122"/>
      <c r="GLL16" s="122"/>
      <c r="GLM16" s="122"/>
      <c r="GLN16" s="122"/>
      <c r="GLO16" s="122"/>
      <c r="GLP16" s="122"/>
      <c r="GLQ16" s="122"/>
      <c r="GLR16" s="122"/>
      <c r="GLS16" s="122"/>
      <c r="GLT16" s="122"/>
      <c r="GLU16" s="122"/>
      <c r="GLV16" s="122"/>
      <c r="GLW16" s="122"/>
      <c r="GLX16" s="122"/>
      <c r="GLY16" s="122"/>
      <c r="GLZ16" s="122"/>
      <c r="GMA16" s="122"/>
      <c r="GMB16" s="122"/>
      <c r="GMC16" s="122"/>
      <c r="GMD16" s="122"/>
      <c r="GME16" s="122"/>
      <c r="GMF16" s="122"/>
      <c r="GMG16" s="122"/>
      <c r="GMH16" s="122"/>
      <c r="GMI16" s="122"/>
      <c r="GMJ16" s="122"/>
      <c r="GMK16" s="122"/>
      <c r="GML16" s="122"/>
      <c r="GMM16" s="122"/>
      <c r="GMN16" s="122"/>
      <c r="GMO16" s="122"/>
      <c r="GMP16" s="122"/>
      <c r="GMQ16" s="122"/>
      <c r="GMR16" s="122"/>
      <c r="GMS16" s="122"/>
      <c r="GMT16" s="122"/>
      <c r="GMU16" s="122"/>
      <c r="GMV16" s="122"/>
      <c r="GMW16" s="122"/>
      <c r="GMX16" s="122"/>
      <c r="GMY16" s="122"/>
      <c r="GMZ16" s="122"/>
      <c r="GNA16" s="122"/>
      <c r="GNB16" s="122"/>
      <c r="GNC16" s="122"/>
      <c r="GND16" s="122"/>
      <c r="GNE16" s="122"/>
      <c r="GNF16" s="122"/>
      <c r="GNG16" s="122"/>
      <c r="GNH16" s="122"/>
      <c r="GNI16" s="122"/>
      <c r="GNJ16" s="122"/>
      <c r="GNK16" s="122"/>
      <c r="GNL16" s="122"/>
      <c r="GNM16" s="122"/>
      <c r="GNN16" s="122"/>
      <c r="GNO16" s="122"/>
      <c r="GNP16" s="122"/>
      <c r="GNQ16" s="122"/>
      <c r="GNR16" s="122"/>
      <c r="GNS16" s="122"/>
      <c r="GNT16" s="122"/>
      <c r="GNU16" s="122"/>
      <c r="GNV16" s="122"/>
      <c r="GNW16" s="122"/>
      <c r="GNX16" s="122"/>
      <c r="GNY16" s="122"/>
      <c r="GNZ16" s="122"/>
      <c r="GOA16" s="122"/>
      <c r="GOB16" s="122"/>
      <c r="GOC16" s="122"/>
      <c r="GOD16" s="122"/>
      <c r="GOE16" s="122"/>
      <c r="GOF16" s="122"/>
      <c r="GOG16" s="122"/>
      <c r="GOH16" s="122"/>
      <c r="GOI16" s="122"/>
      <c r="GOJ16" s="122"/>
      <c r="GOK16" s="122"/>
      <c r="GOL16" s="122"/>
      <c r="GOM16" s="122"/>
      <c r="GON16" s="122"/>
      <c r="GOO16" s="122"/>
      <c r="GOP16" s="122"/>
      <c r="GOQ16" s="122"/>
      <c r="GOR16" s="122"/>
      <c r="GOS16" s="122"/>
      <c r="GOT16" s="122"/>
      <c r="GOU16" s="122"/>
      <c r="GOV16" s="122"/>
      <c r="GOW16" s="122"/>
      <c r="GOX16" s="122"/>
      <c r="GOY16" s="122"/>
      <c r="GOZ16" s="122"/>
      <c r="GPA16" s="122"/>
      <c r="GPB16" s="122"/>
      <c r="GPC16" s="122"/>
      <c r="GPD16" s="122"/>
      <c r="GPE16" s="122"/>
      <c r="GPF16" s="122"/>
      <c r="GPG16" s="122"/>
      <c r="GPH16" s="122"/>
      <c r="GPI16" s="122"/>
      <c r="GPJ16" s="122"/>
      <c r="GPK16" s="122"/>
      <c r="GPL16" s="122"/>
      <c r="GPM16" s="122"/>
      <c r="GPN16" s="122"/>
      <c r="GPO16" s="122"/>
      <c r="GPP16" s="122"/>
      <c r="GPQ16" s="122"/>
      <c r="GPR16" s="122"/>
      <c r="GPS16" s="122"/>
      <c r="GPT16" s="122"/>
      <c r="GPU16" s="122"/>
      <c r="GPV16" s="122"/>
      <c r="GPW16" s="122"/>
      <c r="GPX16" s="122"/>
      <c r="GPY16" s="122"/>
      <c r="GPZ16" s="122"/>
      <c r="GQA16" s="122"/>
      <c r="GQB16" s="122"/>
      <c r="GQC16" s="122"/>
      <c r="GQD16" s="122"/>
      <c r="GQE16" s="122"/>
      <c r="GQF16" s="122"/>
      <c r="GQG16" s="122"/>
      <c r="GQH16" s="122"/>
      <c r="GQI16" s="122"/>
      <c r="GQJ16" s="122"/>
      <c r="GQK16" s="122"/>
      <c r="GQL16" s="122"/>
      <c r="GQM16" s="122"/>
      <c r="GQN16" s="122"/>
      <c r="GQO16" s="122"/>
      <c r="GQP16" s="122"/>
      <c r="GQQ16" s="122"/>
      <c r="GQR16" s="122"/>
      <c r="GQS16" s="122"/>
      <c r="GQT16" s="122"/>
      <c r="GQU16" s="122"/>
      <c r="GQV16" s="122"/>
      <c r="GQW16" s="122"/>
      <c r="GQX16" s="122"/>
      <c r="GQY16" s="122"/>
      <c r="GQZ16" s="122"/>
      <c r="GRA16" s="122"/>
      <c r="GRB16" s="122"/>
      <c r="GRC16" s="122"/>
      <c r="GRD16" s="122"/>
      <c r="GRE16" s="122"/>
      <c r="GRF16" s="122"/>
      <c r="GRG16" s="122"/>
      <c r="GRH16" s="122"/>
      <c r="GRI16" s="122"/>
      <c r="GRJ16" s="122"/>
      <c r="GRK16" s="122"/>
      <c r="GRL16" s="122"/>
      <c r="GRM16" s="122"/>
      <c r="GRN16" s="122"/>
      <c r="GRO16" s="122"/>
      <c r="GRP16" s="122"/>
      <c r="GRQ16" s="122"/>
      <c r="GRR16" s="122"/>
      <c r="GRS16" s="122"/>
      <c r="GRT16" s="122"/>
      <c r="GRU16" s="122"/>
      <c r="GRV16" s="122"/>
      <c r="GRW16" s="122"/>
      <c r="GRX16" s="122"/>
      <c r="GRY16" s="122"/>
      <c r="GRZ16" s="122"/>
      <c r="GSA16" s="122"/>
      <c r="GSB16" s="122"/>
      <c r="GSC16" s="122"/>
      <c r="GSD16" s="122"/>
      <c r="GSE16" s="122"/>
      <c r="GSF16" s="122"/>
      <c r="GSG16" s="122"/>
      <c r="GSH16" s="122"/>
      <c r="GSI16" s="122"/>
      <c r="GSJ16" s="122"/>
      <c r="GSK16" s="122"/>
      <c r="GSL16" s="122"/>
      <c r="GSM16" s="122"/>
      <c r="GSN16" s="122"/>
      <c r="GSO16" s="122"/>
      <c r="GSP16" s="122"/>
      <c r="GSQ16" s="122"/>
      <c r="GSR16" s="122"/>
      <c r="GSS16" s="122"/>
      <c r="GST16" s="122"/>
      <c r="GSU16" s="122"/>
      <c r="GSV16" s="122"/>
      <c r="GSW16" s="122"/>
      <c r="GSX16" s="122"/>
      <c r="GSY16" s="122"/>
      <c r="GSZ16" s="122"/>
      <c r="GTA16" s="122"/>
      <c r="GTB16" s="122"/>
      <c r="GTC16" s="122"/>
      <c r="GTD16" s="122"/>
      <c r="GTE16" s="122"/>
      <c r="GTF16" s="122"/>
      <c r="GTG16" s="122"/>
      <c r="GTH16" s="122"/>
      <c r="GTI16" s="122"/>
      <c r="GTJ16" s="122"/>
      <c r="GTK16" s="122"/>
      <c r="GTL16" s="122"/>
      <c r="GTM16" s="122"/>
      <c r="GTN16" s="122"/>
      <c r="GTO16" s="122"/>
      <c r="GTP16" s="122"/>
      <c r="GTQ16" s="122"/>
      <c r="GTR16" s="122"/>
      <c r="GTS16" s="122"/>
      <c r="GTT16" s="122"/>
      <c r="GTU16" s="122"/>
      <c r="GTV16" s="122"/>
      <c r="GTW16" s="122"/>
      <c r="GTX16" s="122"/>
      <c r="GTY16" s="122"/>
      <c r="GTZ16" s="122"/>
      <c r="GUA16" s="122"/>
      <c r="GUB16" s="122"/>
      <c r="GUC16" s="122"/>
      <c r="GUD16" s="122"/>
      <c r="GUE16" s="122"/>
      <c r="GUF16" s="122"/>
      <c r="GUG16" s="122"/>
      <c r="GUH16" s="122"/>
      <c r="GUI16" s="122"/>
      <c r="GUJ16" s="122"/>
      <c r="GUK16" s="122"/>
      <c r="GUL16" s="122"/>
      <c r="GUM16" s="122"/>
      <c r="GUN16" s="122"/>
      <c r="GUO16" s="122"/>
      <c r="GUP16" s="122"/>
      <c r="GUQ16" s="122"/>
      <c r="GUR16" s="122"/>
      <c r="GUS16" s="122"/>
      <c r="GUT16" s="122"/>
      <c r="GUU16" s="122"/>
      <c r="GUV16" s="122"/>
      <c r="GUW16" s="122"/>
      <c r="GUX16" s="122"/>
      <c r="GUY16" s="122"/>
      <c r="GUZ16" s="122"/>
      <c r="GVA16" s="122"/>
      <c r="GVB16" s="122"/>
      <c r="GVC16" s="122"/>
      <c r="GVD16" s="122"/>
      <c r="GVE16" s="122"/>
      <c r="GVF16" s="122"/>
      <c r="GVG16" s="122"/>
      <c r="GVH16" s="122"/>
      <c r="GVI16" s="122"/>
      <c r="GVJ16" s="122"/>
      <c r="GVK16" s="122"/>
      <c r="GVL16" s="122"/>
      <c r="GVM16" s="122"/>
      <c r="GVN16" s="122"/>
      <c r="GVO16" s="122"/>
      <c r="GVP16" s="122"/>
      <c r="GVQ16" s="122"/>
      <c r="GVR16" s="122"/>
      <c r="GVS16" s="122"/>
      <c r="GVT16" s="122"/>
      <c r="GVU16" s="122"/>
      <c r="GVV16" s="122"/>
      <c r="GVW16" s="122"/>
      <c r="GVX16" s="122"/>
      <c r="GVY16" s="122"/>
      <c r="GVZ16" s="122"/>
      <c r="GWA16" s="122"/>
      <c r="GWB16" s="122"/>
      <c r="GWC16" s="122"/>
      <c r="GWD16" s="122"/>
      <c r="GWE16" s="122"/>
      <c r="GWF16" s="122"/>
      <c r="GWG16" s="122"/>
      <c r="GWH16" s="122"/>
      <c r="GWI16" s="122"/>
      <c r="GWJ16" s="122"/>
      <c r="GWK16" s="122"/>
      <c r="GWL16" s="122"/>
      <c r="GWM16" s="122"/>
      <c r="GWN16" s="122"/>
      <c r="GWO16" s="122"/>
      <c r="GWP16" s="122"/>
      <c r="GWQ16" s="122"/>
      <c r="GWR16" s="122"/>
      <c r="GWS16" s="122"/>
      <c r="GWT16" s="122"/>
      <c r="GWU16" s="122"/>
      <c r="GWV16" s="122"/>
      <c r="GWW16" s="122"/>
      <c r="GWX16" s="122"/>
      <c r="GWY16" s="122"/>
      <c r="GWZ16" s="122"/>
      <c r="GXA16" s="122"/>
      <c r="GXB16" s="122"/>
      <c r="GXC16" s="122"/>
      <c r="GXD16" s="122"/>
      <c r="GXE16" s="122"/>
      <c r="GXF16" s="122"/>
      <c r="GXG16" s="122"/>
      <c r="GXH16" s="122"/>
      <c r="GXI16" s="122"/>
      <c r="GXJ16" s="122"/>
      <c r="GXK16" s="122"/>
      <c r="GXL16" s="122"/>
      <c r="GXM16" s="122"/>
      <c r="GXN16" s="122"/>
      <c r="GXO16" s="122"/>
      <c r="GXP16" s="122"/>
      <c r="GXQ16" s="122"/>
      <c r="GXR16" s="122"/>
      <c r="GXS16" s="122"/>
      <c r="GXT16" s="122"/>
      <c r="GXU16" s="122"/>
      <c r="GXV16" s="122"/>
      <c r="GXW16" s="122"/>
      <c r="GXX16" s="122"/>
      <c r="GXY16" s="122"/>
      <c r="GXZ16" s="122"/>
      <c r="GYA16" s="122"/>
      <c r="GYB16" s="122"/>
      <c r="GYC16" s="122"/>
      <c r="GYD16" s="122"/>
      <c r="GYE16" s="122"/>
      <c r="GYF16" s="122"/>
      <c r="GYG16" s="122"/>
      <c r="GYH16" s="122"/>
      <c r="GYI16" s="122"/>
      <c r="GYJ16" s="122"/>
      <c r="GYK16" s="122"/>
      <c r="GYL16" s="122"/>
      <c r="GYM16" s="122"/>
      <c r="GYN16" s="122"/>
      <c r="GYO16" s="122"/>
      <c r="GYP16" s="122"/>
      <c r="GYQ16" s="122"/>
      <c r="GYR16" s="122"/>
      <c r="GYS16" s="122"/>
      <c r="GYT16" s="122"/>
      <c r="GYU16" s="122"/>
      <c r="GYV16" s="122"/>
      <c r="GYW16" s="122"/>
      <c r="GYX16" s="122"/>
      <c r="GYY16" s="122"/>
      <c r="GYZ16" s="122"/>
      <c r="GZA16" s="122"/>
      <c r="GZB16" s="122"/>
      <c r="GZC16" s="122"/>
      <c r="GZD16" s="122"/>
      <c r="GZE16" s="122"/>
      <c r="GZF16" s="122"/>
      <c r="GZG16" s="122"/>
      <c r="GZH16" s="122"/>
      <c r="GZI16" s="122"/>
      <c r="GZJ16" s="122"/>
      <c r="GZK16" s="122"/>
      <c r="GZL16" s="122"/>
      <c r="GZM16" s="122"/>
      <c r="GZN16" s="122"/>
      <c r="GZO16" s="122"/>
      <c r="GZP16" s="122"/>
      <c r="GZQ16" s="122"/>
      <c r="GZR16" s="122"/>
      <c r="GZS16" s="122"/>
      <c r="GZT16" s="122"/>
      <c r="GZU16" s="122"/>
      <c r="GZV16" s="122"/>
      <c r="GZW16" s="122"/>
      <c r="GZX16" s="122"/>
      <c r="GZY16" s="122"/>
      <c r="GZZ16" s="122"/>
      <c r="HAA16" s="122"/>
      <c r="HAB16" s="122"/>
      <c r="HAC16" s="122"/>
      <c r="HAD16" s="122"/>
      <c r="HAE16" s="122"/>
      <c r="HAF16" s="122"/>
      <c r="HAG16" s="122"/>
      <c r="HAH16" s="122"/>
      <c r="HAI16" s="122"/>
      <c r="HAJ16" s="122"/>
      <c r="HAK16" s="122"/>
      <c r="HAL16" s="122"/>
      <c r="HAM16" s="122"/>
      <c r="HAN16" s="122"/>
      <c r="HAO16" s="122"/>
      <c r="HAP16" s="122"/>
      <c r="HAQ16" s="122"/>
      <c r="HAR16" s="122"/>
      <c r="HAS16" s="122"/>
      <c r="HAT16" s="122"/>
      <c r="HAU16" s="122"/>
      <c r="HAV16" s="122"/>
      <c r="HAW16" s="122"/>
      <c r="HAX16" s="122"/>
      <c r="HAY16" s="122"/>
      <c r="HAZ16" s="122"/>
      <c r="HBA16" s="122"/>
      <c r="HBB16" s="122"/>
      <c r="HBC16" s="122"/>
      <c r="HBD16" s="122"/>
      <c r="HBE16" s="122"/>
      <c r="HBF16" s="122"/>
      <c r="HBG16" s="122"/>
      <c r="HBH16" s="122"/>
      <c r="HBI16" s="122"/>
      <c r="HBJ16" s="122"/>
      <c r="HBK16" s="122"/>
      <c r="HBL16" s="122"/>
      <c r="HBM16" s="122"/>
      <c r="HBN16" s="122"/>
      <c r="HBO16" s="122"/>
      <c r="HBP16" s="122"/>
      <c r="HBQ16" s="122"/>
      <c r="HBR16" s="122"/>
      <c r="HBS16" s="122"/>
      <c r="HBT16" s="122"/>
      <c r="HBU16" s="122"/>
      <c r="HBV16" s="122"/>
      <c r="HBW16" s="122"/>
      <c r="HBX16" s="122"/>
      <c r="HBY16" s="122"/>
      <c r="HBZ16" s="122"/>
      <c r="HCA16" s="122"/>
      <c r="HCB16" s="122"/>
      <c r="HCC16" s="122"/>
      <c r="HCD16" s="122"/>
      <c r="HCE16" s="122"/>
      <c r="HCF16" s="122"/>
      <c r="HCG16" s="122"/>
      <c r="HCH16" s="122"/>
      <c r="HCI16" s="122"/>
      <c r="HCJ16" s="122"/>
      <c r="HCK16" s="122"/>
      <c r="HCL16" s="122"/>
      <c r="HCM16" s="122"/>
      <c r="HCN16" s="122"/>
      <c r="HCO16" s="122"/>
      <c r="HCP16" s="122"/>
      <c r="HCQ16" s="122"/>
      <c r="HCR16" s="122"/>
      <c r="HCS16" s="122"/>
      <c r="HCT16" s="122"/>
      <c r="HCU16" s="122"/>
      <c r="HCV16" s="122"/>
      <c r="HCW16" s="122"/>
      <c r="HCX16" s="122"/>
      <c r="HCY16" s="122"/>
      <c r="HCZ16" s="122"/>
      <c r="HDA16" s="122"/>
      <c r="HDB16" s="122"/>
      <c r="HDC16" s="122"/>
      <c r="HDD16" s="122"/>
      <c r="HDE16" s="122"/>
      <c r="HDF16" s="122"/>
      <c r="HDG16" s="122"/>
      <c r="HDH16" s="122"/>
      <c r="HDI16" s="122"/>
      <c r="HDJ16" s="122"/>
      <c r="HDK16" s="122"/>
      <c r="HDL16" s="122"/>
      <c r="HDM16" s="122"/>
      <c r="HDN16" s="122"/>
      <c r="HDO16" s="122"/>
      <c r="HDP16" s="122"/>
      <c r="HDQ16" s="122"/>
      <c r="HDR16" s="122"/>
      <c r="HDS16" s="122"/>
      <c r="HDT16" s="122"/>
      <c r="HDU16" s="122"/>
      <c r="HDV16" s="122"/>
      <c r="HDW16" s="122"/>
      <c r="HDX16" s="122"/>
      <c r="HDY16" s="122"/>
      <c r="HDZ16" s="122"/>
      <c r="HEA16" s="122"/>
      <c r="HEB16" s="122"/>
      <c r="HEC16" s="122"/>
      <c r="HED16" s="122"/>
      <c r="HEE16" s="122"/>
      <c r="HEF16" s="122"/>
      <c r="HEG16" s="122"/>
      <c r="HEH16" s="122"/>
      <c r="HEI16" s="122"/>
      <c r="HEJ16" s="122"/>
      <c r="HEK16" s="122"/>
      <c r="HEL16" s="122"/>
      <c r="HEM16" s="122"/>
      <c r="HEN16" s="122"/>
      <c r="HEO16" s="122"/>
      <c r="HEP16" s="122"/>
      <c r="HEQ16" s="122"/>
      <c r="HER16" s="122"/>
      <c r="HES16" s="122"/>
      <c r="HET16" s="122"/>
      <c r="HEU16" s="122"/>
      <c r="HEV16" s="122"/>
      <c r="HEW16" s="122"/>
      <c r="HEX16" s="122"/>
      <c r="HEY16" s="122"/>
      <c r="HEZ16" s="122"/>
      <c r="HFA16" s="122"/>
      <c r="HFB16" s="122"/>
      <c r="HFC16" s="122"/>
      <c r="HFD16" s="122"/>
      <c r="HFE16" s="122"/>
      <c r="HFF16" s="122"/>
      <c r="HFG16" s="122"/>
      <c r="HFH16" s="122"/>
      <c r="HFI16" s="122"/>
      <c r="HFJ16" s="122"/>
      <c r="HFK16" s="122"/>
      <c r="HFL16" s="122"/>
      <c r="HFM16" s="122"/>
      <c r="HFN16" s="122"/>
      <c r="HFO16" s="122"/>
      <c r="HFP16" s="122"/>
      <c r="HFQ16" s="122"/>
      <c r="HFR16" s="122"/>
      <c r="HFS16" s="122"/>
      <c r="HFT16" s="122"/>
      <c r="HFU16" s="122"/>
      <c r="HFV16" s="122"/>
      <c r="HFW16" s="122"/>
      <c r="HFX16" s="122"/>
      <c r="HFY16" s="122"/>
      <c r="HFZ16" s="122"/>
      <c r="HGA16" s="122"/>
      <c r="HGB16" s="122"/>
      <c r="HGC16" s="122"/>
      <c r="HGD16" s="122"/>
      <c r="HGE16" s="122"/>
      <c r="HGF16" s="122"/>
      <c r="HGG16" s="122"/>
      <c r="HGH16" s="122"/>
      <c r="HGI16" s="122"/>
      <c r="HGJ16" s="122"/>
      <c r="HGK16" s="122"/>
      <c r="HGL16" s="122"/>
      <c r="HGM16" s="122"/>
      <c r="HGN16" s="122"/>
      <c r="HGO16" s="122"/>
      <c r="HGP16" s="122"/>
      <c r="HGQ16" s="122"/>
      <c r="HGR16" s="122"/>
      <c r="HGS16" s="122"/>
      <c r="HGT16" s="122"/>
      <c r="HGU16" s="122"/>
      <c r="HGV16" s="122"/>
      <c r="HGW16" s="122"/>
      <c r="HGX16" s="122"/>
      <c r="HGY16" s="122"/>
      <c r="HGZ16" s="122"/>
      <c r="HHA16" s="122"/>
      <c r="HHB16" s="122"/>
      <c r="HHC16" s="122"/>
      <c r="HHD16" s="122"/>
      <c r="HHE16" s="122"/>
      <c r="HHF16" s="122"/>
      <c r="HHG16" s="122"/>
      <c r="HHH16" s="122"/>
      <c r="HHI16" s="122"/>
      <c r="HHJ16" s="122"/>
      <c r="HHK16" s="122"/>
      <c r="HHL16" s="122"/>
      <c r="HHM16" s="122"/>
      <c r="HHN16" s="122"/>
      <c r="HHO16" s="122"/>
      <c r="HHP16" s="122"/>
      <c r="HHQ16" s="122"/>
      <c r="HHR16" s="122"/>
      <c r="HHS16" s="122"/>
      <c r="HHT16" s="122"/>
      <c r="HHU16" s="122"/>
      <c r="HHV16" s="122"/>
      <c r="HHW16" s="122"/>
      <c r="HHX16" s="122"/>
      <c r="HHY16" s="122"/>
      <c r="HHZ16" s="122"/>
      <c r="HIA16" s="122"/>
      <c r="HIB16" s="122"/>
      <c r="HIC16" s="122"/>
      <c r="HID16" s="122"/>
      <c r="HIE16" s="122"/>
      <c r="HIF16" s="122"/>
      <c r="HIG16" s="122"/>
      <c r="HIH16" s="122"/>
      <c r="HII16" s="122"/>
      <c r="HIJ16" s="122"/>
      <c r="HIK16" s="122"/>
      <c r="HIL16" s="122"/>
      <c r="HIM16" s="122"/>
      <c r="HIN16" s="122"/>
      <c r="HIO16" s="122"/>
      <c r="HIP16" s="122"/>
      <c r="HIQ16" s="122"/>
      <c r="HIR16" s="122"/>
      <c r="HIS16" s="122"/>
      <c r="HIT16" s="122"/>
      <c r="HIU16" s="122"/>
      <c r="HIV16" s="122"/>
      <c r="HIW16" s="122"/>
      <c r="HIX16" s="122"/>
      <c r="HIY16" s="122"/>
      <c r="HIZ16" s="122"/>
      <c r="HJA16" s="122"/>
      <c r="HJB16" s="122"/>
      <c r="HJC16" s="122"/>
      <c r="HJD16" s="122"/>
      <c r="HJE16" s="122"/>
      <c r="HJF16" s="122"/>
      <c r="HJG16" s="122"/>
      <c r="HJH16" s="122"/>
      <c r="HJI16" s="122"/>
      <c r="HJJ16" s="122"/>
      <c r="HJK16" s="122"/>
      <c r="HJL16" s="122"/>
      <c r="HJM16" s="122"/>
      <c r="HJN16" s="122"/>
      <c r="HJO16" s="122"/>
      <c r="HJP16" s="122"/>
      <c r="HJQ16" s="122"/>
      <c r="HJR16" s="122"/>
      <c r="HJS16" s="122"/>
      <c r="HJT16" s="122"/>
      <c r="HJU16" s="122"/>
      <c r="HJV16" s="122"/>
      <c r="HJW16" s="122"/>
      <c r="HJX16" s="122"/>
      <c r="HJY16" s="122"/>
      <c r="HJZ16" s="122"/>
      <c r="HKA16" s="122"/>
      <c r="HKB16" s="122"/>
      <c r="HKC16" s="122"/>
      <c r="HKD16" s="122"/>
      <c r="HKE16" s="122"/>
      <c r="HKF16" s="122"/>
      <c r="HKG16" s="122"/>
      <c r="HKH16" s="122"/>
      <c r="HKI16" s="122"/>
      <c r="HKJ16" s="122"/>
      <c r="HKK16" s="122"/>
      <c r="HKL16" s="122"/>
      <c r="HKM16" s="122"/>
      <c r="HKN16" s="122"/>
      <c r="HKO16" s="122"/>
      <c r="HKP16" s="122"/>
      <c r="HKQ16" s="122"/>
      <c r="HKR16" s="122"/>
      <c r="HKS16" s="122"/>
      <c r="HKT16" s="122"/>
      <c r="HKU16" s="122"/>
      <c r="HKV16" s="122"/>
      <c r="HKW16" s="122"/>
      <c r="HKX16" s="122"/>
      <c r="HKY16" s="122"/>
      <c r="HKZ16" s="122"/>
      <c r="HLA16" s="122"/>
      <c r="HLB16" s="122"/>
      <c r="HLC16" s="122"/>
      <c r="HLD16" s="122"/>
      <c r="HLE16" s="122"/>
      <c r="HLF16" s="122"/>
      <c r="HLG16" s="122"/>
      <c r="HLH16" s="122"/>
      <c r="HLI16" s="122"/>
      <c r="HLJ16" s="122"/>
      <c r="HLK16" s="122"/>
      <c r="HLL16" s="122"/>
      <c r="HLM16" s="122"/>
      <c r="HLN16" s="122"/>
      <c r="HLO16" s="122"/>
      <c r="HLP16" s="122"/>
      <c r="HLQ16" s="122"/>
      <c r="HLR16" s="122"/>
      <c r="HLS16" s="122"/>
      <c r="HLT16" s="122"/>
      <c r="HLU16" s="122"/>
      <c r="HLV16" s="122"/>
      <c r="HLW16" s="122"/>
      <c r="HLX16" s="122"/>
      <c r="HLY16" s="122"/>
      <c r="HLZ16" s="122"/>
      <c r="HMA16" s="122"/>
      <c r="HMB16" s="122"/>
      <c r="HMC16" s="122"/>
      <c r="HMD16" s="122"/>
      <c r="HME16" s="122"/>
      <c r="HMF16" s="122"/>
      <c r="HMG16" s="122"/>
      <c r="HMH16" s="122"/>
      <c r="HMI16" s="122"/>
      <c r="HMJ16" s="122"/>
      <c r="HMK16" s="122"/>
      <c r="HML16" s="122"/>
      <c r="HMM16" s="122"/>
      <c r="HMN16" s="122"/>
      <c r="HMO16" s="122"/>
      <c r="HMP16" s="122"/>
      <c r="HMQ16" s="122"/>
      <c r="HMR16" s="122"/>
      <c r="HMS16" s="122"/>
      <c r="HMT16" s="122"/>
      <c r="HMU16" s="122"/>
      <c r="HMV16" s="122"/>
      <c r="HMW16" s="122"/>
      <c r="HMX16" s="122"/>
      <c r="HMY16" s="122"/>
      <c r="HMZ16" s="122"/>
      <c r="HNA16" s="122"/>
      <c r="HNB16" s="122"/>
      <c r="HNC16" s="122"/>
      <c r="HND16" s="122"/>
      <c r="HNE16" s="122"/>
      <c r="HNF16" s="122"/>
      <c r="HNG16" s="122"/>
      <c r="HNH16" s="122"/>
      <c r="HNI16" s="122"/>
      <c r="HNJ16" s="122"/>
      <c r="HNK16" s="122"/>
      <c r="HNL16" s="122"/>
      <c r="HNM16" s="122"/>
      <c r="HNN16" s="122"/>
      <c r="HNO16" s="122"/>
      <c r="HNP16" s="122"/>
      <c r="HNQ16" s="122"/>
      <c r="HNR16" s="122"/>
      <c r="HNS16" s="122"/>
      <c r="HNT16" s="122"/>
      <c r="HNU16" s="122"/>
      <c r="HNV16" s="122"/>
      <c r="HNW16" s="122"/>
      <c r="HNX16" s="122"/>
      <c r="HNY16" s="122"/>
      <c r="HNZ16" s="122"/>
      <c r="HOA16" s="122"/>
      <c r="HOB16" s="122"/>
      <c r="HOC16" s="122"/>
      <c r="HOD16" s="122"/>
      <c r="HOE16" s="122"/>
      <c r="HOF16" s="122"/>
      <c r="HOG16" s="122"/>
      <c r="HOH16" s="122"/>
      <c r="HOI16" s="122"/>
      <c r="HOJ16" s="122"/>
      <c r="HOK16" s="122"/>
      <c r="HOL16" s="122"/>
      <c r="HOM16" s="122"/>
      <c r="HON16" s="122"/>
      <c r="HOO16" s="122"/>
      <c r="HOP16" s="122"/>
      <c r="HOQ16" s="122"/>
      <c r="HOR16" s="122"/>
      <c r="HOS16" s="122"/>
      <c r="HOT16" s="122"/>
      <c r="HOU16" s="122"/>
      <c r="HOV16" s="122"/>
      <c r="HOW16" s="122"/>
      <c r="HOX16" s="122"/>
      <c r="HOY16" s="122"/>
      <c r="HOZ16" s="122"/>
      <c r="HPA16" s="122"/>
      <c r="HPB16" s="122"/>
      <c r="HPC16" s="122"/>
      <c r="HPD16" s="122"/>
      <c r="HPE16" s="122"/>
      <c r="HPF16" s="122"/>
      <c r="HPG16" s="122"/>
      <c r="HPH16" s="122"/>
      <c r="HPI16" s="122"/>
      <c r="HPJ16" s="122"/>
      <c r="HPK16" s="122"/>
      <c r="HPL16" s="122"/>
      <c r="HPM16" s="122"/>
      <c r="HPN16" s="122"/>
      <c r="HPO16" s="122"/>
      <c r="HPP16" s="122"/>
      <c r="HPQ16" s="122"/>
      <c r="HPR16" s="122"/>
      <c r="HPS16" s="122"/>
      <c r="HPT16" s="122"/>
      <c r="HPU16" s="122"/>
      <c r="HPV16" s="122"/>
      <c r="HPW16" s="122"/>
      <c r="HPX16" s="122"/>
      <c r="HPY16" s="122"/>
      <c r="HPZ16" s="122"/>
      <c r="HQA16" s="122"/>
      <c r="HQB16" s="122"/>
      <c r="HQC16" s="122"/>
      <c r="HQD16" s="122"/>
      <c r="HQE16" s="122"/>
      <c r="HQF16" s="122"/>
      <c r="HQG16" s="122"/>
      <c r="HQH16" s="122"/>
      <c r="HQI16" s="122"/>
      <c r="HQJ16" s="122"/>
      <c r="HQK16" s="122"/>
      <c r="HQL16" s="122"/>
      <c r="HQM16" s="122"/>
      <c r="HQN16" s="122"/>
      <c r="HQO16" s="122"/>
      <c r="HQP16" s="122"/>
      <c r="HQQ16" s="122"/>
      <c r="HQR16" s="122"/>
      <c r="HQS16" s="122"/>
      <c r="HQT16" s="122"/>
      <c r="HQU16" s="122"/>
      <c r="HQV16" s="122"/>
      <c r="HQW16" s="122"/>
      <c r="HQX16" s="122"/>
      <c r="HQY16" s="122"/>
      <c r="HQZ16" s="122"/>
      <c r="HRA16" s="122"/>
      <c r="HRB16" s="122"/>
      <c r="HRC16" s="122"/>
      <c r="HRD16" s="122"/>
      <c r="HRE16" s="122"/>
      <c r="HRF16" s="122"/>
      <c r="HRG16" s="122"/>
      <c r="HRH16" s="122"/>
      <c r="HRI16" s="122"/>
      <c r="HRJ16" s="122"/>
      <c r="HRK16" s="122"/>
      <c r="HRL16" s="122"/>
      <c r="HRM16" s="122"/>
      <c r="HRN16" s="122"/>
      <c r="HRO16" s="122"/>
      <c r="HRP16" s="122"/>
      <c r="HRQ16" s="122"/>
      <c r="HRR16" s="122"/>
      <c r="HRS16" s="122"/>
      <c r="HRT16" s="122"/>
      <c r="HRU16" s="122"/>
      <c r="HRV16" s="122"/>
      <c r="HRW16" s="122"/>
      <c r="HRX16" s="122"/>
      <c r="HRY16" s="122"/>
      <c r="HRZ16" s="122"/>
      <c r="HSA16" s="122"/>
      <c r="HSB16" s="122"/>
      <c r="HSC16" s="122"/>
      <c r="HSD16" s="122"/>
      <c r="HSE16" s="122"/>
      <c r="HSF16" s="122"/>
      <c r="HSG16" s="122"/>
      <c r="HSH16" s="122"/>
      <c r="HSI16" s="122"/>
      <c r="HSJ16" s="122"/>
      <c r="HSK16" s="122"/>
      <c r="HSL16" s="122"/>
      <c r="HSM16" s="122"/>
      <c r="HSN16" s="122"/>
      <c r="HSO16" s="122"/>
      <c r="HSP16" s="122"/>
      <c r="HSQ16" s="122"/>
      <c r="HSR16" s="122"/>
      <c r="HSS16" s="122"/>
      <c r="HST16" s="122"/>
      <c r="HSU16" s="122"/>
      <c r="HSV16" s="122"/>
      <c r="HSW16" s="122"/>
      <c r="HSX16" s="122"/>
      <c r="HSY16" s="122"/>
      <c r="HSZ16" s="122"/>
      <c r="HTA16" s="122"/>
      <c r="HTB16" s="122"/>
      <c r="HTC16" s="122"/>
      <c r="HTD16" s="122"/>
      <c r="HTE16" s="122"/>
      <c r="HTF16" s="122"/>
      <c r="HTG16" s="122"/>
      <c r="HTH16" s="122"/>
      <c r="HTI16" s="122"/>
      <c r="HTJ16" s="122"/>
      <c r="HTK16" s="122"/>
      <c r="HTL16" s="122"/>
      <c r="HTM16" s="122"/>
      <c r="HTN16" s="122"/>
      <c r="HTO16" s="122"/>
      <c r="HTP16" s="122"/>
      <c r="HTQ16" s="122"/>
      <c r="HTR16" s="122"/>
      <c r="HTS16" s="122"/>
      <c r="HTT16" s="122"/>
      <c r="HTU16" s="122"/>
      <c r="HTV16" s="122"/>
      <c r="HTW16" s="122"/>
      <c r="HTX16" s="122"/>
      <c r="HTY16" s="122"/>
      <c r="HTZ16" s="122"/>
      <c r="HUA16" s="122"/>
      <c r="HUB16" s="122"/>
      <c r="HUC16" s="122"/>
      <c r="HUD16" s="122"/>
      <c r="HUE16" s="122"/>
      <c r="HUF16" s="122"/>
      <c r="HUG16" s="122"/>
      <c r="HUH16" s="122"/>
      <c r="HUI16" s="122"/>
      <c r="HUJ16" s="122"/>
      <c r="HUK16" s="122"/>
      <c r="HUL16" s="122"/>
      <c r="HUM16" s="122"/>
      <c r="HUN16" s="122"/>
      <c r="HUO16" s="122"/>
      <c r="HUP16" s="122"/>
      <c r="HUQ16" s="122"/>
      <c r="HUR16" s="122"/>
      <c r="HUS16" s="122"/>
      <c r="HUT16" s="122"/>
      <c r="HUU16" s="122"/>
      <c r="HUV16" s="122"/>
      <c r="HUW16" s="122"/>
      <c r="HUX16" s="122"/>
      <c r="HUY16" s="122"/>
      <c r="HUZ16" s="122"/>
      <c r="HVA16" s="122"/>
      <c r="HVB16" s="122"/>
      <c r="HVC16" s="122"/>
      <c r="HVD16" s="122"/>
      <c r="HVE16" s="122"/>
      <c r="HVF16" s="122"/>
      <c r="HVG16" s="122"/>
      <c r="HVH16" s="122"/>
      <c r="HVI16" s="122"/>
      <c r="HVJ16" s="122"/>
      <c r="HVK16" s="122"/>
      <c r="HVL16" s="122"/>
      <c r="HVM16" s="122"/>
      <c r="HVN16" s="122"/>
      <c r="HVO16" s="122"/>
      <c r="HVP16" s="122"/>
      <c r="HVQ16" s="122"/>
      <c r="HVR16" s="122"/>
      <c r="HVS16" s="122"/>
      <c r="HVT16" s="122"/>
      <c r="HVU16" s="122"/>
      <c r="HVV16" s="122"/>
      <c r="HVW16" s="122"/>
      <c r="HVX16" s="122"/>
      <c r="HVY16" s="122"/>
      <c r="HVZ16" s="122"/>
      <c r="HWA16" s="122"/>
      <c r="HWB16" s="122"/>
      <c r="HWC16" s="122"/>
      <c r="HWD16" s="122"/>
      <c r="HWE16" s="122"/>
      <c r="HWF16" s="122"/>
      <c r="HWG16" s="122"/>
      <c r="HWH16" s="122"/>
      <c r="HWI16" s="122"/>
      <c r="HWJ16" s="122"/>
      <c r="HWK16" s="122"/>
      <c r="HWL16" s="122"/>
      <c r="HWM16" s="122"/>
      <c r="HWN16" s="122"/>
      <c r="HWO16" s="122"/>
      <c r="HWP16" s="122"/>
      <c r="HWQ16" s="122"/>
      <c r="HWR16" s="122"/>
      <c r="HWS16" s="122"/>
      <c r="HWT16" s="122"/>
      <c r="HWU16" s="122"/>
      <c r="HWV16" s="122"/>
      <c r="HWW16" s="122"/>
      <c r="HWX16" s="122"/>
      <c r="HWY16" s="122"/>
      <c r="HWZ16" s="122"/>
      <c r="HXA16" s="122"/>
      <c r="HXB16" s="122"/>
      <c r="HXC16" s="122"/>
      <c r="HXD16" s="122"/>
      <c r="HXE16" s="122"/>
      <c r="HXF16" s="122"/>
      <c r="HXG16" s="122"/>
      <c r="HXH16" s="122"/>
      <c r="HXI16" s="122"/>
      <c r="HXJ16" s="122"/>
      <c r="HXK16" s="122"/>
      <c r="HXL16" s="122"/>
      <c r="HXM16" s="122"/>
      <c r="HXN16" s="122"/>
      <c r="HXO16" s="122"/>
      <c r="HXP16" s="122"/>
      <c r="HXQ16" s="122"/>
      <c r="HXR16" s="122"/>
      <c r="HXS16" s="122"/>
      <c r="HXT16" s="122"/>
      <c r="HXU16" s="122"/>
      <c r="HXV16" s="122"/>
      <c r="HXW16" s="122"/>
      <c r="HXX16" s="122"/>
      <c r="HXY16" s="122"/>
      <c r="HXZ16" s="122"/>
      <c r="HYA16" s="122"/>
      <c r="HYB16" s="122"/>
      <c r="HYC16" s="122"/>
      <c r="HYD16" s="122"/>
      <c r="HYE16" s="122"/>
      <c r="HYF16" s="122"/>
      <c r="HYG16" s="122"/>
      <c r="HYH16" s="122"/>
      <c r="HYI16" s="122"/>
      <c r="HYJ16" s="122"/>
      <c r="HYK16" s="122"/>
      <c r="HYL16" s="122"/>
      <c r="HYM16" s="122"/>
      <c r="HYN16" s="122"/>
      <c r="HYO16" s="122"/>
      <c r="HYP16" s="122"/>
      <c r="HYQ16" s="122"/>
      <c r="HYR16" s="122"/>
      <c r="HYS16" s="122"/>
      <c r="HYT16" s="122"/>
      <c r="HYU16" s="122"/>
      <c r="HYV16" s="122"/>
      <c r="HYW16" s="122"/>
      <c r="HYX16" s="122"/>
      <c r="HYY16" s="122"/>
      <c r="HYZ16" s="122"/>
      <c r="HZA16" s="122"/>
      <c r="HZB16" s="122"/>
      <c r="HZC16" s="122"/>
      <c r="HZD16" s="122"/>
      <c r="HZE16" s="122"/>
      <c r="HZF16" s="122"/>
      <c r="HZG16" s="122"/>
      <c r="HZH16" s="122"/>
      <c r="HZI16" s="122"/>
      <c r="HZJ16" s="122"/>
      <c r="HZK16" s="122"/>
      <c r="HZL16" s="122"/>
      <c r="HZM16" s="122"/>
      <c r="HZN16" s="122"/>
      <c r="HZO16" s="122"/>
      <c r="HZP16" s="122"/>
      <c r="HZQ16" s="122"/>
      <c r="HZR16" s="122"/>
      <c r="HZS16" s="122"/>
      <c r="HZT16" s="122"/>
      <c r="HZU16" s="122"/>
      <c r="HZV16" s="122"/>
      <c r="HZW16" s="122"/>
      <c r="HZX16" s="122"/>
      <c r="HZY16" s="122"/>
      <c r="HZZ16" s="122"/>
      <c r="IAA16" s="122"/>
      <c r="IAB16" s="122"/>
      <c r="IAC16" s="122"/>
      <c r="IAD16" s="122"/>
      <c r="IAE16" s="122"/>
      <c r="IAF16" s="122"/>
      <c r="IAG16" s="122"/>
      <c r="IAH16" s="122"/>
      <c r="IAI16" s="122"/>
      <c r="IAJ16" s="122"/>
      <c r="IAK16" s="122"/>
      <c r="IAL16" s="122"/>
      <c r="IAM16" s="122"/>
      <c r="IAN16" s="122"/>
      <c r="IAO16" s="122"/>
      <c r="IAP16" s="122"/>
      <c r="IAQ16" s="122"/>
      <c r="IAR16" s="122"/>
      <c r="IAS16" s="122"/>
      <c r="IAT16" s="122"/>
      <c r="IAU16" s="122"/>
      <c r="IAV16" s="122"/>
      <c r="IAW16" s="122"/>
      <c r="IAX16" s="122"/>
      <c r="IAY16" s="122"/>
      <c r="IAZ16" s="122"/>
      <c r="IBA16" s="122"/>
      <c r="IBB16" s="122"/>
      <c r="IBC16" s="122"/>
      <c r="IBD16" s="122"/>
      <c r="IBE16" s="122"/>
      <c r="IBF16" s="122"/>
      <c r="IBG16" s="122"/>
      <c r="IBH16" s="122"/>
      <c r="IBI16" s="122"/>
      <c r="IBJ16" s="122"/>
      <c r="IBK16" s="122"/>
      <c r="IBL16" s="122"/>
      <c r="IBM16" s="122"/>
      <c r="IBN16" s="122"/>
      <c r="IBO16" s="122"/>
      <c r="IBP16" s="122"/>
      <c r="IBQ16" s="122"/>
      <c r="IBR16" s="122"/>
      <c r="IBS16" s="122"/>
      <c r="IBT16" s="122"/>
      <c r="IBU16" s="122"/>
      <c r="IBV16" s="122"/>
      <c r="IBW16" s="122"/>
      <c r="IBX16" s="122"/>
      <c r="IBY16" s="122"/>
      <c r="IBZ16" s="122"/>
      <c r="ICA16" s="122"/>
      <c r="ICB16" s="122"/>
      <c r="ICC16" s="122"/>
      <c r="ICD16" s="122"/>
      <c r="ICE16" s="122"/>
      <c r="ICF16" s="122"/>
      <c r="ICG16" s="122"/>
      <c r="ICH16" s="122"/>
      <c r="ICI16" s="122"/>
      <c r="ICJ16" s="122"/>
      <c r="ICK16" s="122"/>
      <c r="ICL16" s="122"/>
      <c r="ICM16" s="122"/>
      <c r="ICN16" s="122"/>
      <c r="ICO16" s="122"/>
      <c r="ICP16" s="122"/>
      <c r="ICQ16" s="122"/>
      <c r="ICR16" s="122"/>
      <c r="ICS16" s="122"/>
      <c r="ICT16" s="122"/>
      <c r="ICU16" s="122"/>
      <c r="ICV16" s="122"/>
      <c r="ICW16" s="122"/>
      <c r="ICX16" s="122"/>
      <c r="ICY16" s="122"/>
      <c r="ICZ16" s="122"/>
      <c r="IDA16" s="122"/>
      <c r="IDB16" s="122"/>
      <c r="IDC16" s="122"/>
      <c r="IDD16" s="122"/>
      <c r="IDE16" s="122"/>
      <c r="IDF16" s="122"/>
      <c r="IDG16" s="122"/>
      <c r="IDH16" s="122"/>
      <c r="IDI16" s="122"/>
      <c r="IDJ16" s="122"/>
      <c r="IDK16" s="122"/>
      <c r="IDL16" s="122"/>
      <c r="IDM16" s="122"/>
      <c r="IDN16" s="122"/>
      <c r="IDO16" s="122"/>
      <c r="IDP16" s="122"/>
      <c r="IDQ16" s="122"/>
      <c r="IDR16" s="122"/>
      <c r="IDS16" s="122"/>
      <c r="IDT16" s="122"/>
      <c r="IDU16" s="122"/>
      <c r="IDV16" s="122"/>
      <c r="IDW16" s="122"/>
      <c r="IDX16" s="122"/>
      <c r="IDY16" s="122"/>
      <c r="IDZ16" s="122"/>
      <c r="IEA16" s="122"/>
      <c r="IEB16" s="122"/>
      <c r="IEC16" s="122"/>
      <c r="IED16" s="122"/>
      <c r="IEE16" s="122"/>
      <c r="IEF16" s="122"/>
      <c r="IEG16" s="122"/>
      <c r="IEH16" s="122"/>
      <c r="IEI16" s="122"/>
      <c r="IEJ16" s="122"/>
      <c r="IEK16" s="122"/>
      <c r="IEL16" s="122"/>
      <c r="IEM16" s="122"/>
      <c r="IEN16" s="122"/>
      <c r="IEO16" s="122"/>
      <c r="IEP16" s="122"/>
      <c r="IEQ16" s="122"/>
      <c r="IER16" s="122"/>
      <c r="IES16" s="122"/>
      <c r="IET16" s="122"/>
      <c r="IEU16" s="122"/>
      <c r="IEV16" s="122"/>
      <c r="IEW16" s="122"/>
      <c r="IEX16" s="122"/>
      <c r="IEY16" s="122"/>
      <c r="IEZ16" s="122"/>
      <c r="IFA16" s="122"/>
      <c r="IFB16" s="122"/>
      <c r="IFC16" s="122"/>
      <c r="IFD16" s="122"/>
      <c r="IFE16" s="122"/>
      <c r="IFF16" s="122"/>
      <c r="IFG16" s="122"/>
      <c r="IFH16" s="122"/>
      <c r="IFI16" s="122"/>
      <c r="IFJ16" s="122"/>
      <c r="IFK16" s="122"/>
      <c r="IFL16" s="122"/>
      <c r="IFM16" s="122"/>
      <c r="IFN16" s="122"/>
      <c r="IFO16" s="122"/>
      <c r="IFP16" s="122"/>
      <c r="IFQ16" s="122"/>
      <c r="IFR16" s="122"/>
      <c r="IFS16" s="122"/>
      <c r="IFT16" s="122"/>
      <c r="IFU16" s="122"/>
      <c r="IFV16" s="122"/>
      <c r="IFW16" s="122"/>
      <c r="IFX16" s="122"/>
      <c r="IFY16" s="122"/>
      <c r="IFZ16" s="122"/>
      <c r="IGA16" s="122"/>
      <c r="IGB16" s="122"/>
      <c r="IGC16" s="122"/>
      <c r="IGD16" s="122"/>
      <c r="IGE16" s="122"/>
      <c r="IGF16" s="122"/>
      <c r="IGG16" s="122"/>
      <c r="IGH16" s="122"/>
      <c r="IGI16" s="122"/>
      <c r="IGJ16" s="122"/>
      <c r="IGK16" s="122"/>
      <c r="IGL16" s="122"/>
      <c r="IGM16" s="122"/>
      <c r="IGN16" s="122"/>
      <c r="IGO16" s="122"/>
      <c r="IGP16" s="122"/>
      <c r="IGQ16" s="122"/>
      <c r="IGR16" s="122"/>
      <c r="IGS16" s="122"/>
      <c r="IGT16" s="122"/>
      <c r="IGU16" s="122"/>
      <c r="IGV16" s="122"/>
      <c r="IGW16" s="122"/>
      <c r="IGX16" s="122"/>
      <c r="IGY16" s="122"/>
      <c r="IGZ16" s="122"/>
      <c r="IHA16" s="122"/>
      <c r="IHB16" s="122"/>
      <c r="IHC16" s="122"/>
      <c r="IHD16" s="122"/>
      <c r="IHE16" s="122"/>
      <c r="IHF16" s="122"/>
      <c r="IHG16" s="122"/>
      <c r="IHH16" s="122"/>
      <c r="IHI16" s="122"/>
      <c r="IHJ16" s="122"/>
      <c r="IHK16" s="122"/>
      <c r="IHL16" s="122"/>
      <c r="IHM16" s="122"/>
      <c r="IHN16" s="122"/>
      <c r="IHO16" s="122"/>
      <c r="IHP16" s="122"/>
      <c r="IHQ16" s="122"/>
      <c r="IHR16" s="122"/>
      <c r="IHS16" s="122"/>
      <c r="IHT16" s="122"/>
      <c r="IHU16" s="122"/>
      <c r="IHV16" s="122"/>
      <c r="IHW16" s="122"/>
      <c r="IHX16" s="122"/>
      <c r="IHY16" s="122"/>
      <c r="IHZ16" s="122"/>
      <c r="IIA16" s="122"/>
      <c r="IIB16" s="122"/>
      <c r="IIC16" s="122"/>
      <c r="IID16" s="122"/>
      <c r="IIE16" s="122"/>
      <c r="IIF16" s="122"/>
      <c r="IIG16" s="122"/>
      <c r="IIH16" s="122"/>
      <c r="III16" s="122"/>
      <c r="IIJ16" s="122"/>
      <c r="IIK16" s="122"/>
      <c r="IIL16" s="122"/>
      <c r="IIM16" s="122"/>
      <c r="IIN16" s="122"/>
      <c r="IIO16" s="122"/>
      <c r="IIP16" s="122"/>
      <c r="IIQ16" s="122"/>
      <c r="IIR16" s="122"/>
      <c r="IIS16" s="122"/>
      <c r="IIT16" s="122"/>
      <c r="IIU16" s="122"/>
      <c r="IIV16" s="122"/>
      <c r="IIW16" s="122"/>
      <c r="IIX16" s="122"/>
      <c r="IIY16" s="122"/>
      <c r="IIZ16" s="122"/>
      <c r="IJA16" s="122"/>
      <c r="IJB16" s="122"/>
      <c r="IJC16" s="122"/>
      <c r="IJD16" s="122"/>
      <c r="IJE16" s="122"/>
      <c r="IJF16" s="122"/>
      <c r="IJG16" s="122"/>
      <c r="IJH16" s="122"/>
      <c r="IJI16" s="122"/>
      <c r="IJJ16" s="122"/>
      <c r="IJK16" s="122"/>
      <c r="IJL16" s="122"/>
      <c r="IJM16" s="122"/>
      <c r="IJN16" s="122"/>
      <c r="IJO16" s="122"/>
      <c r="IJP16" s="122"/>
      <c r="IJQ16" s="122"/>
      <c r="IJR16" s="122"/>
      <c r="IJS16" s="122"/>
      <c r="IJT16" s="122"/>
      <c r="IJU16" s="122"/>
      <c r="IJV16" s="122"/>
      <c r="IJW16" s="122"/>
      <c r="IJX16" s="122"/>
      <c r="IJY16" s="122"/>
      <c r="IJZ16" s="122"/>
      <c r="IKA16" s="122"/>
      <c r="IKB16" s="122"/>
      <c r="IKC16" s="122"/>
      <c r="IKD16" s="122"/>
      <c r="IKE16" s="122"/>
      <c r="IKF16" s="122"/>
      <c r="IKG16" s="122"/>
      <c r="IKH16" s="122"/>
      <c r="IKI16" s="122"/>
      <c r="IKJ16" s="122"/>
      <c r="IKK16" s="122"/>
      <c r="IKL16" s="122"/>
      <c r="IKM16" s="122"/>
      <c r="IKN16" s="122"/>
      <c r="IKO16" s="122"/>
      <c r="IKP16" s="122"/>
      <c r="IKQ16" s="122"/>
      <c r="IKR16" s="122"/>
      <c r="IKS16" s="122"/>
      <c r="IKT16" s="122"/>
      <c r="IKU16" s="122"/>
      <c r="IKV16" s="122"/>
      <c r="IKW16" s="122"/>
      <c r="IKX16" s="122"/>
      <c r="IKY16" s="122"/>
      <c r="IKZ16" s="122"/>
      <c r="ILA16" s="122"/>
      <c r="ILB16" s="122"/>
      <c r="ILC16" s="122"/>
      <c r="ILD16" s="122"/>
      <c r="ILE16" s="122"/>
      <c r="ILF16" s="122"/>
      <c r="ILG16" s="122"/>
      <c r="ILH16" s="122"/>
      <c r="ILI16" s="122"/>
      <c r="ILJ16" s="122"/>
      <c r="ILK16" s="122"/>
      <c r="ILL16" s="122"/>
      <c r="ILM16" s="122"/>
      <c r="ILN16" s="122"/>
      <c r="ILO16" s="122"/>
      <c r="ILP16" s="122"/>
      <c r="ILQ16" s="122"/>
      <c r="ILR16" s="122"/>
      <c r="ILS16" s="122"/>
      <c r="ILT16" s="122"/>
      <c r="ILU16" s="122"/>
      <c r="ILV16" s="122"/>
      <c r="ILW16" s="122"/>
      <c r="ILX16" s="122"/>
      <c r="ILY16" s="122"/>
      <c r="ILZ16" s="122"/>
      <c r="IMA16" s="122"/>
      <c r="IMB16" s="122"/>
      <c r="IMC16" s="122"/>
      <c r="IMD16" s="122"/>
      <c r="IME16" s="122"/>
      <c r="IMF16" s="122"/>
      <c r="IMG16" s="122"/>
      <c r="IMH16" s="122"/>
      <c r="IMI16" s="122"/>
      <c r="IMJ16" s="122"/>
      <c r="IMK16" s="122"/>
      <c r="IML16" s="122"/>
      <c r="IMM16" s="122"/>
      <c r="IMN16" s="122"/>
      <c r="IMO16" s="122"/>
      <c r="IMP16" s="122"/>
      <c r="IMQ16" s="122"/>
      <c r="IMR16" s="122"/>
      <c r="IMS16" s="122"/>
      <c r="IMT16" s="122"/>
      <c r="IMU16" s="122"/>
      <c r="IMV16" s="122"/>
      <c r="IMW16" s="122"/>
      <c r="IMX16" s="122"/>
      <c r="IMY16" s="122"/>
      <c r="IMZ16" s="122"/>
      <c r="INA16" s="122"/>
      <c r="INB16" s="122"/>
      <c r="INC16" s="122"/>
      <c r="IND16" s="122"/>
      <c r="INE16" s="122"/>
      <c r="INF16" s="122"/>
      <c r="ING16" s="122"/>
      <c r="INH16" s="122"/>
      <c r="INI16" s="122"/>
      <c r="INJ16" s="122"/>
      <c r="INK16" s="122"/>
      <c r="INL16" s="122"/>
      <c r="INM16" s="122"/>
      <c r="INN16" s="122"/>
      <c r="INO16" s="122"/>
      <c r="INP16" s="122"/>
      <c r="INQ16" s="122"/>
      <c r="INR16" s="122"/>
      <c r="INS16" s="122"/>
      <c r="INT16" s="122"/>
      <c r="INU16" s="122"/>
      <c r="INV16" s="122"/>
      <c r="INW16" s="122"/>
      <c r="INX16" s="122"/>
      <c r="INY16" s="122"/>
      <c r="INZ16" s="122"/>
      <c r="IOA16" s="122"/>
      <c r="IOB16" s="122"/>
      <c r="IOC16" s="122"/>
      <c r="IOD16" s="122"/>
      <c r="IOE16" s="122"/>
      <c r="IOF16" s="122"/>
      <c r="IOG16" s="122"/>
      <c r="IOH16" s="122"/>
      <c r="IOI16" s="122"/>
      <c r="IOJ16" s="122"/>
      <c r="IOK16" s="122"/>
      <c r="IOL16" s="122"/>
      <c r="IOM16" s="122"/>
      <c r="ION16" s="122"/>
      <c r="IOO16" s="122"/>
      <c r="IOP16" s="122"/>
      <c r="IOQ16" s="122"/>
      <c r="IOR16" s="122"/>
      <c r="IOS16" s="122"/>
      <c r="IOT16" s="122"/>
      <c r="IOU16" s="122"/>
      <c r="IOV16" s="122"/>
      <c r="IOW16" s="122"/>
      <c r="IOX16" s="122"/>
      <c r="IOY16" s="122"/>
      <c r="IOZ16" s="122"/>
      <c r="IPA16" s="122"/>
      <c r="IPB16" s="122"/>
      <c r="IPC16" s="122"/>
      <c r="IPD16" s="122"/>
      <c r="IPE16" s="122"/>
      <c r="IPF16" s="122"/>
      <c r="IPG16" s="122"/>
      <c r="IPH16" s="122"/>
      <c r="IPI16" s="122"/>
      <c r="IPJ16" s="122"/>
      <c r="IPK16" s="122"/>
      <c r="IPL16" s="122"/>
      <c r="IPM16" s="122"/>
      <c r="IPN16" s="122"/>
      <c r="IPO16" s="122"/>
      <c r="IPP16" s="122"/>
      <c r="IPQ16" s="122"/>
      <c r="IPR16" s="122"/>
      <c r="IPS16" s="122"/>
      <c r="IPT16" s="122"/>
      <c r="IPU16" s="122"/>
      <c r="IPV16" s="122"/>
      <c r="IPW16" s="122"/>
      <c r="IPX16" s="122"/>
      <c r="IPY16" s="122"/>
      <c r="IPZ16" s="122"/>
      <c r="IQA16" s="122"/>
      <c r="IQB16" s="122"/>
      <c r="IQC16" s="122"/>
      <c r="IQD16" s="122"/>
      <c r="IQE16" s="122"/>
      <c r="IQF16" s="122"/>
      <c r="IQG16" s="122"/>
      <c r="IQH16" s="122"/>
      <c r="IQI16" s="122"/>
      <c r="IQJ16" s="122"/>
      <c r="IQK16" s="122"/>
      <c r="IQL16" s="122"/>
      <c r="IQM16" s="122"/>
      <c r="IQN16" s="122"/>
      <c r="IQO16" s="122"/>
      <c r="IQP16" s="122"/>
      <c r="IQQ16" s="122"/>
      <c r="IQR16" s="122"/>
      <c r="IQS16" s="122"/>
      <c r="IQT16" s="122"/>
      <c r="IQU16" s="122"/>
      <c r="IQV16" s="122"/>
      <c r="IQW16" s="122"/>
      <c r="IQX16" s="122"/>
      <c r="IQY16" s="122"/>
      <c r="IQZ16" s="122"/>
      <c r="IRA16" s="122"/>
      <c r="IRB16" s="122"/>
      <c r="IRC16" s="122"/>
      <c r="IRD16" s="122"/>
      <c r="IRE16" s="122"/>
      <c r="IRF16" s="122"/>
      <c r="IRG16" s="122"/>
      <c r="IRH16" s="122"/>
      <c r="IRI16" s="122"/>
      <c r="IRJ16" s="122"/>
      <c r="IRK16" s="122"/>
      <c r="IRL16" s="122"/>
      <c r="IRM16" s="122"/>
      <c r="IRN16" s="122"/>
      <c r="IRO16" s="122"/>
      <c r="IRP16" s="122"/>
      <c r="IRQ16" s="122"/>
      <c r="IRR16" s="122"/>
      <c r="IRS16" s="122"/>
      <c r="IRT16" s="122"/>
      <c r="IRU16" s="122"/>
      <c r="IRV16" s="122"/>
      <c r="IRW16" s="122"/>
      <c r="IRX16" s="122"/>
      <c r="IRY16" s="122"/>
      <c r="IRZ16" s="122"/>
      <c r="ISA16" s="122"/>
      <c r="ISB16" s="122"/>
      <c r="ISC16" s="122"/>
      <c r="ISD16" s="122"/>
      <c r="ISE16" s="122"/>
      <c r="ISF16" s="122"/>
      <c r="ISG16" s="122"/>
      <c r="ISH16" s="122"/>
      <c r="ISI16" s="122"/>
      <c r="ISJ16" s="122"/>
      <c r="ISK16" s="122"/>
      <c r="ISL16" s="122"/>
      <c r="ISM16" s="122"/>
      <c r="ISN16" s="122"/>
      <c r="ISO16" s="122"/>
      <c r="ISP16" s="122"/>
      <c r="ISQ16" s="122"/>
      <c r="ISR16" s="122"/>
      <c r="ISS16" s="122"/>
      <c r="IST16" s="122"/>
      <c r="ISU16" s="122"/>
      <c r="ISV16" s="122"/>
      <c r="ISW16" s="122"/>
      <c r="ISX16" s="122"/>
      <c r="ISY16" s="122"/>
      <c r="ISZ16" s="122"/>
      <c r="ITA16" s="122"/>
      <c r="ITB16" s="122"/>
      <c r="ITC16" s="122"/>
      <c r="ITD16" s="122"/>
      <c r="ITE16" s="122"/>
      <c r="ITF16" s="122"/>
      <c r="ITG16" s="122"/>
      <c r="ITH16" s="122"/>
      <c r="ITI16" s="122"/>
      <c r="ITJ16" s="122"/>
      <c r="ITK16" s="122"/>
      <c r="ITL16" s="122"/>
      <c r="ITM16" s="122"/>
      <c r="ITN16" s="122"/>
      <c r="ITO16" s="122"/>
      <c r="ITP16" s="122"/>
      <c r="ITQ16" s="122"/>
      <c r="ITR16" s="122"/>
      <c r="ITS16" s="122"/>
      <c r="ITT16" s="122"/>
      <c r="ITU16" s="122"/>
      <c r="ITV16" s="122"/>
      <c r="ITW16" s="122"/>
      <c r="ITX16" s="122"/>
      <c r="ITY16" s="122"/>
      <c r="ITZ16" s="122"/>
      <c r="IUA16" s="122"/>
      <c r="IUB16" s="122"/>
      <c r="IUC16" s="122"/>
      <c r="IUD16" s="122"/>
      <c r="IUE16" s="122"/>
      <c r="IUF16" s="122"/>
      <c r="IUG16" s="122"/>
      <c r="IUH16" s="122"/>
      <c r="IUI16" s="122"/>
      <c r="IUJ16" s="122"/>
      <c r="IUK16" s="122"/>
      <c r="IUL16" s="122"/>
      <c r="IUM16" s="122"/>
      <c r="IUN16" s="122"/>
      <c r="IUO16" s="122"/>
      <c r="IUP16" s="122"/>
      <c r="IUQ16" s="122"/>
      <c r="IUR16" s="122"/>
      <c r="IUS16" s="122"/>
      <c r="IUT16" s="122"/>
      <c r="IUU16" s="122"/>
      <c r="IUV16" s="122"/>
      <c r="IUW16" s="122"/>
      <c r="IUX16" s="122"/>
      <c r="IUY16" s="122"/>
      <c r="IUZ16" s="122"/>
      <c r="IVA16" s="122"/>
      <c r="IVB16" s="122"/>
      <c r="IVC16" s="122"/>
      <c r="IVD16" s="122"/>
      <c r="IVE16" s="122"/>
      <c r="IVF16" s="122"/>
      <c r="IVG16" s="122"/>
      <c r="IVH16" s="122"/>
      <c r="IVI16" s="122"/>
      <c r="IVJ16" s="122"/>
      <c r="IVK16" s="122"/>
      <c r="IVL16" s="122"/>
      <c r="IVM16" s="122"/>
      <c r="IVN16" s="122"/>
      <c r="IVO16" s="122"/>
      <c r="IVP16" s="122"/>
      <c r="IVQ16" s="122"/>
      <c r="IVR16" s="122"/>
      <c r="IVS16" s="122"/>
      <c r="IVT16" s="122"/>
      <c r="IVU16" s="122"/>
      <c r="IVV16" s="122"/>
      <c r="IVW16" s="122"/>
      <c r="IVX16" s="122"/>
      <c r="IVY16" s="122"/>
      <c r="IVZ16" s="122"/>
      <c r="IWA16" s="122"/>
      <c r="IWB16" s="122"/>
      <c r="IWC16" s="122"/>
      <c r="IWD16" s="122"/>
      <c r="IWE16" s="122"/>
      <c r="IWF16" s="122"/>
      <c r="IWG16" s="122"/>
      <c r="IWH16" s="122"/>
      <c r="IWI16" s="122"/>
      <c r="IWJ16" s="122"/>
      <c r="IWK16" s="122"/>
      <c r="IWL16" s="122"/>
      <c r="IWM16" s="122"/>
      <c r="IWN16" s="122"/>
      <c r="IWO16" s="122"/>
      <c r="IWP16" s="122"/>
      <c r="IWQ16" s="122"/>
      <c r="IWR16" s="122"/>
      <c r="IWS16" s="122"/>
      <c r="IWT16" s="122"/>
      <c r="IWU16" s="122"/>
      <c r="IWV16" s="122"/>
      <c r="IWW16" s="122"/>
      <c r="IWX16" s="122"/>
      <c r="IWY16" s="122"/>
      <c r="IWZ16" s="122"/>
      <c r="IXA16" s="122"/>
      <c r="IXB16" s="122"/>
      <c r="IXC16" s="122"/>
      <c r="IXD16" s="122"/>
      <c r="IXE16" s="122"/>
      <c r="IXF16" s="122"/>
      <c r="IXG16" s="122"/>
      <c r="IXH16" s="122"/>
      <c r="IXI16" s="122"/>
      <c r="IXJ16" s="122"/>
      <c r="IXK16" s="122"/>
      <c r="IXL16" s="122"/>
      <c r="IXM16" s="122"/>
      <c r="IXN16" s="122"/>
      <c r="IXO16" s="122"/>
      <c r="IXP16" s="122"/>
      <c r="IXQ16" s="122"/>
      <c r="IXR16" s="122"/>
      <c r="IXS16" s="122"/>
      <c r="IXT16" s="122"/>
      <c r="IXU16" s="122"/>
      <c r="IXV16" s="122"/>
      <c r="IXW16" s="122"/>
      <c r="IXX16" s="122"/>
      <c r="IXY16" s="122"/>
      <c r="IXZ16" s="122"/>
      <c r="IYA16" s="122"/>
      <c r="IYB16" s="122"/>
      <c r="IYC16" s="122"/>
      <c r="IYD16" s="122"/>
      <c r="IYE16" s="122"/>
      <c r="IYF16" s="122"/>
      <c r="IYG16" s="122"/>
      <c r="IYH16" s="122"/>
      <c r="IYI16" s="122"/>
      <c r="IYJ16" s="122"/>
      <c r="IYK16" s="122"/>
      <c r="IYL16" s="122"/>
      <c r="IYM16" s="122"/>
      <c r="IYN16" s="122"/>
      <c r="IYO16" s="122"/>
      <c r="IYP16" s="122"/>
      <c r="IYQ16" s="122"/>
      <c r="IYR16" s="122"/>
      <c r="IYS16" s="122"/>
      <c r="IYT16" s="122"/>
      <c r="IYU16" s="122"/>
      <c r="IYV16" s="122"/>
      <c r="IYW16" s="122"/>
      <c r="IYX16" s="122"/>
      <c r="IYY16" s="122"/>
      <c r="IYZ16" s="122"/>
      <c r="IZA16" s="122"/>
      <c r="IZB16" s="122"/>
      <c r="IZC16" s="122"/>
      <c r="IZD16" s="122"/>
      <c r="IZE16" s="122"/>
      <c r="IZF16" s="122"/>
      <c r="IZG16" s="122"/>
      <c r="IZH16" s="122"/>
      <c r="IZI16" s="122"/>
      <c r="IZJ16" s="122"/>
      <c r="IZK16" s="122"/>
      <c r="IZL16" s="122"/>
      <c r="IZM16" s="122"/>
      <c r="IZN16" s="122"/>
      <c r="IZO16" s="122"/>
      <c r="IZP16" s="122"/>
      <c r="IZQ16" s="122"/>
      <c r="IZR16" s="122"/>
      <c r="IZS16" s="122"/>
      <c r="IZT16" s="122"/>
      <c r="IZU16" s="122"/>
      <c r="IZV16" s="122"/>
      <c r="IZW16" s="122"/>
      <c r="IZX16" s="122"/>
      <c r="IZY16" s="122"/>
      <c r="IZZ16" s="122"/>
      <c r="JAA16" s="122"/>
      <c r="JAB16" s="122"/>
      <c r="JAC16" s="122"/>
      <c r="JAD16" s="122"/>
      <c r="JAE16" s="122"/>
      <c r="JAF16" s="122"/>
      <c r="JAG16" s="122"/>
      <c r="JAH16" s="122"/>
      <c r="JAI16" s="122"/>
      <c r="JAJ16" s="122"/>
      <c r="JAK16" s="122"/>
      <c r="JAL16" s="122"/>
      <c r="JAM16" s="122"/>
      <c r="JAN16" s="122"/>
      <c r="JAO16" s="122"/>
      <c r="JAP16" s="122"/>
      <c r="JAQ16" s="122"/>
      <c r="JAR16" s="122"/>
      <c r="JAS16" s="122"/>
      <c r="JAT16" s="122"/>
      <c r="JAU16" s="122"/>
      <c r="JAV16" s="122"/>
      <c r="JAW16" s="122"/>
      <c r="JAX16" s="122"/>
      <c r="JAY16" s="122"/>
      <c r="JAZ16" s="122"/>
      <c r="JBA16" s="122"/>
      <c r="JBB16" s="122"/>
      <c r="JBC16" s="122"/>
      <c r="JBD16" s="122"/>
      <c r="JBE16" s="122"/>
      <c r="JBF16" s="122"/>
      <c r="JBG16" s="122"/>
      <c r="JBH16" s="122"/>
      <c r="JBI16" s="122"/>
      <c r="JBJ16" s="122"/>
      <c r="JBK16" s="122"/>
      <c r="JBL16" s="122"/>
      <c r="JBM16" s="122"/>
      <c r="JBN16" s="122"/>
      <c r="JBO16" s="122"/>
      <c r="JBP16" s="122"/>
      <c r="JBQ16" s="122"/>
      <c r="JBR16" s="122"/>
      <c r="JBS16" s="122"/>
      <c r="JBT16" s="122"/>
      <c r="JBU16" s="122"/>
      <c r="JBV16" s="122"/>
      <c r="JBW16" s="122"/>
      <c r="JBX16" s="122"/>
      <c r="JBY16" s="122"/>
      <c r="JBZ16" s="122"/>
      <c r="JCA16" s="122"/>
      <c r="JCB16" s="122"/>
      <c r="JCC16" s="122"/>
      <c r="JCD16" s="122"/>
      <c r="JCE16" s="122"/>
      <c r="JCF16" s="122"/>
      <c r="JCG16" s="122"/>
      <c r="JCH16" s="122"/>
      <c r="JCI16" s="122"/>
      <c r="JCJ16" s="122"/>
      <c r="JCK16" s="122"/>
      <c r="JCL16" s="122"/>
      <c r="JCM16" s="122"/>
      <c r="JCN16" s="122"/>
      <c r="JCO16" s="122"/>
      <c r="JCP16" s="122"/>
      <c r="JCQ16" s="122"/>
      <c r="JCR16" s="122"/>
      <c r="JCS16" s="122"/>
      <c r="JCT16" s="122"/>
      <c r="JCU16" s="122"/>
      <c r="JCV16" s="122"/>
      <c r="JCW16" s="122"/>
      <c r="JCX16" s="122"/>
      <c r="JCY16" s="122"/>
      <c r="JCZ16" s="122"/>
      <c r="JDA16" s="122"/>
      <c r="JDB16" s="122"/>
      <c r="JDC16" s="122"/>
      <c r="JDD16" s="122"/>
      <c r="JDE16" s="122"/>
      <c r="JDF16" s="122"/>
      <c r="JDG16" s="122"/>
      <c r="JDH16" s="122"/>
      <c r="JDI16" s="122"/>
      <c r="JDJ16" s="122"/>
      <c r="JDK16" s="122"/>
      <c r="JDL16" s="122"/>
      <c r="JDM16" s="122"/>
      <c r="JDN16" s="122"/>
      <c r="JDO16" s="122"/>
      <c r="JDP16" s="122"/>
      <c r="JDQ16" s="122"/>
      <c r="JDR16" s="122"/>
      <c r="JDS16" s="122"/>
      <c r="JDT16" s="122"/>
      <c r="JDU16" s="122"/>
      <c r="JDV16" s="122"/>
      <c r="JDW16" s="122"/>
      <c r="JDX16" s="122"/>
      <c r="JDY16" s="122"/>
      <c r="JDZ16" s="122"/>
      <c r="JEA16" s="122"/>
      <c r="JEB16" s="122"/>
      <c r="JEC16" s="122"/>
      <c r="JED16" s="122"/>
      <c r="JEE16" s="122"/>
      <c r="JEF16" s="122"/>
      <c r="JEG16" s="122"/>
      <c r="JEH16" s="122"/>
      <c r="JEI16" s="122"/>
      <c r="JEJ16" s="122"/>
      <c r="JEK16" s="122"/>
      <c r="JEL16" s="122"/>
      <c r="JEM16" s="122"/>
      <c r="JEN16" s="122"/>
      <c r="JEO16" s="122"/>
      <c r="JEP16" s="122"/>
      <c r="JEQ16" s="122"/>
      <c r="JER16" s="122"/>
      <c r="JES16" s="122"/>
      <c r="JET16" s="122"/>
      <c r="JEU16" s="122"/>
      <c r="JEV16" s="122"/>
      <c r="JEW16" s="122"/>
      <c r="JEX16" s="122"/>
      <c r="JEY16" s="122"/>
      <c r="JEZ16" s="122"/>
      <c r="JFA16" s="122"/>
      <c r="JFB16" s="122"/>
      <c r="JFC16" s="122"/>
      <c r="JFD16" s="122"/>
      <c r="JFE16" s="122"/>
      <c r="JFF16" s="122"/>
      <c r="JFG16" s="122"/>
      <c r="JFH16" s="122"/>
      <c r="JFI16" s="122"/>
      <c r="JFJ16" s="122"/>
      <c r="JFK16" s="122"/>
      <c r="JFL16" s="122"/>
      <c r="JFM16" s="122"/>
      <c r="JFN16" s="122"/>
      <c r="JFO16" s="122"/>
      <c r="JFP16" s="122"/>
      <c r="JFQ16" s="122"/>
      <c r="JFR16" s="122"/>
      <c r="JFS16" s="122"/>
      <c r="JFT16" s="122"/>
      <c r="JFU16" s="122"/>
      <c r="JFV16" s="122"/>
      <c r="JFW16" s="122"/>
      <c r="JFX16" s="122"/>
      <c r="JFY16" s="122"/>
      <c r="JFZ16" s="122"/>
      <c r="JGA16" s="122"/>
      <c r="JGB16" s="122"/>
      <c r="JGC16" s="122"/>
      <c r="JGD16" s="122"/>
      <c r="JGE16" s="122"/>
      <c r="JGF16" s="122"/>
      <c r="JGG16" s="122"/>
      <c r="JGH16" s="122"/>
      <c r="JGI16" s="122"/>
      <c r="JGJ16" s="122"/>
      <c r="JGK16" s="122"/>
      <c r="JGL16" s="122"/>
      <c r="JGM16" s="122"/>
      <c r="JGN16" s="122"/>
      <c r="JGO16" s="122"/>
      <c r="JGP16" s="122"/>
      <c r="JGQ16" s="122"/>
      <c r="JGR16" s="122"/>
      <c r="JGS16" s="122"/>
      <c r="JGT16" s="122"/>
      <c r="JGU16" s="122"/>
      <c r="JGV16" s="122"/>
      <c r="JGW16" s="122"/>
      <c r="JGX16" s="122"/>
      <c r="JGY16" s="122"/>
      <c r="JGZ16" s="122"/>
      <c r="JHA16" s="122"/>
      <c r="JHB16" s="122"/>
      <c r="JHC16" s="122"/>
      <c r="JHD16" s="122"/>
      <c r="JHE16" s="122"/>
      <c r="JHF16" s="122"/>
      <c r="JHG16" s="122"/>
      <c r="JHH16" s="122"/>
      <c r="JHI16" s="122"/>
      <c r="JHJ16" s="122"/>
      <c r="JHK16" s="122"/>
      <c r="JHL16" s="122"/>
      <c r="JHM16" s="122"/>
      <c r="JHN16" s="122"/>
      <c r="JHO16" s="122"/>
      <c r="JHP16" s="122"/>
      <c r="JHQ16" s="122"/>
      <c r="JHR16" s="122"/>
      <c r="JHS16" s="122"/>
      <c r="JHT16" s="122"/>
      <c r="JHU16" s="122"/>
      <c r="JHV16" s="122"/>
      <c r="JHW16" s="122"/>
      <c r="JHX16" s="122"/>
      <c r="JHY16" s="122"/>
      <c r="JHZ16" s="122"/>
      <c r="JIA16" s="122"/>
      <c r="JIB16" s="122"/>
      <c r="JIC16" s="122"/>
      <c r="JID16" s="122"/>
      <c r="JIE16" s="122"/>
      <c r="JIF16" s="122"/>
      <c r="JIG16" s="122"/>
      <c r="JIH16" s="122"/>
      <c r="JII16" s="122"/>
      <c r="JIJ16" s="122"/>
      <c r="JIK16" s="122"/>
      <c r="JIL16" s="122"/>
      <c r="JIM16" s="122"/>
      <c r="JIN16" s="122"/>
      <c r="JIO16" s="122"/>
      <c r="JIP16" s="122"/>
      <c r="JIQ16" s="122"/>
      <c r="JIR16" s="122"/>
      <c r="JIS16" s="122"/>
      <c r="JIT16" s="122"/>
      <c r="JIU16" s="122"/>
      <c r="JIV16" s="122"/>
      <c r="JIW16" s="122"/>
      <c r="JIX16" s="122"/>
      <c r="JIY16" s="122"/>
      <c r="JIZ16" s="122"/>
      <c r="JJA16" s="122"/>
      <c r="JJB16" s="122"/>
      <c r="JJC16" s="122"/>
      <c r="JJD16" s="122"/>
      <c r="JJE16" s="122"/>
      <c r="JJF16" s="122"/>
      <c r="JJG16" s="122"/>
      <c r="JJH16" s="122"/>
      <c r="JJI16" s="122"/>
      <c r="JJJ16" s="122"/>
      <c r="JJK16" s="122"/>
      <c r="JJL16" s="122"/>
      <c r="JJM16" s="122"/>
      <c r="JJN16" s="122"/>
      <c r="JJO16" s="122"/>
      <c r="JJP16" s="122"/>
      <c r="JJQ16" s="122"/>
      <c r="JJR16" s="122"/>
      <c r="JJS16" s="122"/>
      <c r="JJT16" s="122"/>
      <c r="JJU16" s="122"/>
      <c r="JJV16" s="122"/>
      <c r="JJW16" s="122"/>
      <c r="JJX16" s="122"/>
      <c r="JJY16" s="122"/>
      <c r="JJZ16" s="122"/>
      <c r="JKA16" s="122"/>
      <c r="JKB16" s="122"/>
      <c r="JKC16" s="122"/>
      <c r="JKD16" s="122"/>
      <c r="JKE16" s="122"/>
      <c r="JKF16" s="122"/>
      <c r="JKG16" s="122"/>
      <c r="JKH16" s="122"/>
      <c r="JKI16" s="122"/>
      <c r="JKJ16" s="122"/>
      <c r="JKK16" s="122"/>
      <c r="JKL16" s="122"/>
      <c r="JKM16" s="122"/>
      <c r="JKN16" s="122"/>
      <c r="JKO16" s="122"/>
      <c r="JKP16" s="122"/>
      <c r="JKQ16" s="122"/>
      <c r="JKR16" s="122"/>
      <c r="JKS16" s="122"/>
      <c r="JKT16" s="122"/>
      <c r="JKU16" s="122"/>
      <c r="JKV16" s="122"/>
      <c r="JKW16" s="122"/>
      <c r="JKX16" s="122"/>
      <c r="JKY16" s="122"/>
      <c r="JKZ16" s="122"/>
      <c r="JLA16" s="122"/>
      <c r="JLB16" s="122"/>
      <c r="JLC16" s="122"/>
      <c r="JLD16" s="122"/>
      <c r="JLE16" s="122"/>
      <c r="JLF16" s="122"/>
      <c r="JLG16" s="122"/>
      <c r="JLH16" s="122"/>
      <c r="JLI16" s="122"/>
      <c r="JLJ16" s="122"/>
      <c r="JLK16" s="122"/>
      <c r="JLL16" s="122"/>
      <c r="JLM16" s="122"/>
      <c r="JLN16" s="122"/>
      <c r="JLO16" s="122"/>
      <c r="JLP16" s="122"/>
      <c r="JLQ16" s="122"/>
      <c r="JLR16" s="122"/>
      <c r="JLS16" s="122"/>
      <c r="JLT16" s="122"/>
      <c r="JLU16" s="122"/>
      <c r="JLV16" s="122"/>
      <c r="JLW16" s="122"/>
      <c r="JLX16" s="122"/>
      <c r="JLY16" s="122"/>
      <c r="JLZ16" s="122"/>
      <c r="JMA16" s="122"/>
      <c r="JMB16" s="122"/>
      <c r="JMC16" s="122"/>
      <c r="JMD16" s="122"/>
      <c r="JME16" s="122"/>
      <c r="JMF16" s="122"/>
      <c r="JMG16" s="122"/>
      <c r="JMH16" s="122"/>
      <c r="JMI16" s="122"/>
      <c r="JMJ16" s="122"/>
      <c r="JMK16" s="122"/>
      <c r="JML16" s="122"/>
      <c r="JMM16" s="122"/>
      <c r="JMN16" s="122"/>
      <c r="JMO16" s="122"/>
      <c r="JMP16" s="122"/>
      <c r="JMQ16" s="122"/>
      <c r="JMR16" s="122"/>
      <c r="JMS16" s="122"/>
      <c r="JMT16" s="122"/>
      <c r="JMU16" s="122"/>
      <c r="JMV16" s="122"/>
      <c r="JMW16" s="122"/>
      <c r="JMX16" s="122"/>
      <c r="JMY16" s="122"/>
      <c r="JMZ16" s="122"/>
      <c r="JNA16" s="122"/>
      <c r="JNB16" s="122"/>
      <c r="JNC16" s="122"/>
      <c r="JND16" s="122"/>
      <c r="JNE16" s="122"/>
      <c r="JNF16" s="122"/>
      <c r="JNG16" s="122"/>
      <c r="JNH16" s="122"/>
      <c r="JNI16" s="122"/>
      <c r="JNJ16" s="122"/>
      <c r="JNK16" s="122"/>
      <c r="JNL16" s="122"/>
      <c r="JNM16" s="122"/>
      <c r="JNN16" s="122"/>
      <c r="JNO16" s="122"/>
      <c r="JNP16" s="122"/>
      <c r="JNQ16" s="122"/>
      <c r="JNR16" s="122"/>
      <c r="JNS16" s="122"/>
      <c r="JNT16" s="122"/>
      <c r="JNU16" s="122"/>
      <c r="JNV16" s="122"/>
      <c r="JNW16" s="122"/>
      <c r="JNX16" s="122"/>
      <c r="JNY16" s="122"/>
      <c r="JNZ16" s="122"/>
      <c r="JOA16" s="122"/>
      <c r="JOB16" s="122"/>
      <c r="JOC16" s="122"/>
      <c r="JOD16" s="122"/>
      <c r="JOE16" s="122"/>
      <c r="JOF16" s="122"/>
      <c r="JOG16" s="122"/>
      <c r="JOH16" s="122"/>
      <c r="JOI16" s="122"/>
      <c r="JOJ16" s="122"/>
      <c r="JOK16" s="122"/>
      <c r="JOL16" s="122"/>
      <c r="JOM16" s="122"/>
      <c r="JON16" s="122"/>
      <c r="JOO16" s="122"/>
      <c r="JOP16" s="122"/>
      <c r="JOQ16" s="122"/>
      <c r="JOR16" s="122"/>
      <c r="JOS16" s="122"/>
      <c r="JOT16" s="122"/>
      <c r="JOU16" s="122"/>
      <c r="JOV16" s="122"/>
      <c r="JOW16" s="122"/>
      <c r="JOX16" s="122"/>
      <c r="JOY16" s="122"/>
      <c r="JOZ16" s="122"/>
      <c r="JPA16" s="122"/>
      <c r="JPB16" s="122"/>
      <c r="JPC16" s="122"/>
      <c r="JPD16" s="122"/>
      <c r="JPE16" s="122"/>
      <c r="JPF16" s="122"/>
      <c r="JPG16" s="122"/>
      <c r="JPH16" s="122"/>
      <c r="JPI16" s="122"/>
      <c r="JPJ16" s="122"/>
      <c r="JPK16" s="122"/>
      <c r="JPL16" s="122"/>
      <c r="JPM16" s="122"/>
      <c r="JPN16" s="122"/>
      <c r="JPO16" s="122"/>
      <c r="JPP16" s="122"/>
      <c r="JPQ16" s="122"/>
      <c r="JPR16" s="122"/>
      <c r="JPS16" s="122"/>
      <c r="JPT16" s="122"/>
      <c r="JPU16" s="122"/>
      <c r="JPV16" s="122"/>
      <c r="JPW16" s="122"/>
      <c r="JPX16" s="122"/>
      <c r="JPY16" s="122"/>
      <c r="JPZ16" s="122"/>
      <c r="JQA16" s="122"/>
      <c r="JQB16" s="122"/>
      <c r="JQC16" s="122"/>
      <c r="JQD16" s="122"/>
      <c r="JQE16" s="122"/>
      <c r="JQF16" s="122"/>
      <c r="JQG16" s="122"/>
      <c r="JQH16" s="122"/>
      <c r="JQI16" s="122"/>
      <c r="JQJ16" s="122"/>
      <c r="JQK16" s="122"/>
      <c r="JQL16" s="122"/>
      <c r="JQM16" s="122"/>
      <c r="JQN16" s="122"/>
      <c r="JQO16" s="122"/>
      <c r="JQP16" s="122"/>
      <c r="JQQ16" s="122"/>
      <c r="JQR16" s="122"/>
      <c r="JQS16" s="122"/>
      <c r="JQT16" s="122"/>
      <c r="JQU16" s="122"/>
      <c r="JQV16" s="122"/>
      <c r="JQW16" s="122"/>
      <c r="JQX16" s="122"/>
      <c r="JQY16" s="122"/>
      <c r="JQZ16" s="122"/>
      <c r="JRA16" s="122"/>
      <c r="JRB16" s="122"/>
      <c r="JRC16" s="122"/>
      <c r="JRD16" s="122"/>
      <c r="JRE16" s="122"/>
      <c r="JRF16" s="122"/>
      <c r="JRG16" s="122"/>
      <c r="JRH16" s="122"/>
      <c r="JRI16" s="122"/>
      <c r="JRJ16" s="122"/>
      <c r="JRK16" s="122"/>
      <c r="JRL16" s="122"/>
      <c r="JRM16" s="122"/>
      <c r="JRN16" s="122"/>
      <c r="JRO16" s="122"/>
      <c r="JRP16" s="122"/>
      <c r="JRQ16" s="122"/>
      <c r="JRR16" s="122"/>
      <c r="JRS16" s="122"/>
      <c r="JRT16" s="122"/>
      <c r="JRU16" s="122"/>
      <c r="JRV16" s="122"/>
      <c r="JRW16" s="122"/>
      <c r="JRX16" s="122"/>
      <c r="JRY16" s="122"/>
      <c r="JRZ16" s="122"/>
      <c r="JSA16" s="122"/>
      <c r="JSB16" s="122"/>
      <c r="JSC16" s="122"/>
      <c r="JSD16" s="122"/>
      <c r="JSE16" s="122"/>
      <c r="JSF16" s="122"/>
      <c r="JSG16" s="122"/>
      <c r="JSH16" s="122"/>
      <c r="JSI16" s="122"/>
      <c r="JSJ16" s="122"/>
      <c r="JSK16" s="122"/>
      <c r="JSL16" s="122"/>
      <c r="JSM16" s="122"/>
      <c r="JSN16" s="122"/>
      <c r="JSO16" s="122"/>
      <c r="JSP16" s="122"/>
      <c r="JSQ16" s="122"/>
      <c r="JSR16" s="122"/>
      <c r="JSS16" s="122"/>
      <c r="JST16" s="122"/>
      <c r="JSU16" s="122"/>
      <c r="JSV16" s="122"/>
      <c r="JSW16" s="122"/>
      <c r="JSX16" s="122"/>
      <c r="JSY16" s="122"/>
      <c r="JSZ16" s="122"/>
      <c r="JTA16" s="122"/>
      <c r="JTB16" s="122"/>
      <c r="JTC16" s="122"/>
      <c r="JTD16" s="122"/>
      <c r="JTE16" s="122"/>
      <c r="JTF16" s="122"/>
      <c r="JTG16" s="122"/>
      <c r="JTH16" s="122"/>
      <c r="JTI16" s="122"/>
      <c r="JTJ16" s="122"/>
      <c r="JTK16" s="122"/>
      <c r="JTL16" s="122"/>
      <c r="JTM16" s="122"/>
      <c r="JTN16" s="122"/>
      <c r="JTO16" s="122"/>
      <c r="JTP16" s="122"/>
      <c r="JTQ16" s="122"/>
      <c r="JTR16" s="122"/>
      <c r="JTS16" s="122"/>
      <c r="JTT16" s="122"/>
      <c r="JTU16" s="122"/>
      <c r="JTV16" s="122"/>
      <c r="JTW16" s="122"/>
      <c r="JTX16" s="122"/>
      <c r="JTY16" s="122"/>
      <c r="JTZ16" s="122"/>
      <c r="JUA16" s="122"/>
      <c r="JUB16" s="122"/>
      <c r="JUC16" s="122"/>
      <c r="JUD16" s="122"/>
      <c r="JUE16" s="122"/>
      <c r="JUF16" s="122"/>
      <c r="JUG16" s="122"/>
      <c r="JUH16" s="122"/>
      <c r="JUI16" s="122"/>
      <c r="JUJ16" s="122"/>
      <c r="JUK16" s="122"/>
      <c r="JUL16" s="122"/>
      <c r="JUM16" s="122"/>
      <c r="JUN16" s="122"/>
      <c r="JUO16" s="122"/>
      <c r="JUP16" s="122"/>
      <c r="JUQ16" s="122"/>
      <c r="JUR16" s="122"/>
      <c r="JUS16" s="122"/>
      <c r="JUT16" s="122"/>
      <c r="JUU16" s="122"/>
      <c r="JUV16" s="122"/>
      <c r="JUW16" s="122"/>
      <c r="JUX16" s="122"/>
      <c r="JUY16" s="122"/>
      <c r="JUZ16" s="122"/>
      <c r="JVA16" s="122"/>
      <c r="JVB16" s="122"/>
      <c r="JVC16" s="122"/>
      <c r="JVD16" s="122"/>
      <c r="JVE16" s="122"/>
      <c r="JVF16" s="122"/>
      <c r="JVG16" s="122"/>
      <c r="JVH16" s="122"/>
      <c r="JVI16" s="122"/>
      <c r="JVJ16" s="122"/>
      <c r="JVK16" s="122"/>
      <c r="JVL16" s="122"/>
      <c r="JVM16" s="122"/>
      <c r="JVN16" s="122"/>
      <c r="JVO16" s="122"/>
      <c r="JVP16" s="122"/>
      <c r="JVQ16" s="122"/>
      <c r="JVR16" s="122"/>
      <c r="JVS16" s="122"/>
      <c r="JVT16" s="122"/>
      <c r="JVU16" s="122"/>
      <c r="JVV16" s="122"/>
      <c r="JVW16" s="122"/>
      <c r="JVX16" s="122"/>
      <c r="JVY16" s="122"/>
      <c r="JVZ16" s="122"/>
      <c r="JWA16" s="122"/>
      <c r="JWB16" s="122"/>
      <c r="JWC16" s="122"/>
      <c r="JWD16" s="122"/>
      <c r="JWE16" s="122"/>
      <c r="JWF16" s="122"/>
      <c r="JWG16" s="122"/>
      <c r="JWH16" s="122"/>
      <c r="JWI16" s="122"/>
      <c r="JWJ16" s="122"/>
      <c r="JWK16" s="122"/>
      <c r="JWL16" s="122"/>
      <c r="JWM16" s="122"/>
      <c r="JWN16" s="122"/>
      <c r="JWO16" s="122"/>
      <c r="JWP16" s="122"/>
      <c r="JWQ16" s="122"/>
      <c r="JWR16" s="122"/>
      <c r="JWS16" s="122"/>
      <c r="JWT16" s="122"/>
      <c r="JWU16" s="122"/>
      <c r="JWV16" s="122"/>
      <c r="JWW16" s="122"/>
      <c r="JWX16" s="122"/>
      <c r="JWY16" s="122"/>
      <c r="JWZ16" s="122"/>
      <c r="JXA16" s="122"/>
      <c r="JXB16" s="122"/>
      <c r="JXC16" s="122"/>
      <c r="JXD16" s="122"/>
      <c r="JXE16" s="122"/>
      <c r="JXF16" s="122"/>
      <c r="JXG16" s="122"/>
      <c r="JXH16" s="122"/>
      <c r="JXI16" s="122"/>
      <c r="JXJ16" s="122"/>
      <c r="JXK16" s="122"/>
      <c r="JXL16" s="122"/>
      <c r="JXM16" s="122"/>
      <c r="JXN16" s="122"/>
      <c r="JXO16" s="122"/>
      <c r="JXP16" s="122"/>
      <c r="JXQ16" s="122"/>
      <c r="JXR16" s="122"/>
      <c r="JXS16" s="122"/>
      <c r="JXT16" s="122"/>
      <c r="JXU16" s="122"/>
      <c r="JXV16" s="122"/>
      <c r="JXW16" s="122"/>
      <c r="JXX16" s="122"/>
      <c r="JXY16" s="122"/>
      <c r="JXZ16" s="122"/>
      <c r="JYA16" s="122"/>
      <c r="JYB16" s="122"/>
      <c r="JYC16" s="122"/>
      <c r="JYD16" s="122"/>
      <c r="JYE16" s="122"/>
      <c r="JYF16" s="122"/>
      <c r="JYG16" s="122"/>
      <c r="JYH16" s="122"/>
      <c r="JYI16" s="122"/>
      <c r="JYJ16" s="122"/>
      <c r="JYK16" s="122"/>
      <c r="JYL16" s="122"/>
      <c r="JYM16" s="122"/>
      <c r="JYN16" s="122"/>
      <c r="JYO16" s="122"/>
      <c r="JYP16" s="122"/>
      <c r="JYQ16" s="122"/>
      <c r="JYR16" s="122"/>
      <c r="JYS16" s="122"/>
      <c r="JYT16" s="122"/>
      <c r="JYU16" s="122"/>
      <c r="JYV16" s="122"/>
      <c r="JYW16" s="122"/>
      <c r="JYX16" s="122"/>
      <c r="JYY16" s="122"/>
      <c r="JYZ16" s="122"/>
      <c r="JZA16" s="122"/>
      <c r="JZB16" s="122"/>
      <c r="JZC16" s="122"/>
      <c r="JZD16" s="122"/>
      <c r="JZE16" s="122"/>
      <c r="JZF16" s="122"/>
      <c r="JZG16" s="122"/>
      <c r="JZH16" s="122"/>
      <c r="JZI16" s="122"/>
      <c r="JZJ16" s="122"/>
      <c r="JZK16" s="122"/>
      <c r="JZL16" s="122"/>
      <c r="JZM16" s="122"/>
      <c r="JZN16" s="122"/>
      <c r="JZO16" s="122"/>
      <c r="JZP16" s="122"/>
      <c r="JZQ16" s="122"/>
      <c r="JZR16" s="122"/>
      <c r="JZS16" s="122"/>
      <c r="JZT16" s="122"/>
      <c r="JZU16" s="122"/>
      <c r="JZV16" s="122"/>
      <c r="JZW16" s="122"/>
      <c r="JZX16" s="122"/>
      <c r="JZY16" s="122"/>
      <c r="JZZ16" s="122"/>
      <c r="KAA16" s="122"/>
      <c r="KAB16" s="122"/>
      <c r="KAC16" s="122"/>
      <c r="KAD16" s="122"/>
      <c r="KAE16" s="122"/>
      <c r="KAF16" s="122"/>
      <c r="KAG16" s="122"/>
      <c r="KAH16" s="122"/>
      <c r="KAI16" s="122"/>
      <c r="KAJ16" s="122"/>
      <c r="KAK16" s="122"/>
      <c r="KAL16" s="122"/>
      <c r="KAM16" s="122"/>
      <c r="KAN16" s="122"/>
      <c r="KAO16" s="122"/>
      <c r="KAP16" s="122"/>
      <c r="KAQ16" s="122"/>
      <c r="KAR16" s="122"/>
      <c r="KAS16" s="122"/>
      <c r="KAT16" s="122"/>
      <c r="KAU16" s="122"/>
      <c r="KAV16" s="122"/>
      <c r="KAW16" s="122"/>
      <c r="KAX16" s="122"/>
      <c r="KAY16" s="122"/>
      <c r="KAZ16" s="122"/>
      <c r="KBA16" s="122"/>
      <c r="KBB16" s="122"/>
      <c r="KBC16" s="122"/>
      <c r="KBD16" s="122"/>
      <c r="KBE16" s="122"/>
      <c r="KBF16" s="122"/>
      <c r="KBG16" s="122"/>
      <c r="KBH16" s="122"/>
      <c r="KBI16" s="122"/>
      <c r="KBJ16" s="122"/>
      <c r="KBK16" s="122"/>
      <c r="KBL16" s="122"/>
      <c r="KBM16" s="122"/>
      <c r="KBN16" s="122"/>
      <c r="KBO16" s="122"/>
      <c r="KBP16" s="122"/>
      <c r="KBQ16" s="122"/>
      <c r="KBR16" s="122"/>
      <c r="KBS16" s="122"/>
      <c r="KBT16" s="122"/>
      <c r="KBU16" s="122"/>
      <c r="KBV16" s="122"/>
      <c r="KBW16" s="122"/>
      <c r="KBX16" s="122"/>
      <c r="KBY16" s="122"/>
      <c r="KBZ16" s="122"/>
      <c r="KCA16" s="122"/>
      <c r="KCB16" s="122"/>
      <c r="KCC16" s="122"/>
      <c r="KCD16" s="122"/>
      <c r="KCE16" s="122"/>
      <c r="KCF16" s="122"/>
      <c r="KCG16" s="122"/>
      <c r="KCH16" s="122"/>
      <c r="KCI16" s="122"/>
      <c r="KCJ16" s="122"/>
      <c r="KCK16" s="122"/>
      <c r="KCL16" s="122"/>
      <c r="KCM16" s="122"/>
      <c r="KCN16" s="122"/>
      <c r="KCO16" s="122"/>
      <c r="KCP16" s="122"/>
      <c r="KCQ16" s="122"/>
      <c r="KCR16" s="122"/>
      <c r="KCS16" s="122"/>
      <c r="KCT16" s="122"/>
      <c r="KCU16" s="122"/>
      <c r="KCV16" s="122"/>
      <c r="KCW16" s="122"/>
      <c r="KCX16" s="122"/>
      <c r="KCY16" s="122"/>
      <c r="KCZ16" s="122"/>
      <c r="KDA16" s="122"/>
      <c r="KDB16" s="122"/>
      <c r="KDC16" s="122"/>
      <c r="KDD16" s="122"/>
      <c r="KDE16" s="122"/>
      <c r="KDF16" s="122"/>
      <c r="KDG16" s="122"/>
      <c r="KDH16" s="122"/>
      <c r="KDI16" s="122"/>
      <c r="KDJ16" s="122"/>
      <c r="KDK16" s="122"/>
      <c r="KDL16" s="122"/>
      <c r="KDM16" s="122"/>
      <c r="KDN16" s="122"/>
      <c r="KDO16" s="122"/>
      <c r="KDP16" s="122"/>
      <c r="KDQ16" s="122"/>
      <c r="KDR16" s="122"/>
      <c r="KDS16" s="122"/>
      <c r="KDT16" s="122"/>
      <c r="KDU16" s="122"/>
      <c r="KDV16" s="122"/>
      <c r="KDW16" s="122"/>
      <c r="KDX16" s="122"/>
      <c r="KDY16" s="122"/>
      <c r="KDZ16" s="122"/>
      <c r="KEA16" s="122"/>
      <c r="KEB16" s="122"/>
      <c r="KEC16" s="122"/>
      <c r="KED16" s="122"/>
      <c r="KEE16" s="122"/>
      <c r="KEF16" s="122"/>
      <c r="KEG16" s="122"/>
      <c r="KEH16" s="122"/>
      <c r="KEI16" s="122"/>
      <c r="KEJ16" s="122"/>
      <c r="KEK16" s="122"/>
      <c r="KEL16" s="122"/>
      <c r="KEM16" s="122"/>
      <c r="KEN16" s="122"/>
      <c r="KEO16" s="122"/>
      <c r="KEP16" s="122"/>
      <c r="KEQ16" s="122"/>
      <c r="KER16" s="122"/>
      <c r="KES16" s="122"/>
      <c r="KET16" s="122"/>
      <c r="KEU16" s="122"/>
      <c r="KEV16" s="122"/>
      <c r="KEW16" s="122"/>
      <c r="KEX16" s="122"/>
      <c r="KEY16" s="122"/>
      <c r="KEZ16" s="122"/>
      <c r="KFA16" s="122"/>
      <c r="KFB16" s="122"/>
      <c r="KFC16" s="122"/>
      <c r="KFD16" s="122"/>
      <c r="KFE16" s="122"/>
      <c r="KFF16" s="122"/>
      <c r="KFG16" s="122"/>
      <c r="KFH16" s="122"/>
      <c r="KFI16" s="122"/>
      <c r="KFJ16" s="122"/>
      <c r="KFK16" s="122"/>
      <c r="KFL16" s="122"/>
      <c r="KFM16" s="122"/>
      <c r="KFN16" s="122"/>
      <c r="KFO16" s="122"/>
      <c r="KFP16" s="122"/>
      <c r="KFQ16" s="122"/>
      <c r="KFR16" s="122"/>
      <c r="KFS16" s="122"/>
      <c r="KFT16" s="122"/>
      <c r="KFU16" s="122"/>
      <c r="KFV16" s="122"/>
      <c r="KFW16" s="122"/>
      <c r="KFX16" s="122"/>
      <c r="KFY16" s="122"/>
      <c r="KFZ16" s="122"/>
      <c r="KGA16" s="122"/>
      <c r="KGB16" s="122"/>
      <c r="KGC16" s="122"/>
      <c r="KGD16" s="122"/>
      <c r="KGE16" s="122"/>
      <c r="KGF16" s="122"/>
      <c r="KGG16" s="122"/>
      <c r="KGH16" s="122"/>
      <c r="KGI16" s="122"/>
      <c r="KGJ16" s="122"/>
      <c r="KGK16" s="122"/>
      <c r="KGL16" s="122"/>
      <c r="KGM16" s="122"/>
      <c r="KGN16" s="122"/>
      <c r="KGO16" s="122"/>
      <c r="KGP16" s="122"/>
      <c r="KGQ16" s="122"/>
      <c r="KGR16" s="122"/>
      <c r="KGS16" s="122"/>
      <c r="KGT16" s="122"/>
      <c r="KGU16" s="122"/>
      <c r="KGV16" s="122"/>
      <c r="KGW16" s="122"/>
      <c r="KGX16" s="122"/>
      <c r="KGY16" s="122"/>
      <c r="KGZ16" s="122"/>
      <c r="KHA16" s="122"/>
      <c r="KHB16" s="122"/>
      <c r="KHC16" s="122"/>
      <c r="KHD16" s="122"/>
      <c r="KHE16" s="122"/>
      <c r="KHF16" s="122"/>
      <c r="KHG16" s="122"/>
      <c r="KHH16" s="122"/>
      <c r="KHI16" s="122"/>
      <c r="KHJ16" s="122"/>
      <c r="KHK16" s="122"/>
      <c r="KHL16" s="122"/>
      <c r="KHM16" s="122"/>
      <c r="KHN16" s="122"/>
      <c r="KHO16" s="122"/>
      <c r="KHP16" s="122"/>
      <c r="KHQ16" s="122"/>
      <c r="KHR16" s="122"/>
      <c r="KHS16" s="122"/>
      <c r="KHT16" s="122"/>
      <c r="KHU16" s="122"/>
      <c r="KHV16" s="122"/>
      <c r="KHW16" s="122"/>
      <c r="KHX16" s="122"/>
      <c r="KHY16" s="122"/>
      <c r="KHZ16" s="122"/>
      <c r="KIA16" s="122"/>
      <c r="KIB16" s="122"/>
      <c r="KIC16" s="122"/>
      <c r="KID16" s="122"/>
      <c r="KIE16" s="122"/>
      <c r="KIF16" s="122"/>
      <c r="KIG16" s="122"/>
      <c r="KIH16" s="122"/>
      <c r="KII16" s="122"/>
      <c r="KIJ16" s="122"/>
      <c r="KIK16" s="122"/>
      <c r="KIL16" s="122"/>
      <c r="KIM16" s="122"/>
      <c r="KIN16" s="122"/>
      <c r="KIO16" s="122"/>
      <c r="KIP16" s="122"/>
      <c r="KIQ16" s="122"/>
      <c r="KIR16" s="122"/>
      <c r="KIS16" s="122"/>
      <c r="KIT16" s="122"/>
      <c r="KIU16" s="122"/>
      <c r="KIV16" s="122"/>
      <c r="KIW16" s="122"/>
      <c r="KIX16" s="122"/>
      <c r="KIY16" s="122"/>
      <c r="KIZ16" s="122"/>
      <c r="KJA16" s="122"/>
      <c r="KJB16" s="122"/>
      <c r="KJC16" s="122"/>
      <c r="KJD16" s="122"/>
      <c r="KJE16" s="122"/>
      <c r="KJF16" s="122"/>
      <c r="KJG16" s="122"/>
      <c r="KJH16" s="122"/>
      <c r="KJI16" s="122"/>
      <c r="KJJ16" s="122"/>
      <c r="KJK16" s="122"/>
      <c r="KJL16" s="122"/>
      <c r="KJM16" s="122"/>
      <c r="KJN16" s="122"/>
      <c r="KJO16" s="122"/>
      <c r="KJP16" s="122"/>
      <c r="KJQ16" s="122"/>
      <c r="KJR16" s="122"/>
      <c r="KJS16" s="122"/>
      <c r="KJT16" s="122"/>
      <c r="KJU16" s="122"/>
      <c r="KJV16" s="122"/>
      <c r="KJW16" s="122"/>
      <c r="KJX16" s="122"/>
      <c r="KJY16" s="122"/>
      <c r="KJZ16" s="122"/>
      <c r="KKA16" s="122"/>
      <c r="KKB16" s="122"/>
      <c r="KKC16" s="122"/>
      <c r="KKD16" s="122"/>
      <c r="KKE16" s="122"/>
      <c r="KKF16" s="122"/>
      <c r="KKG16" s="122"/>
      <c r="KKH16" s="122"/>
      <c r="KKI16" s="122"/>
      <c r="KKJ16" s="122"/>
      <c r="KKK16" s="122"/>
      <c r="KKL16" s="122"/>
      <c r="KKM16" s="122"/>
      <c r="KKN16" s="122"/>
      <c r="KKO16" s="122"/>
      <c r="KKP16" s="122"/>
      <c r="KKQ16" s="122"/>
      <c r="KKR16" s="122"/>
      <c r="KKS16" s="122"/>
      <c r="KKT16" s="122"/>
      <c r="KKU16" s="122"/>
      <c r="KKV16" s="122"/>
      <c r="KKW16" s="122"/>
      <c r="KKX16" s="122"/>
      <c r="KKY16" s="122"/>
      <c r="KKZ16" s="122"/>
      <c r="KLA16" s="122"/>
      <c r="KLB16" s="122"/>
      <c r="KLC16" s="122"/>
      <c r="KLD16" s="122"/>
      <c r="KLE16" s="122"/>
      <c r="KLF16" s="122"/>
      <c r="KLG16" s="122"/>
      <c r="KLH16" s="122"/>
      <c r="KLI16" s="122"/>
      <c r="KLJ16" s="122"/>
      <c r="KLK16" s="122"/>
      <c r="KLL16" s="122"/>
      <c r="KLM16" s="122"/>
      <c r="KLN16" s="122"/>
      <c r="KLO16" s="122"/>
      <c r="KLP16" s="122"/>
      <c r="KLQ16" s="122"/>
      <c r="KLR16" s="122"/>
      <c r="KLS16" s="122"/>
      <c r="KLT16" s="122"/>
      <c r="KLU16" s="122"/>
      <c r="KLV16" s="122"/>
      <c r="KLW16" s="122"/>
      <c r="KLX16" s="122"/>
      <c r="KLY16" s="122"/>
      <c r="KLZ16" s="122"/>
      <c r="KMA16" s="122"/>
      <c r="KMB16" s="122"/>
      <c r="KMC16" s="122"/>
      <c r="KMD16" s="122"/>
      <c r="KME16" s="122"/>
      <c r="KMF16" s="122"/>
      <c r="KMG16" s="122"/>
      <c r="KMH16" s="122"/>
      <c r="KMI16" s="122"/>
      <c r="KMJ16" s="122"/>
      <c r="KMK16" s="122"/>
      <c r="KML16" s="122"/>
      <c r="KMM16" s="122"/>
      <c r="KMN16" s="122"/>
      <c r="KMO16" s="122"/>
      <c r="KMP16" s="122"/>
      <c r="KMQ16" s="122"/>
      <c r="KMR16" s="122"/>
      <c r="KMS16" s="122"/>
      <c r="KMT16" s="122"/>
      <c r="KMU16" s="122"/>
      <c r="KMV16" s="122"/>
      <c r="KMW16" s="122"/>
      <c r="KMX16" s="122"/>
      <c r="KMY16" s="122"/>
      <c r="KMZ16" s="122"/>
      <c r="KNA16" s="122"/>
      <c r="KNB16" s="122"/>
      <c r="KNC16" s="122"/>
      <c r="KND16" s="122"/>
      <c r="KNE16" s="122"/>
      <c r="KNF16" s="122"/>
      <c r="KNG16" s="122"/>
      <c r="KNH16" s="122"/>
      <c r="KNI16" s="122"/>
      <c r="KNJ16" s="122"/>
      <c r="KNK16" s="122"/>
      <c r="KNL16" s="122"/>
      <c r="KNM16" s="122"/>
      <c r="KNN16" s="122"/>
      <c r="KNO16" s="122"/>
      <c r="KNP16" s="122"/>
      <c r="KNQ16" s="122"/>
      <c r="KNR16" s="122"/>
      <c r="KNS16" s="122"/>
      <c r="KNT16" s="122"/>
      <c r="KNU16" s="122"/>
      <c r="KNV16" s="122"/>
      <c r="KNW16" s="122"/>
      <c r="KNX16" s="122"/>
      <c r="KNY16" s="122"/>
      <c r="KNZ16" s="122"/>
      <c r="KOA16" s="122"/>
      <c r="KOB16" s="122"/>
      <c r="KOC16" s="122"/>
      <c r="KOD16" s="122"/>
      <c r="KOE16" s="122"/>
      <c r="KOF16" s="122"/>
      <c r="KOG16" s="122"/>
      <c r="KOH16" s="122"/>
      <c r="KOI16" s="122"/>
      <c r="KOJ16" s="122"/>
      <c r="KOK16" s="122"/>
      <c r="KOL16" s="122"/>
      <c r="KOM16" s="122"/>
      <c r="KON16" s="122"/>
      <c r="KOO16" s="122"/>
      <c r="KOP16" s="122"/>
      <c r="KOQ16" s="122"/>
      <c r="KOR16" s="122"/>
      <c r="KOS16" s="122"/>
      <c r="KOT16" s="122"/>
      <c r="KOU16" s="122"/>
      <c r="KOV16" s="122"/>
      <c r="KOW16" s="122"/>
      <c r="KOX16" s="122"/>
      <c r="KOY16" s="122"/>
      <c r="KOZ16" s="122"/>
      <c r="KPA16" s="122"/>
      <c r="KPB16" s="122"/>
      <c r="KPC16" s="122"/>
      <c r="KPD16" s="122"/>
      <c r="KPE16" s="122"/>
      <c r="KPF16" s="122"/>
      <c r="KPG16" s="122"/>
      <c r="KPH16" s="122"/>
      <c r="KPI16" s="122"/>
      <c r="KPJ16" s="122"/>
      <c r="KPK16" s="122"/>
      <c r="KPL16" s="122"/>
      <c r="KPM16" s="122"/>
      <c r="KPN16" s="122"/>
      <c r="KPO16" s="122"/>
      <c r="KPP16" s="122"/>
      <c r="KPQ16" s="122"/>
      <c r="KPR16" s="122"/>
      <c r="KPS16" s="122"/>
      <c r="KPT16" s="122"/>
      <c r="KPU16" s="122"/>
      <c r="KPV16" s="122"/>
      <c r="KPW16" s="122"/>
      <c r="KPX16" s="122"/>
      <c r="KPY16" s="122"/>
      <c r="KPZ16" s="122"/>
      <c r="KQA16" s="122"/>
      <c r="KQB16" s="122"/>
      <c r="KQC16" s="122"/>
      <c r="KQD16" s="122"/>
      <c r="KQE16" s="122"/>
      <c r="KQF16" s="122"/>
      <c r="KQG16" s="122"/>
      <c r="KQH16" s="122"/>
      <c r="KQI16" s="122"/>
      <c r="KQJ16" s="122"/>
      <c r="KQK16" s="122"/>
      <c r="KQL16" s="122"/>
      <c r="KQM16" s="122"/>
      <c r="KQN16" s="122"/>
      <c r="KQO16" s="122"/>
      <c r="KQP16" s="122"/>
      <c r="KQQ16" s="122"/>
      <c r="KQR16" s="122"/>
      <c r="KQS16" s="122"/>
      <c r="KQT16" s="122"/>
      <c r="KQU16" s="122"/>
      <c r="KQV16" s="122"/>
      <c r="KQW16" s="122"/>
      <c r="KQX16" s="122"/>
      <c r="KQY16" s="122"/>
      <c r="KQZ16" s="122"/>
      <c r="KRA16" s="122"/>
      <c r="KRB16" s="122"/>
      <c r="KRC16" s="122"/>
      <c r="KRD16" s="122"/>
      <c r="KRE16" s="122"/>
      <c r="KRF16" s="122"/>
      <c r="KRG16" s="122"/>
      <c r="KRH16" s="122"/>
      <c r="KRI16" s="122"/>
      <c r="KRJ16" s="122"/>
      <c r="KRK16" s="122"/>
      <c r="KRL16" s="122"/>
      <c r="KRM16" s="122"/>
      <c r="KRN16" s="122"/>
      <c r="KRO16" s="122"/>
      <c r="KRP16" s="122"/>
      <c r="KRQ16" s="122"/>
      <c r="KRR16" s="122"/>
      <c r="KRS16" s="122"/>
      <c r="KRT16" s="122"/>
      <c r="KRU16" s="122"/>
      <c r="KRV16" s="122"/>
      <c r="KRW16" s="122"/>
      <c r="KRX16" s="122"/>
      <c r="KRY16" s="122"/>
      <c r="KRZ16" s="122"/>
      <c r="KSA16" s="122"/>
      <c r="KSB16" s="122"/>
      <c r="KSC16" s="122"/>
      <c r="KSD16" s="122"/>
      <c r="KSE16" s="122"/>
      <c r="KSF16" s="122"/>
      <c r="KSG16" s="122"/>
      <c r="KSH16" s="122"/>
      <c r="KSI16" s="122"/>
      <c r="KSJ16" s="122"/>
      <c r="KSK16" s="122"/>
      <c r="KSL16" s="122"/>
      <c r="KSM16" s="122"/>
      <c r="KSN16" s="122"/>
      <c r="KSO16" s="122"/>
      <c r="KSP16" s="122"/>
      <c r="KSQ16" s="122"/>
      <c r="KSR16" s="122"/>
      <c r="KSS16" s="122"/>
      <c r="KST16" s="122"/>
      <c r="KSU16" s="122"/>
      <c r="KSV16" s="122"/>
      <c r="KSW16" s="122"/>
      <c r="KSX16" s="122"/>
      <c r="KSY16" s="122"/>
      <c r="KSZ16" s="122"/>
      <c r="KTA16" s="122"/>
      <c r="KTB16" s="122"/>
      <c r="KTC16" s="122"/>
      <c r="KTD16" s="122"/>
      <c r="KTE16" s="122"/>
      <c r="KTF16" s="122"/>
      <c r="KTG16" s="122"/>
      <c r="KTH16" s="122"/>
      <c r="KTI16" s="122"/>
      <c r="KTJ16" s="122"/>
      <c r="KTK16" s="122"/>
      <c r="KTL16" s="122"/>
      <c r="KTM16" s="122"/>
      <c r="KTN16" s="122"/>
      <c r="KTO16" s="122"/>
      <c r="KTP16" s="122"/>
      <c r="KTQ16" s="122"/>
      <c r="KTR16" s="122"/>
      <c r="KTS16" s="122"/>
      <c r="KTT16" s="122"/>
      <c r="KTU16" s="122"/>
      <c r="KTV16" s="122"/>
      <c r="KTW16" s="122"/>
      <c r="KTX16" s="122"/>
      <c r="KTY16" s="122"/>
      <c r="KTZ16" s="122"/>
      <c r="KUA16" s="122"/>
      <c r="KUB16" s="122"/>
      <c r="KUC16" s="122"/>
      <c r="KUD16" s="122"/>
      <c r="KUE16" s="122"/>
      <c r="KUF16" s="122"/>
      <c r="KUG16" s="122"/>
      <c r="KUH16" s="122"/>
      <c r="KUI16" s="122"/>
      <c r="KUJ16" s="122"/>
      <c r="KUK16" s="122"/>
      <c r="KUL16" s="122"/>
      <c r="KUM16" s="122"/>
      <c r="KUN16" s="122"/>
      <c r="KUO16" s="122"/>
      <c r="KUP16" s="122"/>
      <c r="KUQ16" s="122"/>
      <c r="KUR16" s="122"/>
      <c r="KUS16" s="122"/>
      <c r="KUT16" s="122"/>
      <c r="KUU16" s="122"/>
      <c r="KUV16" s="122"/>
      <c r="KUW16" s="122"/>
      <c r="KUX16" s="122"/>
      <c r="KUY16" s="122"/>
      <c r="KUZ16" s="122"/>
      <c r="KVA16" s="122"/>
      <c r="KVB16" s="122"/>
      <c r="KVC16" s="122"/>
      <c r="KVD16" s="122"/>
      <c r="KVE16" s="122"/>
      <c r="KVF16" s="122"/>
      <c r="KVG16" s="122"/>
      <c r="KVH16" s="122"/>
      <c r="KVI16" s="122"/>
      <c r="KVJ16" s="122"/>
      <c r="KVK16" s="122"/>
      <c r="KVL16" s="122"/>
      <c r="KVM16" s="122"/>
      <c r="KVN16" s="122"/>
      <c r="KVO16" s="122"/>
      <c r="KVP16" s="122"/>
      <c r="KVQ16" s="122"/>
      <c r="KVR16" s="122"/>
      <c r="KVS16" s="122"/>
      <c r="KVT16" s="122"/>
      <c r="KVU16" s="122"/>
      <c r="KVV16" s="122"/>
      <c r="KVW16" s="122"/>
      <c r="KVX16" s="122"/>
      <c r="KVY16" s="122"/>
      <c r="KVZ16" s="122"/>
      <c r="KWA16" s="122"/>
      <c r="KWB16" s="122"/>
      <c r="KWC16" s="122"/>
      <c r="KWD16" s="122"/>
      <c r="KWE16" s="122"/>
      <c r="KWF16" s="122"/>
      <c r="KWG16" s="122"/>
      <c r="KWH16" s="122"/>
      <c r="KWI16" s="122"/>
      <c r="KWJ16" s="122"/>
      <c r="KWK16" s="122"/>
      <c r="KWL16" s="122"/>
      <c r="KWM16" s="122"/>
      <c r="KWN16" s="122"/>
      <c r="KWO16" s="122"/>
      <c r="KWP16" s="122"/>
      <c r="KWQ16" s="122"/>
      <c r="KWR16" s="122"/>
      <c r="KWS16" s="122"/>
      <c r="KWT16" s="122"/>
      <c r="KWU16" s="122"/>
      <c r="KWV16" s="122"/>
      <c r="KWW16" s="122"/>
      <c r="KWX16" s="122"/>
      <c r="KWY16" s="122"/>
      <c r="KWZ16" s="122"/>
      <c r="KXA16" s="122"/>
      <c r="KXB16" s="122"/>
      <c r="KXC16" s="122"/>
      <c r="KXD16" s="122"/>
      <c r="KXE16" s="122"/>
      <c r="KXF16" s="122"/>
      <c r="KXG16" s="122"/>
      <c r="KXH16" s="122"/>
      <c r="KXI16" s="122"/>
      <c r="KXJ16" s="122"/>
      <c r="KXK16" s="122"/>
      <c r="KXL16" s="122"/>
      <c r="KXM16" s="122"/>
      <c r="KXN16" s="122"/>
      <c r="KXO16" s="122"/>
      <c r="KXP16" s="122"/>
      <c r="KXQ16" s="122"/>
      <c r="KXR16" s="122"/>
      <c r="KXS16" s="122"/>
      <c r="KXT16" s="122"/>
      <c r="KXU16" s="122"/>
      <c r="KXV16" s="122"/>
      <c r="KXW16" s="122"/>
      <c r="KXX16" s="122"/>
      <c r="KXY16" s="122"/>
      <c r="KXZ16" s="122"/>
      <c r="KYA16" s="122"/>
      <c r="KYB16" s="122"/>
      <c r="KYC16" s="122"/>
      <c r="KYD16" s="122"/>
      <c r="KYE16" s="122"/>
      <c r="KYF16" s="122"/>
      <c r="KYG16" s="122"/>
      <c r="KYH16" s="122"/>
      <c r="KYI16" s="122"/>
      <c r="KYJ16" s="122"/>
      <c r="KYK16" s="122"/>
      <c r="KYL16" s="122"/>
      <c r="KYM16" s="122"/>
      <c r="KYN16" s="122"/>
      <c r="KYO16" s="122"/>
      <c r="KYP16" s="122"/>
      <c r="KYQ16" s="122"/>
      <c r="KYR16" s="122"/>
      <c r="KYS16" s="122"/>
      <c r="KYT16" s="122"/>
      <c r="KYU16" s="122"/>
      <c r="KYV16" s="122"/>
      <c r="KYW16" s="122"/>
      <c r="KYX16" s="122"/>
      <c r="KYY16" s="122"/>
      <c r="KYZ16" s="122"/>
      <c r="KZA16" s="122"/>
      <c r="KZB16" s="122"/>
      <c r="KZC16" s="122"/>
      <c r="KZD16" s="122"/>
      <c r="KZE16" s="122"/>
      <c r="KZF16" s="122"/>
      <c r="KZG16" s="122"/>
      <c r="KZH16" s="122"/>
      <c r="KZI16" s="122"/>
      <c r="KZJ16" s="122"/>
      <c r="KZK16" s="122"/>
      <c r="KZL16" s="122"/>
      <c r="KZM16" s="122"/>
      <c r="KZN16" s="122"/>
      <c r="KZO16" s="122"/>
      <c r="KZP16" s="122"/>
      <c r="KZQ16" s="122"/>
      <c r="KZR16" s="122"/>
      <c r="KZS16" s="122"/>
      <c r="KZT16" s="122"/>
      <c r="KZU16" s="122"/>
      <c r="KZV16" s="122"/>
      <c r="KZW16" s="122"/>
      <c r="KZX16" s="122"/>
      <c r="KZY16" s="122"/>
      <c r="KZZ16" s="122"/>
      <c r="LAA16" s="122"/>
      <c r="LAB16" s="122"/>
      <c r="LAC16" s="122"/>
      <c r="LAD16" s="122"/>
      <c r="LAE16" s="122"/>
      <c r="LAF16" s="122"/>
      <c r="LAG16" s="122"/>
      <c r="LAH16" s="122"/>
      <c r="LAI16" s="122"/>
      <c r="LAJ16" s="122"/>
      <c r="LAK16" s="122"/>
      <c r="LAL16" s="122"/>
      <c r="LAM16" s="122"/>
      <c r="LAN16" s="122"/>
      <c r="LAO16" s="122"/>
      <c r="LAP16" s="122"/>
      <c r="LAQ16" s="122"/>
      <c r="LAR16" s="122"/>
      <c r="LAS16" s="122"/>
      <c r="LAT16" s="122"/>
      <c r="LAU16" s="122"/>
      <c r="LAV16" s="122"/>
      <c r="LAW16" s="122"/>
      <c r="LAX16" s="122"/>
      <c r="LAY16" s="122"/>
      <c r="LAZ16" s="122"/>
      <c r="LBA16" s="122"/>
      <c r="LBB16" s="122"/>
      <c r="LBC16" s="122"/>
      <c r="LBD16" s="122"/>
      <c r="LBE16" s="122"/>
      <c r="LBF16" s="122"/>
      <c r="LBG16" s="122"/>
      <c r="LBH16" s="122"/>
      <c r="LBI16" s="122"/>
      <c r="LBJ16" s="122"/>
      <c r="LBK16" s="122"/>
      <c r="LBL16" s="122"/>
      <c r="LBM16" s="122"/>
      <c r="LBN16" s="122"/>
      <c r="LBO16" s="122"/>
      <c r="LBP16" s="122"/>
      <c r="LBQ16" s="122"/>
      <c r="LBR16" s="122"/>
      <c r="LBS16" s="122"/>
      <c r="LBT16" s="122"/>
      <c r="LBU16" s="122"/>
      <c r="LBV16" s="122"/>
      <c r="LBW16" s="122"/>
      <c r="LBX16" s="122"/>
      <c r="LBY16" s="122"/>
      <c r="LBZ16" s="122"/>
      <c r="LCA16" s="122"/>
      <c r="LCB16" s="122"/>
      <c r="LCC16" s="122"/>
      <c r="LCD16" s="122"/>
      <c r="LCE16" s="122"/>
      <c r="LCF16" s="122"/>
      <c r="LCG16" s="122"/>
      <c r="LCH16" s="122"/>
      <c r="LCI16" s="122"/>
      <c r="LCJ16" s="122"/>
      <c r="LCK16" s="122"/>
      <c r="LCL16" s="122"/>
      <c r="LCM16" s="122"/>
      <c r="LCN16" s="122"/>
      <c r="LCO16" s="122"/>
      <c r="LCP16" s="122"/>
      <c r="LCQ16" s="122"/>
      <c r="LCR16" s="122"/>
      <c r="LCS16" s="122"/>
      <c r="LCT16" s="122"/>
      <c r="LCU16" s="122"/>
      <c r="LCV16" s="122"/>
      <c r="LCW16" s="122"/>
      <c r="LCX16" s="122"/>
      <c r="LCY16" s="122"/>
      <c r="LCZ16" s="122"/>
      <c r="LDA16" s="122"/>
      <c r="LDB16" s="122"/>
      <c r="LDC16" s="122"/>
      <c r="LDD16" s="122"/>
      <c r="LDE16" s="122"/>
      <c r="LDF16" s="122"/>
      <c r="LDG16" s="122"/>
      <c r="LDH16" s="122"/>
      <c r="LDI16" s="122"/>
      <c r="LDJ16" s="122"/>
      <c r="LDK16" s="122"/>
      <c r="LDL16" s="122"/>
      <c r="LDM16" s="122"/>
      <c r="LDN16" s="122"/>
      <c r="LDO16" s="122"/>
      <c r="LDP16" s="122"/>
      <c r="LDQ16" s="122"/>
      <c r="LDR16" s="122"/>
      <c r="LDS16" s="122"/>
      <c r="LDT16" s="122"/>
      <c r="LDU16" s="122"/>
      <c r="LDV16" s="122"/>
      <c r="LDW16" s="122"/>
      <c r="LDX16" s="122"/>
      <c r="LDY16" s="122"/>
      <c r="LDZ16" s="122"/>
      <c r="LEA16" s="122"/>
      <c r="LEB16" s="122"/>
      <c r="LEC16" s="122"/>
      <c r="LED16" s="122"/>
      <c r="LEE16" s="122"/>
      <c r="LEF16" s="122"/>
      <c r="LEG16" s="122"/>
      <c r="LEH16" s="122"/>
      <c r="LEI16" s="122"/>
      <c r="LEJ16" s="122"/>
      <c r="LEK16" s="122"/>
      <c r="LEL16" s="122"/>
      <c r="LEM16" s="122"/>
      <c r="LEN16" s="122"/>
      <c r="LEO16" s="122"/>
      <c r="LEP16" s="122"/>
      <c r="LEQ16" s="122"/>
      <c r="LER16" s="122"/>
      <c r="LES16" s="122"/>
      <c r="LET16" s="122"/>
      <c r="LEU16" s="122"/>
      <c r="LEV16" s="122"/>
      <c r="LEW16" s="122"/>
      <c r="LEX16" s="122"/>
      <c r="LEY16" s="122"/>
      <c r="LEZ16" s="122"/>
      <c r="LFA16" s="122"/>
      <c r="LFB16" s="122"/>
      <c r="LFC16" s="122"/>
      <c r="LFD16" s="122"/>
      <c r="LFE16" s="122"/>
      <c r="LFF16" s="122"/>
      <c r="LFG16" s="122"/>
      <c r="LFH16" s="122"/>
      <c r="LFI16" s="122"/>
      <c r="LFJ16" s="122"/>
      <c r="LFK16" s="122"/>
      <c r="LFL16" s="122"/>
      <c r="LFM16" s="122"/>
      <c r="LFN16" s="122"/>
      <c r="LFO16" s="122"/>
      <c r="LFP16" s="122"/>
      <c r="LFQ16" s="122"/>
      <c r="LFR16" s="122"/>
      <c r="LFS16" s="122"/>
      <c r="LFT16" s="122"/>
      <c r="LFU16" s="122"/>
      <c r="LFV16" s="122"/>
      <c r="LFW16" s="122"/>
      <c r="LFX16" s="122"/>
      <c r="LFY16" s="122"/>
      <c r="LFZ16" s="122"/>
      <c r="LGA16" s="122"/>
      <c r="LGB16" s="122"/>
      <c r="LGC16" s="122"/>
      <c r="LGD16" s="122"/>
      <c r="LGE16" s="122"/>
      <c r="LGF16" s="122"/>
      <c r="LGG16" s="122"/>
      <c r="LGH16" s="122"/>
      <c r="LGI16" s="122"/>
      <c r="LGJ16" s="122"/>
      <c r="LGK16" s="122"/>
      <c r="LGL16" s="122"/>
      <c r="LGM16" s="122"/>
      <c r="LGN16" s="122"/>
      <c r="LGO16" s="122"/>
      <c r="LGP16" s="122"/>
      <c r="LGQ16" s="122"/>
      <c r="LGR16" s="122"/>
      <c r="LGS16" s="122"/>
      <c r="LGT16" s="122"/>
      <c r="LGU16" s="122"/>
      <c r="LGV16" s="122"/>
      <c r="LGW16" s="122"/>
      <c r="LGX16" s="122"/>
      <c r="LGY16" s="122"/>
      <c r="LGZ16" s="122"/>
      <c r="LHA16" s="122"/>
      <c r="LHB16" s="122"/>
      <c r="LHC16" s="122"/>
      <c r="LHD16" s="122"/>
      <c r="LHE16" s="122"/>
      <c r="LHF16" s="122"/>
      <c r="LHG16" s="122"/>
      <c r="LHH16" s="122"/>
      <c r="LHI16" s="122"/>
      <c r="LHJ16" s="122"/>
      <c r="LHK16" s="122"/>
      <c r="LHL16" s="122"/>
      <c r="LHM16" s="122"/>
      <c r="LHN16" s="122"/>
      <c r="LHO16" s="122"/>
      <c r="LHP16" s="122"/>
      <c r="LHQ16" s="122"/>
      <c r="LHR16" s="122"/>
      <c r="LHS16" s="122"/>
      <c r="LHT16" s="122"/>
      <c r="LHU16" s="122"/>
      <c r="LHV16" s="122"/>
      <c r="LHW16" s="122"/>
      <c r="LHX16" s="122"/>
      <c r="LHY16" s="122"/>
      <c r="LHZ16" s="122"/>
      <c r="LIA16" s="122"/>
      <c r="LIB16" s="122"/>
      <c r="LIC16" s="122"/>
      <c r="LID16" s="122"/>
      <c r="LIE16" s="122"/>
      <c r="LIF16" s="122"/>
      <c r="LIG16" s="122"/>
      <c r="LIH16" s="122"/>
      <c r="LII16" s="122"/>
      <c r="LIJ16" s="122"/>
      <c r="LIK16" s="122"/>
      <c r="LIL16" s="122"/>
      <c r="LIM16" s="122"/>
      <c r="LIN16" s="122"/>
      <c r="LIO16" s="122"/>
      <c r="LIP16" s="122"/>
      <c r="LIQ16" s="122"/>
      <c r="LIR16" s="122"/>
      <c r="LIS16" s="122"/>
      <c r="LIT16" s="122"/>
      <c r="LIU16" s="122"/>
      <c r="LIV16" s="122"/>
      <c r="LIW16" s="122"/>
      <c r="LIX16" s="122"/>
      <c r="LIY16" s="122"/>
      <c r="LIZ16" s="122"/>
      <c r="LJA16" s="122"/>
      <c r="LJB16" s="122"/>
      <c r="LJC16" s="122"/>
      <c r="LJD16" s="122"/>
      <c r="LJE16" s="122"/>
      <c r="LJF16" s="122"/>
      <c r="LJG16" s="122"/>
      <c r="LJH16" s="122"/>
      <c r="LJI16" s="122"/>
      <c r="LJJ16" s="122"/>
      <c r="LJK16" s="122"/>
      <c r="LJL16" s="122"/>
      <c r="LJM16" s="122"/>
      <c r="LJN16" s="122"/>
      <c r="LJO16" s="122"/>
      <c r="LJP16" s="122"/>
      <c r="LJQ16" s="122"/>
      <c r="LJR16" s="122"/>
      <c r="LJS16" s="122"/>
      <c r="LJT16" s="122"/>
      <c r="LJU16" s="122"/>
      <c r="LJV16" s="122"/>
      <c r="LJW16" s="122"/>
      <c r="LJX16" s="122"/>
      <c r="LJY16" s="122"/>
      <c r="LJZ16" s="122"/>
      <c r="LKA16" s="122"/>
      <c r="LKB16" s="122"/>
      <c r="LKC16" s="122"/>
      <c r="LKD16" s="122"/>
      <c r="LKE16" s="122"/>
      <c r="LKF16" s="122"/>
      <c r="LKG16" s="122"/>
      <c r="LKH16" s="122"/>
      <c r="LKI16" s="122"/>
      <c r="LKJ16" s="122"/>
      <c r="LKK16" s="122"/>
      <c r="LKL16" s="122"/>
      <c r="LKM16" s="122"/>
      <c r="LKN16" s="122"/>
      <c r="LKO16" s="122"/>
      <c r="LKP16" s="122"/>
      <c r="LKQ16" s="122"/>
      <c r="LKR16" s="122"/>
      <c r="LKS16" s="122"/>
      <c r="LKT16" s="122"/>
      <c r="LKU16" s="122"/>
      <c r="LKV16" s="122"/>
      <c r="LKW16" s="122"/>
      <c r="LKX16" s="122"/>
      <c r="LKY16" s="122"/>
      <c r="LKZ16" s="122"/>
      <c r="LLA16" s="122"/>
      <c r="LLB16" s="122"/>
      <c r="LLC16" s="122"/>
      <c r="LLD16" s="122"/>
      <c r="LLE16" s="122"/>
      <c r="LLF16" s="122"/>
      <c r="LLG16" s="122"/>
      <c r="LLH16" s="122"/>
      <c r="LLI16" s="122"/>
      <c r="LLJ16" s="122"/>
      <c r="LLK16" s="122"/>
      <c r="LLL16" s="122"/>
      <c r="LLM16" s="122"/>
      <c r="LLN16" s="122"/>
      <c r="LLO16" s="122"/>
      <c r="LLP16" s="122"/>
      <c r="LLQ16" s="122"/>
      <c r="LLR16" s="122"/>
      <c r="LLS16" s="122"/>
      <c r="LLT16" s="122"/>
      <c r="LLU16" s="122"/>
      <c r="LLV16" s="122"/>
      <c r="LLW16" s="122"/>
      <c r="LLX16" s="122"/>
      <c r="LLY16" s="122"/>
      <c r="LLZ16" s="122"/>
      <c r="LMA16" s="122"/>
      <c r="LMB16" s="122"/>
      <c r="LMC16" s="122"/>
      <c r="LMD16" s="122"/>
      <c r="LME16" s="122"/>
      <c r="LMF16" s="122"/>
      <c r="LMG16" s="122"/>
      <c r="LMH16" s="122"/>
      <c r="LMI16" s="122"/>
      <c r="LMJ16" s="122"/>
      <c r="LMK16" s="122"/>
      <c r="LML16" s="122"/>
      <c r="LMM16" s="122"/>
      <c r="LMN16" s="122"/>
      <c r="LMO16" s="122"/>
      <c r="LMP16" s="122"/>
      <c r="LMQ16" s="122"/>
      <c r="LMR16" s="122"/>
      <c r="LMS16" s="122"/>
      <c r="LMT16" s="122"/>
      <c r="LMU16" s="122"/>
      <c r="LMV16" s="122"/>
      <c r="LMW16" s="122"/>
      <c r="LMX16" s="122"/>
      <c r="LMY16" s="122"/>
      <c r="LMZ16" s="122"/>
      <c r="LNA16" s="122"/>
      <c r="LNB16" s="122"/>
      <c r="LNC16" s="122"/>
      <c r="LND16" s="122"/>
      <c r="LNE16" s="122"/>
      <c r="LNF16" s="122"/>
      <c r="LNG16" s="122"/>
      <c r="LNH16" s="122"/>
      <c r="LNI16" s="122"/>
      <c r="LNJ16" s="122"/>
      <c r="LNK16" s="122"/>
      <c r="LNL16" s="122"/>
      <c r="LNM16" s="122"/>
      <c r="LNN16" s="122"/>
      <c r="LNO16" s="122"/>
      <c r="LNP16" s="122"/>
      <c r="LNQ16" s="122"/>
      <c r="LNR16" s="122"/>
      <c r="LNS16" s="122"/>
      <c r="LNT16" s="122"/>
      <c r="LNU16" s="122"/>
      <c r="LNV16" s="122"/>
      <c r="LNW16" s="122"/>
      <c r="LNX16" s="122"/>
      <c r="LNY16" s="122"/>
      <c r="LNZ16" s="122"/>
      <c r="LOA16" s="122"/>
      <c r="LOB16" s="122"/>
      <c r="LOC16" s="122"/>
      <c r="LOD16" s="122"/>
      <c r="LOE16" s="122"/>
      <c r="LOF16" s="122"/>
      <c r="LOG16" s="122"/>
      <c r="LOH16" s="122"/>
      <c r="LOI16" s="122"/>
      <c r="LOJ16" s="122"/>
      <c r="LOK16" s="122"/>
      <c r="LOL16" s="122"/>
      <c r="LOM16" s="122"/>
      <c r="LON16" s="122"/>
      <c r="LOO16" s="122"/>
      <c r="LOP16" s="122"/>
      <c r="LOQ16" s="122"/>
      <c r="LOR16" s="122"/>
      <c r="LOS16" s="122"/>
      <c r="LOT16" s="122"/>
      <c r="LOU16" s="122"/>
      <c r="LOV16" s="122"/>
      <c r="LOW16" s="122"/>
      <c r="LOX16" s="122"/>
      <c r="LOY16" s="122"/>
      <c r="LOZ16" s="122"/>
      <c r="LPA16" s="122"/>
      <c r="LPB16" s="122"/>
      <c r="LPC16" s="122"/>
      <c r="LPD16" s="122"/>
      <c r="LPE16" s="122"/>
      <c r="LPF16" s="122"/>
      <c r="LPG16" s="122"/>
      <c r="LPH16" s="122"/>
      <c r="LPI16" s="122"/>
      <c r="LPJ16" s="122"/>
      <c r="LPK16" s="122"/>
      <c r="LPL16" s="122"/>
      <c r="LPM16" s="122"/>
      <c r="LPN16" s="122"/>
      <c r="LPO16" s="122"/>
      <c r="LPP16" s="122"/>
      <c r="LPQ16" s="122"/>
      <c r="LPR16" s="122"/>
      <c r="LPS16" s="122"/>
      <c r="LPT16" s="122"/>
      <c r="LPU16" s="122"/>
      <c r="LPV16" s="122"/>
      <c r="LPW16" s="122"/>
      <c r="LPX16" s="122"/>
      <c r="LPY16" s="122"/>
      <c r="LPZ16" s="122"/>
      <c r="LQA16" s="122"/>
      <c r="LQB16" s="122"/>
      <c r="LQC16" s="122"/>
      <c r="LQD16" s="122"/>
      <c r="LQE16" s="122"/>
      <c r="LQF16" s="122"/>
      <c r="LQG16" s="122"/>
      <c r="LQH16" s="122"/>
      <c r="LQI16" s="122"/>
      <c r="LQJ16" s="122"/>
      <c r="LQK16" s="122"/>
      <c r="LQL16" s="122"/>
      <c r="LQM16" s="122"/>
      <c r="LQN16" s="122"/>
      <c r="LQO16" s="122"/>
      <c r="LQP16" s="122"/>
      <c r="LQQ16" s="122"/>
      <c r="LQR16" s="122"/>
      <c r="LQS16" s="122"/>
      <c r="LQT16" s="122"/>
      <c r="LQU16" s="122"/>
      <c r="LQV16" s="122"/>
      <c r="LQW16" s="122"/>
      <c r="LQX16" s="122"/>
      <c r="LQY16" s="122"/>
      <c r="LQZ16" s="122"/>
      <c r="LRA16" s="122"/>
      <c r="LRB16" s="122"/>
      <c r="LRC16" s="122"/>
      <c r="LRD16" s="122"/>
      <c r="LRE16" s="122"/>
      <c r="LRF16" s="122"/>
      <c r="LRG16" s="122"/>
      <c r="LRH16" s="122"/>
      <c r="LRI16" s="122"/>
      <c r="LRJ16" s="122"/>
      <c r="LRK16" s="122"/>
      <c r="LRL16" s="122"/>
      <c r="LRM16" s="122"/>
      <c r="LRN16" s="122"/>
      <c r="LRO16" s="122"/>
      <c r="LRP16" s="122"/>
      <c r="LRQ16" s="122"/>
      <c r="LRR16" s="122"/>
      <c r="LRS16" s="122"/>
      <c r="LRT16" s="122"/>
      <c r="LRU16" s="122"/>
      <c r="LRV16" s="122"/>
      <c r="LRW16" s="122"/>
      <c r="LRX16" s="122"/>
      <c r="LRY16" s="122"/>
      <c r="LRZ16" s="122"/>
      <c r="LSA16" s="122"/>
      <c r="LSB16" s="122"/>
      <c r="LSC16" s="122"/>
      <c r="LSD16" s="122"/>
      <c r="LSE16" s="122"/>
      <c r="LSF16" s="122"/>
      <c r="LSG16" s="122"/>
      <c r="LSH16" s="122"/>
      <c r="LSI16" s="122"/>
      <c r="LSJ16" s="122"/>
      <c r="LSK16" s="122"/>
      <c r="LSL16" s="122"/>
      <c r="LSM16" s="122"/>
      <c r="LSN16" s="122"/>
      <c r="LSO16" s="122"/>
      <c r="LSP16" s="122"/>
      <c r="LSQ16" s="122"/>
      <c r="LSR16" s="122"/>
      <c r="LSS16" s="122"/>
      <c r="LST16" s="122"/>
      <c r="LSU16" s="122"/>
      <c r="LSV16" s="122"/>
      <c r="LSW16" s="122"/>
      <c r="LSX16" s="122"/>
      <c r="LSY16" s="122"/>
      <c r="LSZ16" s="122"/>
      <c r="LTA16" s="122"/>
      <c r="LTB16" s="122"/>
      <c r="LTC16" s="122"/>
      <c r="LTD16" s="122"/>
      <c r="LTE16" s="122"/>
      <c r="LTF16" s="122"/>
      <c r="LTG16" s="122"/>
      <c r="LTH16" s="122"/>
      <c r="LTI16" s="122"/>
      <c r="LTJ16" s="122"/>
      <c r="LTK16" s="122"/>
      <c r="LTL16" s="122"/>
      <c r="LTM16" s="122"/>
      <c r="LTN16" s="122"/>
      <c r="LTO16" s="122"/>
      <c r="LTP16" s="122"/>
      <c r="LTQ16" s="122"/>
      <c r="LTR16" s="122"/>
      <c r="LTS16" s="122"/>
      <c r="LTT16" s="122"/>
      <c r="LTU16" s="122"/>
      <c r="LTV16" s="122"/>
      <c r="LTW16" s="122"/>
      <c r="LTX16" s="122"/>
      <c r="LTY16" s="122"/>
      <c r="LTZ16" s="122"/>
      <c r="LUA16" s="122"/>
      <c r="LUB16" s="122"/>
      <c r="LUC16" s="122"/>
      <c r="LUD16" s="122"/>
      <c r="LUE16" s="122"/>
      <c r="LUF16" s="122"/>
      <c r="LUG16" s="122"/>
      <c r="LUH16" s="122"/>
      <c r="LUI16" s="122"/>
      <c r="LUJ16" s="122"/>
      <c r="LUK16" s="122"/>
      <c r="LUL16" s="122"/>
      <c r="LUM16" s="122"/>
      <c r="LUN16" s="122"/>
      <c r="LUO16" s="122"/>
      <c r="LUP16" s="122"/>
      <c r="LUQ16" s="122"/>
      <c r="LUR16" s="122"/>
      <c r="LUS16" s="122"/>
      <c r="LUT16" s="122"/>
      <c r="LUU16" s="122"/>
      <c r="LUV16" s="122"/>
      <c r="LUW16" s="122"/>
      <c r="LUX16" s="122"/>
      <c r="LUY16" s="122"/>
      <c r="LUZ16" s="122"/>
      <c r="LVA16" s="122"/>
      <c r="LVB16" s="122"/>
      <c r="LVC16" s="122"/>
      <c r="LVD16" s="122"/>
      <c r="LVE16" s="122"/>
      <c r="LVF16" s="122"/>
      <c r="LVG16" s="122"/>
      <c r="LVH16" s="122"/>
      <c r="LVI16" s="122"/>
      <c r="LVJ16" s="122"/>
      <c r="LVK16" s="122"/>
      <c r="LVL16" s="122"/>
      <c r="LVM16" s="122"/>
      <c r="LVN16" s="122"/>
      <c r="LVO16" s="122"/>
      <c r="LVP16" s="122"/>
      <c r="LVQ16" s="122"/>
      <c r="LVR16" s="122"/>
      <c r="LVS16" s="122"/>
      <c r="LVT16" s="122"/>
      <c r="LVU16" s="122"/>
      <c r="LVV16" s="122"/>
      <c r="LVW16" s="122"/>
      <c r="LVX16" s="122"/>
      <c r="LVY16" s="122"/>
      <c r="LVZ16" s="122"/>
      <c r="LWA16" s="122"/>
      <c r="LWB16" s="122"/>
      <c r="LWC16" s="122"/>
      <c r="LWD16" s="122"/>
      <c r="LWE16" s="122"/>
      <c r="LWF16" s="122"/>
      <c r="LWG16" s="122"/>
      <c r="LWH16" s="122"/>
      <c r="LWI16" s="122"/>
      <c r="LWJ16" s="122"/>
      <c r="LWK16" s="122"/>
      <c r="LWL16" s="122"/>
      <c r="LWM16" s="122"/>
      <c r="LWN16" s="122"/>
      <c r="LWO16" s="122"/>
      <c r="LWP16" s="122"/>
      <c r="LWQ16" s="122"/>
      <c r="LWR16" s="122"/>
      <c r="LWS16" s="122"/>
      <c r="LWT16" s="122"/>
      <c r="LWU16" s="122"/>
      <c r="LWV16" s="122"/>
      <c r="LWW16" s="122"/>
      <c r="LWX16" s="122"/>
      <c r="LWY16" s="122"/>
      <c r="LWZ16" s="122"/>
      <c r="LXA16" s="122"/>
      <c r="LXB16" s="122"/>
      <c r="LXC16" s="122"/>
      <c r="LXD16" s="122"/>
      <c r="LXE16" s="122"/>
      <c r="LXF16" s="122"/>
      <c r="LXG16" s="122"/>
      <c r="LXH16" s="122"/>
      <c r="LXI16" s="122"/>
      <c r="LXJ16" s="122"/>
      <c r="LXK16" s="122"/>
      <c r="LXL16" s="122"/>
      <c r="LXM16" s="122"/>
      <c r="LXN16" s="122"/>
      <c r="LXO16" s="122"/>
      <c r="LXP16" s="122"/>
      <c r="LXQ16" s="122"/>
      <c r="LXR16" s="122"/>
      <c r="LXS16" s="122"/>
      <c r="LXT16" s="122"/>
      <c r="LXU16" s="122"/>
      <c r="LXV16" s="122"/>
      <c r="LXW16" s="122"/>
      <c r="LXX16" s="122"/>
      <c r="LXY16" s="122"/>
      <c r="LXZ16" s="122"/>
      <c r="LYA16" s="122"/>
      <c r="LYB16" s="122"/>
      <c r="LYC16" s="122"/>
      <c r="LYD16" s="122"/>
      <c r="LYE16" s="122"/>
      <c r="LYF16" s="122"/>
      <c r="LYG16" s="122"/>
      <c r="LYH16" s="122"/>
      <c r="LYI16" s="122"/>
      <c r="LYJ16" s="122"/>
      <c r="LYK16" s="122"/>
      <c r="LYL16" s="122"/>
      <c r="LYM16" s="122"/>
      <c r="LYN16" s="122"/>
      <c r="LYO16" s="122"/>
      <c r="LYP16" s="122"/>
      <c r="LYQ16" s="122"/>
      <c r="LYR16" s="122"/>
      <c r="LYS16" s="122"/>
      <c r="LYT16" s="122"/>
      <c r="LYU16" s="122"/>
      <c r="LYV16" s="122"/>
      <c r="LYW16" s="122"/>
      <c r="LYX16" s="122"/>
      <c r="LYY16" s="122"/>
      <c r="LYZ16" s="122"/>
      <c r="LZA16" s="122"/>
      <c r="LZB16" s="122"/>
      <c r="LZC16" s="122"/>
      <c r="LZD16" s="122"/>
      <c r="LZE16" s="122"/>
      <c r="LZF16" s="122"/>
      <c r="LZG16" s="122"/>
      <c r="LZH16" s="122"/>
      <c r="LZI16" s="122"/>
      <c r="LZJ16" s="122"/>
      <c r="LZK16" s="122"/>
      <c r="LZL16" s="122"/>
      <c r="LZM16" s="122"/>
      <c r="LZN16" s="122"/>
      <c r="LZO16" s="122"/>
      <c r="LZP16" s="122"/>
      <c r="LZQ16" s="122"/>
      <c r="LZR16" s="122"/>
      <c r="LZS16" s="122"/>
      <c r="LZT16" s="122"/>
      <c r="LZU16" s="122"/>
      <c r="LZV16" s="122"/>
      <c r="LZW16" s="122"/>
      <c r="LZX16" s="122"/>
      <c r="LZY16" s="122"/>
      <c r="LZZ16" s="122"/>
      <c r="MAA16" s="122"/>
      <c r="MAB16" s="122"/>
      <c r="MAC16" s="122"/>
      <c r="MAD16" s="122"/>
      <c r="MAE16" s="122"/>
      <c r="MAF16" s="122"/>
      <c r="MAG16" s="122"/>
      <c r="MAH16" s="122"/>
      <c r="MAI16" s="122"/>
      <c r="MAJ16" s="122"/>
      <c r="MAK16" s="122"/>
      <c r="MAL16" s="122"/>
      <c r="MAM16" s="122"/>
      <c r="MAN16" s="122"/>
      <c r="MAO16" s="122"/>
      <c r="MAP16" s="122"/>
      <c r="MAQ16" s="122"/>
      <c r="MAR16" s="122"/>
      <c r="MAS16" s="122"/>
      <c r="MAT16" s="122"/>
      <c r="MAU16" s="122"/>
      <c r="MAV16" s="122"/>
      <c r="MAW16" s="122"/>
      <c r="MAX16" s="122"/>
      <c r="MAY16" s="122"/>
      <c r="MAZ16" s="122"/>
      <c r="MBA16" s="122"/>
      <c r="MBB16" s="122"/>
      <c r="MBC16" s="122"/>
      <c r="MBD16" s="122"/>
      <c r="MBE16" s="122"/>
      <c r="MBF16" s="122"/>
      <c r="MBG16" s="122"/>
      <c r="MBH16" s="122"/>
      <c r="MBI16" s="122"/>
      <c r="MBJ16" s="122"/>
      <c r="MBK16" s="122"/>
      <c r="MBL16" s="122"/>
      <c r="MBM16" s="122"/>
      <c r="MBN16" s="122"/>
      <c r="MBO16" s="122"/>
      <c r="MBP16" s="122"/>
      <c r="MBQ16" s="122"/>
      <c r="MBR16" s="122"/>
      <c r="MBS16" s="122"/>
      <c r="MBT16" s="122"/>
      <c r="MBU16" s="122"/>
      <c r="MBV16" s="122"/>
      <c r="MBW16" s="122"/>
      <c r="MBX16" s="122"/>
      <c r="MBY16" s="122"/>
      <c r="MBZ16" s="122"/>
      <c r="MCA16" s="122"/>
      <c r="MCB16" s="122"/>
      <c r="MCC16" s="122"/>
      <c r="MCD16" s="122"/>
      <c r="MCE16" s="122"/>
      <c r="MCF16" s="122"/>
      <c r="MCG16" s="122"/>
      <c r="MCH16" s="122"/>
      <c r="MCI16" s="122"/>
      <c r="MCJ16" s="122"/>
      <c r="MCK16" s="122"/>
      <c r="MCL16" s="122"/>
      <c r="MCM16" s="122"/>
      <c r="MCN16" s="122"/>
      <c r="MCO16" s="122"/>
      <c r="MCP16" s="122"/>
      <c r="MCQ16" s="122"/>
      <c r="MCR16" s="122"/>
      <c r="MCS16" s="122"/>
      <c r="MCT16" s="122"/>
      <c r="MCU16" s="122"/>
      <c r="MCV16" s="122"/>
      <c r="MCW16" s="122"/>
      <c r="MCX16" s="122"/>
      <c r="MCY16" s="122"/>
      <c r="MCZ16" s="122"/>
      <c r="MDA16" s="122"/>
      <c r="MDB16" s="122"/>
      <c r="MDC16" s="122"/>
      <c r="MDD16" s="122"/>
      <c r="MDE16" s="122"/>
      <c r="MDF16" s="122"/>
      <c r="MDG16" s="122"/>
      <c r="MDH16" s="122"/>
      <c r="MDI16" s="122"/>
      <c r="MDJ16" s="122"/>
      <c r="MDK16" s="122"/>
      <c r="MDL16" s="122"/>
      <c r="MDM16" s="122"/>
      <c r="MDN16" s="122"/>
      <c r="MDO16" s="122"/>
      <c r="MDP16" s="122"/>
      <c r="MDQ16" s="122"/>
      <c r="MDR16" s="122"/>
      <c r="MDS16" s="122"/>
      <c r="MDT16" s="122"/>
      <c r="MDU16" s="122"/>
      <c r="MDV16" s="122"/>
      <c r="MDW16" s="122"/>
      <c r="MDX16" s="122"/>
      <c r="MDY16" s="122"/>
      <c r="MDZ16" s="122"/>
      <c r="MEA16" s="122"/>
      <c r="MEB16" s="122"/>
      <c r="MEC16" s="122"/>
      <c r="MED16" s="122"/>
      <c r="MEE16" s="122"/>
      <c r="MEF16" s="122"/>
      <c r="MEG16" s="122"/>
      <c r="MEH16" s="122"/>
      <c r="MEI16" s="122"/>
      <c r="MEJ16" s="122"/>
      <c r="MEK16" s="122"/>
      <c r="MEL16" s="122"/>
      <c r="MEM16" s="122"/>
      <c r="MEN16" s="122"/>
      <c r="MEO16" s="122"/>
      <c r="MEP16" s="122"/>
      <c r="MEQ16" s="122"/>
      <c r="MER16" s="122"/>
      <c r="MES16" s="122"/>
      <c r="MET16" s="122"/>
      <c r="MEU16" s="122"/>
      <c r="MEV16" s="122"/>
      <c r="MEW16" s="122"/>
      <c r="MEX16" s="122"/>
      <c r="MEY16" s="122"/>
      <c r="MEZ16" s="122"/>
      <c r="MFA16" s="122"/>
      <c r="MFB16" s="122"/>
      <c r="MFC16" s="122"/>
      <c r="MFD16" s="122"/>
      <c r="MFE16" s="122"/>
      <c r="MFF16" s="122"/>
      <c r="MFG16" s="122"/>
      <c r="MFH16" s="122"/>
      <c r="MFI16" s="122"/>
      <c r="MFJ16" s="122"/>
      <c r="MFK16" s="122"/>
      <c r="MFL16" s="122"/>
      <c r="MFM16" s="122"/>
      <c r="MFN16" s="122"/>
      <c r="MFO16" s="122"/>
      <c r="MFP16" s="122"/>
      <c r="MFQ16" s="122"/>
      <c r="MFR16" s="122"/>
      <c r="MFS16" s="122"/>
      <c r="MFT16" s="122"/>
      <c r="MFU16" s="122"/>
      <c r="MFV16" s="122"/>
      <c r="MFW16" s="122"/>
      <c r="MFX16" s="122"/>
      <c r="MFY16" s="122"/>
      <c r="MFZ16" s="122"/>
      <c r="MGA16" s="122"/>
      <c r="MGB16" s="122"/>
      <c r="MGC16" s="122"/>
      <c r="MGD16" s="122"/>
      <c r="MGE16" s="122"/>
      <c r="MGF16" s="122"/>
      <c r="MGG16" s="122"/>
      <c r="MGH16" s="122"/>
      <c r="MGI16" s="122"/>
      <c r="MGJ16" s="122"/>
      <c r="MGK16" s="122"/>
      <c r="MGL16" s="122"/>
      <c r="MGM16" s="122"/>
      <c r="MGN16" s="122"/>
      <c r="MGO16" s="122"/>
      <c r="MGP16" s="122"/>
      <c r="MGQ16" s="122"/>
      <c r="MGR16" s="122"/>
      <c r="MGS16" s="122"/>
      <c r="MGT16" s="122"/>
      <c r="MGU16" s="122"/>
      <c r="MGV16" s="122"/>
      <c r="MGW16" s="122"/>
      <c r="MGX16" s="122"/>
      <c r="MGY16" s="122"/>
      <c r="MGZ16" s="122"/>
      <c r="MHA16" s="122"/>
      <c r="MHB16" s="122"/>
      <c r="MHC16" s="122"/>
      <c r="MHD16" s="122"/>
      <c r="MHE16" s="122"/>
      <c r="MHF16" s="122"/>
      <c r="MHG16" s="122"/>
      <c r="MHH16" s="122"/>
      <c r="MHI16" s="122"/>
      <c r="MHJ16" s="122"/>
      <c r="MHK16" s="122"/>
      <c r="MHL16" s="122"/>
      <c r="MHM16" s="122"/>
      <c r="MHN16" s="122"/>
      <c r="MHO16" s="122"/>
      <c r="MHP16" s="122"/>
      <c r="MHQ16" s="122"/>
      <c r="MHR16" s="122"/>
      <c r="MHS16" s="122"/>
      <c r="MHT16" s="122"/>
      <c r="MHU16" s="122"/>
      <c r="MHV16" s="122"/>
      <c r="MHW16" s="122"/>
      <c r="MHX16" s="122"/>
      <c r="MHY16" s="122"/>
      <c r="MHZ16" s="122"/>
      <c r="MIA16" s="122"/>
      <c r="MIB16" s="122"/>
      <c r="MIC16" s="122"/>
      <c r="MID16" s="122"/>
      <c r="MIE16" s="122"/>
      <c r="MIF16" s="122"/>
      <c r="MIG16" s="122"/>
      <c r="MIH16" s="122"/>
      <c r="MII16" s="122"/>
      <c r="MIJ16" s="122"/>
      <c r="MIK16" s="122"/>
      <c r="MIL16" s="122"/>
      <c r="MIM16" s="122"/>
      <c r="MIN16" s="122"/>
      <c r="MIO16" s="122"/>
      <c r="MIP16" s="122"/>
      <c r="MIQ16" s="122"/>
      <c r="MIR16" s="122"/>
      <c r="MIS16" s="122"/>
      <c r="MIT16" s="122"/>
      <c r="MIU16" s="122"/>
      <c r="MIV16" s="122"/>
      <c r="MIW16" s="122"/>
      <c r="MIX16" s="122"/>
      <c r="MIY16" s="122"/>
      <c r="MIZ16" s="122"/>
      <c r="MJA16" s="122"/>
      <c r="MJB16" s="122"/>
      <c r="MJC16" s="122"/>
      <c r="MJD16" s="122"/>
      <c r="MJE16" s="122"/>
      <c r="MJF16" s="122"/>
      <c r="MJG16" s="122"/>
      <c r="MJH16" s="122"/>
      <c r="MJI16" s="122"/>
      <c r="MJJ16" s="122"/>
      <c r="MJK16" s="122"/>
      <c r="MJL16" s="122"/>
      <c r="MJM16" s="122"/>
      <c r="MJN16" s="122"/>
      <c r="MJO16" s="122"/>
      <c r="MJP16" s="122"/>
      <c r="MJQ16" s="122"/>
      <c r="MJR16" s="122"/>
      <c r="MJS16" s="122"/>
      <c r="MJT16" s="122"/>
      <c r="MJU16" s="122"/>
      <c r="MJV16" s="122"/>
      <c r="MJW16" s="122"/>
      <c r="MJX16" s="122"/>
      <c r="MJY16" s="122"/>
      <c r="MJZ16" s="122"/>
      <c r="MKA16" s="122"/>
      <c r="MKB16" s="122"/>
      <c r="MKC16" s="122"/>
      <c r="MKD16" s="122"/>
      <c r="MKE16" s="122"/>
      <c r="MKF16" s="122"/>
      <c r="MKG16" s="122"/>
      <c r="MKH16" s="122"/>
      <c r="MKI16" s="122"/>
      <c r="MKJ16" s="122"/>
      <c r="MKK16" s="122"/>
      <c r="MKL16" s="122"/>
      <c r="MKM16" s="122"/>
      <c r="MKN16" s="122"/>
      <c r="MKO16" s="122"/>
      <c r="MKP16" s="122"/>
      <c r="MKQ16" s="122"/>
      <c r="MKR16" s="122"/>
      <c r="MKS16" s="122"/>
      <c r="MKT16" s="122"/>
      <c r="MKU16" s="122"/>
      <c r="MKV16" s="122"/>
      <c r="MKW16" s="122"/>
      <c r="MKX16" s="122"/>
      <c r="MKY16" s="122"/>
      <c r="MKZ16" s="122"/>
      <c r="MLA16" s="122"/>
      <c r="MLB16" s="122"/>
      <c r="MLC16" s="122"/>
      <c r="MLD16" s="122"/>
      <c r="MLE16" s="122"/>
      <c r="MLF16" s="122"/>
      <c r="MLG16" s="122"/>
      <c r="MLH16" s="122"/>
      <c r="MLI16" s="122"/>
      <c r="MLJ16" s="122"/>
      <c r="MLK16" s="122"/>
      <c r="MLL16" s="122"/>
      <c r="MLM16" s="122"/>
      <c r="MLN16" s="122"/>
      <c r="MLO16" s="122"/>
      <c r="MLP16" s="122"/>
      <c r="MLQ16" s="122"/>
      <c r="MLR16" s="122"/>
      <c r="MLS16" s="122"/>
      <c r="MLT16" s="122"/>
      <c r="MLU16" s="122"/>
      <c r="MLV16" s="122"/>
      <c r="MLW16" s="122"/>
      <c r="MLX16" s="122"/>
      <c r="MLY16" s="122"/>
      <c r="MLZ16" s="122"/>
      <c r="MMA16" s="122"/>
      <c r="MMB16" s="122"/>
      <c r="MMC16" s="122"/>
      <c r="MMD16" s="122"/>
      <c r="MME16" s="122"/>
      <c r="MMF16" s="122"/>
      <c r="MMG16" s="122"/>
      <c r="MMH16" s="122"/>
      <c r="MMI16" s="122"/>
      <c r="MMJ16" s="122"/>
      <c r="MMK16" s="122"/>
      <c r="MML16" s="122"/>
      <c r="MMM16" s="122"/>
      <c r="MMN16" s="122"/>
      <c r="MMO16" s="122"/>
      <c r="MMP16" s="122"/>
      <c r="MMQ16" s="122"/>
      <c r="MMR16" s="122"/>
      <c r="MMS16" s="122"/>
      <c r="MMT16" s="122"/>
      <c r="MMU16" s="122"/>
      <c r="MMV16" s="122"/>
      <c r="MMW16" s="122"/>
      <c r="MMX16" s="122"/>
      <c r="MMY16" s="122"/>
      <c r="MMZ16" s="122"/>
      <c r="MNA16" s="122"/>
      <c r="MNB16" s="122"/>
      <c r="MNC16" s="122"/>
      <c r="MND16" s="122"/>
      <c r="MNE16" s="122"/>
      <c r="MNF16" s="122"/>
      <c r="MNG16" s="122"/>
      <c r="MNH16" s="122"/>
      <c r="MNI16" s="122"/>
      <c r="MNJ16" s="122"/>
      <c r="MNK16" s="122"/>
      <c r="MNL16" s="122"/>
      <c r="MNM16" s="122"/>
      <c r="MNN16" s="122"/>
      <c r="MNO16" s="122"/>
      <c r="MNP16" s="122"/>
      <c r="MNQ16" s="122"/>
      <c r="MNR16" s="122"/>
      <c r="MNS16" s="122"/>
      <c r="MNT16" s="122"/>
      <c r="MNU16" s="122"/>
      <c r="MNV16" s="122"/>
      <c r="MNW16" s="122"/>
      <c r="MNX16" s="122"/>
      <c r="MNY16" s="122"/>
      <c r="MNZ16" s="122"/>
      <c r="MOA16" s="122"/>
      <c r="MOB16" s="122"/>
      <c r="MOC16" s="122"/>
      <c r="MOD16" s="122"/>
      <c r="MOE16" s="122"/>
      <c r="MOF16" s="122"/>
      <c r="MOG16" s="122"/>
      <c r="MOH16" s="122"/>
      <c r="MOI16" s="122"/>
      <c r="MOJ16" s="122"/>
      <c r="MOK16" s="122"/>
      <c r="MOL16" s="122"/>
      <c r="MOM16" s="122"/>
      <c r="MON16" s="122"/>
      <c r="MOO16" s="122"/>
      <c r="MOP16" s="122"/>
      <c r="MOQ16" s="122"/>
      <c r="MOR16" s="122"/>
      <c r="MOS16" s="122"/>
      <c r="MOT16" s="122"/>
      <c r="MOU16" s="122"/>
      <c r="MOV16" s="122"/>
      <c r="MOW16" s="122"/>
      <c r="MOX16" s="122"/>
      <c r="MOY16" s="122"/>
      <c r="MOZ16" s="122"/>
      <c r="MPA16" s="122"/>
      <c r="MPB16" s="122"/>
      <c r="MPC16" s="122"/>
      <c r="MPD16" s="122"/>
      <c r="MPE16" s="122"/>
      <c r="MPF16" s="122"/>
      <c r="MPG16" s="122"/>
      <c r="MPH16" s="122"/>
      <c r="MPI16" s="122"/>
      <c r="MPJ16" s="122"/>
      <c r="MPK16" s="122"/>
      <c r="MPL16" s="122"/>
      <c r="MPM16" s="122"/>
      <c r="MPN16" s="122"/>
      <c r="MPO16" s="122"/>
      <c r="MPP16" s="122"/>
      <c r="MPQ16" s="122"/>
      <c r="MPR16" s="122"/>
      <c r="MPS16" s="122"/>
      <c r="MPT16" s="122"/>
      <c r="MPU16" s="122"/>
      <c r="MPV16" s="122"/>
      <c r="MPW16" s="122"/>
      <c r="MPX16" s="122"/>
      <c r="MPY16" s="122"/>
      <c r="MPZ16" s="122"/>
      <c r="MQA16" s="122"/>
      <c r="MQB16" s="122"/>
      <c r="MQC16" s="122"/>
      <c r="MQD16" s="122"/>
      <c r="MQE16" s="122"/>
      <c r="MQF16" s="122"/>
      <c r="MQG16" s="122"/>
      <c r="MQH16" s="122"/>
      <c r="MQI16" s="122"/>
      <c r="MQJ16" s="122"/>
      <c r="MQK16" s="122"/>
      <c r="MQL16" s="122"/>
      <c r="MQM16" s="122"/>
      <c r="MQN16" s="122"/>
      <c r="MQO16" s="122"/>
      <c r="MQP16" s="122"/>
      <c r="MQQ16" s="122"/>
      <c r="MQR16" s="122"/>
      <c r="MQS16" s="122"/>
      <c r="MQT16" s="122"/>
      <c r="MQU16" s="122"/>
      <c r="MQV16" s="122"/>
      <c r="MQW16" s="122"/>
      <c r="MQX16" s="122"/>
      <c r="MQY16" s="122"/>
      <c r="MQZ16" s="122"/>
      <c r="MRA16" s="122"/>
      <c r="MRB16" s="122"/>
      <c r="MRC16" s="122"/>
      <c r="MRD16" s="122"/>
      <c r="MRE16" s="122"/>
      <c r="MRF16" s="122"/>
      <c r="MRG16" s="122"/>
      <c r="MRH16" s="122"/>
      <c r="MRI16" s="122"/>
      <c r="MRJ16" s="122"/>
      <c r="MRK16" s="122"/>
      <c r="MRL16" s="122"/>
      <c r="MRM16" s="122"/>
      <c r="MRN16" s="122"/>
      <c r="MRO16" s="122"/>
      <c r="MRP16" s="122"/>
      <c r="MRQ16" s="122"/>
      <c r="MRR16" s="122"/>
      <c r="MRS16" s="122"/>
      <c r="MRT16" s="122"/>
      <c r="MRU16" s="122"/>
      <c r="MRV16" s="122"/>
      <c r="MRW16" s="122"/>
      <c r="MRX16" s="122"/>
      <c r="MRY16" s="122"/>
      <c r="MRZ16" s="122"/>
      <c r="MSA16" s="122"/>
      <c r="MSB16" s="122"/>
      <c r="MSC16" s="122"/>
      <c r="MSD16" s="122"/>
      <c r="MSE16" s="122"/>
      <c r="MSF16" s="122"/>
      <c r="MSG16" s="122"/>
      <c r="MSH16" s="122"/>
      <c r="MSI16" s="122"/>
      <c r="MSJ16" s="122"/>
      <c r="MSK16" s="122"/>
      <c r="MSL16" s="122"/>
      <c r="MSM16" s="122"/>
      <c r="MSN16" s="122"/>
      <c r="MSO16" s="122"/>
      <c r="MSP16" s="122"/>
      <c r="MSQ16" s="122"/>
      <c r="MSR16" s="122"/>
      <c r="MSS16" s="122"/>
      <c r="MST16" s="122"/>
      <c r="MSU16" s="122"/>
      <c r="MSV16" s="122"/>
      <c r="MSW16" s="122"/>
      <c r="MSX16" s="122"/>
      <c r="MSY16" s="122"/>
      <c r="MSZ16" s="122"/>
      <c r="MTA16" s="122"/>
      <c r="MTB16" s="122"/>
      <c r="MTC16" s="122"/>
      <c r="MTD16" s="122"/>
      <c r="MTE16" s="122"/>
      <c r="MTF16" s="122"/>
      <c r="MTG16" s="122"/>
      <c r="MTH16" s="122"/>
      <c r="MTI16" s="122"/>
      <c r="MTJ16" s="122"/>
      <c r="MTK16" s="122"/>
      <c r="MTL16" s="122"/>
      <c r="MTM16" s="122"/>
      <c r="MTN16" s="122"/>
      <c r="MTO16" s="122"/>
      <c r="MTP16" s="122"/>
      <c r="MTQ16" s="122"/>
      <c r="MTR16" s="122"/>
      <c r="MTS16" s="122"/>
      <c r="MTT16" s="122"/>
      <c r="MTU16" s="122"/>
      <c r="MTV16" s="122"/>
      <c r="MTW16" s="122"/>
      <c r="MTX16" s="122"/>
      <c r="MTY16" s="122"/>
      <c r="MTZ16" s="122"/>
      <c r="MUA16" s="122"/>
      <c r="MUB16" s="122"/>
      <c r="MUC16" s="122"/>
      <c r="MUD16" s="122"/>
      <c r="MUE16" s="122"/>
      <c r="MUF16" s="122"/>
      <c r="MUG16" s="122"/>
      <c r="MUH16" s="122"/>
      <c r="MUI16" s="122"/>
      <c r="MUJ16" s="122"/>
      <c r="MUK16" s="122"/>
      <c r="MUL16" s="122"/>
      <c r="MUM16" s="122"/>
      <c r="MUN16" s="122"/>
      <c r="MUO16" s="122"/>
      <c r="MUP16" s="122"/>
      <c r="MUQ16" s="122"/>
      <c r="MUR16" s="122"/>
      <c r="MUS16" s="122"/>
      <c r="MUT16" s="122"/>
      <c r="MUU16" s="122"/>
      <c r="MUV16" s="122"/>
      <c r="MUW16" s="122"/>
      <c r="MUX16" s="122"/>
      <c r="MUY16" s="122"/>
      <c r="MUZ16" s="122"/>
      <c r="MVA16" s="122"/>
      <c r="MVB16" s="122"/>
      <c r="MVC16" s="122"/>
      <c r="MVD16" s="122"/>
      <c r="MVE16" s="122"/>
      <c r="MVF16" s="122"/>
      <c r="MVG16" s="122"/>
      <c r="MVH16" s="122"/>
      <c r="MVI16" s="122"/>
      <c r="MVJ16" s="122"/>
      <c r="MVK16" s="122"/>
      <c r="MVL16" s="122"/>
      <c r="MVM16" s="122"/>
      <c r="MVN16" s="122"/>
      <c r="MVO16" s="122"/>
      <c r="MVP16" s="122"/>
      <c r="MVQ16" s="122"/>
      <c r="MVR16" s="122"/>
      <c r="MVS16" s="122"/>
      <c r="MVT16" s="122"/>
      <c r="MVU16" s="122"/>
      <c r="MVV16" s="122"/>
      <c r="MVW16" s="122"/>
      <c r="MVX16" s="122"/>
      <c r="MVY16" s="122"/>
      <c r="MVZ16" s="122"/>
      <c r="MWA16" s="122"/>
      <c r="MWB16" s="122"/>
      <c r="MWC16" s="122"/>
      <c r="MWD16" s="122"/>
      <c r="MWE16" s="122"/>
      <c r="MWF16" s="122"/>
      <c r="MWG16" s="122"/>
      <c r="MWH16" s="122"/>
      <c r="MWI16" s="122"/>
      <c r="MWJ16" s="122"/>
      <c r="MWK16" s="122"/>
      <c r="MWL16" s="122"/>
      <c r="MWM16" s="122"/>
      <c r="MWN16" s="122"/>
      <c r="MWO16" s="122"/>
      <c r="MWP16" s="122"/>
      <c r="MWQ16" s="122"/>
      <c r="MWR16" s="122"/>
      <c r="MWS16" s="122"/>
      <c r="MWT16" s="122"/>
      <c r="MWU16" s="122"/>
      <c r="MWV16" s="122"/>
      <c r="MWW16" s="122"/>
      <c r="MWX16" s="122"/>
      <c r="MWY16" s="122"/>
      <c r="MWZ16" s="122"/>
      <c r="MXA16" s="122"/>
      <c r="MXB16" s="122"/>
      <c r="MXC16" s="122"/>
      <c r="MXD16" s="122"/>
      <c r="MXE16" s="122"/>
      <c r="MXF16" s="122"/>
      <c r="MXG16" s="122"/>
      <c r="MXH16" s="122"/>
      <c r="MXI16" s="122"/>
      <c r="MXJ16" s="122"/>
      <c r="MXK16" s="122"/>
      <c r="MXL16" s="122"/>
      <c r="MXM16" s="122"/>
      <c r="MXN16" s="122"/>
      <c r="MXO16" s="122"/>
      <c r="MXP16" s="122"/>
      <c r="MXQ16" s="122"/>
      <c r="MXR16" s="122"/>
      <c r="MXS16" s="122"/>
      <c r="MXT16" s="122"/>
      <c r="MXU16" s="122"/>
      <c r="MXV16" s="122"/>
      <c r="MXW16" s="122"/>
      <c r="MXX16" s="122"/>
      <c r="MXY16" s="122"/>
      <c r="MXZ16" s="122"/>
      <c r="MYA16" s="122"/>
      <c r="MYB16" s="122"/>
      <c r="MYC16" s="122"/>
      <c r="MYD16" s="122"/>
      <c r="MYE16" s="122"/>
      <c r="MYF16" s="122"/>
      <c r="MYG16" s="122"/>
      <c r="MYH16" s="122"/>
      <c r="MYI16" s="122"/>
      <c r="MYJ16" s="122"/>
      <c r="MYK16" s="122"/>
      <c r="MYL16" s="122"/>
      <c r="MYM16" s="122"/>
      <c r="MYN16" s="122"/>
      <c r="MYO16" s="122"/>
      <c r="MYP16" s="122"/>
      <c r="MYQ16" s="122"/>
      <c r="MYR16" s="122"/>
      <c r="MYS16" s="122"/>
      <c r="MYT16" s="122"/>
      <c r="MYU16" s="122"/>
      <c r="MYV16" s="122"/>
      <c r="MYW16" s="122"/>
      <c r="MYX16" s="122"/>
      <c r="MYY16" s="122"/>
      <c r="MYZ16" s="122"/>
      <c r="MZA16" s="122"/>
      <c r="MZB16" s="122"/>
      <c r="MZC16" s="122"/>
      <c r="MZD16" s="122"/>
      <c r="MZE16" s="122"/>
      <c r="MZF16" s="122"/>
      <c r="MZG16" s="122"/>
      <c r="MZH16" s="122"/>
      <c r="MZI16" s="122"/>
      <c r="MZJ16" s="122"/>
      <c r="MZK16" s="122"/>
      <c r="MZL16" s="122"/>
      <c r="MZM16" s="122"/>
      <c r="MZN16" s="122"/>
      <c r="MZO16" s="122"/>
      <c r="MZP16" s="122"/>
      <c r="MZQ16" s="122"/>
      <c r="MZR16" s="122"/>
      <c r="MZS16" s="122"/>
      <c r="MZT16" s="122"/>
      <c r="MZU16" s="122"/>
      <c r="MZV16" s="122"/>
      <c r="MZW16" s="122"/>
      <c r="MZX16" s="122"/>
      <c r="MZY16" s="122"/>
      <c r="MZZ16" s="122"/>
      <c r="NAA16" s="122"/>
      <c r="NAB16" s="122"/>
      <c r="NAC16" s="122"/>
      <c r="NAD16" s="122"/>
      <c r="NAE16" s="122"/>
      <c r="NAF16" s="122"/>
      <c r="NAG16" s="122"/>
      <c r="NAH16" s="122"/>
      <c r="NAI16" s="122"/>
      <c r="NAJ16" s="122"/>
      <c r="NAK16" s="122"/>
      <c r="NAL16" s="122"/>
      <c r="NAM16" s="122"/>
      <c r="NAN16" s="122"/>
      <c r="NAO16" s="122"/>
      <c r="NAP16" s="122"/>
      <c r="NAQ16" s="122"/>
      <c r="NAR16" s="122"/>
      <c r="NAS16" s="122"/>
      <c r="NAT16" s="122"/>
      <c r="NAU16" s="122"/>
      <c r="NAV16" s="122"/>
      <c r="NAW16" s="122"/>
      <c r="NAX16" s="122"/>
      <c r="NAY16" s="122"/>
      <c r="NAZ16" s="122"/>
      <c r="NBA16" s="122"/>
      <c r="NBB16" s="122"/>
      <c r="NBC16" s="122"/>
      <c r="NBD16" s="122"/>
      <c r="NBE16" s="122"/>
      <c r="NBF16" s="122"/>
      <c r="NBG16" s="122"/>
      <c r="NBH16" s="122"/>
      <c r="NBI16" s="122"/>
      <c r="NBJ16" s="122"/>
      <c r="NBK16" s="122"/>
      <c r="NBL16" s="122"/>
      <c r="NBM16" s="122"/>
      <c r="NBN16" s="122"/>
      <c r="NBO16" s="122"/>
      <c r="NBP16" s="122"/>
      <c r="NBQ16" s="122"/>
      <c r="NBR16" s="122"/>
      <c r="NBS16" s="122"/>
      <c r="NBT16" s="122"/>
      <c r="NBU16" s="122"/>
      <c r="NBV16" s="122"/>
      <c r="NBW16" s="122"/>
      <c r="NBX16" s="122"/>
      <c r="NBY16" s="122"/>
      <c r="NBZ16" s="122"/>
      <c r="NCA16" s="122"/>
      <c r="NCB16" s="122"/>
      <c r="NCC16" s="122"/>
      <c r="NCD16" s="122"/>
      <c r="NCE16" s="122"/>
      <c r="NCF16" s="122"/>
      <c r="NCG16" s="122"/>
      <c r="NCH16" s="122"/>
      <c r="NCI16" s="122"/>
      <c r="NCJ16" s="122"/>
      <c r="NCK16" s="122"/>
      <c r="NCL16" s="122"/>
      <c r="NCM16" s="122"/>
      <c r="NCN16" s="122"/>
      <c r="NCO16" s="122"/>
      <c r="NCP16" s="122"/>
      <c r="NCQ16" s="122"/>
      <c r="NCR16" s="122"/>
      <c r="NCS16" s="122"/>
      <c r="NCT16" s="122"/>
      <c r="NCU16" s="122"/>
      <c r="NCV16" s="122"/>
      <c r="NCW16" s="122"/>
      <c r="NCX16" s="122"/>
      <c r="NCY16" s="122"/>
      <c r="NCZ16" s="122"/>
      <c r="NDA16" s="122"/>
      <c r="NDB16" s="122"/>
      <c r="NDC16" s="122"/>
      <c r="NDD16" s="122"/>
      <c r="NDE16" s="122"/>
      <c r="NDF16" s="122"/>
      <c r="NDG16" s="122"/>
      <c r="NDH16" s="122"/>
      <c r="NDI16" s="122"/>
      <c r="NDJ16" s="122"/>
      <c r="NDK16" s="122"/>
      <c r="NDL16" s="122"/>
      <c r="NDM16" s="122"/>
      <c r="NDN16" s="122"/>
      <c r="NDO16" s="122"/>
      <c r="NDP16" s="122"/>
      <c r="NDQ16" s="122"/>
      <c r="NDR16" s="122"/>
      <c r="NDS16" s="122"/>
      <c r="NDT16" s="122"/>
      <c r="NDU16" s="122"/>
      <c r="NDV16" s="122"/>
      <c r="NDW16" s="122"/>
      <c r="NDX16" s="122"/>
      <c r="NDY16" s="122"/>
      <c r="NDZ16" s="122"/>
      <c r="NEA16" s="122"/>
      <c r="NEB16" s="122"/>
      <c r="NEC16" s="122"/>
      <c r="NED16" s="122"/>
      <c r="NEE16" s="122"/>
      <c r="NEF16" s="122"/>
      <c r="NEG16" s="122"/>
      <c r="NEH16" s="122"/>
      <c r="NEI16" s="122"/>
      <c r="NEJ16" s="122"/>
      <c r="NEK16" s="122"/>
      <c r="NEL16" s="122"/>
      <c r="NEM16" s="122"/>
      <c r="NEN16" s="122"/>
      <c r="NEO16" s="122"/>
      <c r="NEP16" s="122"/>
      <c r="NEQ16" s="122"/>
      <c r="NER16" s="122"/>
      <c r="NES16" s="122"/>
      <c r="NET16" s="122"/>
      <c r="NEU16" s="122"/>
      <c r="NEV16" s="122"/>
      <c r="NEW16" s="122"/>
      <c r="NEX16" s="122"/>
      <c r="NEY16" s="122"/>
      <c r="NEZ16" s="122"/>
      <c r="NFA16" s="122"/>
      <c r="NFB16" s="122"/>
      <c r="NFC16" s="122"/>
      <c r="NFD16" s="122"/>
      <c r="NFE16" s="122"/>
      <c r="NFF16" s="122"/>
      <c r="NFG16" s="122"/>
      <c r="NFH16" s="122"/>
      <c r="NFI16" s="122"/>
      <c r="NFJ16" s="122"/>
      <c r="NFK16" s="122"/>
      <c r="NFL16" s="122"/>
      <c r="NFM16" s="122"/>
      <c r="NFN16" s="122"/>
      <c r="NFO16" s="122"/>
      <c r="NFP16" s="122"/>
      <c r="NFQ16" s="122"/>
      <c r="NFR16" s="122"/>
      <c r="NFS16" s="122"/>
      <c r="NFT16" s="122"/>
      <c r="NFU16" s="122"/>
      <c r="NFV16" s="122"/>
      <c r="NFW16" s="122"/>
      <c r="NFX16" s="122"/>
      <c r="NFY16" s="122"/>
      <c r="NFZ16" s="122"/>
      <c r="NGA16" s="122"/>
      <c r="NGB16" s="122"/>
      <c r="NGC16" s="122"/>
      <c r="NGD16" s="122"/>
      <c r="NGE16" s="122"/>
      <c r="NGF16" s="122"/>
      <c r="NGG16" s="122"/>
      <c r="NGH16" s="122"/>
      <c r="NGI16" s="122"/>
      <c r="NGJ16" s="122"/>
      <c r="NGK16" s="122"/>
      <c r="NGL16" s="122"/>
      <c r="NGM16" s="122"/>
      <c r="NGN16" s="122"/>
      <c r="NGO16" s="122"/>
      <c r="NGP16" s="122"/>
      <c r="NGQ16" s="122"/>
      <c r="NGR16" s="122"/>
      <c r="NGS16" s="122"/>
      <c r="NGT16" s="122"/>
      <c r="NGU16" s="122"/>
      <c r="NGV16" s="122"/>
      <c r="NGW16" s="122"/>
      <c r="NGX16" s="122"/>
      <c r="NGY16" s="122"/>
      <c r="NGZ16" s="122"/>
      <c r="NHA16" s="122"/>
      <c r="NHB16" s="122"/>
      <c r="NHC16" s="122"/>
      <c r="NHD16" s="122"/>
      <c r="NHE16" s="122"/>
      <c r="NHF16" s="122"/>
      <c r="NHG16" s="122"/>
      <c r="NHH16" s="122"/>
      <c r="NHI16" s="122"/>
      <c r="NHJ16" s="122"/>
      <c r="NHK16" s="122"/>
      <c r="NHL16" s="122"/>
      <c r="NHM16" s="122"/>
      <c r="NHN16" s="122"/>
      <c r="NHO16" s="122"/>
      <c r="NHP16" s="122"/>
      <c r="NHQ16" s="122"/>
      <c r="NHR16" s="122"/>
      <c r="NHS16" s="122"/>
      <c r="NHT16" s="122"/>
      <c r="NHU16" s="122"/>
      <c r="NHV16" s="122"/>
      <c r="NHW16" s="122"/>
      <c r="NHX16" s="122"/>
      <c r="NHY16" s="122"/>
      <c r="NHZ16" s="122"/>
      <c r="NIA16" s="122"/>
      <c r="NIB16" s="122"/>
      <c r="NIC16" s="122"/>
      <c r="NID16" s="122"/>
      <c r="NIE16" s="122"/>
      <c r="NIF16" s="122"/>
      <c r="NIG16" s="122"/>
      <c r="NIH16" s="122"/>
      <c r="NII16" s="122"/>
      <c r="NIJ16" s="122"/>
      <c r="NIK16" s="122"/>
      <c r="NIL16" s="122"/>
      <c r="NIM16" s="122"/>
      <c r="NIN16" s="122"/>
      <c r="NIO16" s="122"/>
      <c r="NIP16" s="122"/>
      <c r="NIQ16" s="122"/>
      <c r="NIR16" s="122"/>
      <c r="NIS16" s="122"/>
      <c r="NIT16" s="122"/>
      <c r="NIU16" s="122"/>
      <c r="NIV16" s="122"/>
      <c r="NIW16" s="122"/>
      <c r="NIX16" s="122"/>
      <c r="NIY16" s="122"/>
      <c r="NIZ16" s="122"/>
      <c r="NJA16" s="122"/>
      <c r="NJB16" s="122"/>
      <c r="NJC16" s="122"/>
      <c r="NJD16" s="122"/>
      <c r="NJE16" s="122"/>
      <c r="NJF16" s="122"/>
      <c r="NJG16" s="122"/>
      <c r="NJH16" s="122"/>
      <c r="NJI16" s="122"/>
      <c r="NJJ16" s="122"/>
      <c r="NJK16" s="122"/>
      <c r="NJL16" s="122"/>
      <c r="NJM16" s="122"/>
      <c r="NJN16" s="122"/>
      <c r="NJO16" s="122"/>
      <c r="NJP16" s="122"/>
      <c r="NJQ16" s="122"/>
      <c r="NJR16" s="122"/>
      <c r="NJS16" s="122"/>
      <c r="NJT16" s="122"/>
      <c r="NJU16" s="122"/>
      <c r="NJV16" s="122"/>
      <c r="NJW16" s="122"/>
      <c r="NJX16" s="122"/>
      <c r="NJY16" s="122"/>
      <c r="NJZ16" s="122"/>
      <c r="NKA16" s="122"/>
      <c r="NKB16" s="122"/>
      <c r="NKC16" s="122"/>
      <c r="NKD16" s="122"/>
      <c r="NKE16" s="122"/>
      <c r="NKF16" s="122"/>
      <c r="NKG16" s="122"/>
      <c r="NKH16" s="122"/>
      <c r="NKI16" s="122"/>
      <c r="NKJ16" s="122"/>
      <c r="NKK16" s="122"/>
      <c r="NKL16" s="122"/>
      <c r="NKM16" s="122"/>
      <c r="NKN16" s="122"/>
      <c r="NKO16" s="122"/>
      <c r="NKP16" s="122"/>
      <c r="NKQ16" s="122"/>
      <c r="NKR16" s="122"/>
      <c r="NKS16" s="122"/>
      <c r="NKT16" s="122"/>
      <c r="NKU16" s="122"/>
      <c r="NKV16" s="122"/>
      <c r="NKW16" s="122"/>
      <c r="NKX16" s="122"/>
      <c r="NKY16" s="122"/>
      <c r="NKZ16" s="122"/>
      <c r="NLA16" s="122"/>
      <c r="NLB16" s="122"/>
      <c r="NLC16" s="122"/>
      <c r="NLD16" s="122"/>
      <c r="NLE16" s="122"/>
      <c r="NLF16" s="122"/>
      <c r="NLG16" s="122"/>
      <c r="NLH16" s="122"/>
      <c r="NLI16" s="122"/>
      <c r="NLJ16" s="122"/>
      <c r="NLK16" s="122"/>
      <c r="NLL16" s="122"/>
      <c r="NLM16" s="122"/>
      <c r="NLN16" s="122"/>
      <c r="NLO16" s="122"/>
      <c r="NLP16" s="122"/>
      <c r="NLQ16" s="122"/>
      <c r="NLR16" s="122"/>
      <c r="NLS16" s="122"/>
      <c r="NLT16" s="122"/>
      <c r="NLU16" s="122"/>
      <c r="NLV16" s="122"/>
      <c r="NLW16" s="122"/>
      <c r="NLX16" s="122"/>
      <c r="NLY16" s="122"/>
      <c r="NLZ16" s="122"/>
      <c r="NMA16" s="122"/>
      <c r="NMB16" s="122"/>
      <c r="NMC16" s="122"/>
      <c r="NMD16" s="122"/>
      <c r="NME16" s="122"/>
      <c r="NMF16" s="122"/>
      <c r="NMG16" s="122"/>
      <c r="NMH16" s="122"/>
      <c r="NMI16" s="122"/>
      <c r="NMJ16" s="122"/>
      <c r="NMK16" s="122"/>
      <c r="NML16" s="122"/>
      <c r="NMM16" s="122"/>
      <c r="NMN16" s="122"/>
      <c r="NMO16" s="122"/>
      <c r="NMP16" s="122"/>
      <c r="NMQ16" s="122"/>
      <c r="NMR16" s="122"/>
      <c r="NMS16" s="122"/>
      <c r="NMT16" s="122"/>
      <c r="NMU16" s="122"/>
      <c r="NMV16" s="122"/>
      <c r="NMW16" s="122"/>
      <c r="NMX16" s="122"/>
      <c r="NMY16" s="122"/>
      <c r="NMZ16" s="122"/>
      <c r="NNA16" s="122"/>
      <c r="NNB16" s="122"/>
      <c r="NNC16" s="122"/>
      <c r="NND16" s="122"/>
      <c r="NNE16" s="122"/>
      <c r="NNF16" s="122"/>
      <c r="NNG16" s="122"/>
      <c r="NNH16" s="122"/>
      <c r="NNI16" s="122"/>
      <c r="NNJ16" s="122"/>
      <c r="NNK16" s="122"/>
      <c r="NNL16" s="122"/>
      <c r="NNM16" s="122"/>
      <c r="NNN16" s="122"/>
      <c r="NNO16" s="122"/>
      <c r="NNP16" s="122"/>
      <c r="NNQ16" s="122"/>
      <c r="NNR16" s="122"/>
      <c r="NNS16" s="122"/>
      <c r="NNT16" s="122"/>
      <c r="NNU16" s="122"/>
      <c r="NNV16" s="122"/>
      <c r="NNW16" s="122"/>
      <c r="NNX16" s="122"/>
      <c r="NNY16" s="122"/>
      <c r="NNZ16" s="122"/>
      <c r="NOA16" s="122"/>
      <c r="NOB16" s="122"/>
      <c r="NOC16" s="122"/>
      <c r="NOD16" s="122"/>
      <c r="NOE16" s="122"/>
      <c r="NOF16" s="122"/>
      <c r="NOG16" s="122"/>
      <c r="NOH16" s="122"/>
      <c r="NOI16" s="122"/>
      <c r="NOJ16" s="122"/>
      <c r="NOK16" s="122"/>
      <c r="NOL16" s="122"/>
      <c r="NOM16" s="122"/>
      <c r="NON16" s="122"/>
      <c r="NOO16" s="122"/>
      <c r="NOP16" s="122"/>
      <c r="NOQ16" s="122"/>
      <c r="NOR16" s="122"/>
      <c r="NOS16" s="122"/>
      <c r="NOT16" s="122"/>
      <c r="NOU16" s="122"/>
      <c r="NOV16" s="122"/>
      <c r="NOW16" s="122"/>
      <c r="NOX16" s="122"/>
      <c r="NOY16" s="122"/>
      <c r="NOZ16" s="122"/>
      <c r="NPA16" s="122"/>
      <c r="NPB16" s="122"/>
      <c r="NPC16" s="122"/>
      <c r="NPD16" s="122"/>
      <c r="NPE16" s="122"/>
      <c r="NPF16" s="122"/>
      <c r="NPG16" s="122"/>
      <c r="NPH16" s="122"/>
      <c r="NPI16" s="122"/>
      <c r="NPJ16" s="122"/>
      <c r="NPK16" s="122"/>
      <c r="NPL16" s="122"/>
      <c r="NPM16" s="122"/>
      <c r="NPN16" s="122"/>
      <c r="NPO16" s="122"/>
      <c r="NPP16" s="122"/>
      <c r="NPQ16" s="122"/>
      <c r="NPR16" s="122"/>
      <c r="NPS16" s="122"/>
      <c r="NPT16" s="122"/>
      <c r="NPU16" s="122"/>
      <c r="NPV16" s="122"/>
      <c r="NPW16" s="122"/>
      <c r="NPX16" s="122"/>
      <c r="NPY16" s="122"/>
      <c r="NPZ16" s="122"/>
      <c r="NQA16" s="122"/>
      <c r="NQB16" s="122"/>
      <c r="NQC16" s="122"/>
      <c r="NQD16" s="122"/>
      <c r="NQE16" s="122"/>
      <c r="NQF16" s="122"/>
      <c r="NQG16" s="122"/>
      <c r="NQH16" s="122"/>
      <c r="NQI16" s="122"/>
      <c r="NQJ16" s="122"/>
      <c r="NQK16" s="122"/>
      <c r="NQL16" s="122"/>
      <c r="NQM16" s="122"/>
      <c r="NQN16" s="122"/>
      <c r="NQO16" s="122"/>
      <c r="NQP16" s="122"/>
      <c r="NQQ16" s="122"/>
      <c r="NQR16" s="122"/>
      <c r="NQS16" s="122"/>
      <c r="NQT16" s="122"/>
      <c r="NQU16" s="122"/>
      <c r="NQV16" s="122"/>
      <c r="NQW16" s="122"/>
      <c r="NQX16" s="122"/>
      <c r="NQY16" s="122"/>
      <c r="NQZ16" s="122"/>
      <c r="NRA16" s="122"/>
      <c r="NRB16" s="122"/>
      <c r="NRC16" s="122"/>
      <c r="NRD16" s="122"/>
      <c r="NRE16" s="122"/>
      <c r="NRF16" s="122"/>
      <c r="NRG16" s="122"/>
      <c r="NRH16" s="122"/>
      <c r="NRI16" s="122"/>
      <c r="NRJ16" s="122"/>
      <c r="NRK16" s="122"/>
      <c r="NRL16" s="122"/>
      <c r="NRM16" s="122"/>
      <c r="NRN16" s="122"/>
      <c r="NRO16" s="122"/>
      <c r="NRP16" s="122"/>
      <c r="NRQ16" s="122"/>
      <c r="NRR16" s="122"/>
      <c r="NRS16" s="122"/>
      <c r="NRT16" s="122"/>
      <c r="NRU16" s="122"/>
      <c r="NRV16" s="122"/>
      <c r="NRW16" s="122"/>
      <c r="NRX16" s="122"/>
      <c r="NRY16" s="122"/>
      <c r="NRZ16" s="122"/>
      <c r="NSA16" s="122"/>
      <c r="NSB16" s="122"/>
      <c r="NSC16" s="122"/>
      <c r="NSD16" s="122"/>
      <c r="NSE16" s="122"/>
      <c r="NSF16" s="122"/>
      <c r="NSG16" s="122"/>
      <c r="NSH16" s="122"/>
      <c r="NSI16" s="122"/>
      <c r="NSJ16" s="122"/>
      <c r="NSK16" s="122"/>
      <c r="NSL16" s="122"/>
      <c r="NSM16" s="122"/>
      <c r="NSN16" s="122"/>
      <c r="NSO16" s="122"/>
      <c r="NSP16" s="122"/>
      <c r="NSQ16" s="122"/>
      <c r="NSR16" s="122"/>
      <c r="NSS16" s="122"/>
      <c r="NST16" s="122"/>
      <c r="NSU16" s="122"/>
      <c r="NSV16" s="122"/>
      <c r="NSW16" s="122"/>
      <c r="NSX16" s="122"/>
      <c r="NSY16" s="122"/>
      <c r="NSZ16" s="122"/>
      <c r="NTA16" s="122"/>
      <c r="NTB16" s="122"/>
      <c r="NTC16" s="122"/>
      <c r="NTD16" s="122"/>
      <c r="NTE16" s="122"/>
      <c r="NTF16" s="122"/>
      <c r="NTG16" s="122"/>
      <c r="NTH16" s="122"/>
      <c r="NTI16" s="122"/>
      <c r="NTJ16" s="122"/>
      <c r="NTK16" s="122"/>
      <c r="NTL16" s="122"/>
      <c r="NTM16" s="122"/>
      <c r="NTN16" s="122"/>
      <c r="NTO16" s="122"/>
      <c r="NTP16" s="122"/>
      <c r="NTQ16" s="122"/>
      <c r="NTR16" s="122"/>
      <c r="NTS16" s="122"/>
      <c r="NTT16" s="122"/>
      <c r="NTU16" s="122"/>
      <c r="NTV16" s="122"/>
      <c r="NTW16" s="122"/>
      <c r="NTX16" s="122"/>
      <c r="NTY16" s="122"/>
      <c r="NTZ16" s="122"/>
      <c r="NUA16" s="122"/>
      <c r="NUB16" s="122"/>
      <c r="NUC16" s="122"/>
      <c r="NUD16" s="122"/>
      <c r="NUE16" s="122"/>
      <c r="NUF16" s="122"/>
      <c r="NUG16" s="122"/>
      <c r="NUH16" s="122"/>
      <c r="NUI16" s="122"/>
      <c r="NUJ16" s="122"/>
      <c r="NUK16" s="122"/>
      <c r="NUL16" s="122"/>
      <c r="NUM16" s="122"/>
      <c r="NUN16" s="122"/>
      <c r="NUO16" s="122"/>
      <c r="NUP16" s="122"/>
      <c r="NUQ16" s="122"/>
      <c r="NUR16" s="122"/>
      <c r="NUS16" s="122"/>
      <c r="NUT16" s="122"/>
      <c r="NUU16" s="122"/>
      <c r="NUV16" s="122"/>
      <c r="NUW16" s="122"/>
      <c r="NUX16" s="122"/>
      <c r="NUY16" s="122"/>
      <c r="NUZ16" s="122"/>
      <c r="NVA16" s="122"/>
      <c r="NVB16" s="122"/>
      <c r="NVC16" s="122"/>
      <c r="NVD16" s="122"/>
      <c r="NVE16" s="122"/>
      <c r="NVF16" s="122"/>
      <c r="NVG16" s="122"/>
      <c r="NVH16" s="122"/>
      <c r="NVI16" s="122"/>
      <c r="NVJ16" s="122"/>
      <c r="NVK16" s="122"/>
      <c r="NVL16" s="122"/>
      <c r="NVM16" s="122"/>
      <c r="NVN16" s="122"/>
      <c r="NVO16" s="122"/>
      <c r="NVP16" s="122"/>
      <c r="NVQ16" s="122"/>
      <c r="NVR16" s="122"/>
      <c r="NVS16" s="122"/>
      <c r="NVT16" s="122"/>
      <c r="NVU16" s="122"/>
      <c r="NVV16" s="122"/>
      <c r="NVW16" s="122"/>
      <c r="NVX16" s="122"/>
      <c r="NVY16" s="122"/>
      <c r="NVZ16" s="122"/>
      <c r="NWA16" s="122"/>
      <c r="NWB16" s="122"/>
      <c r="NWC16" s="122"/>
      <c r="NWD16" s="122"/>
      <c r="NWE16" s="122"/>
      <c r="NWF16" s="122"/>
      <c r="NWG16" s="122"/>
      <c r="NWH16" s="122"/>
      <c r="NWI16" s="122"/>
      <c r="NWJ16" s="122"/>
      <c r="NWK16" s="122"/>
      <c r="NWL16" s="122"/>
      <c r="NWM16" s="122"/>
      <c r="NWN16" s="122"/>
      <c r="NWO16" s="122"/>
      <c r="NWP16" s="122"/>
      <c r="NWQ16" s="122"/>
      <c r="NWR16" s="122"/>
      <c r="NWS16" s="122"/>
      <c r="NWT16" s="122"/>
      <c r="NWU16" s="122"/>
      <c r="NWV16" s="122"/>
      <c r="NWW16" s="122"/>
      <c r="NWX16" s="122"/>
      <c r="NWY16" s="122"/>
      <c r="NWZ16" s="122"/>
      <c r="NXA16" s="122"/>
      <c r="NXB16" s="122"/>
      <c r="NXC16" s="122"/>
      <c r="NXD16" s="122"/>
      <c r="NXE16" s="122"/>
      <c r="NXF16" s="122"/>
      <c r="NXG16" s="122"/>
      <c r="NXH16" s="122"/>
      <c r="NXI16" s="122"/>
      <c r="NXJ16" s="122"/>
      <c r="NXK16" s="122"/>
      <c r="NXL16" s="122"/>
      <c r="NXM16" s="122"/>
      <c r="NXN16" s="122"/>
      <c r="NXO16" s="122"/>
      <c r="NXP16" s="122"/>
      <c r="NXQ16" s="122"/>
      <c r="NXR16" s="122"/>
      <c r="NXS16" s="122"/>
      <c r="NXT16" s="122"/>
      <c r="NXU16" s="122"/>
      <c r="NXV16" s="122"/>
      <c r="NXW16" s="122"/>
      <c r="NXX16" s="122"/>
      <c r="NXY16" s="122"/>
      <c r="NXZ16" s="122"/>
      <c r="NYA16" s="122"/>
      <c r="NYB16" s="122"/>
      <c r="NYC16" s="122"/>
      <c r="NYD16" s="122"/>
      <c r="NYE16" s="122"/>
      <c r="NYF16" s="122"/>
      <c r="NYG16" s="122"/>
      <c r="NYH16" s="122"/>
      <c r="NYI16" s="122"/>
      <c r="NYJ16" s="122"/>
      <c r="NYK16" s="122"/>
      <c r="NYL16" s="122"/>
      <c r="NYM16" s="122"/>
      <c r="NYN16" s="122"/>
      <c r="NYO16" s="122"/>
      <c r="NYP16" s="122"/>
      <c r="NYQ16" s="122"/>
      <c r="NYR16" s="122"/>
      <c r="NYS16" s="122"/>
      <c r="NYT16" s="122"/>
      <c r="NYU16" s="122"/>
      <c r="NYV16" s="122"/>
      <c r="NYW16" s="122"/>
      <c r="NYX16" s="122"/>
      <c r="NYY16" s="122"/>
      <c r="NYZ16" s="122"/>
      <c r="NZA16" s="122"/>
      <c r="NZB16" s="122"/>
      <c r="NZC16" s="122"/>
      <c r="NZD16" s="122"/>
      <c r="NZE16" s="122"/>
      <c r="NZF16" s="122"/>
      <c r="NZG16" s="122"/>
      <c r="NZH16" s="122"/>
      <c r="NZI16" s="122"/>
      <c r="NZJ16" s="122"/>
      <c r="NZK16" s="122"/>
      <c r="NZL16" s="122"/>
      <c r="NZM16" s="122"/>
      <c r="NZN16" s="122"/>
      <c r="NZO16" s="122"/>
      <c r="NZP16" s="122"/>
      <c r="NZQ16" s="122"/>
      <c r="NZR16" s="122"/>
      <c r="NZS16" s="122"/>
      <c r="NZT16" s="122"/>
      <c r="NZU16" s="122"/>
      <c r="NZV16" s="122"/>
      <c r="NZW16" s="122"/>
      <c r="NZX16" s="122"/>
      <c r="NZY16" s="122"/>
      <c r="NZZ16" s="122"/>
      <c r="OAA16" s="122"/>
      <c r="OAB16" s="122"/>
      <c r="OAC16" s="122"/>
      <c r="OAD16" s="122"/>
      <c r="OAE16" s="122"/>
      <c r="OAF16" s="122"/>
      <c r="OAG16" s="122"/>
      <c r="OAH16" s="122"/>
      <c r="OAI16" s="122"/>
      <c r="OAJ16" s="122"/>
      <c r="OAK16" s="122"/>
      <c r="OAL16" s="122"/>
      <c r="OAM16" s="122"/>
      <c r="OAN16" s="122"/>
      <c r="OAO16" s="122"/>
      <c r="OAP16" s="122"/>
      <c r="OAQ16" s="122"/>
      <c r="OAR16" s="122"/>
      <c r="OAS16" s="122"/>
      <c r="OAT16" s="122"/>
      <c r="OAU16" s="122"/>
      <c r="OAV16" s="122"/>
      <c r="OAW16" s="122"/>
      <c r="OAX16" s="122"/>
      <c r="OAY16" s="122"/>
      <c r="OAZ16" s="122"/>
      <c r="OBA16" s="122"/>
      <c r="OBB16" s="122"/>
      <c r="OBC16" s="122"/>
      <c r="OBD16" s="122"/>
      <c r="OBE16" s="122"/>
      <c r="OBF16" s="122"/>
      <c r="OBG16" s="122"/>
      <c r="OBH16" s="122"/>
      <c r="OBI16" s="122"/>
      <c r="OBJ16" s="122"/>
      <c r="OBK16" s="122"/>
      <c r="OBL16" s="122"/>
      <c r="OBM16" s="122"/>
      <c r="OBN16" s="122"/>
      <c r="OBO16" s="122"/>
      <c r="OBP16" s="122"/>
      <c r="OBQ16" s="122"/>
      <c r="OBR16" s="122"/>
      <c r="OBS16" s="122"/>
      <c r="OBT16" s="122"/>
      <c r="OBU16" s="122"/>
      <c r="OBV16" s="122"/>
      <c r="OBW16" s="122"/>
      <c r="OBX16" s="122"/>
      <c r="OBY16" s="122"/>
      <c r="OBZ16" s="122"/>
      <c r="OCA16" s="122"/>
      <c r="OCB16" s="122"/>
      <c r="OCC16" s="122"/>
      <c r="OCD16" s="122"/>
      <c r="OCE16" s="122"/>
      <c r="OCF16" s="122"/>
      <c r="OCG16" s="122"/>
      <c r="OCH16" s="122"/>
      <c r="OCI16" s="122"/>
      <c r="OCJ16" s="122"/>
      <c r="OCK16" s="122"/>
      <c r="OCL16" s="122"/>
      <c r="OCM16" s="122"/>
      <c r="OCN16" s="122"/>
      <c r="OCO16" s="122"/>
      <c r="OCP16" s="122"/>
      <c r="OCQ16" s="122"/>
      <c r="OCR16" s="122"/>
      <c r="OCS16" s="122"/>
      <c r="OCT16" s="122"/>
      <c r="OCU16" s="122"/>
      <c r="OCV16" s="122"/>
      <c r="OCW16" s="122"/>
      <c r="OCX16" s="122"/>
      <c r="OCY16" s="122"/>
      <c r="OCZ16" s="122"/>
      <c r="ODA16" s="122"/>
      <c r="ODB16" s="122"/>
      <c r="ODC16" s="122"/>
      <c r="ODD16" s="122"/>
      <c r="ODE16" s="122"/>
      <c r="ODF16" s="122"/>
      <c r="ODG16" s="122"/>
      <c r="ODH16" s="122"/>
      <c r="ODI16" s="122"/>
      <c r="ODJ16" s="122"/>
      <c r="ODK16" s="122"/>
      <c r="ODL16" s="122"/>
      <c r="ODM16" s="122"/>
      <c r="ODN16" s="122"/>
      <c r="ODO16" s="122"/>
      <c r="ODP16" s="122"/>
      <c r="ODQ16" s="122"/>
      <c r="ODR16" s="122"/>
      <c r="ODS16" s="122"/>
      <c r="ODT16" s="122"/>
      <c r="ODU16" s="122"/>
      <c r="ODV16" s="122"/>
      <c r="ODW16" s="122"/>
      <c r="ODX16" s="122"/>
      <c r="ODY16" s="122"/>
      <c r="ODZ16" s="122"/>
      <c r="OEA16" s="122"/>
      <c r="OEB16" s="122"/>
      <c r="OEC16" s="122"/>
      <c r="OED16" s="122"/>
      <c r="OEE16" s="122"/>
      <c r="OEF16" s="122"/>
      <c r="OEG16" s="122"/>
      <c r="OEH16" s="122"/>
      <c r="OEI16" s="122"/>
      <c r="OEJ16" s="122"/>
      <c r="OEK16" s="122"/>
      <c r="OEL16" s="122"/>
      <c r="OEM16" s="122"/>
      <c r="OEN16" s="122"/>
      <c r="OEO16" s="122"/>
      <c r="OEP16" s="122"/>
      <c r="OEQ16" s="122"/>
      <c r="OER16" s="122"/>
      <c r="OES16" s="122"/>
      <c r="OET16" s="122"/>
      <c r="OEU16" s="122"/>
      <c r="OEV16" s="122"/>
      <c r="OEW16" s="122"/>
      <c r="OEX16" s="122"/>
      <c r="OEY16" s="122"/>
      <c r="OEZ16" s="122"/>
      <c r="OFA16" s="122"/>
      <c r="OFB16" s="122"/>
      <c r="OFC16" s="122"/>
      <c r="OFD16" s="122"/>
      <c r="OFE16" s="122"/>
      <c r="OFF16" s="122"/>
      <c r="OFG16" s="122"/>
      <c r="OFH16" s="122"/>
      <c r="OFI16" s="122"/>
      <c r="OFJ16" s="122"/>
      <c r="OFK16" s="122"/>
      <c r="OFL16" s="122"/>
      <c r="OFM16" s="122"/>
      <c r="OFN16" s="122"/>
      <c r="OFO16" s="122"/>
      <c r="OFP16" s="122"/>
      <c r="OFQ16" s="122"/>
      <c r="OFR16" s="122"/>
      <c r="OFS16" s="122"/>
      <c r="OFT16" s="122"/>
      <c r="OFU16" s="122"/>
      <c r="OFV16" s="122"/>
      <c r="OFW16" s="122"/>
      <c r="OFX16" s="122"/>
      <c r="OFY16" s="122"/>
      <c r="OFZ16" s="122"/>
      <c r="OGA16" s="122"/>
      <c r="OGB16" s="122"/>
      <c r="OGC16" s="122"/>
      <c r="OGD16" s="122"/>
      <c r="OGE16" s="122"/>
      <c r="OGF16" s="122"/>
      <c r="OGG16" s="122"/>
      <c r="OGH16" s="122"/>
      <c r="OGI16" s="122"/>
      <c r="OGJ16" s="122"/>
      <c r="OGK16" s="122"/>
      <c r="OGL16" s="122"/>
      <c r="OGM16" s="122"/>
      <c r="OGN16" s="122"/>
      <c r="OGO16" s="122"/>
      <c r="OGP16" s="122"/>
      <c r="OGQ16" s="122"/>
      <c r="OGR16" s="122"/>
      <c r="OGS16" s="122"/>
      <c r="OGT16" s="122"/>
      <c r="OGU16" s="122"/>
      <c r="OGV16" s="122"/>
      <c r="OGW16" s="122"/>
      <c r="OGX16" s="122"/>
      <c r="OGY16" s="122"/>
      <c r="OGZ16" s="122"/>
      <c r="OHA16" s="122"/>
      <c r="OHB16" s="122"/>
      <c r="OHC16" s="122"/>
      <c r="OHD16" s="122"/>
      <c r="OHE16" s="122"/>
      <c r="OHF16" s="122"/>
      <c r="OHG16" s="122"/>
      <c r="OHH16" s="122"/>
      <c r="OHI16" s="122"/>
      <c r="OHJ16" s="122"/>
      <c r="OHK16" s="122"/>
      <c r="OHL16" s="122"/>
      <c r="OHM16" s="122"/>
      <c r="OHN16" s="122"/>
      <c r="OHO16" s="122"/>
      <c r="OHP16" s="122"/>
      <c r="OHQ16" s="122"/>
      <c r="OHR16" s="122"/>
      <c r="OHS16" s="122"/>
      <c r="OHT16" s="122"/>
      <c r="OHU16" s="122"/>
      <c r="OHV16" s="122"/>
      <c r="OHW16" s="122"/>
      <c r="OHX16" s="122"/>
      <c r="OHY16" s="122"/>
      <c r="OHZ16" s="122"/>
      <c r="OIA16" s="122"/>
      <c r="OIB16" s="122"/>
      <c r="OIC16" s="122"/>
      <c r="OID16" s="122"/>
      <c r="OIE16" s="122"/>
      <c r="OIF16" s="122"/>
      <c r="OIG16" s="122"/>
      <c r="OIH16" s="122"/>
      <c r="OII16" s="122"/>
      <c r="OIJ16" s="122"/>
      <c r="OIK16" s="122"/>
      <c r="OIL16" s="122"/>
      <c r="OIM16" s="122"/>
      <c r="OIN16" s="122"/>
      <c r="OIO16" s="122"/>
      <c r="OIP16" s="122"/>
      <c r="OIQ16" s="122"/>
      <c r="OIR16" s="122"/>
      <c r="OIS16" s="122"/>
      <c r="OIT16" s="122"/>
      <c r="OIU16" s="122"/>
      <c r="OIV16" s="122"/>
      <c r="OIW16" s="122"/>
      <c r="OIX16" s="122"/>
      <c r="OIY16" s="122"/>
      <c r="OIZ16" s="122"/>
      <c r="OJA16" s="122"/>
      <c r="OJB16" s="122"/>
      <c r="OJC16" s="122"/>
      <c r="OJD16" s="122"/>
      <c r="OJE16" s="122"/>
      <c r="OJF16" s="122"/>
      <c r="OJG16" s="122"/>
      <c r="OJH16" s="122"/>
      <c r="OJI16" s="122"/>
      <c r="OJJ16" s="122"/>
      <c r="OJK16" s="122"/>
      <c r="OJL16" s="122"/>
      <c r="OJM16" s="122"/>
      <c r="OJN16" s="122"/>
      <c r="OJO16" s="122"/>
      <c r="OJP16" s="122"/>
      <c r="OJQ16" s="122"/>
      <c r="OJR16" s="122"/>
      <c r="OJS16" s="122"/>
      <c r="OJT16" s="122"/>
      <c r="OJU16" s="122"/>
      <c r="OJV16" s="122"/>
      <c r="OJW16" s="122"/>
      <c r="OJX16" s="122"/>
      <c r="OJY16" s="122"/>
      <c r="OJZ16" s="122"/>
      <c r="OKA16" s="122"/>
      <c r="OKB16" s="122"/>
      <c r="OKC16" s="122"/>
      <c r="OKD16" s="122"/>
      <c r="OKE16" s="122"/>
      <c r="OKF16" s="122"/>
      <c r="OKG16" s="122"/>
      <c r="OKH16" s="122"/>
      <c r="OKI16" s="122"/>
      <c r="OKJ16" s="122"/>
      <c r="OKK16" s="122"/>
      <c r="OKL16" s="122"/>
      <c r="OKM16" s="122"/>
      <c r="OKN16" s="122"/>
      <c r="OKO16" s="122"/>
      <c r="OKP16" s="122"/>
      <c r="OKQ16" s="122"/>
      <c r="OKR16" s="122"/>
      <c r="OKS16" s="122"/>
      <c r="OKT16" s="122"/>
      <c r="OKU16" s="122"/>
      <c r="OKV16" s="122"/>
      <c r="OKW16" s="122"/>
      <c r="OKX16" s="122"/>
      <c r="OKY16" s="122"/>
      <c r="OKZ16" s="122"/>
      <c r="OLA16" s="122"/>
      <c r="OLB16" s="122"/>
      <c r="OLC16" s="122"/>
      <c r="OLD16" s="122"/>
      <c r="OLE16" s="122"/>
      <c r="OLF16" s="122"/>
      <c r="OLG16" s="122"/>
      <c r="OLH16" s="122"/>
      <c r="OLI16" s="122"/>
      <c r="OLJ16" s="122"/>
      <c r="OLK16" s="122"/>
      <c r="OLL16" s="122"/>
      <c r="OLM16" s="122"/>
      <c r="OLN16" s="122"/>
      <c r="OLO16" s="122"/>
      <c r="OLP16" s="122"/>
      <c r="OLQ16" s="122"/>
      <c r="OLR16" s="122"/>
      <c r="OLS16" s="122"/>
      <c r="OLT16" s="122"/>
      <c r="OLU16" s="122"/>
      <c r="OLV16" s="122"/>
      <c r="OLW16" s="122"/>
      <c r="OLX16" s="122"/>
      <c r="OLY16" s="122"/>
      <c r="OLZ16" s="122"/>
      <c r="OMA16" s="122"/>
      <c r="OMB16" s="122"/>
      <c r="OMC16" s="122"/>
      <c r="OMD16" s="122"/>
      <c r="OME16" s="122"/>
      <c r="OMF16" s="122"/>
      <c r="OMG16" s="122"/>
      <c r="OMH16" s="122"/>
      <c r="OMI16" s="122"/>
      <c r="OMJ16" s="122"/>
      <c r="OMK16" s="122"/>
      <c r="OML16" s="122"/>
      <c r="OMM16" s="122"/>
      <c r="OMN16" s="122"/>
      <c r="OMO16" s="122"/>
      <c r="OMP16" s="122"/>
      <c r="OMQ16" s="122"/>
      <c r="OMR16" s="122"/>
      <c r="OMS16" s="122"/>
      <c r="OMT16" s="122"/>
      <c r="OMU16" s="122"/>
      <c r="OMV16" s="122"/>
      <c r="OMW16" s="122"/>
      <c r="OMX16" s="122"/>
      <c r="OMY16" s="122"/>
      <c r="OMZ16" s="122"/>
      <c r="ONA16" s="122"/>
      <c r="ONB16" s="122"/>
      <c r="ONC16" s="122"/>
      <c r="OND16" s="122"/>
      <c r="ONE16" s="122"/>
      <c r="ONF16" s="122"/>
      <c r="ONG16" s="122"/>
      <c r="ONH16" s="122"/>
      <c r="ONI16" s="122"/>
      <c r="ONJ16" s="122"/>
      <c r="ONK16" s="122"/>
      <c r="ONL16" s="122"/>
      <c r="ONM16" s="122"/>
      <c r="ONN16" s="122"/>
      <c r="ONO16" s="122"/>
      <c r="ONP16" s="122"/>
      <c r="ONQ16" s="122"/>
      <c r="ONR16" s="122"/>
      <c r="ONS16" s="122"/>
      <c r="ONT16" s="122"/>
      <c r="ONU16" s="122"/>
      <c r="ONV16" s="122"/>
      <c r="ONW16" s="122"/>
      <c r="ONX16" s="122"/>
      <c r="ONY16" s="122"/>
      <c r="ONZ16" s="122"/>
      <c r="OOA16" s="122"/>
      <c r="OOB16" s="122"/>
      <c r="OOC16" s="122"/>
      <c r="OOD16" s="122"/>
      <c r="OOE16" s="122"/>
      <c r="OOF16" s="122"/>
      <c r="OOG16" s="122"/>
      <c r="OOH16" s="122"/>
      <c r="OOI16" s="122"/>
      <c r="OOJ16" s="122"/>
      <c r="OOK16" s="122"/>
      <c r="OOL16" s="122"/>
      <c r="OOM16" s="122"/>
      <c r="OON16" s="122"/>
      <c r="OOO16" s="122"/>
      <c r="OOP16" s="122"/>
      <c r="OOQ16" s="122"/>
      <c r="OOR16" s="122"/>
      <c r="OOS16" s="122"/>
      <c r="OOT16" s="122"/>
      <c r="OOU16" s="122"/>
      <c r="OOV16" s="122"/>
      <c r="OOW16" s="122"/>
      <c r="OOX16" s="122"/>
      <c r="OOY16" s="122"/>
      <c r="OOZ16" s="122"/>
      <c r="OPA16" s="122"/>
      <c r="OPB16" s="122"/>
      <c r="OPC16" s="122"/>
      <c r="OPD16" s="122"/>
      <c r="OPE16" s="122"/>
      <c r="OPF16" s="122"/>
      <c r="OPG16" s="122"/>
      <c r="OPH16" s="122"/>
      <c r="OPI16" s="122"/>
      <c r="OPJ16" s="122"/>
      <c r="OPK16" s="122"/>
      <c r="OPL16" s="122"/>
      <c r="OPM16" s="122"/>
      <c r="OPN16" s="122"/>
      <c r="OPO16" s="122"/>
      <c r="OPP16" s="122"/>
      <c r="OPQ16" s="122"/>
      <c r="OPR16" s="122"/>
      <c r="OPS16" s="122"/>
      <c r="OPT16" s="122"/>
      <c r="OPU16" s="122"/>
      <c r="OPV16" s="122"/>
      <c r="OPW16" s="122"/>
      <c r="OPX16" s="122"/>
      <c r="OPY16" s="122"/>
      <c r="OPZ16" s="122"/>
      <c r="OQA16" s="122"/>
      <c r="OQB16" s="122"/>
      <c r="OQC16" s="122"/>
      <c r="OQD16" s="122"/>
      <c r="OQE16" s="122"/>
      <c r="OQF16" s="122"/>
      <c r="OQG16" s="122"/>
      <c r="OQH16" s="122"/>
      <c r="OQI16" s="122"/>
      <c r="OQJ16" s="122"/>
      <c r="OQK16" s="122"/>
      <c r="OQL16" s="122"/>
      <c r="OQM16" s="122"/>
      <c r="OQN16" s="122"/>
      <c r="OQO16" s="122"/>
      <c r="OQP16" s="122"/>
      <c r="OQQ16" s="122"/>
      <c r="OQR16" s="122"/>
      <c r="OQS16" s="122"/>
      <c r="OQT16" s="122"/>
      <c r="OQU16" s="122"/>
      <c r="OQV16" s="122"/>
      <c r="OQW16" s="122"/>
      <c r="OQX16" s="122"/>
      <c r="OQY16" s="122"/>
      <c r="OQZ16" s="122"/>
      <c r="ORA16" s="122"/>
      <c r="ORB16" s="122"/>
      <c r="ORC16" s="122"/>
      <c r="ORD16" s="122"/>
      <c r="ORE16" s="122"/>
      <c r="ORF16" s="122"/>
      <c r="ORG16" s="122"/>
      <c r="ORH16" s="122"/>
      <c r="ORI16" s="122"/>
      <c r="ORJ16" s="122"/>
      <c r="ORK16" s="122"/>
      <c r="ORL16" s="122"/>
      <c r="ORM16" s="122"/>
      <c r="ORN16" s="122"/>
      <c r="ORO16" s="122"/>
      <c r="ORP16" s="122"/>
      <c r="ORQ16" s="122"/>
      <c r="ORR16" s="122"/>
      <c r="ORS16" s="122"/>
      <c r="ORT16" s="122"/>
      <c r="ORU16" s="122"/>
      <c r="ORV16" s="122"/>
      <c r="ORW16" s="122"/>
      <c r="ORX16" s="122"/>
      <c r="ORY16" s="122"/>
      <c r="ORZ16" s="122"/>
      <c r="OSA16" s="122"/>
      <c r="OSB16" s="122"/>
      <c r="OSC16" s="122"/>
      <c r="OSD16" s="122"/>
      <c r="OSE16" s="122"/>
      <c r="OSF16" s="122"/>
      <c r="OSG16" s="122"/>
      <c r="OSH16" s="122"/>
      <c r="OSI16" s="122"/>
      <c r="OSJ16" s="122"/>
      <c r="OSK16" s="122"/>
      <c r="OSL16" s="122"/>
      <c r="OSM16" s="122"/>
      <c r="OSN16" s="122"/>
      <c r="OSO16" s="122"/>
      <c r="OSP16" s="122"/>
      <c r="OSQ16" s="122"/>
      <c r="OSR16" s="122"/>
      <c r="OSS16" s="122"/>
      <c r="OST16" s="122"/>
      <c r="OSU16" s="122"/>
      <c r="OSV16" s="122"/>
      <c r="OSW16" s="122"/>
      <c r="OSX16" s="122"/>
      <c r="OSY16" s="122"/>
      <c r="OSZ16" s="122"/>
      <c r="OTA16" s="122"/>
      <c r="OTB16" s="122"/>
      <c r="OTC16" s="122"/>
      <c r="OTD16" s="122"/>
      <c r="OTE16" s="122"/>
      <c r="OTF16" s="122"/>
      <c r="OTG16" s="122"/>
      <c r="OTH16" s="122"/>
      <c r="OTI16" s="122"/>
      <c r="OTJ16" s="122"/>
      <c r="OTK16" s="122"/>
      <c r="OTL16" s="122"/>
      <c r="OTM16" s="122"/>
      <c r="OTN16" s="122"/>
      <c r="OTO16" s="122"/>
      <c r="OTP16" s="122"/>
      <c r="OTQ16" s="122"/>
      <c r="OTR16" s="122"/>
      <c r="OTS16" s="122"/>
      <c r="OTT16" s="122"/>
      <c r="OTU16" s="122"/>
      <c r="OTV16" s="122"/>
      <c r="OTW16" s="122"/>
      <c r="OTX16" s="122"/>
      <c r="OTY16" s="122"/>
      <c r="OTZ16" s="122"/>
      <c r="OUA16" s="122"/>
      <c r="OUB16" s="122"/>
      <c r="OUC16" s="122"/>
      <c r="OUD16" s="122"/>
      <c r="OUE16" s="122"/>
      <c r="OUF16" s="122"/>
      <c r="OUG16" s="122"/>
      <c r="OUH16" s="122"/>
      <c r="OUI16" s="122"/>
      <c r="OUJ16" s="122"/>
      <c r="OUK16" s="122"/>
      <c r="OUL16" s="122"/>
      <c r="OUM16" s="122"/>
      <c r="OUN16" s="122"/>
      <c r="OUO16" s="122"/>
      <c r="OUP16" s="122"/>
      <c r="OUQ16" s="122"/>
      <c r="OUR16" s="122"/>
      <c r="OUS16" s="122"/>
      <c r="OUT16" s="122"/>
      <c r="OUU16" s="122"/>
      <c r="OUV16" s="122"/>
      <c r="OUW16" s="122"/>
      <c r="OUX16" s="122"/>
      <c r="OUY16" s="122"/>
      <c r="OUZ16" s="122"/>
      <c r="OVA16" s="122"/>
      <c r="OVB16" s="122"/>
      <c r="OVC16" s="122"/>
      <c r="OVD16" s="122"/>
      <c r="OVE16" s="122"/>
      <c r="OVF16" s="122"/>
      <c r="OVG16" s="122"/>
      <c r="OVH16" s="122"/>
      <c r="OVI16" s="122"/>
      <c r="OVJ16" s="122"/>
      <c r="OVK16" s="122"/>
      <c r="OVL16" s="122"/>
      <c r="OVM16" s="122"/>
      <c r="OVN16" s="122"/>
      <c r="OVO16" s="122"/>
      <c r="OVP16" s="122"/>
      <c r="OVQ16" s="122"/>
      <c r="OVR16" s="122"/>
      <c r="OVS16" s="122"/>
      <c r="OVT16" s="122"/>
      <c r="OVU16" s="122"/>
      <c r="OVV16" s="122"/>
      <c r="OVW16" s="122"/>
      <c r="OVX16" s="122"/>
      <c r="OVY16" s="122"/>
      <c r="OVZ16" s="122"/>
      <c r="OWA16" s="122"/>
      <c r="OWB16" s="122"/>
      <c r="OWC16" s="122"/>
      <c r="OWD16" s="122"/>
      <c r="OWE16" s="122"/>
      <c r="OWF16" s="122"/>
      <c r="OWG16" s="122"/>
      <c r="OWH16" s="122"/>
      <c r="OWI16" s="122"/>
      <c r="OWJ16" s="122"/>
      <c r="OWK16" s="122"/>
      <c r="OWL16" s="122"/>
      <c r="OWM16" s="122"/>
      <c r="OWN16" s="122"/>
      <c r="OWO16" s="122"/>
      <c r="OWP16" s="122"/>
      <c r="OWQ16" s="122"/>
      <c r="OWR16" s="122"/>
      <c r="OWS16" s="122"/>
      <c r="OWT16" s="122"/>
      <c r="OWU16" s="122"/>
      <c r="OWV16" s="122"/>
      <c r="OWW16" s="122"/>
      <c r="OWX16" s="122"/>
      <c r="OWY16" s="122"/>
      <c r="OWZ16" s="122"/>
      <c r="OXA16" s="122"/>
      <c r="OXB16" s="122"/>
      <c r="OXC16" s="122"/>
      <c r="OXD16" s="122"/>
      <c r="OXE16" s="122"/>
      <c r="OXF16" s="122"/>
      <c r="OXG16" s="122"/>
      <c r="OXH16" s="122"/>
      <c r="OXI16" s="122"/>
      <c r="OXJ16" s="122"/>
      <c r="OXK16" s="122"/>
      <c r="OXL16" s="122"/>
      <c r="OXM16" s="122"/>
      <c r="OXN16" s="122"/>
      <c r="OXO16" s="122"/>
      <c r="OXP16" s="122"/>
      <c r="OXQ16" s="122"/>
      <c r="OXR16" s="122"/>
      <c r="OXS16" s="122"/>
      <c r="OXT16" s="122"/>
      <c r="OXU16" s="122"/>
      <c r="OXV16" s="122"/>
      <c r="OXW16" s="122"/>
      <c r="OXX16" s="122"/>
      <c r="OXY16" s="122"/>
      <c r="OXZ16" s="122"/>
      <c r="OYA16" s="122"/>
      <c r="OYB16" s="122"/>
      <c r="OYC16" s="122"/>
      <c r="OYD16" s="122"/>
      <c r="OYE16" s="122"/>
      <c r="OYF16" s="122"/>
      <c r="OYG16" s="122"/>
      <c r="OYH16" s="122"/>
      <c r="OYI16" s="122"/>
      <c r="OYJ16" s="122"/>
      <c r="OYK16" s="122"/>
      <c r="OYL16" s="122"/>
      <c r="OYM16" s="122"/>
      <c r="OYN16" s="122"/>
      <c r="OYO16" s="122"/>
      <c r="OYP16" s="122"/>
      <c r="OYQ16" s="122"/>
      <c r="OYR16" s="122"/>
      <c r="OYS16" s="122"/>
      <c r="OYT16" s="122"/>
      <c r="OYU16" s="122"/>
      <c r="OYV16" s="122"/>
      <c r="OYW16" s="122"/>
      <c r="OYX16" s="122"/>
      <c r="OYY16" s="122"/>
      <c r="OYZ16" s="122"/>
      <c r="OZA16" s="122"/>
      <c r="OZB16" s="122"/>
      <c r="OZC16" s="122"/>
      <c r="OZD16" s="122"/>
      <c r="OZE16" s="122"/>
      <c r="OZF16" s="122"/>
      <c r="OZG16" s="122"/>
      <c r="OZH16" s="122"/>
      <c r="OZI16" s="122"/>
      <c r="OZJ16" s="122"/>
      <c r="OZK16" s="122"/>
      <c r="OZL16" s="122"/>
      <c r="OZM16" s="122"/>
      <c r="OZN16" s="122"/>
      <c r="OZO16" s="122"/>
      <c r="OZP16" s="122"/>
      <c r="OZQ16" s="122"/>
      <c r="OZR16" s="122"/>
      <c r="OZS16" s="122"/>
      <c r="OZT16" s="122"/>
      <c r="OZU16" s="122"/>
      <c r="OZV16" s="122"/>
      <c r="OZW16" s="122"/>
      <c r="OZX16" s="122"/>
      <c r="OZY16" s="122"/>
      <c r="OZZ16" s="122"/>
      <c r="PAA16" s="122"/>
      <c r="PAB16" s="122"/>
      <c r="PAC16" s="122"/>
      <c r="PAD16" s="122"/>
      <c r="PAE16" s="122"/>
      <c r="PAF16" s="122"/>
      <c r="PAG16" s="122"/>
      <c r="PAH16" s="122"/>
      <c r="PAI16" s="122"/>
      <c r="PAJ16" s="122"/>
      <c r="PAK16" s="122"/>
      <c r="PAL16" s="122"/>
      <c r="PAM16" s="122"/>
      <c r="PAN16" s="122"/>
      <c r="PAO16" s="122"/>
      <c r="PAP16" s="122"/>
      <c r="PAQ16" s="122"/>
      <c r="PAR16" s="122"/>
      <c r="PAS16" s="122"/>
      <c r="PAT16" s="122"/>
      <c r="PAU16" s="122"/>
      <c r="PAV16" s="122"/>
      <c r="PAW16" s="122"/>
      <c r="PAX16" s="122"/>
      <c r="PAY16" s="122"/>
      <c r="PAZ16" s="122"/>
      <c r="PBA16" s="122"/>
      <c r="PBB16" s="122"/>
      <c r="PBC16" s="122"/>
      <c r="PBD16" s="122"/>
      <c r="PBE16" s="122"/>
      <c r="PBF16" s="122"/>
      <c r="PBG16" s="122"/>
      <c r="PBH16" s="122"/>
      <c r="PBI16" s="122"/>
      <c r="PBJ16" s="122"/>
      <c r="PBK16" s="122"/>
      <c r="PBL16" s="122"/>
      <c r="PBM16" s="122"/>
      <c r="PBN16" s="122"/>
      <c r="PBO16" s="122"/>
      <c r="PBP16" s="122"/>
      <c r="PBQ16" s="122"/>
      <c r="PBR16" s="122"/>
      <c r="PBS16" s="122"/>
      <c r="PBT16" s="122"/>
      <c r="PBU16" s="122"/>
      <c r="PBV16" s="122"/>
      <c r="PBW16" s="122"/>
      <c r="PBX16" s="122"/>
      <c r="PBY16" s="122"/>
      <c r="PBZ16" s="122"/>
      <c r="PCA16" s="122"/>
      <c r="PCB16" s="122"/>
      <c r="PCC16" s="122"/>
      <c r="PCD16" s="122"/>
      <c r="PCE16" s="122"/>
      <c r="PCF16" s="122"/>
      <c r="PCG16" s="122"/>
      <c r="PCH16" s="122"/>
      <c r="PCI16" s="122"/>
      <c r="PCJ16" s="122"/>
      <c r="PCK16" s="122"/>
      <c r="PCL16" s="122"/>
      <c r="PCM16" s="122"/>
      <c r="PCN16" s="122"/>
      <c r="PCO16" s="122"/>
      <c r="PCP16" s="122"/>
      <c r="PCQ16" s="122"/>
      <c r="PCR16" s="122"/>
      <c r="PCS16" s="122"/>
      <c r="PCT16" s="122"/>
      <c r="PCU16" s="122"/>
      <c r="PCV16" s="122"/>
      <c r="PCW16" s="122"/>
      <c r="PCX16" s="122"/>
      <c r="PCY16" s="122"/>
      <c r="PCZ16" s="122"/>
      <c r="PDA16" s="122"/>
      <c r="PDB16" s="122"/>
      <c r="PDC16" s="122"/>
      <c r="PDD16" s="122"/>
      <c r="PDE16" s="122"/>
      <c r="PDF16" s="122"/>
      <c r="PDG16" s="122"/>
      <c r="PDH16" s="122"/>
      <c r="PDI16" s="122"/>
      <c r="PDJ16" s="122"/>
      <c r="PDK16" s="122"/>
      <c r="PDL16" s="122"/>
      <c r="PDM16" s="122"/>
      <c r="PDN16" s="122"/>
      <c r="PDO16" s="122"/>
      <c r="PDP16" s="122"/>
      <c r="PDQ16" s="122"/>
      <c r="PDR16" s="122"/>
      <c r="PDS16" s="122"/>
      <c r="PDT16" s="122"/>
      <c r="PDU16" s="122"/>
      <c r="PDV16" s="122"/>
      <c r="PDW16" s="122"/>
      <c r="PDX16" s="122"/>
      <c r="PDY16" s="122"/>
      <c r="PDZ16" s="122"/>
      <c r="PEA16" s="122"/>
      <c r="PEB16" s="122"/>
      <c r="PEC16" s="122"/>
      <c r="PED16" s="122"/>
      <c r="PEE16" s="122"/>
      <c r="PEF16" s="122"/>
      <c r="PEG16" s="122"/>
      <c r="PEH16" s="122"/>
      <c r="PEI16" s="122"/>
      <c r="PEJ16" s="122"/>
      <c r="PEK16" s="122"/>
      <c r="PEL16" s="122"/>
      <c r="PEM16" s="122"/>
      <c r="PEN16" s="122"/>
      <c r="PEO16" s="122"/>
      <c r="PEP16" s="122"/>
      <c r="PEQ16" s="122"/>
      <c r="PER16" s="122"/>
      <c r="PES16" s="122"/>
      <c r="PET16" s="122"/>
      <c r="PEU16" s="122"/>
      <c r="PEV16" s="122"/>
      <c r="PEW16" s="122"/>
      <c r="PEX16" s="122"/>
      <c r="PEY16" s="122"/>
      <c r="PEZ16" s="122"/>
      <c r="PFA16" s="122"/>
      <c r="PFB16" s="122"/>
      <c r="PFC16" s="122"/>
      <c r="PFD16" s="122"/>
      <c r="PFE16" s="122"/>
      <c r="PFF16" s="122"/>
      <c r="PFG16" s="122"/>
      <c r="PFH16" s="122"/>
      <c r="PFI16" s="122"/>
      <c r="PFJ16" s="122"/>
      <c r="PFK16" s="122"/>
      <c r="PFL16" s="122"/>
      <c r="PFM16" s="122"/>
      <c r="PFN16" s="122"/>
      <c r="PFO16" s="122"/>
      <c r="PFP16" s="122"/>
      <c r="PFQ16" s="122"/>
      <c r="PFR16" s="122"/>
      <c r="PFS16" s="122"/>
      <c r="PFT16" s="122"/>
      <c r="PFU16" s="122"/>
      <c r="PFV16" s="122"/>
      <c r="PFW16" s="122"/>
      <c r="PFX16" s="122"/>
      <c r="PFY16" s="122"/>
      <c r="PFZ16" s="122"/>
      <c r="PGA16" s="122"/>
      <c r="PGB16" s="122"/>
      <c r="PGC16" s="122"/>
      <c r="PGD16" s="122"/>
      <c r="PGE16" s="122"/>
      <c r="PGF16" s="122"/>
      <c r="PGG16" s="122"/>
      <c r="PGH16" s="122"/>
      <c r="PGI16" s="122"/>
      <c r="PGJ16" s="122"/>
      <c r="PGK16" s="122"/>
      <c r="PGL16" s="122"/>
      <c r="PGM16" s="122"/>
      <c r="PGN16" s="122"/>
      <c r="PGO16" s="122"/>
      <c r="PGP16" s="122"/>
      <c r="PGQ16" s="122"/>
      <c r="PGR16" s="122"/>
      <c r="PGS16" s="122"/>
      <c r="PGT16" s="122"/>
      <c r="PGU16" s="122"/>
      <c r="PGV16" s="122"/>
      <c r="PGW16" s="122"/>
      <c r="PGX16" s="122"/>
      <c r="PGY16" s="122"/>
      <c r="PGZ16" s="122"/>
      <c r="PHA16" s="122"/>
      <c r="PHB16" s="122"/>
      <c r="PHC16" s="122"/>
      <c r="PHD16" s="122"/>
      <c r="PHE16" s="122"/>
      <c r="PHF16" s="122"/>
      <c r="PHG16" s="122"/>
      <c r="PHH16" s="122"/>
      <c r="PHI16" s="122"/>
      <c r="PHJ16" s="122"/>
      <c r="PHK16" s="122"/>
      <c r="PHL16" s="122"/>
      <c r="PHM16" s="122"/>
      <c r="PHN16" s="122"/>
      <c r="PHO16" s="122"/>
      <c r="PHP16" s="122"/>
      <c r="PHQ16" s="122"/>
      <c r="PHR16" s="122"/>
      <c r="PHS16" s="122"/>
      <c r="PHT16" s="122"/>
      <c r="PHU16" s="122"/>
      <c r="PHV16" s="122"/>
      <c r="PHW16" s="122"/>
      <c r="PHX16" s="122"/>
      <c r="PHY16" s="122"/>
      <c r="PHZ16" s="122"/>
      <c r="PIA16" s="122"/>
      <c r="PIB16" s="122"/>
      <c r="PIC16" s="122"/>
      <c r="PID16" s="122"/>
      <c r="PIE16" s="122"/>
      <c r="PIF16" s="122"/>
      <c r="PIG16" s="122"/>
      <c r="PIH16" s="122"/>
      <c r="PII16" s="122"/>
      <c r="PIJ16" s="122"/>
      <c r="PIK16" s="122"/>
      <c r="PIL16" s="122"/>
      <c r="PIM16" s="122"/>
      <c r="PIN16" s="122"/>
      <c r="PIO16" s="122"/>
      <c r="PIP16" s="122"/>
      <c r="PIQ16" s="122"/>
      <c r="PIR16" s="122"/>
      <c r="PIS16" s="122"/>
      <c r="PIT16" s="122"/>
      <c r="PIU16" s="122"/>
      <c r="PIV16" s="122"/>
      <c r="PIW16" s="122"/>
      <c r="PIX16" s="122"/>
      <c r="PIY16" s="122"/>
      <c r="PIZ16" s="122"/>
      <c r="PJA16" s="122"/>
      <c r="PJB16" s="122"/>
      <c r="PJC16" s="122"/>
      <c r="PJD16" s="122"/>
      <c r="PJE16" s="122"/>
      <c r="PJF16" s="122"/>
      <c r="PJG16" s="122"/>
      <c r="PJH16" s="122"/>
      <c r="PJI16" s="122"/>
      <c r="PJJ16" s="122"/>
      <c r="PJK16" s="122"/>
      <c r="PJL16" s="122"/>
      <c r="PJM16" s="122"/>
      <c r="PJN16" s="122"/>
      <c r="PJO16" s="122"/>
      <c r="PJP16" s="122"/>
      <c r="PJQ16" s="122"/>
      <c r="PJR16" s="122"/>
      <c r="PJS16" s="122"/>
      <c r="PJT16" s="122"/>
      <c r="PJU16" s="122"/>
      <c r="PJV16" s="122"/>
      <c r="PJW16" s="122"/>
      <c r="PJX16" s="122"/>
      <c r="PJY16" s="122"/>
      <c r="PJZ16" s="122"/>
      <c r="PKA16" s="122"/>
      <c r="PKB16" s="122"/>
      <c r="PKC16" s="122"/>
      <c r="PKD16" s="122"/>
      <c r="PKE16" s="122"/>
      <c r="PKF16" s="122"/>
      <c r="PKG16" s="122"/>
      <c r="PKH16" s="122"/>
      <c r="PKI16" s="122"/>
      <c r="PKJ16" s="122"/>
      <c r="PKK16" s="122"/>
      <c r="PKL16" s="122"/>
      <c r="PKM16" s="122"/>
      <c r="PKN16" s="122"/>
      <c r="PKO16" s="122"/>
      <c r="PKP16" s="122"/>
      <c r="PKQ16" s="122"/>
      <c r="PKR16" s="122"/>
      <c r="PKS16" s="122"/>
      <c r="PKT16" s="122"/>
      <c r="PKU16" s="122"/>
      <c r="PKV16" s="122"/>
      <c r="PKW16" s="122"/>
      <c r="PKX16" s="122"/>
      <c r="PKY16" s="122"/>
      <c r="PKZ16" s="122"/>
      <c r="PLA16" s="122"/>
      <c r="PLB16" s="122"/>
      <c r="PLC16" s="122"/>
      <c r="PLD16" s="122"/>
      <c r="PLE16" s="122"/>
      <c r="PLF16" s="122"/>
      <c r="PLG16" s="122"/>
      <c r="PLH16" s="122"/>
      <c r="PLI16" s="122"/>
      <c r="PLJ16" s="122"/>
      <c r="PLK16" s="122"/>
      <c r="PLL16" s="122"/>
      <c r="PLM16" s="122"/>
      <c r="PLN16" s="122"/>
      <c r="PLO16" s="122"/>
      <c r="PLP16" s="122"/>
      <c r="PLQ16" s="122"/>
      <c r="PLR16" s="122"/>
      <c r="PLS16" s="122"/>
      <c r="PLT16" s="122"/>
      <c r="PLU16" s="122"/>
      <c r="PLV16" s="122"/>
      <c r="PLW16" s="122"/>
      <c r="PLX16" s="122"/>
      <c r="PLY16" s="122"/>
      <c r="PLZ16" s="122"/>
      <c r="PMA16" s="122"/>
      <c r="PMB16" s="122"/>
      <c r="PMC16" s="122"/>
      <c r="PMD16" s="122"/>
      <c r="PME16" s="122"/>
      <c r="PMF16" s="122"/>
      <c r="PMG16" s="122"/>
      <c r="PMH16" s="122"/>
      <c r="PMI16" s="122"/>
      <c r="PMJ16" s="122"/>
      <c r="PMK16" s="122"/>
      <c r="PML16" s="122"/>
      <c r="PMM16" s="122"/>
      <c r="PMN16" s="122"/>
      <c r="PMO16" s="122"/>
      <c r="PMP16" s="122"/>
      <c r="PMQ16" s="122"/>
      <c r="PMR16" s="122"/>
      <c r="PMS16" s="122"/>
      <c r="PMT16" s="122"/>
      <c r="PMU16" s="122"/>
      <c r="PMV16" s="122"/>
      <c r="PMW16" s="122"/>
      <c r="PMX16" s="122"/>
      <c r="PMY16" s="122"/>
      <c r="PMZ16" s="122"/>
      <c r="PNA16" s="122"/>
      <c r="PNB16" s="122"/>
      <c r="PNC16" s="122"/>
      <c r="PND16" s="122"/>
      <c r="PNE16" s="122"/>
      <c r="PNF16" s="122"/>
      <c r="PNG16" s="122"/>
      <c r="PNH16" s="122"/>
      <c r="PNI16" s="122"/>
      <c r="PNJ16" s="122"/>
      <c r="PNK16" s="122"/>
      <c r="PNL16" s="122"/>
      <c r="PNM16" s="122"/>
      <c r="PNN16" s="122"/>
      <c r="PNO16" s="122"/>
      <c r="PNP16" s="122"/>
      <c r="PNQ16" s="122"/>
      <c r="PNR16" s="122"/>
      <c r="PNS16" s="122"/>
      <c r="PNT16" s="122"/>
      <c r="PNU16" s="122"/>
      <c r="PNV16" s="122"/>
      <c r="PNW16" s="122"/>
      <c r="PNX16" s="122"/>
      <c r="PNY16" s="122"/>
      <c r="PNZ16" s="122"/>
      <c r="POA16" s="122"/>
      <c r="POB16" s="122"/>
      <c r="POC16" s="122"/>
      <c r="POD16" s="122"/>
      <c r="POE16" s="122"/>
      <c r="POF16" s="122"/>
      <c r="POG16" s="122"/>
      <c r="POH16" s="122"/>
      <c r="POI16" s="122"/>
      <c r="POJ16" s="122"/>
      <c r="POK16" s="122"/>
      <c r="POL16" s="122"/>
      <c r="POM16" s="122"/>
      <c r="PON16" s="122"/>
      <c r="POO16" s="122"/>
      <c r="POP16" s="122"/>
      <c r="POQ16" s="122"/>
      <c r="POR16" s="122"/>
      <c r="POS16" s="122"/>
      <c r="POT16" s="122"/>
      <c r="POU16" s="122"/>
      <c r="POV16" s="122"/>
      <c r="POW16" s="122"/>
      <c r="POX16" s="122"/>
      <c r="POY16" s="122"/>
      <c r="POZ16" s="122"/>
      <c r="PPA16" s="122"/>
      <c r="PPB16" s="122"/>
      <c r="PPC16" s="122"/>
      <c r="PPD16" s="122"/>
      <c r="PPE16" s="122"/>
      <c r="PPF16" s="122"/>
      <c r="PPG16" s="122"/>
      <c r="PPH16" s="122"/>
      <c r="PPI16" s="122"/>
      <c r="PPJ16" s="122"/>
      <c r="PPK16" s="122"/>
      <c r="PPL16" s="122"/>
      <c r="PPM16" s="122"/>
      <c r="PPN16" s="122"/>
      <c r="PPO16" s="122"/>
      <c r="PPP16" s="122"/>
      <c r="PPQ16" s="122"/>
      <c r="PPR16" s="122"/>
      <c r="PPS16" s="122"/>
      <c r="PPT16" s="122"/>
      <c r="PPU16" s="122"/>
      <c r="PPV16" s="122"/>
      <c r="PPW16" s="122"/>
      <c r="PPX16" s="122"/>
      <c r="PPY16" s="122"/>
      <c r="PPZ16" s="122"/>
      <c r="PQA16" s="122"/>
      <c r="PQB16" s="122"/>
      <c r="PQC16" s="122"/>
      <c r="PQD16" s="122"/>
      <c r="PQE16" s="122"/>
      <c r="PQF16" s="122"/>
      <c r="PQG16" s="122"/>
      <c r="PQH16" s="122"/>
      <c r="PQI16" s="122"/>
      <c r="PQJ16" s="122"/>
      <c r="PQK16" s="122"/>
      <c r="PQL16" s="122"/>
      <c r="PQM16" s="122"/>
      <c r="PQN16" s="122"/>
      <c r="PQO16" s="122"/>
      <c r="PQP16" s="122"/>
      <c r="PQQ16" s="122"/>
      <c r="PQR16" s="122"/>
      <c r="PQS16" s="122"/>
      <c r="PQT16" s="122"/>
      <c r="PQU16" s="122"/>
      <c r="PQV16" s="122"/>
      <c r="PQW16" s="122"/>
      <c r="PQX16" s="122"/>
      <c r="PQY16" s="122"/>
      <c r="PQZ16" s="122"/>
      <c r="PRA16" s="122"/>
      <c r="PRB16" s="122"/>
      <c r="PRC16" s="122"/>
      <c r="PRD16" s="122"/>
      <c r="PRE16" s="122"/>
      <c r="PRF16" s="122"/>
      <c r="PRG16" s="122"/>
      <c r="PRH16" s="122"/>
      <c r="PRI16" s="122"/>
      <c r="PRJ16" s="122"/>
      <c r="PRK16" s="122"/>
      <c r="PRL16" s="122"/>
      <c r="PRM16" s="122"/>
      <c r="PRN16" s="122"/>
      <c r="PRO16" s="122"/>
      <c r="PRP16" s="122"/>
      <c r="PRQ16" s="122"/>
      <c r="PRR16" s="122"/>
      <c r="PRS16" s="122"/>
      <c r="PRT16" s="122"/>
      <c r="PRU16" s="122"/>
      <c r="PRV16" s="122"/>
      <c r="PRW16" s="122"/>
      <c r="PRX16" s="122"/>
      <c r="PRY16" s="122"/>
      <c r="PRZ16" s="122"/>
      <c r="PSA16" s="122"/>
      <c r="PSB16" s="122"/>
      <c r="PSC16" s="122"/>
      <c r="PSD16" s="122"/>
      <c r="PSE16" s="122"/>
      <c r="PSF16" s="122"/>
      <c r="PSG16" s="122"/>
      <c r="PSH16" s="122"/>
      <c r="PSI16" s="122"/>
      <c r="PSJ16" s="122"/>
      <c r="PSK16" s="122"/>
      <c r="PSL16" s="122"/>
      <c r="PSM16" s="122"/>
      <c r="PSN16" s="122"/>
      <c r="PSO16" s="122"/>
      <c r="PSP16" s="122"/>
      <c r="PSQ16" s="122"/>
      <c r="PSR16" s="122"/>
      <c r="PSS16" s="122"/>
      <c r="PST16" s="122"/>
      <c r="PSU16" s="122"/>
      <c r="PSV16" s="122"/>
      <c r="PSW16" s="122"/>
      <c r="PSX16" s="122"/>
      <c r="PSY16" s="122"/>
      <c r="PSZ16" s="122"/>
      <c r="PTA16" s="122"/>
      <c r="PTB16" s="122"/>
      <c r="PTC16" s="122"/>
      <c r="PTD16" s="122"/>
      <c r="PTE16" s="122"/>
      <c r="PTF16" s="122"/>
      <c r="PTG16" s="122"/>
      <c r="PTH16" s="122"/>
      <c r="PTI16" s="122"/>
      <c r="PTJ16" s="122"/>
      <c r="PTK16" s="122"/>
      <c r="PTL16" s="122"/>
      <c r="PTM16" s="122"/>
      <c r="PTN16" s="122"/>
      <c r="PTO16" s="122"/>
      <c r="PTP16" s="122"/>
      <c r="PTQ16" s="122"/>
      <c r="PTR16" s="122"/>
      <c r="PTS16" s="122"/>
      <c r="PTT16" s="122"/>
      <c r="PTU16" s="122"/>
      <c r="PTV16" s="122"/>
      <c r="PTW16" s="122"/>
      <c r="PTX16" s="122"/>
      <c r="PTY16" s="122"/>
      <c r="PTZ16" s="122"/>
      <c r="PUA16" s="122"/>
      <c r="PUB16" s="122"/>
      <c r="PUC16" s="122"/>
      <c r="PUD16" s="122"/>
      <c r="PUE16" s="122"/>
      <c r="PUF16" s="122"/>
      <c r="PUG16" s="122"/>
      <c r="PUH16" s="122"/>
      <c r="PUI16" s="122"/>
      <c r="PUJ16" s="122"/>
      <c r="PUK16" s="122"/>
      <c r="PUL16" s="122"/>
      <c r="PUM16" s="122"/>
      <c r="PUN16" s="122"/>
      <c r="PUO16" s="122"/>
      <c r="PUP16" s="122"/>
      <c r="PUQ16" s="122"/>
      <c r="PUR16" s="122"/>
      <c r="PUS16" s="122"/>
      <c r="PUT16" s="122"/>
      <c r="PUU16" s="122"/>
      <c r="PUV16" s="122"/>
      <c r="PUW16" s="122"/>
      <c r="PUX16" s="122"/>
      <c r="PUY16" s="122"/>
      <c r="PUZ16" s="122"/>
      <c r="PVA16" s="122"/>
      <c r="PVB16" s="122"/>
      <c r="PVC16" s="122"/>
      <c r="PVD16" s="122"/>
      <c r="PVE16" s="122"/>
      <c r="PVF16" s="122"/>
      <c r="PVG16" s="122"/>
      <c r="PVH16" s="122"/>
      <c r="PVI16" s="122"/>
      <c r="PVJ16" s="122"/>
      <c r="PVK16" s="122"/>
      <c r="PVL16" s="122"/>
      <c r="PVM16" s="122"/>
      <c r="PVN16" s="122"/>
      <c r="PVO16" s="122"/>
      <c r="PVP16" s="122"/>
      <c r="PVQ16" s="122"/>
      <c r="PVR16" s="122"/>
      <c r="PVS16" s="122"/>
      <c r="PVT16" s="122"/>
      <c r="PVU16" s="122"/>
      <c r="PVV16" s="122"/>
      <c r="PVW16" s="122"/>
      <c r="PVX16" s="122"/>
      <c r="PVY16" s="122"/>
      <c r="PVZ16" s="122"/>
      <c r="PWA16" s="122"/>
      <c r="PWB16" s="122"/>
      <c r="PWC16" s="122"/>
      <c r="PWD16" s="122"/>
      <c r="PWE16" s="122"/>
      <c r="PWF16" s="122"/>
      <c r="PWG16" s="122"/>
      <c r="PWH16" s="122"/>
      <c r="PWI16" s="122"/>
      <c r="PWJ16" s="122"/>
      <c r="PWK16" s="122"/>
      <c r="PWL16" s="122"/>
      <c r="PWM16" s="122"/>
      <c r="PWN16" s="122"/>
      <c r="PWO16" s="122"/>
      <c r="PWP16" s="122"/>
      <c r="PWQ16" s="122"/>
      <c r="PWR16" s="122"/>
      <c r="PWS16" s="122"/>
      <c r="PWT16" s="122"/>
      <c r="PWU16" s="122"/>
      <c r="PWV16" s="122"/>
      <c r="PWW16" s="122"/>
      <c r="PWX16" s="122"/>
      <c r="PWY16" s="122"/>
      <c r="PWZ16" s="122"/>
      <c r="PXA16" s="122"/>
      <c r="PXB16" s="122"/>
      <c r="PXC16" s="122"/>
      <c r="PXD16" s="122"/>
      <c r="PXE16" s="122"/>
      <c r="PXF16" s="122"/>
      <c r="PXG16" s="122"/>
      <c r="PXH16" s="122"/>
      <c r="PXI16" s="122"/>
      <c r="PXJ16" s="122"/>
      <c r="PXK16" s="122"/>
      <c r="PXL16" s="122"/>
      <c r="PXM16" s="122"/>
      <c r="PXN16" s="122"/>
      <c r="PXO16" s="122"/>
      <c r="PXP16" s="122"/>
      <c r="PXQ16" s="122"/>
      <c r="PXR16" s="122"/>
      <c r="PXS16" s="122"/>
      <c r="PXT16" s="122"/>
      <c r="PXU16" s="122"/>
      <c r="PXV16" s="122"/>
      <c r="PXW16" s="122"/>
      <c r="PXX16" s="122"/>
      <c r="PXY16" s="122"/>
      <c r="PXZ16" s="122"/>
      <c r="PYA16" s="122"/>
      <c r="PYB16" s="122"/>
      <c r="PYC16" s="122"/>
      <c r="PYD16" s="122"/>
      <c r="PYE16" s="122"/>
      <c r="PYF16" s="122"/>
      <c r="PYG16" s="122"/>
      <c r="PYH16" s="122"/>
      <c r="PYI16" s="122"/>
      <c r="PYJ16" s="122"/>
      <c r="PYK16" s="122"/>
      <c r="PYL16" s="122"/>
      <c r="PYM16" s="122"/>
      <c r="PYN16" s="122"/>
      <c r="PYO16" s="122"/>
      <c r="PYP16" s="122"/>
      <c r="PYQ16" s="122"/>
      <c r="PYR16" s="122"/>
      <c r="PYS16" s="122"/>
      <c r="PYT16" s="122"/>
      <c r="PYU16" s="122"/>
      <c r="PYV16" s="122"/>
      <c r="PYW16" s="122"/>
      <c r="PYX16" s="122"/>
      <c r="PYY16" s="122"/>
      <c r="PYZ16" s="122"/>
      <c r="PZA16" s="122"/>
      <c r="PZB16" s="122"/>
      <c r="PZC16" s="122"/>
      <c r="PZD16" s="122"/>
      <c r="PZE16" s="122"/>
      <c r="PZF16" s="122"/>
      <c r="PZG16" s="122"/>
      <c r="PZH16" s="122"/>
      <c r="PZI16" s="122"/>
      <c r="PZJ16" s="122"/>
      <c r="PZK16" s="122"/>
      <c r="PZL16" s="122"/>
      <c r="PZM16" s="122"/>
      <c r="PZN16" s="122"/>
      <c r="PZO16" s="122"/>
      <c r="PZP16" s="122"/>
      <c r="PZQ16" s="122"/>
      <c r="PZR16" s="122"/>
      <c r="PZS16" s="122"/>
      <c r="PZT16" s="122"/>
      <c r="PZU16" s="122"/>
      <c r="PZV16" s="122"/>
      <c r="PZW16" s="122"/>
      <c r="PZX16" s="122"/>
      <c r="PZY16" s="122"/>
      <c r="PZZ16" s="122"/>
      <c r="QAA16" s="122"/>
      <c r="QAB16" s="122"/>
      <c r="QAC16" s="122"/>
      <c r="QAD16" s="122"/>
      <c r="QAE16" s="122"/>
      <c r="QAF16" s="122"/>
      <c r="QAG16" s="122"/>
      <c r="QAH16" s="122"/>
      <c r="QAI16" s="122"/>
      <c r="QAJ16" s="122"/>
      <c r="QAK16" s="122"/>
      <c r="QAL16" s="122"/>
      <c r="QAM16" s="122"/>
      <c r="QAN16" s="122"/>
      <c r="QAO16" s="122"/>
      <c r="QAP16" s="122"/>
      <c r="QAQ16" s="122"/>
      <c r="QAR16" s="122"/>
      <c r="QAS16" s="122"/>
      <c r="QAT16" s="122"/>
      <c r="QAU16" s="122"/>
      <c r="QAV16" s="122"/>
      <c r="QAW16" s="122"/>
      <c r="QAX16" s="122"/>
      <c r="QAY16" s="122"/>
      <c r="QAZ16" s="122"/>
      <c r="QBA16" s="122"/>
      <c r="QBB16" s="122"/>
      <c r="QBC16" s="122"/>
      <c r="QBD16" s="122"/>
      <c r="QBE16" s="122"/>
      <c r="QBF16" s="122"/>
      <c r="QBG16" s="122"/>
      <c r="QBH16" s="122"/>
      <c r="QBI16" s="122"/>
      <c r="QBJ16" s="122"/>
      <c r="QBK16" s="122"/>
      <c r="QBL16" s="122"/>
      <c r="QBM16" s="122"/>
      <c r="QBN16" s="122"/>
      <c r="QBO16" s="122"/>
      <c r="QBP16" s="122"/>
      <c r="QBQ16" s="122"/>
      <c r="QBR16" s="122"/>
      <c r="QBS16" s="122"/>
      <c r="QBT16" s="122"/>
      <c r="QBU16" s="122"/>
      <c r="QBV16" s="122"/>
      <c r="QBW16" s="122"/>
      <c r="QBX16" s="122"/>
      <c r="QBY16" s="122"/>
      <c r="QBZ16" s="122"/>
      <c r="QCA16" s="122"/>
      <c r="QCB16" s="122"/>
      <c r="QCC16" s="122"/>
      <c r="QCD16" s="122"/>
      <c r="QCE16" s="122"/>
      <c r="QCF16" s="122"/>
      <c r="QCG16" s="122"/>
      <c r="QCH16" s="122"/>
      <c r="QCI16" s="122"/>
      <c r="QCJ16" s="122"/>
      <c r="QCK16" s="122"/>
      <c r="QCL16" s="122"/>
      <c r="QCM16" s="122"/>
      <c r="QCN16" s="122"/>
      <c r="QCO16" s="122"/>
      <c r="QCP16" s="122"/>
      <c r="QCQ16" s="122"/>
      <c r="QCR16" s="122"/>
      <c r="QCS16" s="122"/>
      <c r="QCT16" s="122"/>
      <c r="QCU16" s="122"/>
      <c r="QCV16" s="122"/>
      <c r="QCW16" s="122"/>
      <c r="QCX16" s="122"/>
      <c r="QCY16" s="122"/>
      <c r="QCZ16" s="122"/>
      <c r="QDA16" s="122"/>
      <c r="QDB16" s="122"/>
      <c r="QDC16" s="122"/>
      <c r="QDD16" s="122"/>
      <c r="QDE16" s="122"/>
      <c r="QDF16" s="122"/>
      <c r="QDG16" s="122"/>
      <c r="QDH16" s="122"/>
      <c r="QDI16" s="122"/>
      <c r="QDJ16" s="122"/>
      <c r="QDK16" s="122"/>
      <c r="QDL16" s="122"/>
      <c r="QDM16" s="122"/>
      <c r="QDN16" s="122"/>
      <c r="QDO16" s="122"/>
      <c r="QDP16" s="122"/>
      <c r="QDQ16" s="122"/>
      <c r="QDR16" s="122"/>
      <c r="QDS16" s="122"/>
      <c r="QDT16" s="122"/>
      <c r="QDU16" s="122"/>
      <c r="QDV16" s="122"/>
      <c r="QDW16" s="122"/>
      <c r="QDX16" s="122"/>
      <c r="QDY16" s="122"/>
      <c r="QDZ16" s="122"/>
      <c r="QEA16" s="122"/>
      <c r="QEB16" s="122"/>
      <c r="QEC16" s="122"/>
      <c r="QED16" s="122"/>
      <c r="QEE16" s="122"/>
      <c r="QEF16" s="122"/>
      <c r="QEG16" s="122"/>
      <c r="QEH16" s="122"/>
      <c r="QEI16" s="122"/>
      <c r="QEJ16" s="122"/>
      <c r="QEK16" s="122"/>
      <c r="QEL16" s="122"/>
      <c r="QEM16" s="122"/>
      <c r="QEN16" s="122"/>
      <c r="QEO16" s="122"/>
      <c r="QEP16" s="122"/>
      <c r="QEQ16" s="122"/>
      <c r="QER16" s="122"/>
      <c r="QES16" s="122"/>
      <c r="QET16" s="122"/>
      <c r="QEU16" s="122"/>
      <c r="QEV16" s="122"/>
      <c r="QEW16" s="122"/>
      <c r="QEX16" s="122"/>
      <c r="QEY16" s="122"/>
      <c r="QEZ16" s="122"/>
      <c r="QFA16" s="122"/>
      <c r="QFB16" s="122"/>
      <c r="QFC16" s="122"/>
      <c r="QFD16" s="122"/>
      <c r="QFE16" s="122"/>
      <c r="QFF16" s="122"/>
      <c r="QFG16" s="122"/>
      <c r="QFH16" s="122"/>
      <c r="QFI16" s="122"/>
      <c r="QFJ16" s="122"/>
      <c r="QFK16" s="122"/>
      <c r="QFL16" s="122"/>
      <c r="QFM16" s="122"/>
      <c r="QFN16" s="122"/>
      <c r="QFO16" s="122"/>
      <c r="QFP16" s="122"/>
      <c r="QFQ16" s="122"/>
      <c r="QFR16" s="122"/>
      <c r="QFS16" s="122"/>
      <c r="QFT16" s="122"/>
      <c r="QFU16" s="122"/>
      <c r="QFV16" s="122"/>
      <c r="QFW16" s="122"/>
      <c r="QFX16" s="122"/>
      <c r="QFY16" s="122"/>
      <c r="QFZ16" s="122"/>
      <c r="QGA16" s="122"/>
      <c r="QGB16" s="122"/>
      <c r="QGC16" s="122"/>
      <c r="QGD16" s="122"/>
      <c r="QGE16" s="122"/>
      <c r="QGF16" s="122"/>
      <c r="QGG16" s="122"/>
      <c r="QGH16" s="122"/>
      <c r="QGI16" s="122"/>
      <c r="QGJ16" s="122"/>
      <c r="QGK16" s="122"/>
      <c r="QGL16" s="122"/>
      <c r="QGM16" s="122"/>
      <c r="QGN16" s="122"/>
      <c r="QGO16" s="122"/>
      <c r="QGP16" s="122"/>
      <c r="QGQ16" s="122"/>
      <c r="QGR16" s="122"/>
      <c r="QGS16" s="122"/>
      <c r="QGT16" s="122"/>
      <c r="QGU16" s="122"/>
      <c r="QGV16" s="122"/>
      <c r="QGW16" s="122"/>
      <c r="QGX16" s="122"/>
      <c r="QGY16" s="122"/>
      <c r="QGZ16" s="122"/>
      <c r="QHA16" s="122"/>
      <c r="QHB16" s="122"/>
      <c r="QHC16" s="122"/>
      <c r="QHD16" s="122"/>
      <c r="QHE16" s="122"/>
      <c r="QHF16" s="122"/>
      <c r="QHG16" s="122"/>
      <c r="QHH16" s="122"/>
      <c r="QHI16" s="122"/>
      <c r="QHJ16" s="122"/>
      <c r="QHK16" s="122"/>
      <c r="QHL16" s="122"/>
      <c r="QHM16" s="122"/>
      <c r="QHN16" s="122"/>
      <c r="QHO16" s="122"/>
      <c r="QHP16" s="122"/>
      <c r="QHQ16" s="122"/>
      <c r="QHR16" s="122"/>
      <c r="QHS16" s="122"/>
      <c r="QHT16" s="122"/>
      <c r="QHU16" s="122"/>
      <c r="QHV16" s="122"/>
      <c r="QHW16" s="122"/>
      <c r="QHX16" s="122"/>
      <c r="QHY16" s="122"/>
      <c r="QHZ16" s="122"/>
      <c r="QIA16" s="122"/>
      <c r="QIB16" s="122"/>
      <c r="QIC16" s="122"/>
      <c r="QID16" s="122"/>
      <c r="QIE16" s="122"/>
      <c r="QIF16" s="122"/>
      <c r="QIG16" s="122"/>
      <c r="QIH16" s="122"/>
      <c r="QII16" s="122"/>
      <c r="QIJ16" s="122"/>
      <c r="QIK16" s="122"/>
      <c r="QIL16" s="122"/>
      <c r="QIM16" s="122"/>
      <c r="QIN16" s="122"/>
      <c r="QIO16" s="122"/>
      <c r="QIP16" s="122"/>
      <c r="QIQ16" s="122"/>
      <c r="QIR16" s="122"/>
      <c r="QIS16" s="122"/>
      <c r="QIT16" s="122"/>
      <c r="QIU16" s="122"/>
      <c r="QIV16" s="122"/>
      <c r="QIW16" s="122"/>
      <c r="QIX16" s="122"/>
      <c r="QIY16" s="122"/>
      <c r="QIZ16" s="122"/>
      <c r="QJA16" s="122"/>
      <c r="QJB16" s="122"/>
      <c r="QJC16" s="122"/>
      <c r="QJD16" s="122"/>
      <c r="QJE16" s="122"/>
      <c r="QJF16" s="122"/>
      <c r="QJG16" s="122"/>
      <c r="QJH16" s="122"/>
      <c r="QJI16" s="122"/>
      <c r="QJJ16" s="122"/>
      <c r="QJK16" s="122"/>
      <c r="QJL16" s="122"/>
      <c r="QJM16" s="122"/>
      <c r="QJN16" s="122"/>
      <c r="QJO16" s="122"/>
      <c r="QJP16" s="122"/>
      <c r="QJQ16" s="122"/>
      <c r="QJR16" s="122"/>
      <c r="QJS16" s="122"/>
      <c r="QJT16" s="122"/>
      <c r="QJU16" s="122"/>
      <c r="QJV16" s="122"/>
      <c r="QJW16" s="122"/>
      <c r="QJX16" s="122"/>
      <c r="QJY16" s="122"/>
      <c r="QJZ16" s="122"/>
      <c r="QKA16" s="122"/>
      <c r="QKB16" s="122"/>
      <c r="QKC16" s="122"/>
      <c r="QKD16" s="122"/>
      <c r="QKE16" s="122"/>
      <c r="QKF16" s="122"/>
      <c r="QKG16" s="122"/>
      <c r="QKH16" s="122"/>
      <c r="QKI16" s="122"/>
      <c r="QKJ16" s="122"/>
      <c r="QKK16" s="122"/>
      <c r="QKL16" s="122"/>
      <c r="QKM16" s="122"/>
      <c r="QKN16" s="122"/>
      <c r="QKO16" s="122"/>
      <c r="QKP16" s="122"/>
      <c r="QKQ16" s="122"/>
      <c r="QKR16" s="122"/>
      <c r="QKS16" s="122"/>
      <c r="QKT16" s="122"/>
      <c r="QKU16" s="122"/>
      <c r="QKV16" s="122"/>
      <c r="QKW16" s="122"/>
      <c r="QKX16" s="122"/>
      <c r="QKY16" s="122"/>
      <c r="QKZ16" s="122"/>
      <c r="QLA16" s="122"/>
      <c r="QLB16" s="122"/>
      <c r="QLC16" s="122"/>
      <c r="QLD16" s="122"/>
      <c r="QLE16" s="122"/>
      <c r="QLF16" s="122"/>
      <c r="QLG16" s="122"/>
      <c r="QLH16" s="122"/>
      <c r="QLI16" s="122"/>
      <c r="QLJ16" s="122"/>
      <c r="QLK16" s="122"/>
      <c r="QLL16" s="122"/>
      <c r="QLM16" s="122"/>
      <c r="QLN16" s="122"/>
      <c r="QLO16" s="122"/>
      <c r="QLP16" s="122"/>
      <c r="QLQ16" s="122"/>
      <c r="QLR16" s="122"/>
      <c r="QLS16" s="122"/>
      <c r="QLT16" s="122"/>
      <c r="QLU16" s="122"/>
      <c r="QLV16" s="122"/>
      <c r="QLW16" s="122"/>
      <c r="QLX16" s="122"/>
      <c r="QLY16" s="122"/>
      <c r="QLZ16" s="122"/>
      <c r="QMA16" s="122"/>
      <c r="QMB16" s="122"/>
      <c r="QMC16" s="122"/>
      <c r="QMD16" s="122"/>
      <c r="QME16" s="122"/>
      <c r="QMF16" s="122"/>
      <c r="QMG16" s="122"/>
      <c r="QMH16" s="122"/>
      <c r="QMI16" s="122"/>
      <c r="QMJ16" s="122"/>
      <c r="QMK16" s="122"/>
      <c r="QML16" s="122"/>
      <c r="QMM16" s="122"/>
      <c r="QMN16" s="122"/>
      <c r="QMO16" s="122"/>
      <c r="QMP16" s="122"/>
      <c r="QMQ16" s="122"/>
      <c r="QMR16" s="122"/>
      <c r="QMS16" s="122"/>
      <c r="QMT16" s="122"/>
      <c r="QMU16" s="122"/>
      <c r="QMV16" s="122"/>
      <c r="QMW16" s="122"/>
      <c r="QMX16" s="122"/>
      <c r="QMY16" s="122"/>
      <c r="QMZ16" s="122"/>
      <c r="QNA16" s="122"/>
      <c r="QNB16" s="122"/>
      <c r="QNC16" s="122"/>
      <c r="QND16" s="122"/>
      <c r="QNE16" s="122"/>
      <c r="QNF16" s="122"/>
      <c r="QNG16" s="122"/>
      <c r="QNH16" s="122"/>
      <c r="QNI16" s="122"/>
      <c r="QNJ16" s="122"/>
      <c r="QNK16" s="122"/>
      <c r="QNL16" s="122"/>
      <c r="QNM16" s="122"/>
      <c r="QNN16" s="122"/>
      <c r="QNO16" s="122"/>
      <c r="QNP16" s="122"/>
      <c r="QNQ16" s="122"/>
      <c r="QNR16" s="122"/>
      <c r="QNS16" s="122"/>
      <c r="QNT16" s="122"/>
      <c r="QNU16" s="122"/>
      <c r="QNV16" s="122"/>
      <c r="QNW16" s="122"/>
      <c r="QNX16" s="122"/>
      <c r="QNY16" s="122"/>
      <c r="QNZ16" s="122"/>
      <c r="QOA16" s="122"/>
      <c r="QOB16" s="122"/>
      <c r="QOC16" s="122"/>
      <c r="QOD16" s="122"/>
      <c r="QOE16" s="122"/>
      <c r="QOF16" s="122"/>
      <c r="QOG16" s="122"/>
      <c r="QOH16" s="122"/>
      <c r="QOI16" s="122"/>
      <c r="QOJ16" s="122"/>
      <c r="QOK16" s="122"/>
      <c r="QOL16" s="122"/>
      <c r="QOM16" s="122"/>
      <c r="QON16" s="122"/>
      <c r="QOO16" s="122"/>
      <c r="QOP16" s="122"/>
      <c r="QOQ16" s="122"/>
      <c r="QOR16" s="122"/>
      <c r="QOS16" s="122"/>
      <c r="QOT16" s="122"/>
      <c r="QOU16" s="122"/>
      <c r="QOV16" s="122"/>
      <c r="QOW16" s="122"/>
      <c r="QOX16" s="122"/>
      <c r="QOY16" s="122"/>
      <c r="QOZ16" s="122"/>
      <c r="QPA16" s="122"/>
      <c r="QPB16" s="122"/>
      <c r="QPC16" s="122"/>
      <c r="QPD16" s="122"/>
      <c r="QPE16" s="122"/>
      <c r="QPF16" s="122"/>
      <c r="QPG16" s="122"/>
      <c r="QPH16" s="122"/>
      <c r="QPI16" s="122"/>
      <c r="QPJ16" s="122"/>
      <c r="QPK16" s="122"/>
      <c r="QPL16" s="122"/>
      <c r="QPM16" s="122"/>
      <c r="QPN16" s="122"/>
      <c r="QPO16" s="122"/>
      <c r="QPP16" s="122"/>
      <c r="QPQ16" s="122"/>
      <c r="QPR16" s="122"/>
      <c r="QPS16" s="122"/>
      <c r="QPT16" s="122"/>
      <c r="QPU16" s="122"/>
      <c r="QPV16" s="122"/>
      <c r="QPW16" s="122"/>
      <c r="QPX16" s="122"/>
      <c r="QPY16" s="122"/>
      <c r="QPZ16" s="122"/>
      <c r="QQA16" s="122"/>
      <c r="QQB16" s="122"/>
      <c r="QQC16" s="122"/>
      <c r="QQD16" s="122"/>
      <c r="QQE16" s="122"/>
      <c r="QQF16" s="122"/>
      <c r="QQG16" s="122"/>
      <c r="QQH16" s="122"/>
      <c r="QQI16" s="122"/>
      <c r="QQJ16" s="122"/>
      <c r="QQK16" s="122"/>
      <c r="QQL16" s="122"/>
      <c r="QQM16" s="122"/>
      <c r="QQN16" s="122"/>
      <c r="QQO16" s="122"/>
      <c r="QQP16" s="122"/>
      <c r="QQQ16" s="122"/>
      <c r="QQR16" s="122"/>
      <c r="QQS16" s="122"/>
      <c r="QQT16" s="122"/>
      <c r="QQU16" s="122"/>
      <c r="QQV16" s="122"/>
      <c r="QQW16" s="122"/>
      <c r="QQX16" s="122"/>
      <c r="QQY16" s="122"/>
      <c r="QQZ16" s="122"/>
      <c r="QRA16" s="122"/>
      <c r="QRB16" s="122"/>
      <c r="QRC16" s="122"/>
      <c r="QRD16" s="122"/>
      <c r="QRE16" s="122"/>
      <c r="QRF16" s="122"/>
      <c r="QRG16" s="122"/>
      <c r="QRH16" s="122"/>
      <c r="QRI16" s="122"/>
      <c r="QRJ16" s="122"/>
      <c r="QRK16" s="122"/>
      <c r="QRL16" s="122"/>
      <c r="QRM16" s="122"/>
      <c r="QRN16" s="122"/>
      <c r="QRO16" s="122"/>
      <c r="QRP16" s="122"/>
      <c r="QRQ16" s="122"/>
      <c r="QRR16" s="122"/>
      <c r="QRS16" s="122"/>
      <c r="QRT16" s="122"/>
      <c r="QRU16" s="122"/>
      <c r="QRV16" s="122"/>
      <c r="QRW16" s="122"/>
      <c r="QRX16" s="122"/>
      <c r="QRY16" s="122"/>
      <c r="QRZ16" s="122"/>
      <c r="QSA16" s="122"/>
      <c r="QSB16" s="122"/>
      <c r="QSC16" s="122"/>
      <c r="QSD16" s="122"/>
      <c r="QSE16" s="122"/>
      <c r="QSF16" s="122"/>
      <c r="QSG16" s="122"/>
      <c r="QSH16" s="122"/>
      <c r="QSI16" s="122"/>
      <c r="QSJ16" s="122"/>
      <c r="QSK16" s="122"/>
      <c r="QSL16" s="122"/>
      <c r="QSM16" s="122"/>
      <c r="QSN16" s="122"/>
      <c r="QSO16" s="122"/>
      <c r="QSP16" s="122"/>
      <c r="QSQ16" s="122"/>
      <c r="QSR16" s="122"/>
      <c r="QSS16" s="122"/>
      <c r="QST16" s="122"/>
      <c r="QSU16" s="122"/>
      <c r="QSV16" s="122"/>
      <c r="QSW16" s="122"/>
      <c r="QSX16" s="122"/>
      <c r="QSY16" s="122"/>
      <c r="QSZ16" s="122"/>
      <c r="QTA16" s="122"/>
      <c r="QTB16" s="122"/>
      <c r="QTC16" s="122"/>
      <c r="QTD16" s="122"/>
      <c r="QTE16" s="122"/>
      <c r="QTF16" s="122"/>
      <c r="QTG16" s="122"/>
      <c r="QTH16" s="122"/>
      <c r="QTI16" s="122"/>
      <c r="QTJ16" s="122"/>
      <c r="QTK16" s="122"/>
      <c r="QTL16" s="122"/>
      <c r="QTM16" s="122"/>
      <c r="QTN16" s="122"/>
      <c r="QTO16" s="122"/>
      <c r="QTP16" s="122"/>
      <c r="QTQ16" s="122"/>
      <c r="QTR16" s="122"/>
      <c r="QTS16" s="122"/>
      <c r="QTT16" s="122"/>
      <c r="QTU16" s="122"/>
      <c r="QTV16" s="122"/>
      <c r="QTW16" s="122"/>
      <c r="QTX16" s="122"/>
      <c r="QTY16" s="122"/>
      <c r="QTZ16" s="122"/>
      <c r="QUA16" s="122"/>
      <c r="QUB16" s="122"/>
      <c r="QUC16" s="122"/>
      <c r="QUD16" s="122"/>
      <c r="QUE16" s="122"/>
      <c r="QUF16" s="122"/>
      <c r="QUG16" s="122"/>
      <c r="QUH16" s="122"/>
      <c r="QUI16" s="122"/>
      <c r="QUJ16" s="122"/>
      <c r="QUK16" s="122"/>
      <c r="QUL16" s="122"/>
      <c r="QUM16" s="122"/>
      <c r="QUN16" s="122"/>
      <c r="QUO16" s="122"/>
      <c r="QUP16" s="122"/>
      <c r="QUQ16" s="122"/>
      <c r="QUR16" s="122"/>
      <c r="QUS16" s="122"/>
      <c r="QUT16" s="122"/>
      <c r="QUU16" s="122"/>
      <c r="QUV16" s="122"/>
      <c r="QUW16" s="122"/>
      <c r="QUX16" s="122"/>
      <c r="QUY16" s="122"/>
      <c r="QUZ16" s="122"/>
      <c r="QVA16" s="122"/>
      <c r="QVB16" s="122"/>
      <c r="QVC16" s="122"/>
      <c r="QVD16" s="122"/>
      <c r="QVE16" s="122"/>
      <c r="QVF16" s="122"/>
      <c r="QVG16" s="122"/>
      <c r="QVH16" s="122"/>
      <c r="QVI16" s="122"/>
      <c r="QVJ16" s="122"/>
      <c r="QVK16" s="122"/>
      <c r="QVL16" s="122"/>
      <c r="QVM16" s="122"/>
      <c r="QVN16" s="122"/>
      <c r="QVO16" s="122"/>
      <c r="QVP16" s="122"/>
      <c r="QVQ16" s="122"/>
      <c r="QVR16" s="122"/>
      <c r="QVS16" s="122"/>
      <c r="QVT16" s="122"/>
      <c r="QVU16" s="122"/>
      <c r="QVV16" s="122"/>
      <c r="QVW16" s="122"/>
      <c r="QVX16" s="122"/>
      <c r="QVY16" s="122"/>
      <c r="QVZ16" s="122"/>
      <c r="QWA16" s="122"/>
      <c r="QWB16" s="122"/>
      <c r="QWC16" s="122"/>
      <c r="QWD16" s="122"/>
      <c r="QWE16" s="122"/>
      <c r="QWF16" s="122"/>
      <c r="QWG16" s="122"/>
      <c r="QWH16" s="122"/>
      <c r="QWI16" s="122"/>
      <c r="QWJ16" s="122"/>
      <c r="QWK16" s="122"/>
      <c r="QWL16" s="122"/>
      <c r="QWM16" s="122"/>
      <c r="QWN16" s="122"/>
      <c r="QWO16" s="122"/>
      <c r="QWP16" s="122"/>
      <c r="QWQ16" s="122"/>
      <c r="QWR16" s="122"/>
      <c r="QWS16" s="122"/>
      <c r="QWT16" s="122"/>
      <c r="QWU16" s="122"/>
      <c r="QWV16" s="122"/>
      <c r="QWW16" s="122"/>
      <c r="QWX16" s="122"/>
      <c r="QWY16" s="122"/>
      <c r="QWZ16" s="122"/>
      <c r="QXA16" s="122"/>
      <c r="QXB16" s="122"/>
      <c r="QXC16" s="122"/>
      <c r="QXD16" s="122"/>
      <c r="QXE16" s="122"/>
      <c r="QXF16" s="122"/>
      <c r="QXG16" s="122"/>
      <c r="QXH16" s="122"/>
      <c r="QXI16" s="122"/>
      <c r="QXJ16" s="122"/>
      <c r="QXK16" s="122"/>
      <c r="QXL16" s="122"/>
      <c r="QXM16" s="122"/>
      <c r="QXN16" s="122"/>
      <c r="QXO16" s="122"/>
      <c r="QXP16" s="122"/>
      <c r="QXQ16" s="122"/>
      <c r="QXR16" s="122"/>
      <c r="QXS16" s="122"/>
      <c r="QXT16" s="122"/>
      <c r="QXU16" s="122"/>
      <c r="QXV16" s="122"/>
      <c r="QXW16" s="122"/>
      <c r="QXX16" s="122"/>
      <c r="QXY16" s="122"/>
      <c r="QXZ16" s="122"/>
      <c r="QYA16" s="122"/>
      <c r="QYB16" s="122"/>
      <c r="QYC16" s="122"/>
      <c r="QYD16" s="122"/>
      <c r="QYE16" s="122"/>
      <c r="QYF16" s="122"/>
      <c r="QYG16" s="122"/>
      <c r="QYH16" s="122"/>
      <c r="QYI16" s="122"/>
      <c r="QYJ16" s="122"/>
      <c r="QYK16" s="122"/>
      <c r="QYL16" s="122"/>
      <c r="QYM16" s="122"/>
      <c r="QYN16" s="122"/>
      <c r="QYO16" s="122"/>
      <c r="QYP16" s="122"/>
      <c r="QYQ16" s="122"/>
      <c r="QYR16" s="122"/>
      <c r="QYS16" s="122"/>
      <c r="QYT16" s="122"/>
      <c r="QYU16" s="122"/>
      <c r="QYV16" s="122"/>
      <c r="QYW16" s="122"/>
      <c r="QYX16" s="122"/>
      <c r="QYY16" s="122"/>
      <c r="QYZ16" s="122"/>
      <c r="QZA16" s="122"/>
      <c r="QZB16" s="122"/>
      <c r="QZC16" s="122"/>
      <c r="QZD16" s="122"/>
      <c r="QZE16" s="122"/>
      <c r="QZF16" s="122"/>
      <c r="QZG16" s="122"/>
      <c r="QZH16" s="122"/>
      <c r="QZI16" s="122"/>
      <c r="QZJ16" s="122"/>
      <c r="QZK16" s="122"/>
      <c r="QZL16" s="122"/>
      <c r="QZM16" s="122"/>
      <c r="QZN16" s="122"/>
      <c r="QZO16" s="122"/>
      <c r="QZP16" s="122"/>
      <c r="QZQ16" s="122"/>
      <c r="QZR16" s="122"/>
      <c r="QZS16" s="122"/>
      <c r="QZT16" s="122"/>
      <c r="QZU16" s="122"/>
      <c r="QZV16" s="122"/>
      <c r="QZW16" s="122"/>
      <c r="QZX16" s="122"/>
      <c r="QZY16" s="122"/>
      <c r="QZZ16" s="122"/>
      <c r="RAA16" s="122"/>
      <c r="RAB16" s="122"/>
      <c r="RAC16" s="122"/>
      <c r="RAD16" s="122"/>
      <c r="RAE16" s="122"/>
      <c r="RAF16" s="122"/>
      <c r="RAG16" s="122"/>
      <c r="RAH16" s="122"/>
      <c r="RAI16" s="122"/>
      <c r="RAJ16" s="122"/>
      <c r="RAK16" s="122"/>
      <c r="RAL16" s="122"/>
      <c r="RAM16" s="122"/>
      <c r="RAN16" s="122"/>
      <c r="RAO16" s="122"/>
      <c r="RAP16" s="122"/>
      <c r="RAQ16" s="122"/>
      <c r="RAR16" s="122"/>
      <c r="RAS16" s="122"/>
      <c r="RAT16" s="122"/>
      <c r="RAU16" s="122"/>
      <c r="RAV16" s="122"/>
      <c r="RAW16" s="122"/>
      <c r="RAX16" s="122"/>
      <c r="RAY16" s="122"/>
      <c r="RAZ16" s="122"/>
      <c r="RBA16" s="122"/>
      <c r="RBB16" s="122"/>
      <c r="RBC16" s="122"/>
      <c r="RBD16" s="122"/>
      <c r="RBE16" s="122"/>
      <c r="RBF16" s="122"/>
      <c r="RBG16" s="122"/>
      <c r="RBH16" s="122"/>
      <c r="RBI16" s="122"/>
      <c r="RBJ16" s="122"/>
      <c r="RBK16" s="122"/>
      <c r="RBL16" s="122"/>
      <c r="RBM16" s="122"/>
      <c r="RBN16" s="122"/>
      <c r="RBO16" s="122"/>
      <c r="RBP16" s="122"/>
      <c r="RBQ16" s="122"/>
      <c r="RBR16" s="122"/>
      <c r="RBS16" s="122"/>
      <c r="RBT16" s="122"/>
      <c r="RBU16" s="122"/>
      <c r="RBV16" s="122"/>
      <c r="RBW16" s="122"/>
      <c r="RBX16" s="122"/>
      <c r="RBY16" s="122"/>
      <c r="RBZ16" s="122"/>
      <c r="RCA16" s="122"/>
      <c r="RCB16" s="122"/>
      <c r="RCC16" s="122"/>
      <c r="RCD16" s="122"/>
      <c r="RCE16" s="122"/>
      <c r="RCF16" s="122"/>
      <c r="RCG16" s="122"/>
      <c r="RCH16" s="122"/>
      <c r="RCI16" s="122"/>
      <c r="RCJ16" s="122"/>
      <c r="RCK16" s="122"/>
      <c r="RCL16" s="122"/>
      <c r="RCM16" s="122"/>
      <c r="RCN16" s="122"/>
      <c r="RCO16" s="122"/>
      <c r="RCP16" s="122"/>
      <c r="RCQ16" s="122"/>
      <c r="RCR16" s="122"/>
      <c r="RCS16" s="122"/>
      <c r="RCT16" s="122"/>
      <c r="RCU16" s="122"/>
      <c r="RCV16" s="122"/>
      <c r="RCW16" s="122"/>
      <c r="RCX16" s="122"/>
      <c r="RCY16" s="122"/>
      <c r="RCZ16" s="122"/>
      <c r="RDA16" s="122"/>
      <c r="RDB16" s="122"/>
      <c r="RDC16" s="122"/>
      <c r="RDD16" s="122"/>
      <c r="RDE16" s="122"/>
      <c r="RDF16" s="122"/>
      <c r="RDG16" s="122"/>
      <c r="RDH16" s="122"/>
      <c r="RDI16" s="122"/>
      <c r="RDJ16" s="122"/>
      <c r="RDK16" s="122"/>
      <c r="RDL16" s="122"/>
      <c r="RDM16" s="122"/>
      <c r="RDN16" s="122"/>
      <c r="RDO16" s="122"/>
      <c r="RDP16" s="122"/>
      <c r="RDQ16" s="122"/>
      <c r="RDR16" s="122"/>
      <c r="RDS16" s="122"/>
      <c r="RDT16" s="122"/>
      <c r="RDU16" s="122"/>
      <c r="RDV16" s="122"/>
      <c r="RDW16" s="122"/>
      <c r="RDX16" s="122"/>
      <c r="RDY16" s="122"/>
      <c r="RDZ16" s="122"/>
      <c r="REA16" s="122"/>
      <c r="REB16" s="122"/>
      <c r="REC16" s="122"/>
      <c r="RED16" s="122"/>
      <c r="REE16" s="122"/>
      <c r="REF16" s="122"/>
      <c r="REG16" s="122"/>
      <c r="REH16" s="122"/>
      <c r="REI16" s="122"/>
      <c r="REJ16" s="122"/>
      <c r="REK16" s="122"/>
      <c r="REL16" s="122"/>
      <c r="REM16" s="122"/>
      <c r="REN16" s="122"/>
      <c r="REO16" s="122"/>
      <c r="REP16" s="122"/>
      <c r="REQ16" s="122"/>
      <c r="RER16" s="122"/>
      <c r="RES16" s="122"/>
      <c r="RET16" s="122"/>
      <c r="REU16" s="122"/>
      <c r="REV16" s="122"/>
      <c r="REW16" s="122"/>
      <c r="REX16" s="122"/>
      <c r="REY16" s="122"/>
      <c r="REZ16" s="122"/>
      <c r="RFA16" s="122"/>
      <c r="RFB16" s="122"/>
      <c r="RFC16" s="122"/>
      <c r="RFD16" s="122"/>
      <c r="RFE16" s="122"/>
      <c r="RFF16" s="122"/>
      <c r="RFG16" s="122"/>
      <c r="RFH16" s="122"/>
      <c r="RFI16" s="122"/>
      <c r="RFJ16" s="122"/>
      <c r="RFK16" s="122"/>
      <c r="RFL16" s="122"/>
      <c r="RFM16" s="122"/>
      <c r="RFN16" s="122"/>
      <c r="RFO16" s="122"/>
      <c r="RFP16" s="122"/>
      <c r="RFQ16" s="122"/>
      <c r="RFR16" s="122"/>
      <c r="RFS16" s="122"/>
      <c r="RFT16" s="122"/>
      <c r="RFU16" s="122"/>
      <c r="RFV16" s="122"/>
      <c r="RFW16" s="122"/>
      <c r="RFX16" s="122"/>
      <c r="RFY16" s="122"/>
      <c r="RFZ16" s="122"/>
      <c r="RGA16" s="122"/>
      <c r="RGB16" s="122"/>
      <c r="RGC16" s="122"/>
      <c r="RGD16" s="122"/>
      <c r="RGE16" s="122"/>
      <c r="RGF16" s="122"/>
      <c r="RGG16" s="122"/>
      <c r="RGH16" s="122"/>
      <c r="RGI16" s="122"/>
      <c r="RGJ16" s="122"/>
      <c r="RGK16" s="122"/>
      <c r="RGL16" s="122"/>
      <c r="RGM16" s="122"/>
      <c r="RGN16" s="122"/>
      <c r="RGO16" s="122"/>
      <c r="RGP16" s="122"/>
      <c r="RGQ16" s="122"/>
      <c r="RGR16" s="122"/>
      <c r="RGS16" s="122"/>
      <c r="RGT16" s="122"/>
      <c r="RGU16" s="122"/>
      <c r="RGV16" s="122"/>
      <c r="RGW16" s="122"/>
      <c r="RGX16" s="122"/>
      <c r="RGY16" s="122"/>
      <c r="RGZ16" s="122"/>
      <c r="RHA16" s="122"/>
      <c r="RHB16" s="122"/>
      <c r="RHC16" s="122"/>
      <c r="RHD16" s="122"/>
      <c r="RHE16" s="122"/>
      <c r="RHF16" s="122"/>
      <c r="RHG16" s="122"/>
      <c r="RHH16" s="122"/>
      <c r="RHI16" s="122"/>
      <c r="RHJ16" s="122"/>
      <c r="RHK16" s="122"/>
      <c r="RHL16" s="122"/>
      <c r="RHM16" s="122"/>
      <c r="RHN16" s="122"/>
      <c r="RHO16" s="122"/>
      <c r="RHP16" s="122"/>
      <c r="RHQ16" s="122"/>
      <c r="RHR16" s="122"/>
      <c r="RHS16" s="122"/>
      <c r="RHT16" s="122"/>
      <c r="RHU16" s="122"/>
      <c r="RHV16" s="122"/>
      <c r="RHW16" s="122"/>
      <c r="RHX16" s="122"/>
      <c r="RHY16" s="122"/>
      <c r="RHZ16" s="122"/>
      <c r="RIA16" s="122"/>
      <c r="RIB16" s="122"/>
      <c r="RIC16" s="122"/>
      <c r="RID16" s="122"/>
      <c r="RIE16" s="122"/>
      <c r="RIF16" s="122"/>
      <c r="RIG16" s="122"/>
      <c r="RIH16" s="122"/>
      <c r="RII16" s="122"/>
      <c r="RIJ16" s="122"/>
      <c r="RIK16" s="122"/>
      <c r="RIL16" s="122"/>
      <c r="RIM16" s="122"/>
      <c r="RIN16" s="122"/>
      <c r="RIO16" s="122"/>
      <c r="RIP16" s="122"/>
      <c r="RIQ16" s="122"/>
      <c r="RIR16" s="122"/>
      <c r="RIS16" s="122"/>
      <c r="RIT16" s="122"/>
      <c r="RIU16" s="122"/>
      <c r="RIV16" s="122"/>
      <c r="RIW16" s="122"/>
      <c r="RIX16" s="122"/>
      <c r="RIY16" s="122"/>
      <c r="RIZ16" s="122"/>
      <c r="RJA16" s="122"/>
      <c r="RJB16" s="122"/>
      <c r="RJC16" s="122"/>
      <c r="RJD16" s="122"/>
      <c r="RJE16" s="122"/>
      <c r="RJF16" s="122"/>
      <c r="RJG16" s="122"/>
      <c r="RJH16" s="122"/>
      <c r="RJI16" s="122"/>
      <c r="RJJ16" s="122"/>
      <c r="RJK16" s="122"/>
      <c r="RJL16" s="122"/>
      <c r="RJM16" s="122"/>
      <c r="RJN16" s="122"/>
      <c r="RJO16" s="122"/>
      <c r="RJP16" s="122"/>
      <c r="RJQ16" s="122"/>
      <c r="RJR16" s="122"/>
      <c r="RJS16" s="122"/>
      <c r="RJT16" s="122"/>
      <c r="RJU16" s="122"/>
      <c r="RJV16" s="122"/>
      <c r="RJW16" s="122"/>
      <c r="RJX16" s="122"/>
      <c r="RJY16" s="122"/>
      <c r="RJZ16" s="122"/>
      <c r="RKA16" s="122"/>
      <c r="RKB16" s="122"/>
      <c r="RKC16" s="122"/>
      <c r="RKD16" s="122"/>
      <c r="RKE16" s="122"/>
      <c r="RKF16" s="122"/>
      <c r="RKG16" s="122"/>
      <c r="RKH16" s="122"/>
      <c r="RKI16" s="122"/>
      <c r="RKJ16" s="122"/>
      <c r="RKK16" s="122"/>
      <c r="RKL16" s="122"/>
      <c r="RKM16" s="122"/>
      <c r="RKN16" s="122"/>
      <c r="RKO16" s="122"/>
      <c r="RKP16" s="122"/>
      <c r="RKQ16" s="122"/>
      <c r="RKR16" s="122"/>
      <c r="RKS16" s="122"/>
      <c r="RKT16" s="122"/>
      <c r="RKU16" s="122"/>
      <c r="RKV16" s="122"/>
      <c r="RKW16" s="122"/>
      <c r="RKX16" s="122"/>
      <c r="RKY16" s="122"/>
      <c r="RKZ16" s="122"/>
      <c r="RLA16" s="122"/>
      <c r="RLB16" s="122"/>
      <c r="RLC16" s="122"/>
      <c r="RLD16" s="122"/>
      <c r="RLE16" s="122"/>
      <c r="RLF16" s="122"/>
      <c r="RLG16" s="122"/>
      <c r="RLH16" s="122"/>
      <c r="RLI16" s="122"/>
      <c r="RLJ16" s="122"/>
      <c r="RLK16" s="122"/>
      <c r="RLL16" s="122"/>
      <c r="RLM16" s="122"/>
      <c r="RLN16" s="122"/>
      <c r="RLO16" s="122"/>
      <c r="RLP16" s="122"/>
      <c r="RLQ16" s="122"/>
      <c r="RLR16" s="122"/>
      <c r="RLS16" s="122"/>
      <c r="RLT16" s="122"/>
      <c r="RLU16" s="122"/>
      <c r="RLV16" s="122"/>
      <c r="RLW16" s="122"/>
      <c r="RLX16" s="122"/>
      <c r="RLY16" s="122"/>
      <c r="RLZ16" s="122"/>
      <c r="RMA16" s="122"/>
      <c r="RMB16" s="122"/>
      <c r="RMC16" s="122"/>
      <c r="RMD16" s="122"/>
      <c r="RME16" s="122"/>
      <c r="RMF16" s="122"/>
      <c r="RMG16" s="122"/>
      <c r="RMH16" s="122"/>
      <c r="RMI16" s="122"/>
      <c r="RMJ16" s="122"/>
      <c r="RMK16" s="122"/>
      <c r="RML16" s="122"/>
      <c r="RMM16" s="122"/>
      <c r="RMN16" s="122"/>
      <c r="RMO16" s="122"/>
      <c r="RMP16" s="122"/>
      <c r="RMQ16" s="122"/>
      <c r="RMR16" s="122"/>
      <c r="RMS16" s="122"/>
      <c r="RMT16" s="122"/>
      <c r="RMU16" s="122"/>
      <c r="RMV16" s="122"/>
      <c r="RMW16" s="122"/>
      <c r="RMX16" s="122"/>
      <c r="RMY16" s="122"/>
      <c r="RMZ16" s="122"/>
      <c r="RNA16" s="122"/>
      <c r="RNB16" s="122"/>
      <c r="RNC16" s="122"/>
      <c r="RND16" s="122"/>
      <c r="RNE16" s="122"/>
      <c r="RNF16" s="122"/>
      <c r="RNG16" s="122"/>
      <c r="RNH16" s="122"/>
      <c r="RNI16" s="122"/>
      <c r="RNJ16" s="122"/>
      <c r="RNK16" s="122"/>
      <c r="RNL16" s="122"/>
      <c r="RNM16" s="122"/>
      <c r="RNN16" s="122"/>
      <c r="RNO16" s="122"/>
      <c r="RNP16" s="122"/>
      <c r="RNQ16" s="122"/>
      <c r="RNR16" s="122"/>
      <c r="RNS16" s="122"/>
      <c r="RNT16" s="122"/>
      <c r="RNU16" s="122"/>
      <c r="RNV16" s="122"/>
      <c r="RNW16" s="122"/>
      <c r="RNX16" s="122"/>
      <c r="RNY16" s="122"/>
      <c r="RNZ16" s="122"/>
      <c r="ROA16" s="122"/>
      <c r="ROB16" s="122"/>
      <c r="ROC16" s="122"/>
      <c r="ROD16" s="122"/>
      <c r="ROE16" s="122"/>
      <c r="ROF16" s="122"/>
      <c r="ROG16" s="122"/>
      <c r="ROH16" s="122"/>
      <c r="ROI16" s="122"/>
      <c r="ROJ16" s="122"/>
      <c r="ROK16" s="122"/>
      <c r="ROL16" s="122"/>
      <c r="ROM16" s="122"/>
      <c r="RON16" s="122"/>
      <c r="ROO16" s="122"/>
      <c r="ROP16" s="122"/>
      <c r="ROQ16" s="122"/>
      <c r="ROR16" s="122"/>
      <c r="ROS16" s="122"/>
      <c r="ROT16" s="122"/>
      <c r="ROU16" s="122"/>
      <c r="ROV16" s="122"/>
      <c r="ROW16" s="122"/>
      <c r="ROX16" s="122"/>
      <c r="ROY16" s="122"/>
      <c r="ROZ16" s="122"/>
      <c r="RPA16" s="122"/>
      <c r="RPB16" s="122"/>
      <c r="RPC16" s="122"/>
      <c r="RPD16" s="122"/>
      <c r="RPE16" s="122"/>
      <c r="RPF16" s="122"/>
      <c r="RPG16" s="122"/>
      <c r="RPH16" s="122"/>
      <c r="RPI16" s="122"/>
      <c r="RPJ16" s="122"/>
      <c r="RPK16" s="122"/>
      <c r="RPL16" s="122"/>
      <c r="RPM16" s="122"/>
      <c r="RPN16" s="122"/>
      <c r="RPO16" s="122"/>
      <c r="RPP16" s="122"/>
      <c r="RPQ16" s="122"/>
      <c r="RPR16" s="122"/>
      <c r="RPS16" s="122"/>
      <c r="RPT16" s="122"/>
      <c r="RPU16" s="122"/>
      <c r="RPV16" s="122"/>
      <c r="RPW16" s="122"/>
      <c r="RPX16" s="122"/>
      <c r="RPY16" s="122"/>
      <c r="RPZ16" s="122"/>
      <c r="RQA16" s="122"/>
      <c r="RQB16" s="122"/>
      <c r="RQC16" s="122"/>
      <c r="RQD16" s="122"/>
      <c r="RQE16" s="122"/>
      <c r="RQF16" s="122"/>
      <c r="RQG16" s="122"/>
      <c r="RQH16" s="122"/>
      <c r="RQI16" s="122"/>
      <c r="RQJ16" s="122"/>
      <c r="RQK16" s="122"/>
      <c r="RQL16" s="122"/>
      <c r="RQM16" s="122"/>
      <c r="RQN16" s="122"/>
      <c r="RQO16" s="122"/>
      <c r="RQP16" s="122"/>
      <c r="RQQ16" s="122"/>
      <c r="RQR16" s="122"/>
      <c r="RQS16" s="122"/>
      <c r="RQT16" s="122"/>
      <c r="RQU16" s="122"/>
      <c r="RQV16" s="122"/>
      <c r="RQW16" s="122"/>
      <c r="RQX16" s="122"/>
      <c r="RQY16" s="122"/>
      <c r="RQZ16" s="122"/>
      <c r="RRA16" s="122"/>
      <c r="RRB16" s="122"/>
      <c r="RRC16" s="122"/>
      <c r="RRD16" s="122"/>
      <c r="RRE16" s="122"/>
      <c r="RRF16" s="122"/>
      <c r="RRG16" s="122"/>
      <c r="RRH16" s="122"/>
      <c r="RRI16" s="122"/>
      <c r="RRJ16" s="122"/>
      <c r="RRK16" s="122"/>
      <c r="RRL16" s="122"/>
      <c r="RRM16" s="122"/>
      <c r="RRN16" s="122"/>
      <c r="RRO16" s="122"/>
      <c r="RRP16" s="122"/>
      <c r="RRQ16" s="122"/>
      <c r="RRR16" s="122"/>
      <c r="RRS16" s="122"/>
      <c r="RRT16" s="122"/>
      <c r="RRU16" s="122"/>
      <c r="RRV16" s="122"/>
      <c r="RRW16" s="122"/>
      <c r="RRX16" s="122"/>
      <c r="RRY16" s="122"/>
      <c r="RRZ16" s="122"/>
      <c r="RSA16" s="122"/>
      <c r="RSB16" s="122"/>
      <c r="RSC16" s="122"/>
      <c r="RSD16" s="122"/>
      <c r="RSE16" s="122"/>
      <c r="RSF16" s="122"/>
      <c r="RSG16" s="122"/>
      <c r="RSH16" s="122"/>
      <c r="RSI16" s="122"/>
      <c r="RSJ16" s="122"/>
      <c r="RSK16" s="122"/>
      <c r="RSL16" s="122"/>
      <c r="RSM16" s="122"/>
      <c r="RSN16" s="122"/>
      <c r="RSO16" s="122"/>
      <c r="RSP16" s="122"/>
      <c r="RSQ16" s="122"/>
      <c r="RSR16" s="122"/>
      <c r="RSS16" s="122"/>
      <c r="RST16" s="122"/>
      <c r="RSU16" s="122"/>
      <c r="RSV16" s="122"/>
      <c r="RSW16" s="122"/>
      <c r="RSX16" s="122"/>
      <c r="RSY16" s="122"/>
      <c r="RSZ16" s="122"/>
      <c r="RTA16" s="122"/>
      <c r="RTB16" s="122"/>
      <c r="RTC16" s="122"/>
      <c r="RTD16" s="122"/>
      <c r="RTE16" s="122"/>
      <c r="RTF16" s="122"/>
      <c r="RTG16" s="122"/>
      <c r="RTH16" s="122"/>
      <c r="RTI16" s="122"/>
      <c r="RTJ16" s="122"/>
      <c r="RTK16" s="122"/>
      <c r="RTL16" s="122"/>
      <c r="RTM16" s="122"/>
      <c r="RTN16" s="122"/>
      <c r="RTO16" s="122"/>
      <c r="RTP16" s="122"/>
      <c r="RTQ16" s="122"/>
      <c r="RTR16" s="122"/>
      <c r="RTS16" s="122"/>
      <c r="RTT16" s="122"/>
      <c r="RTU16" s="122"/>
      <c r="RTV16" s="122"/>
      <c r="RTW16" s="122"/>
      <c r="RTX16" s="122"/>
      <c r="RTY16" s="122"/>
      <c r="RTZ16" s="122"/>
      <c r="RUA16" s="122"/>
      <c r="RUB16" s="122"/>
      <c r="RUC16" s="122"/>
      <c r="RUD16" s="122"/>
      <c r="RUE16" s="122"/>
      <c r="RUF16" s="122"/>
      <c r="RUG16" s="122"/>
      <c r="RUH16" s="122"/>
      <c r="RUI16" s="122"/>
      <c r="RUJ16" s="122"/>
      <c r="RUK16" s="122"/>
      <c r="RUL16" s="122"/>
      <c r="RUM16" s="122"/>
      <c r="RUN16" s="122"/>
      <c r="RUO16" s="122"/>
      <c r="RUP16" s="122"/>
      <c r="RUQ16" s="122"/>
      <c r="RUR16" s="122"/>
      <c r="RUS16" s="122"/>
      <c r="RUT16" s="122"/>
      <c r="RUU16" s="122"/>
      <c r="RUV16" s="122"/>
      <c r="RUW16" s="122"/>
      <c r="RUX16" s="122"/>
      <c r="RUY16" s="122"/>
      <c r="RUZ16" s="122"/>
      <c r="RVA16" s="122"/>
      <c r="RVB16" s="122"/>
      <c r="RVC16" s="122"/>
      <c r="RVD16" s="122"/>
      <c r="RVE16" s="122"/>
      <c r="RVF16" s="122"/>
      <c r="RVG16" s="122"/>
      <c r="RVH16" s="122"/>
      <c r="RVI16" s="122"/>
      <c r="RVJ16" s="122"/>
      <c r="RVK16" s="122"/>
      <c r="RVL16" s="122"/>
      <c r="RVM16" s="122"/>
      <c r="RVN16" s="122"/>
      <c r="RVO16" s="122"/>
      <c r="RVP16" s="122"/>
      <c r="RVQ16" s="122"/>
      <c r="RVR16" s="122"/>
      <c r="RVS16" s="122"/>
      <c r="RVT16" s="122"/>
      <c r="RVU16" s="122"/>
      <c r="RVV16" s="122"/>
      <c r="RVW16" s="122"/>
      <c r="RVX16" s="122"/>
      <c r="RVY16" s="122"/>
      <c r="RVZ16" s="122"/>
      <c r="RWA16" s="122"/>
      <c r="RWB16" s="122"/>
      <c r="RWC16" s="122"/>
      <c r="RWD16" s="122"/>
      <c r="RWE16" s="122"/>
      <c r="RWF16" s="122"/>
      <c r="RWG16" s="122"/>
      <c r="RWH16" s="122"/>
      <c r="RWI16" s="122"/>
      <c r="RWJ16" s="122"/>
      <c r="RWK16" s="122"/>
      <c r="RWL16" s="122"/>
      <c r="RWM16" s="122"/>
      <c r="RWN16" s="122"/>
      <c r="RWO16" s="122"/>
      <c r="RWP16" s="122"/>
      <c r="RWQ16" s="122"/>
      <c r="RWR16" s="122"/>
      <c r="RWS16" s="122"/>
      <c r="RWT16" s="122"/>
      <c r="RWU16" s="122"/>
      <c r="RWV16" s="122"/>
      <c r="RWW16" s="122"/>
      <c r="RWX16" s="122"/>
      <c r="RWY16" s="122"/>
      <c r="RWZ16" s="122"/>
      <c r="RXA16" s="122"/>
      <c r="RXB16" s="122"/>
      <c r="RXC16" s="122"/>
      <c r="RXD16" s="122"/>
      <c r="RXE16" s="122"/>
      <c r="RXF16" s="122"/>
      <c r="RXG16" s="122"/>
      <c r="RXH16" s="122"/>
      <c r="RXI16" s="122"/>
      <c r="RXJ16" s="122"/>
      <c r="RXK16" s="122"/>
      <c r="RXL16" s="122"/>
      <c r="RXM16" s="122"/>
      <c r="RXN16" s="122"/>
      <c r="RXO16" s="122"/>
      <c r="RXP16" s="122"/>
      <c r="RXQ16" s="122"/>
      <c r="RXR16" s="122"/>
      <c r="RXS16" s="122"/>
      <c r="RXT16" s="122"/>
      <c r="RXU16" s="122"/>
      <c r="RXV16" s="122"/>
      <c r="RXW16" s="122"/>
      <c r="RXX16" s="122"/>
      <c r="RXY16" s="122"/>
      <c r="RXZ16" s="122"/>
      <c r="RYA16" s="122"/>
      <c r="RYB16" s="122"/>
      <c r="RYC16" s="122"/>
      <c r="RYD16" s="122"/>
      <c r="RYE16" s="122"/>
      <c r="RYF16" s="122"/>
      <c r="RYG16" s="122"/>
      <c r="RYH16" s="122"/>
      <c r="RYI16" s="122"/>
      <c r="RYJ16" s="122"/>
      <c r="RYK16" s="122"/>
      <c r="RYL16" s="122"/>
      <c r="RYM16" s="122"/>
      <c r="RYN16" s="122"/>
      <c r="RYO16" s="122"/>
      <c r="RYP16" s="122"/>
      <c r="RYQ16" s="122"/>
      <c r="RYR16" s="122"/>
      <c r="RYS16" s="122"/>
      <c r="RYT16" s="122"/>
      <c r="RYU16" s="122"/>
      <c r="RYV16" s="122"/>
      <c r="RYW16" s="122"/>
      <c r="RYX16" s="122"/>
      <c r="RYY16" s="122"/>
      <c r="RYZ16" s="122"/>
      <c r="RZA16" s="122"/>
      <c r="RZB16" s="122"/>
      <c r="RZC16" s="122"/>
      <c r="RZD16" s="122"/>
      <c r="RZE16" s="122"/>
      <c r="RZF16" s="122"/>
      <c r="RZG16" s="122"/>
      <c r="RZH16" s="122"/>
      <c r="RZI16" s="122"/>
      <c r="RZJ16" s="122"/>
      <c r="RZK16" s="122"/>
      <c r="RZL16" s="122"/>
      <c r="RZM16" s="122"/>
      <c r="RZN16" s="122"/>
      <c r="RZO16" s="122"/>
      <c r="RZP16" s="122"/>
      <c r="RZQ16" s="122"/>
      <c r="RZR16" s="122"/>
      <c r="RZS16" s="122"/>
      <c r="RZT16" s="122"/>
      <c r="RZU16" s="122"/>
      <c r="RZV16" s="122"/>
      <c r="RZW16" s="122"/>
      <c r="RZX16" s="122"/>
      <c r="RZY16" s="122"/>
      <c r="RZZ16" s="122"/>
      <c r="SAA16" s="122"/>
      <c r="SAB16" s="122"/>
      <c r="SAC16" s="122"/>
      <c r="SAD16" s="122"/>
      <c r="SAE16" s="122"/>
      <c r="SAF16" s="122"/>
      <c r="SAG16" s="122"/>
      <c r="SAH16" s="122"/>
      <c r="SAI16" s="122"/>
      <c r="SAJ16" s="122"/>
      <c r="SAK16" s="122"/>
      <c r="SAL16" s="122"/>
      <c r="SAM16" s="122"/>
      <c r="SAN16" s="122"/>
      <c r="SAO16" s="122"/>
      <c r="SAP16" s="122"/>
      <c r="SAQ16" s="122"/>
      <c r="SAR16" s="122"/>
      <c r="SAS16" s="122"/>
      <c r="SAT16" s="122"/>
      <c r="SAU16" s="122"/>
      <c r="SAV16" s="122"/>
      <c r="SAW16" s="122"/>
      <c r="SAX16" s="122"/>
      <c r="SAY16" s="122"/>
      <c r="SAZ16" s="122"/>
      <c r="SBA16" s="122"/>
      <c r="SBB16" s="122"/>
      <c r="SBC16" s="122"/>
      <c r="SBD16" s="122"/>
      <c r="SBE16" s="122"/>
      <c r="SBF16" s="122"/>
      <c r="SBG16" s="122"/>
      <c r="SBH16" s="122"/>
      <c r="SBI16" s="122"/>
      <c r="SBJ16" s="122"/>
      <c r="SBK16" s="122"/>
      <c r="SBL16" s="122"/>
      <c r="SBM16" s="122"/>
      <c r="SBN16" s="122"/>
      <c r="SBO16" s="122"/>
      <c r="SBP16" s="122"/>
      <c r="SBQ16" s="122"/>
      <c r="SBR16" s="122"/>
      <c r="SBS16" s="122"/>
      <c r="SBT16" s="122"/>
      <c r="SBU16" s="122"/>
      <c r="SBV16" s="122"/>
      <c r="SBW16" s="122"/>
      <c r="SBX16" s="122"/>
      <c r="SBY16" s="122"/>
      <c r="SBZ16" s="122"/>
      <c r="SCA16" s="122"/>
      <c r="SCB16" s="122"/>
      <c r="SCC16" s="122"/>
      <c r="SCD16" s="122"/>
      <c r="SCE16" s="122"/>
      <c r="SCF16" s="122"/>
      <c r="SCG16" s="122"/>
      <c r="SCH16" s="122"/>
      <c r="SCI16" s="122"/>
      <c r="SCJ16" s="122"/>
      <c r="SCK16" s="122"/>
      <c r="SCL16" s="122"/>
      <c r="SCM16" s="122"/>
      <c r="SCN16" s="122"/>
      <c r="SCO16" s="122"/>
      <c r="SCP16" s="122"/>
      <c r="SCQ16" s="122"/>
      <c r="SCR16" s="122"/>
      <c r="SCS16" s="122"/>
      <c r="SCT16" s="122"/>
      <c r="SCU16" s="122"/>
      <c r="SCV16" s="122"/>
      <c r="SCW16" s="122"/>
      <c r="SCX16" s="122"/>
      <c r="SCY16" s="122"/>
      <c r="SCZ16" s="122"/>
      <c r="SDA16" s="122"/>
      <c r="SDB16" s="122"/>
      <c r="SDC16" s="122"/>
      <c r="SDD16" s="122"/>
      <c r="SDE16" s="122"/>
      <c r="SDF16" s="122"/>
      <c r="SDG16" s="122"/>
      <c r="SDH16" s="122"/>
      <c r="SDI16" s="122"/>
      <c r="SDJ16" s="122"/>
      <c r="SDK16" s="122"/>
      <c r="SDL16" s="122"/>
      <c r="SDM16" s="122"/>
      <c r="SDN16" s="122"/>
      <c r="SDO16" s="122"/>
      <c r="SDP16" s="122"/>
      <c r="SDQ16" s="122"/>
      <c r="SDR16" s="122"/>
      <c r="SDS16" s="122"/>
      <c r="SDT16" s="122"/>
      <c r="SDU16" s="122"/>
      <c r="SDV16" s="122"/>
      <c r="SDW16" s="122"/>
      <c r="SDX16" s="122"/>
      <c r="SDY16" s="122"/>
      <c r="SDZ16" s="122"/>
      <c r="SEA16" s="122"/>
      <c r="SEB16" s="122"/>
      <c r="SEC16" s="122"/>
      <c r="SED16" s="122"/>
      <c r="SEE16" s="122"/>
      <c r="SEF16" s="122"/>
      <c r="SEG16" s="122"/>
      <c r="SEH16" s="122"/>
      <c r="SEI16" s="122"/>
      <c r="SEJ16" s="122"/>
      <c r="SEK16" s="122"/>
      <c r="SEL16" s="122"/>
      <c r="SEM16" s="122"/>
      <c r="SEN16" s="122"/>
      <c r="SEO16" s="122"/>
      <c r="SEP16" s="122"/>
      <c r="SEQ16" s="122"/>
      <c r="SER16" s="122"/>
      <c r="SES16" s="122"/>
      <c r="SET16" s="122"/>
      <c r="SEU16" s="122"/>
      <c r="SEV16" s="122"/>
      <c r="SEW16" s="122"/>
      <c r="SEX16" s="122"/>
      <c r="SEY16" s="122"/>
      <c r="SEZ16" s="122"/>
      <c r="SFA16" s="122"/>
      <c r="SFB16" s="122"/>
      <c r="SFC16" s="122"/>
      <c r="SFD16" s="122"/>
      <c r="SFE16" s="122"/>
      <c r="SFF16" s="122"/>
      <c r="SFG16" s="122"/>
      <c r="SFH16" s="122"/>
      <c r="SFI16" s="122"/>
      <c r="SFJ16" s="122"/>
      <c r="SFK16" s="122"/>
      <c r="SFL16" s="122"/>
      <c r="SFM16" s="122"/>
      <c r="SFN16" s="122"/>
      <c r="SFO16" s="122"/>
      <c r="SFP16" s="122"/>
      <c r="SFQ16" s="122"/>
      <c r="SFR16" s="122"/>
      <c r="SFS16" s="122"/>
      <c r="SFT16" s="122"/>
      <c r="SFU16" s="122"/>
      <c r="SFV16" s="122"/>
      <c r="SFW16" s="122"/>
      <c r="SFX16" s="122"/>
      <c r="SFY16" s="122"/>
      <c r="SFZ16" s="122"/>
      <c r="SGA16" s="122"/>
      <c r="SGB16" s="122"/>
      <c r="SGC16" s="122"/>
      <c r="SGD16" s="122"/>
      <c r="SGE16" s="122"/>
      <c r="SGF16" s="122"/>
      <c r="SGG16" s="122"/>
      <c r="SGH16" s="122"/>
      <c r="SGI16" s="122"/>
      <c r="SGJ16" s="122"/>
      <c r="SGK16" s="122"/>
      <c r="SGL16" s="122"/>
      <c r="SGM16" s="122"/>
      <c r="SGN16" s="122"/>
      <c r="SGO16" s="122"/>
      <c r="SGP16" s="122"/>
      <c r="SGQ16" s="122"/>
      <c r="SGR16" s="122"/>
      <c r="SGS16" s="122"/>
      <c r="SGT16" s="122"/>
      <c r="SGU16" s="122"/>
      <c r="SGV16" s="122"/>
      <c r="SGW16" s="122"/>
      <c r="SGX16" s="122"/>
      <c r="SGY16" s="122"/>
      <c r="SGZ16" s="122"/>
      <c r="SHA16" s="122"/>
      <c r="SHB16" s="122"/>
      <c r="SHC16" s="122"/>
      <c r="SHD16" s="122"/>
      <c r="SHE16" s="122"/>
      <c r="SHF16" s="122"/>
      <c r="SHG16" s="122"/>
      <c r="SHH16" s="122"/>
      <c r="SHI16" s="122"/>
      <c r="SHJ16" s="122"/>
      <c r="SHK16" s="122"/>
      <c r="SHL16" s="122"/>
      <c r="SHM16" s="122"/>
      <c r="SHN16" s="122"/>
      <c r="SHO16" s="122"/>
      <c r="SHP16" s="122"/>
      <c r="SHQ16" s="122"/>
      <c r="SHR16" s="122"/>
      <c r="SHS16" s="122"/>
      <c r="SHT16" s="122"/>
      <c r="SHU16" s="122"/>
      <c r="SHV16" s="122"/>
      <c r="SHW16" s="122"/>
      <c r="SHX16" s="122"/>
      <c r="SHY16" s="122"/>
      <c r="SHZ16" s="122"/>
      <c r="SIA16" s="122"/>
      <c r="SIB16" s="122"/>
      <c r="SIC16" s="122"/>
      <c r="SID16" s="122"/>
      <c r="SIE16" s="122"/>
      <c r="SIF16" s="122"/>
      <c r="SIG16" s="122"/>
      <c r="SIH16" s="122"/>
      <c r="SII16" s="122"/>
      <c r="SIJ16" s="122"/>
      <c r="SIK16" s="122"/>
      <c r="SIL16" s="122"/>
      <c r="SIM16" s="122"/>
      <c r="SIN16" s="122"/>
      <c r="SIO16" s="122"/>
      <c r="SIP16" s="122"/>
      <c r="SIQ16" s="122"/>
      <c r="SIR16" s="122"/>
      <c r="SIS16" s="122"/>
      <c r="SIT16" s="122"/>
      <c r="SIU16" s="122"/>
      <c r="SIV16" s="122"/>
      <c r="SIW16" s="122"/>
      <c r="SIX16" s="122"/>
      <c r="SIY16" s="122"/>
      <c r="SIZ16" s="122"/>
      <c r="SJA16" s="122"/>
      <c r="SJB16" s="122"/>
      <c r="SJC16" s="122"/>
      <c r="SJD16" s="122"/>
      <c r="SJE16" s="122"/>
      <c r="SJF16" s="122"/>
      <c r="SJG16" s="122"/>
      <c r="SJH16" s="122"/>
      <c r="SJI16" s="122"/>
      <c r="SJJ16" s="122"/>
      <c r="SJK16" s="122"/>
      <c r="SJL16" s="122"/>
      <c r="SJM16" s="122"/>
      <c r="SJN16" s="122"/>
      <c r="SJO16" s="122"/>
      <c r="SJP16" s="122"/>
      <c r="SJQ16" s="122"/>
      <c r="SJR16" s="122"/>
      <c r="SJS16" s="122"/>
      <c r="SJT16" s="122"/>
      <c r="SJU16" s="122"/>
      <c r="SJV16" s="122"/>
      <c r="SJW16" s="122"/>
      <c r="SJX16" s="122"/>
      <c r="SJY16" s="122"/>
      <c r="SJZ16" s="122"/>
      <c r="SKA16" s="122"/>
      <c r="SKB16" s="122"/>
      <c r="SKC16" s="122"/>
      <c r="SKD16" s="122"/>
      <c r="SKE16" s="122"/>
      <c r="SKF16" s="122"/>
      <c r="SKG16" s="122"/>
      <c r="SKH16" s="122"/>
      <c r="SKI16" s="122"/>
      <c r="SKJ16" s="122"/>
      <c r="SKK16" s="122"/>
      <c r="SKL16" s="122"/>
      <c r="SKM16" s="122"/>
      <c r="SKN16" s="122"/>
      <c r="SKO16" s="122"/>
      <c r="SKP16" s="122"/>
      <c r="SKQ16" s="122"/>
      <c r="SKR16" s="122"/>
      <c r="SKS16" s="122"/>
      <c r="SKT16" s="122"/>
      <c r="SKU16" s="122"/>
      <c r="SKV16" s="122"/>
      <c r="SKW16" s="122"/>
      <c r="SKX16" s="122"/>
      <c r="SKY16" s="122"/>
      <c r="SKZ16" s="122"/>
      <c r="SLA16" s="122"/>
      <c r="SLB16" s="122"/>
      <c r="SLC16" s="122"/>
      <c r="SLD16" s="122"/>
      <c r="SLE16" s="122"/>
      <c r="SLF16" s="122"/>
      <c r="SLG16" s="122"/>
      <c r="SLH16" s="122"/>
      <c r="SLI16" s="122"/>
      <c r="SLJ16" s="122"/>
      <c r="SLK16" s="122"/>
      <c r="SLL16" s="122"/>
      <c r="SLM16" s="122"/>
      <c r="SLN16" s="122"/>
      <c r="SLO16" s="122"/>
      <c r="SLP16" s="122"/>
      <c r="SLQ16" s="122"/>
      <c r="SLR16" s="122"/>
      <c r="SLS16" s="122"/>
      <c r="SLT16" s="122"/>
      <c r="SLU16" s="122"/>
      <c r="SLV16" s="122"/>
      <c r="SLW16" s="122"/>
      <c r="SLX16" s="122"/>
      <c r="SLY16" s="122"/>
      <c r="SLZ16" s="122"/>
      <c r="SMA16" s="122"/>
      <c r="SMB16" s="122"/>
      <c r="SMC16" s="122"/>
      <c r="SMD16" s="122"/>
      <c r="SME16" s="122"/>
      <c r="SMF16" s="122"/>
      <c r="SMG16" s="122"/>
      <c r="SMH16" s="122"/>
      <c r="SMI16" s="122"/>
      <c r="SMJ16" s="122"/>
      <c r="SMK16" s="122"/>
      <c r="SML16" s="122"/>
      <c r="SMM16" s="122"/>
      <c r="SMN16" s="122"/>
      <c r="SMO16" s="122"/>
      <c r="SMP16" s="122"/>
      <c r="SMQ16" s="122"/>
      <c r="SMR16" s="122"/>
      <c r="SMS16" s="122"/>
      <c r="SMT16" s="122"/>
      <c r="SMU16" s="122"/>
      <c r="SMV16" s="122"/>
      <c r="SMW16" s="122"/>
      <c r="SMX16" s="122"/>
      <c r="SMY16" s="122"/>
      <c r="SMZ16" s="122"/>
      <c r="SNA16" s="122"/>
      <c r="SNB16" s="122"/>
      <c r="SNC16" s="122"/>
      <c r="SND16" s="122"/>
      <c r="SNE16" s="122"/>
      <c r="SNF16" s="122"/>
      <c r="SNG16" s="122"/>
      <c r="SNH16" s="122"/>
      <c r="SNI16" s="122"/>
      <c r="SNJ16" s="122"/>
      <c r="SNK16" s="122"/>
      <c r="SNL16" s="122"/>
      <c r="SNM16" s="122"/>
      <c r="SNN16" s="122"/>
      <c r="SNO16" s="122"/>
      <c r="SNP16" s="122"/>
      <c r="SNQ16" s="122"/>
      <c r="SNR16" s="122"/>
      <c r="SNS16" s="122"/>
      <c r="SNT16" s="122"/>
      <c r="SNU16" s="122"/>
      <c r="SNV16" s="122"/>
      <c r="SNW16" s="122"/>
      <c r="SNX16" s="122"/>
      <c r="SNY16" s="122"/>
      <c r="SNZ16" s="122"/>
      <c r="SOA16" s="122"/>
      <c r="SOB16" s="122"/>
      <c r="SOC16" s="122"/>
      <c r="SOD16" s="122"/>
      <c r="SOE16" s="122"/>
      <c r="SOF16" s="122"/>
      <c r="SOG16" s="122"/>
      <c r="SOH16" s="122"/>
      <c r="SOI16" s="122"/>
      <c r="SOJ16" s="122"/>
      <c r="SOK16" s="122"/>
      <c r="SOL16" s="122"/>
      <c r="SOM16" s="122"/>
      <c r="SON16" s="122"/>
      <c r="SOO16" s="122"/>
      <c r="SOP16" s="122"/>
      <c r="SOQ16" s="122"/>
      <c r="SOR16" s="122"/>
      <c r="SOS16" s="122"/>
      <c r="SOT16" s="122"/>
      <c r="SOU16" s="122"/>
      <c r="SOV16" s="122"/>
      <c r="SOW16" s="122"/>
      <c r="SOX16" s="122"/>
      <c r="SOY16" s="122"/>
      <c r="SOZ16" s="122"/>
      <c r="SPA16" s="122"/>
      <c r="SPB16" s="122"/>
      <c r="SPC16" s="122"/>
      <c r="SPD16" s="122"/>
      <c r="SPE16" s="122"/>
      <c r="SPF16" s="122"/>
      <c r="SPG16" s="122"/>
      <c r="SPH16" s="122"/>
      <c r="SPI16" s="122"/>
      <c r="SPJ16" s="122"/>
      <c r="SPK16" s="122"/>
      <c r="SPL16" s="122"/>
      <c r="SPM16" s="122"/>
      <c r="SPN16" s="122"/>
      <c r="SPO16" s="122"/>
      <c r="SPP16" s="122"/>
      <c r="SPQ16" s="122"/>
      <c r="SPR16" s="122"/>
      <c r="SPS16" s="122"/>
      <c r="SPT16" s="122"/>
      <c r="SPU16" s="122"/>
      <c r="SPV16" s="122"/>
      <c r="SPW16" s="122"/>
      <c r="SPX16" s="122"/>
      <c r="SPY16" s="122"/>
      <c r="SPZ16" s="122"/>
      <c r="SQA16" s="122"/>
      <c r="SQB16" s="122"/>
      <c r="SQC16" s="122"/>
      <c r="SQD16" s="122"/>
      <c r="SQE16" s="122"/>
      <c r="SQF16" s="122"/>
      <c r="SQG16" s="122"/>
      <c r="SQH16" s="122"/>
      <c r="SQI16" s="122"/>
      <c r="SQJ16" s="122"/>
      <c r="SQK16" s="122"/>
      <c r="SQL16" s="122"/>
      <c r="SQM16" s="122"/>
      <c r="SQN16" s="122"/>
      <c r="SQO16" s="122"/>
      <c r="SQP16" s="122"/>
      <c r="SQQ16" s="122"/>
      <c r="SQR16" s="122"/>
      <c r="SQS16" s="122"/>
      <c r="SQT16" s="122"/>
      <c r="SQU16" s="122"/>
      <c r="SQV16" s="122"/>
      <c r="SQW16" s="122"/>
      <c r="SQX16" s="122"/>
      <c r="SQY16" s="122"/>
      <c r="SQZ16" s="122"/>
      <c r="SRA16" s="122"/>
      <c r="SRB16" s="122"/>
      <c r="SRC16" s="122"/>
      <c r="SRD16" s="122"/>
      <c r="SRE16" s="122"/>
      <c r="SRF16" s="122"/>
      <c r="SRG16" s="122"/>
      <c r="SRH16" s="122"/>
      <c r="SRI16" s="122"/>
      <c r="SRJ16" s="122"/>
      <c r="SRK16" s="122"/>
      <c r="SRL16" s="122"/>
      <c r="SRM16" s="122"/>
      <c r="SRN16" s="122"/>
      <c r="SRO16" s="122"/>
      <c r="SRP16" s="122"/>
      <c r="SRQ16" s="122"/>
      <c r="SRR16" s="122"/>
      <c r="SRS16" s="122"/>
      <c r="SRT16" s="122"/>
      <c r="SRU16" s="122"/>
      <c r="SRV16" s="122"/>
      <c r="SRW16" s="122"/>
      <c r="SRX16" s="122"/>
      <c r="SRY16" s="122"/>
      <c r="SRZ16" s="122"/>
      <c r="SSA16" s="122"/>
      <c r="SSB16" s="122"/>
      <c r="SSC16" s="122"/>
      <c r="SSD16" s="122"/>
      <c r="SSE16" s="122"/>
      <c r="SSF16" s="122"/>
      <c r="SSG16" s="122"/>
      <c r="SSH16" s="122"/>
      <c r="SSI16" s="122"/>
      <c r="SSJ16" s="122"/>
      <c r="SSK16" s="122"/>
      <c r="SSL16" s="122"/>
      <c r="SSM16" s="122"/>
      <c r="SSN16" s="122"/>
      <c r="SSO16" s="122"/>
      <c r="SSP16" s="122"/>
      <c r="SSQ16" s="122"/>
      <c r="SSR16" s="122"/>
      <c r="SSS16" s="122"/>
      <c r="SST16" s="122"/>
      <c r="SSU16" s="122"/>
      <c r="SSV16" s="122"/>
      <c r="SSW16" s="122"/>
      <c r="SSX16" s="122"/>
      <c r="SSY16" s="122"/>
      <c r="SSZ16" s="122"/>
      <c r="STA16" s="122"/>
      <c r="STB16" s="122"/>
      <c r="STC16" s="122"/>
      <c r="STD16" s="122"/>
      <c r="STE16" s="122"/>
      <c r="STF16" s="122"/>
      <c r="STG16" s="122"/>
      <c r="STH16" s="122"/>
      <c r="STI16" s="122"/>
      <c r="STJ16" s="122"/>
      <c r="STK16" s="122"/>
      <c r="STL16" s="122"/>
      <c r="STM16" s="122"/>
      <c r="STN16" s="122"/>
      <c r="STO16" s="122"/>
      <c r="STP16" s="122"/>
      <c r="STQ16" s="122"/>
      <c r="STR16" s="122"/>
      <c r="STS16" s="122"/>
      <c r="STT16" s="122"/>
      <c r="STU16" s="122"/>
      <c r="STV16" s="122"/>
      <c r="STW16" s="122"/>
      <c r="STX16" s="122"/>
      <c r="STY16" s="122"/>
      <c r="STZ16" s="122"/>
      <c r="SUA16" s="122"/>
      <c r="SUB16" s="122"/>
      <c r="SUC16" s="122"/>
      <c r="SUD16" s="122"/>
      <c r="SUE16" s="122"/>
      <c r="SUF16" s="122"/>
      <c r="SUG16" s="122"/>
      <c r="SUH16" s="122"/>
      <c r="SUI16" s="122"/>
      <c r="SUJ16" s="122"/>
      <c r="SUK16" s="122"/>
      <c r="SUL16" s="122"/>
      <c r="SUM16" s="122"/>
      <c r="SUN16" s="122"/>
      <c r="SUO16" s="122"/>
      <c r="SUP16" s="122"/>
      <c r="SUQ16" s="122"/>
      <c r="SUR16" s="122"/>
      <c r="SUS16" s="122"/>
      <c r="SUT16" s="122"/>
      <c r="SUU16" s="122"/>
      <c r="SUV16" s="122"/>
      <c r="SUW16" s="122"/>
      <c r="SUX16" s="122"/>
      <c r="SUY16" s="122"/>
      <c r="SUZ16" s="122"/>
      <c r="SVA16" s="122"/>
      <c r="SVB16" s="122"/>
      <c r="SVC16" s="122"/>
      <c r="SVD16" s="122"/>
      <c r="SVE16" s="122"/>
      <c r="SVF16" s="122"/>
      <c r="SVG16" s="122"/>
      <c r="SVH16" s="122"/>
      <c r="SVI16" s="122"/>
      <c r="SVJ16" s="122"/>
      <c r="SVK16" s="122"/>
      <c r="SVL16" s="122"/>
      <c r="SVM16" s="122"/>
      <c r="SVN16" s="122"/>
      <c r="SVO16" s="122"/>
      <c r="SVP16" s="122"/>
      <c r="SVQ16" s="122"/>
      <c r="SVR16" s="122"/>
      <c r="SVS16" s="122"/>
      <c r="SVT16" s="122"/>
      <c r="SVU16" s="122"/>
      <c r="SVV16" s="122"/>
      <c r="SVW16" s="122"/>
      <c r="SVX16" s="122"/>
      <c r="SVY16" s="122"/>
      <c r="SVZ16" s="122"/>
      <c r="SWA16" s="122"/>
      <c r="SWB16" s="122"/>
      <c r="SWC16" s="122"/>
      <c r="SWD16" s="122"/>
      <c r="SWE16" s="122"/>
      <c r="SWF16" s="122"/>
      <c r="SWG16" s="122"/>
      <c r="SWH16" s="122"/>
      <c r="SWI16" s="122"/>
      <c r="SWJ16" s="122"/>
      <c r="SWK16" s="122"/>
      <c r="SWL16" s="122"/>
      <c r="SWM16" s="122"/>
      <c r="SWN16" s="122"/>
      <c r="SWO16" s="122"/>
      <c r="SWP16" s="122"/>
      <c r="SWQ16" s="122"/>
      <c r="SWR16" s="122"/>
      <c r="SWS16" s="122"/>
      <c r="SWT16" s="122"/>
      <c r="SWU16" s="122"/>
      <c r="SWV16" s="122"/>
      <c r="SWW16" s="122"/>
      <c r="SWX16" s="122"/>
      <c r="SWY16" s="122"/>
      <c r="SWZ16" s="122"/>
      <c r="SXA16" s="122"/>
      <c r="SXB16" s="122"/>
      <c r="SXC16" s="122"/>
      <c r="SXD16" s="122"/>
      <c r="SXE16" s="122"/>
      <c r="SXF16" s="122"/>
      <c r="SXG16" s="122"/>
      <c r="SXH16" s="122"/>
      <c r="SXI16" s="122"/>
      <c r="SXJ16" s="122"/>
      <c r="SXK16" s="122"/>
      <c r="SXL16" s="122"/>
      <c r="SXM16" s="122"/>
      <c r="SXN16" s="122"/>
      <c r="SXO16" s="122"/>
      <c r="SXP16" s="122"/>
      <c r="SXQ16" s="122"/>
      <c r="SXR16" s="122"/>
      <c r="SXS16" s="122"/>
      <c r="SXT16" s="122"/>
      <c r="SXU16" s="122"/>
      <c r="SXV16" s="122"/>
      <c r="SXW16" s="122"/>
      <c r="SXX16" s="122"/>
      <c r="SXY16" s="122"/>
      <c r="SXZ16" s="122"/>
      <c r="SYA16" s="122"/>
      <c r="SYB16" s="122"/>
      <c r="SYC16" s="122"/>
      <c r="SYD16" s="122"/>
      <c r="SYE16" s="122"/>
      <c r="SYF16" s="122"/>
      <c r="SYG16" s="122"/>
      <c r="SYH16" s="122"/>
      <c r="SYI16" s="122"/>
      <c r="SYJ16" s="122"/>
      <c r="SYK16" s="122"/>
      <c r="SYL16" s="122"/>
      <c r="SYM16" s="122"/>
      <c r="SYN16" s="122"/>
      <c r="SYO16" s="122"/>
      <c r="SYP16" s="122"/>
      <c r="SYQ16" s="122"/>
      <c r="SYR16" s="122"/>
      <c r="SYS16" s="122"/>
      <c r="SYT16" s="122"/>
      <c r="SYU16" s="122"/>
      <c r="SYV16" s="122"/>
      <c r="SYW16" s="122"/>
      <c r="SYX16" s="122"/>
      <c r="SYY16" s="122"/>
      <c r="SYZ16" s="122"/>
      <c r="SZA16" s="122"/>
      <c r="SZB16" s="122"/>
      <c r="SZC16" s="122"/>
      <c r="SZD16" s="122"/>
      <c r="SZE16" s="122"/>
      <c r="SZF16" s="122"/>
      <c r="SZG16" s="122"/>
      <c r="SZH16" s="122"/>
      <c r="SZI16" s="122"/>
      <c r="SZJ16" s="122"/>
      <c r="SZK16" s="122"/>
      <c r="SZL16" s="122"/>
      <c r="SZM16" s="122"/>
      <c r="SZN16" s="122"/>
      <c r="SZO16" s="122"/>
      <c r="SZP16" s="122"/>
      <c r="SZQ16" s="122"/>
      <c r="SZR16" s="122"/>
      <c r="SZS16" s="122"/>
      <c r="SZT16" s="122"/>
      <c r="SZU16" s="122"/>
      <c r="SZV16" s="122"/>
      <c r="SZW16" s="122"/>
      <c r="SZX16" s="122"/>
      <c r="SZY16" s="122"/>
      <c r="SZZ16" s="122"/>
      <c r="TAA16" s="122"/>
      <c r="TAB16" s="122"/>
      <c r="TAC16" s="122"/>
      <c r="TAD16" s="122"/>
      <c r="TAE16" s="122"/>
      <c r="TAF16" s="122"/>
      <c r="TAG16" s="122"/>
      <c r="TAH16" s="122"/>
      <c r="TAI16" s="122"/>
      <c r="TAJ16" s="122"/>
      <c r="TAK16" s="122"/>
      <c r="TAL16" s="122"/>
      <c r="TAM16" s="122"/>
      <c r="TAN16" s="122"/>
      <c r="TAO16" s="122"/>
      <c r="TAP16" s="122"/>
      <c r="TAQ16" s="122"/>
      <c r="TAR16" s="122"/>
      <c r="TAS16" s="122"/>
      <c r="TAT16" s="122"/>
      <c r="TAU16" s="122"/>
      <c r="TAV16" s="122"/>
      <c r="TAW16" s="122"/>
      <c r="TAX16" s="122"/>
      <c r="TAY16" s="122"/>
      <c r="TAZ16" s="122"/>
      <c r="TBA16" s="122"/>
      <c r="TBB16" s="122"/>
      <c r="TBC16" s="122"/>
      <c r="TBD16" s="122"/>
      <c r="TBE16" s="122"/>
      <c r="TBF16" s="122"/>
      <c r="TBG16" s="122"/>
      <c r="TBH16" s="122"/>
      <c r="TBI16" s="122"/>
      <c r="TBJ16" s="122"/>
      <c r="TBK16" s="122"/>
      <c r="TBL16" s="122"/>
      <c r="TBM16" s="122"/>
      <c r="TBN16" s="122"/>
      <c r="TBO16" s="122"/>
      <c r="TBP16" s="122"/>
      <c r="TBQ16" s="122"/>
      <c r="TBR16" s="122"/>
      <c r="TBS16" s="122"/>
      <c r="TBT16" s="122"/>
      <c r="TBU16" s="122"/>
      <c r="TBV16" s="122"/>
      <c r="TBW16" s="122"/>
      <c r="TBX16" s="122"/>
      <c r="TBY16" s="122"/>
      <c r="TBZ16" s="122"/>
      <c r="TCA16" s="122"/>
      <c r="TCB16" s="122"/>
      <c r="TCC16" s="122"/>
      <c r="TCD16" s="122"/>
      <c r="TCE16" s="122"/>
      <c r="TCF16" s="122"/>
      <c r="TCG16" s="122"/>
      <c r="TCH16" s="122"/>
      <c r="TCI16" s="122"/>
      <c r="TCJ16" s="122"/>
      <c r="TCK16" s="122"/>
      <c r="TCL16" s="122"/>
      <c r="TCM16" s="122"/>
      <c r="TCN16" s="122"/>
      <c r="TCO16" s="122"/>
      <c r="TCP16" s="122"/>
      <c r="TCQ16" s="122"/>
      <c r="TCR16" s="122"/>
      <c r="TCS16" s="122"/>
      <c r="TCT16" s="122"/>
      <c r="TCU16" s="122"/>
      <c r="TCV16" s="122"/>
      <c r="TCW16" s="122"/>
      <c r="TCX16" s="122"/>
      <c r="TCY16" s="122"/>
      <c r="TCZ16" s="122"/>
      <c r="TDA16" s="122"/>
      <c r="TDB16" s="122"/>
      <c r="TDC16" s="122"/>
      <c r="TDD16" s="122"/>
      <c r="TDE16" s="122"/>
      <c r="TDF16" s="122"/>
      <c r="TDG16" s="122"/>
      <c r="TDH16" s="122"/>
      <c r="TDI16" s="122"/>
      <c r="TDJ16" s="122"/>
      <c r="TDK16" s="122"/>
      <c r="TDL16" s="122"/>
      <c r="TDM16" s="122"/>
      <c r="TDN16" s="122"/>
      <c r="TDO16" s="122"/>
      <c r="TDP16" s="122"/>
      <c r="TDQ16" s="122"/>
      <c r="TDR16" s="122"/>
      <c r="TDS16" s="122"/>
      <c r="TDT16" s="122"/>
      <c r="TDU16" s="122"/>
      <c r="TDV16" s="122"/>
      <c r="TDW16" s="122"/>
      <c r="TDX16" s="122"/>
      <c r="TDY16" s="122"/>
      <c r="TDZ16" s="122"/>
      <c r="TEA16" s="122"/>
      <c r="TEB16" s="122"/>
      <c r="TEC16" s="122"/>
      <c r="TED16" s="122"/>
      <c r="TEE16" s="122"/>
      <c r="TEF16" s="122"/>
      <c r="TEG16" s="122"/>
      <c r="TEH16" s="122"/>
      <c r="TEI16" s="122"/>
      <c r="TEJ16" s="122"/>
      <c r="TEK16" s="122"/>
      <c r="TEL16" s="122"/>
      <c r="TEM16" s="122"/>
      <c r="TEN16" s="122"/>
      <c r="TEO16" s="122"/>
      <c r="TEP16" s="122"/>
      <c r="TEQ16" s="122"/>
      <c r="TER16" s="122"/>
      <c r="TES16" s="122"/>
      <c r="TET16" s="122"/>
      <c r="TEU16" s="122"/>
      <c r="TEV16" s="122"/>
      <c r="TEW16" s="122"/>
      <c r="TEX16" s="122"/>
      <c r="TEY16" s="122"/>
      <c r="TEZ16" s="122"/>
      <c r="TFA16" s="122"/>
      <c r="TFB16" s="122"/>
      <c r="TFC16" s="122"/>
      <c r="TFD16" s="122"/>
      <c r="TFE16" s="122"/>
      <c r="TFF16" s="122"/>
      <c r="TFG16" s="122"/>
      <c r="TFH16" s="122"/>
      <c r="TFI16" s="122"/>
      <c r="TFJ16" s="122"/>
      <c r="TFK16" s="122"/>
      <c r="TFL16" s="122"/>
      <c r="TFM16" s="122"/>
      <c r="TFN16" s="122"/>
      <c r="TFO16" s="122"/>
      <c r="TFP16" s="122"/>
      <c r="TFQ16" s="122"/>
      <c r="TFR16" s="122"/>
      <c r="TFS16" s="122"/>
      <c r="TFT16" s="122"/>
      <c r="TFU16" s="122"/>
      <c r="TFV16" s="122"/>
      <c r="TFW16" s="122"/>
      <c r="TFX16" s="122"/>
      <c r="TFY16" s="122"/>
      <c r="TFZ16" s="122"/>
      <c r="TGA16" s="122"/>
      <c r="TGB16" s="122"/>
      <c r="TGC16" s="122"/>
      <c r="TGD16" s="122"/>
      <c r="TGE16" s="122"/>
      <c r="TGF16" s="122"/>
      <c r="TGG16" s="122"/>
      <c r="TGH16" s="122"/>
      <c r="TGI16" s="122"/>
      <c r="TGJ16" s="122"/>
      <c r="TGK16" s="122"/>
      <c r="TGL16" s="122"/>
      <c r="TGM16" s="122"/>
      <c r="TGN16" s="122"/>
      <c r="TGO16" s="122"/>
      <c r="TGP16" s="122"/>
      <c r="TGQ16" s="122"/>
      <c r="TGR16" s="122"/>
      <c r="TGS16" s="122"/>
      <c r="TGT16" s="122"/>
      <c r="TGU16" s="122"/>
      <c r="TGV16" s="122"/>
      <c r="TGW16" s="122"/>
      <c r="TGX16" s="122"/>
      <c r="TGY16" s="122"/>
      <c r="TGZ16" s="122"/>
      <c r="THA16" s="122"/>
      <c r="THB16" s="122"/>
      <c r="THC16" s="122"/>
      <c r="THD16" s="122"/>
      <c r="THE16" s="122"/>
      <c r="THF16" s="122"/>
      <c r="THG16" s="122"/>
      <c r="THH16" s="122"/>
      <c r="THI16" s="122"/>
      <c r="THJ16" s="122"/>
      <c r="THK16" s="122"/>
      <c r="THL16" s="122"/>
      <c r="THM16" s="122"/>
      <c r="THN16" s="122"/>
      <c r="THO16" s="122"/>
      <c r="THP16" s="122"/>
      <c r="THQ16" s="122"/>
      <c r="THR16" s="122"/>
      <c r="THS16" s="122"/>
      <c r="THT16" s="122"/>
      <c r="THU16" s="122"/>
      <c r="THV16" s="122"/>
      <c r="THW16" s="122"/>
      <c r="THX16" s="122"/>
      <c r="THY16" s="122"/>
      <c r="THZ16" s="122"/>
      <c r="TIA16" s="122"/>
      <c r="TIB16" s="122"/>
      <c r="TIC16" s="122"/>
      <c r="TID16" s="122"/>
      <c r="TIE16" s="122"/>
      <c r="TIF16" s="122"/>
      <c r="TIG16" s="122"/>
      <c r="TIH16" s="122"/>
      <c r="TII16" s="122"/>
      <c r="TIJ16" s="122"/>
      <c r="TIK16" s="122"/>
      <c r="TIL16" s="122"/>
      <c r="TIM16" s="122"/>
      <c r="TIN16" s="122"/>
      <c r="TIO16" s="122"/>
      <c r="TIP16" s="122"/>
      <c r="TIQ16" s="122"/>
      <c r="TIR16" s="122"/>
      <c r="TIS16" s="122"/>
      <c r="TIT16" s="122"/>
      <c r="TIU16" s="122"/>
      <c r="TIV16" s="122"/>
      <c r="TIW16" s="122"/>
      <c r="TIX16" s="122"/>
      <c r="TIY16" s="122"/>
      <c r="TIZ16" s="122"/>
      <c r="TJA16" s="122"/>
      <c r="TJB16" s="122"/>
      <c r="TJC16" s="122"/>
      <c r="TJD16" s="122"/>
      <c r="TJE16" s="122"/>
      <c r="TJF16" s="122"/>
      <c r="TJG16" s="122"/>
      <c r="TJH16" s="122"/>
      <c r="TJI16" s="122"/>
      <c r="TJJ16" s="122"/>
      <c r="TJK16" s="122"/>
      <c r="TJL16" s="122"/>
      <c r="TJM16" s="122"/>
      <c r="TJN16" s="122"/>
      <c r="TJO16" s="122"/>
      <c r="TJP16" s="122"/>
      <c r="TJQ16" s="122"/>
      <c r="TJR16" s="122"/>
      <c r="TJS16" s="122"/>
      <c r="TJT16" s="122"/>
      <c r="TJU16" s="122"/>
      <c r="TJV16" s="122"/>
      <c r="TJW16" s="122"/>
      <c r="TJX16" s="122"/>
      <c r="TJY16" s="122"/>
      <c r="TJZ16" s="122"/>
      <c r="TKA16" s="122"/>
      <c r="TKB16" s="122"/>
      <c r="TKC16" s="122"/>
      <c r="TKD16" s="122"/>
      <c r="TKE16" s="122"/>
      <c r="TKF16" s="122"/>
      <c r="TKG16" s="122"/>
      <c r="TKH16" s="122"/>
      <c r="TKI16" s="122"/>
      <c r="TKJ16" s="122"/>
      <c r="TKK16" s="122"/>
      <c r="TKL16" s="122"/>
      <c r="TKM16" s="122"/>
      <c r="TKN16" s="122"/>
      <c r="TKO16" s="122"/>
      <c r="TKP16" s="122"/>
      <c r="TKQ16" s="122"/>
      <c r="TKR16" s="122"/>
      <c r="TKS16" s="122"/>
      <c r="TKT16" s="122"/>
      <c r="TKU16" s="122"/>
      <c r="TKV16" s="122"/>
      <c r="TKW16" s="122"/>
      <c r="TKX16" s="122"/>
      <c r="TKY16" s="122"/>
      <c r="TKZ16" s="122"/>
      <c r="TLA16" s="122"/>
      <c r="TLB16" s="122"/>
      <c r="TLC16" s="122"/>
      <c r="TLD16" s="122"/>
      <c r="TLE16" s="122"/>
      <c r="TLF16" s="122"/>
      <c r="TLG16" s="122"/>
      <c r="TLH16" s="122"/>
      <c r="TLI16" s="122"/>
      <c r="TLJ16" s="122"/>
      <c r="TLK16" s="122"/>
      <c r="TLL16" s="122"/>
      <c r="TLM16" s="122"/>
      <c r="TLN16" s="122"/>
      <c r="TLO16" s="122"/>
      <c r="TLP16" s="122"/>
      <c r="TLQ16" s="122"/>
      <c r="TLR16" s="122"/>
      <c r="TLS16" s="122"/>
      <c r="TLT16" s="122"/>
      <c r="TLU16" s="122"/>
      <c r="TLV16" s="122"/>
      <c r="TLW16" s="122"/>
      <c r="TLX16" s="122"/>
      <c r="TLY16" s="122"/>
      <c r="TLZ16" s="122"/>
      <c r="TMA16" s="122"/>
      <c r="TMB16" s="122"/>
      <c r="TMC16" s="122"/>
      <c r="TMD16" s="122"/>
      <c r="TME16" s="122"/>
      <c r="TMF16" s="122"/>
      <c r="TMG16" s="122"/>
      <c r="TMH16" s="122"/>
      <c r="TMI16" s="122"/>
      <c r="TMJ16" s="122"/>
      <c r="TMK16" s="122"/>
      <c r="TML16" s="122"/>
      <c r="TMM16" s="122"/>
      <c r="TMN16" s="122"/>
      <c r="TMO16" s="122"/>
      <c r="TMP16" s="122"/>
      <c r="TMQ16" s="122"/>
      <c r="TMR16" s="122"/>
      <c r="TMS16" s="122"/>
      <c r="TMT16" s="122"/>
      <c r="TMU16" s="122"/>
      <c r="TMV16" s="122"/>
      <c r="TMW16" s="122"/>
      <c r="TMX16" s="122"/>
      <c r="TMY16" s="122"/>
      <c r="TMZ16" s="122"/>
      <c r="TNA16" s="122"/>
      <c r="TNB16" s="122"/>
      <c r="TNC16" s="122"/>
      <c r="TND16" s="122"/>
      <c r="TNE16" s="122"/>
      <c r="TNF16" s="122"/>
      <c r="TNG16" s="122"/>
      <c r="TNH16" s="122"/>
      <c r="TNI16" s="122"/>
      <c r="TNJ16" s="122"/>
      <c r="TNK16" s="122"/>
      <c r="TNL16" s="122"/>
      <c r="TNM16" s="122"/>
      <c r="TNN16" s="122"/>
      <c r="TNO16" s="122"/>
      <c r="TNP16" s="122"/>
      <c r="TNQ16" s="122"/>
      <c r="TNR16" s="122"/>
      <c r="TNS16" s="122"/>
      <c r="TNT16" s="122"/>
      <c r="TNU16" s="122"/>
      <c r="TNV16" s="122"/>
      <c r="TNW16" s="122"/>
      <c r="TNX16" s="122"/>
      <c r="TNY16" s="122"/>
      <c r="TNZ16" s="122"/>
      <c r="TOA16" s="122"/>
      <c r="TOB16" s="122"/>
      <c r="TOC16" s="122"/>
      <c r="TOD16" s="122"/>
      <c r="TOE16" s="122"/>
      <c r="TOF16" s="122"/>
      <c r="TOG16" s="122"/>
      <c r="TOH16" s="122"/>
      <c r="TOI16" s="122"/>
      <c r="TOJ16" s="122"/>
      <c r="TOK16" s="122"/>
      <c r="TOL16" s="122"/>
      <c r="TOM16" s="122"/>
      <c r="TON16" s="122"/>
      <c r="TOO16" s="122"/>
      <c r="TOP16" s="122"/>
      <c r="TOQ16" s="122"/>
      <c r="TOR16" s="122"/>
      <c r="TOS16" s="122"/>
      <c r="TOT16" s="122"/>
      <c r="TOU16" s="122"/>
      <c r="TOV16" s="122"/>
      <c r="TOW16" s="122"/>
      <c r="TOX16" s="122"/>
      <c r="TOY16" s="122"/>
      <c r="TOZ16" s="122"/>
      <c r="TPA16" s="122"/>
      <c r="TPB16" s="122"/>
      <c r="TPC16" s="122"/>
      <c r="TPD16" s="122"/>
      <c r="TPE16" s="122"/>
      <c r="TPF16" s="122"/>
      <c r="TPG16" s="122"/>
      <c r="TPH16" s="122"/>
      <c r="TPI16" s="122"/>
      <c r="TPJ16" s="122"/>
      <c r="TPK16" s="122"/>
      <c r="TPL16" s="122"/>
      <c r="TPM16" s="122"/>
      <c r="TPN16" s="122"/>
      <c r="TPO16" s="122"/>
      <c r="TPP16" s="122"/>
      <c r="TPQ16" s="122"/>
      <c r="TPR16" s="122"/>
      <c r="TPS16" s="122"/>
      <c r="TPT16" s="122"/>
      <c r="TPU16" s="122"/>
      <c r="TPV16" s="122"/>
      <c r="TPW16" s="122"/>
      <c r="TPX16" s="122"/>
      <c r="TPY16" s="122"/>
      <c r="TPZ16" s="122"/>
      <c r="TQA16" s="122"/>
      <c r="TQB16" s="122"/>
      <c r="TQC16" s="122"/>
      <c r="TQD16" s="122"/>
      <c r="TQE16" s="122"/>
      <c r="TQF16" s="122"/>
      <c r="TQG16" s="122"/>
      <c r="TQH16" s="122"/>
      <c r="TQI16" s="122"/>
      <c r="TQJ16" s="122"/>
      <c r="TQK16" s="122"/>
      <c r="TQL16" s="122"/>
      <c r="TQM16" s="122"/>
      <c r="TQN16" s="122"/>
      <c r="TQO16" s="122"/>
      <c r="TQP16" s="122"/>
      <c r="TQQ16" s="122"/>
      <c r="TQR16" s="122"/>
      <c r="TQS16" s="122"/>
      <c r="TQT16" s="122"/>
      <c r="TQU16" s="122"/>
      <c r="TQV16" s="122"/>
      <c r="TQW16" s="122"/>
      <c r="TQX16" s="122"/>
      <c r="TQY16" s="122"/>
      <c r="TQZ16" s="122"/>
      <c r="TRA16" s="122"/>
      <c r="TRB16" s="122"/>
      <c r="TRC16" s="122"/>
      <c r="TRD16" s="122"/>
      <c r="TRE16" s="122"/>
      <c r="TRF16" s="122"/>
      <c r="TRG16" s="122"/>
      <c r="TRH16" s="122"/>
      <c r="TRI16" s="122"/>
      <c r="TRJ16" s="122"/>
      <c r="TRK16" s="122"/>
      <c r="TRL16" s="122"/>
      <c r="TRM16" s="122"/>
      <c r="TRN16" s="122"/>
      <c r="TRO16" s="122"/>
      <c r="TRP16" s="122"/>
      <c r="TRQ16" s="122"/>
      <c r="TRR16" s="122"/>
      <c r="TRS16" s="122"/>
      <c r="TRT16" s="122"/>
      <c r="TRU16" s="122"/>
      <c r="TRV16" s="122"/>
      <c r="TRW16" s="122"/>
      <c r="TRX16" s="122"/>
      <c r="TRY16" s="122"/>
      <c r="TRZ16" s="122"/>
      <c r="TSA16" s="122"/>
      <c r="TSB16" s="122"/>
      <c r="TSC16" s="122"/>
      <c r="TSD16" s="122"/>
      <c r="TSE16" s="122"/>
      <c r="TSF16" s="122"/>
      <c r="TSG16" s="122"/>
      <c r="TSH16" s="122"/>
      <c r="TSI16" s="122"/>
      <c r="TSJ16" s="122"/>
      <c r="TSK16" s="122"/>
      <c r="TSL16" s="122"/>
      <c r="TSM16" s="122"/>
      <c r="TSN16" s="122"/>
      <c r="TSO16" s="122"/>
      <c r="TSP16" s="122"/>
      <c r="TSQ16" s="122"/>
      <c r="TSR16" s="122"/>
      <c r="TSS16" s="122"/>
      <c r="TST16" s="122"/>
      <c r="TSU16" s="122"/>
      <c r="TSV16" s="122"/>
      <c r="TSW16" s="122"/>
      <c r="TSX16" s="122"/>
      <c r="TSY16" s="122"/>
      <c r="TSZ16" s="122"/>
      <c r="TTA16" s="122"/>
      <c r="TTB16" s="122"/>
      <c r="TTC16" s="122"/>
      <c r="TTD16" s="122"/>
      <c r="TTE16" s="122"/>
      <c r="TTF16" s="122"/>
      <c r="TTG16" s="122"/>
      <c r="TTH16" s="122"/>
      <c r="TTI16" s="122"/>
      <c r="TTJ16" s="122"/>
      <c r="TTK16" s="122"/>
      <c r="TTL16" s="122"/>
      <c r="TTM16" s="122"/>
      <c r="TTN16" s="122"/>
      <c r="TTO16" s="122"/>
      <c r="TTP16" s="122"/>
      <c r="TTQ16" s="122"/>
      <c r="TTR16" s="122"/>
      <c r="TTS16" s="122"/>
      <c r="TTT16" s="122"/>
      <c r="TTU16" s="122"/>
      <c r="TTV16" s="122"/>
      <c r="TTW16" s="122"/>
      <c r="TTX16" s="122"/>
      <c r="TTY16" s="122"/>
      <c r="TTZ16" s="122"/>
      <c r="TUA16" s="122"/>
      <c r="TUB16" s="122"/>
      <c r="TUC16" s="122"/>
      <c r="TUD16" s="122"/>
      <c r="TUE16" s="122"/>
      <c r="TUF16" s="122"/>
      <c r="TUG16" s="122"/>
      <c r="TUH16" s="122"/>
      <c r="TUI16" s="122"/>
      <c r="TUJ16" s="122"/>
      <c r="TUK16" s="122"/>
      <c r="TUL16" s="122"/>
      <c r="TUM16" s="122"/>
      <c r="TUN16" s="122"/>
      <c r="TUO16" s="122"/>
      <c r="TUP16" s="122"/>
      <c r="TUQ16" s="122"/>
      <c r="TUR16" s="122"/>
      <c r="TUS16" s="122"/>
      <c r="TUT16" s="122"/>
      <c r="TUU16" s="122"/>
      <c r="TUV16" s="122"/>
      <c r="TUW16" s="122"/>
      <c r="TUX16" s="122"/>
      <c r="TUY16" s="122"/>
      <c r="TUZ16" s="122"/>
      <c r="TVA16" s="122"/>
      <c r="TVB16" s="122"/>
      <c r="TVC16" s="122"/>
      <c r="TVD16" s="122"/>
      <c r="TVE16" s="122"/>
      <c r="TVF16" s="122"/>
      <c r="TVG16" s="122"/>
      <c r="TVH16" s="122"/>
      <c r="TVI16" s="122"/>
      <c r="TVJ16" s="122"/>
      <c r="TVK16" s="122"/>
      <c r="TVL16" s="122"/>
      <c r="TVM16" s="122"/>
      <c r="TVN16" s="122"/>
      <c r="TVO16" s="122"/>
      <c r="TVP16" s="122"/>
      <c r="TVQ16" s="122"/>
      <c r="TVR16" s="122"/>
      <c r="TVS16" s="122"/>
      <c r="TVT16" s="122"/>
      <c r="TVU16" s="122"/>
      <c r="TVV16" s="122"/>
      <c r="TVW16" s="122"/>
      <c r="TVX16" s="122"/>
      <c r="TVY16" s="122"/>
      <c r="TVZ16" s="122"/>
      <c r="TWA16" s="122"/>
      <c r="TWB16" s="122"/>
      <c r="TWC16" s="122"/>
      <c r="TWD16" s="122"/>
      <c r="TWE16" s="122"/>
      <c r="TWF16" s="122"/>
      <c r="TWG16" s="122"/>
      <c r="TWH16" s="122"/>
      <c r="TWI16" s="122"/>
      <c r="TWJ16" s="122"/>
      <c r="TWK16" s="122"/>
      <c r="TWL16" s="122"/>
      <c r="TWM16" s="122"/>
      <c r="TWN16" s="122"/>
      <c r="TWO16" s="122"/>
      <c r="TWP16" s="122"/>
      <c r="TWQ16" s="122"/>
      <c r="TWR16" s="122"/>
      <c r="TWS16" s="122"/>
      <c r="TWT16" s="122"/>
      <c r="TWU16" s="122"/>
      <c r="TWV16" s="122"/>
      <c r="TWW16" s="122"/>
      <c r="TWX16" s="122"/>
      <c r="TWY16" s="122"/>
      <c r="TWZ16" s="122"/>
      <c r="TXA16" s="122"/>
      <c r="TXB16" s="122"/>
      <c r="TXC16" s="122"/>
      <c r="TXD16" s="122"/>
      <c r="TXE16" s="122"/>
      <c r="TXF16" s="122"/>
      <c r="TXG16" s="122"/>
      <c r="TXH16" s="122"/>
      <c r="TXI16" s="122"/>
      <c r="TXJ16" s="122"/>
      <c r="TXK16" s="122"/>
      <c r="TXL16" s="122"/>
      <c r="TXM16" s="122"/>
      <c r="TXN16" s="122"/>
      <c r="TXO16" s="122"/>
      <c r="TXP16" s="122"/>
      <c r="TXQ16" s="122"/>
      <c r="TXR16" s="122"/>
      <c r="TXS16" s="122"/>
      <c r="TXT16" s="122"/>
      <c r="TXU16" s="122"/>
      <c r="TXV16" s="122"/>
      <c r="TXW16" s="122"/>
      <c r="TXX16" s="122"/>
      <c r="TXY16" s="122"/>
      <c r="TXZ16" s="122"/>
      <c r="TYA16" s="122"/>
      <c r="TYB16" s="122"/>
      <c r="TYC16" s="122"/>
      <c r="TYD16" s="122"/>
      <c r="TYE16" s="122"/>
      <c r="TYF16" s="122"/>
      <c r="TYG16" s="122"/>
      <c r="TYH16" s="122"/>
      <c r="TYI16" s="122"/>
      <c r="TYJ16" s="122"/>
      <c r="TYK16" s="122"/>
      <c r="TYL16" s="122"/>
      <c r="TYM16" s="122"/>
      <c r="TYN16" s="122"/>
      <c r="TYO16" s="122"/>
      <c r="TYP16" s="122"/>
      <c r="TYQ16" s="122"/>
      <c r="TYR16" s="122"/>
      <c r="TYS16" s="122"/>
      <c r="TYT16" s="122"/>
      <c r="TYU16" s="122"/>
      <c r="TYV16" s="122"/>
      <c r="TYW16" s="122"/>
      <c r="TYX16" s="122"/>
      <c r="TYY16" s="122"/>
      <c r="TYZ16" s="122"/>
      <c r="TZA16" s="122"/>
      <c r="TZB16" s="122"/>
      <c r="TZC16" s="122"/>
      <c r="TZD16" s="122"/>
      <c r="TZE16" s="122"/>
      <c r="TZF16" s="122"/>
      <c r="TZG16" s="122"/>
      <c r="TZH16" s="122"/>
      <c r="TZI16" s="122"/>
      <c r="TZJ16" s="122"/>
      <c r="TZK16" s="122"/>
      <c r="TZL16" s="122"/>
      <c r="TZM16" s="122"/>
      <c r="TZN16" s="122"/>
      <c r="TZO16" s="122"/>
      <c r="TZP16" s="122"/>
      <c r="TZQ16" s="122"/>
      <c r="TZR16" s="122"/>
      <c r="TZS16" s="122"/>
      <c r="TZT16" s="122"/>
      <c r="TZU16" s="122"/>
      <c r="TZV16" s="122"/>
      <c r="TZW16" s="122"/>
      <c r="TZX16" s="122"/>
      <c r="TZY16" s="122"/>
      <c r="TZZ16" s="122"/>
      <c r="UAA16" s="122"/>
      <c r="UAB16" s="122"/>
      <c r="UAC16" s="122"/>
      <c r="UAD16" s="122"/>
      <c r="UAE16" s="122"/>
      <c r="UAF16" s="122"/>
      <c r="UAG16" s="122"/>
      <c r="UAH16" s="122"/>
      <c r="UAI16" s="122"/>
      <c r="UAJ16" s="122"/>
      <c r="UAK16" s="122"/>
      <c r="UAL16" s="122"/>
      <c r="UAM16" s="122"/>
      <c r="UAN16" s="122"/>
      <c r="UAO16" s="122"/>
      <c r="UAP16" s="122"/>
      <c r="UAQ16" s="122"/>
      <c r="UAR16" s="122"/>
      <c r="UAS16" s="122"/>
      <c r="UAT16" s="122"/>
      <c r="UAU16" s="122"/>
      <c r="UAV16" s="122"/>
      <c r="UAW16" s="122"/>
      <c r="UAX16" s="122"/>
      <c r="UAY16" s="122"/>
      <c r="UAZ16" s="122"/>
      <c r="UBA16" s="122"/>
      <c r="UBB16" s="122"/>
      <c r="UBC16" s="122"/>
      <c r="UBD16" s="122"/>
      <c r="UBE16" s="122"/>
      <c r="UBF16" s="122"/>
      <c r="UBG16" s="122"/>
      <c r="UBH16" s="122"/>
      <c r="UBI16" s="122"/>
      <c r="UBJ16" s="122"/>
      <c r="UBK16" s="122"/>
      <c r="UBL16" s="122"/>
      <c r="UBM16" s="122"/>
      <c r="UBN16" s="122"/>
      <c r="UBO16" s="122"/>
      <c r="UBP16" s="122"/>
      <c r="UBQ16" s="122"/>
      <c r="UBR16" s="122"/>
      <c r="UBS16" s="122"/>
      <c r="UBT16" s="122"/>
      <c r="UBU16" s="122"/>
      <c r="UBV16" s="122"/>
      <c r="UBW16" s="122"/>
      <c r="UBX16" s="122"/>
      <c r="UBY16" s="122"/>
      <c r="UBZ16" s="122"/>
      <c r="UCA16" s="122"/>
      <c r="UCB16" s="122"/>
      <c r="UCC16" s="122"/>
      <c r="UCD16" s="122"/>
      <c r="UCE16" s="122"/>
      <c r="UCF16" s="122"/>
      <c r="UCG16" s="122"/>
      <c r="UCH16" s="122"/>
      <c r="UCI16" s="122"/>
      <c r="UCJ16" s="122"/>
      <c r="UCK16" s="122"/>
      <c r="UCL16" s="122"/>
      <c r="UCM16" s="122"/>
      <c r="UCN16" s="122"/>
      <c r="UCO16" s="122"/>
      <c r="UCP16" s="122"/>
      <c r="UCQ16" s="122"/>
      <c r="UCR16" s="122"/>
      <c r="UCS16" s="122"/>
      <c r="UCT16" s="122"/>
      <c r="UCU16" s="122"/>
      <c r="UCV16" s="122"/>
      <c r="UCW16" s="122"/>
      <c r="UCX16" s="122"/>
      <c r="UCY16" s="122"/>
      <c r="UCZ16" s="122"/>
      <c r="UDA16" s="122"/>
      <c r="UDB16" s="122"/>
      <c r="UDC16" s="122"/>
      <c r="UDD16" s="122"/>
      <c r="UDE16" s="122"/>
      <c r="UDF16" s="122"/>
      <c r="UDG16" s="122"/>
      <c r="UDH16" s="122"/>
      <c r="UDI16" s="122"/>
      <c r="UDJ16" s="122"/>
      <c r="UDK16" s="122"/>
      <c r="UDL16" s="122"/>
      <c r="UDM16" s="122"/>
      <c r="UDN16" s="122"/>
      <c r="UDO16" s="122"/>
      <c r="UDP16" s="122"/>
      <c r="UDQ16" s="122"/>
      <c r="UDR16" s="122"/>
      <c r="UDS16" s="122"/>
      <c r="UDT16" s="122"/>
      <c r="UDU16" s="122"/>
      <c r="UDV16" s="122"/>
      <c r="UDW16" s="122"/>
      <c r="UDX16" s="122"/>
      <c r="UDY16" s="122"/>
      <c r="UDZ16" s="122"/>
      <c r="UEA16" s="122"/>
      <c r="UEB16" s="122"/>
      <c r="UEC16" s="122"/>
      <c r="UED16" s="122"/>
      <c r="UEE16" s="122"/>
      <c r="UEF16" s="122"/>
      <c r="UEG16" s="122"/>
      <c r="UEH16" s="122"/>
      <c r="UEI16" s="122"/>
      <c r="UEJ16" s="122"/>
      <c r="UEK16" s="122"/>
      <c r="UEL16" s="122"/>
      <c r="UEM16" s="122"/>
      <c r="UEN16" s="122"/>
      <c r="UEO16" s="122"/>
      <c r="UEP16" s="122"/>
      <c r="UEQ16" s="122"/>
      <c r="UER16" s="122"/>
      <c r="UES16" s="122"/>
      <c r="UET16" s="122"/>
      <c r="UEU16" s="122"/>
      <c r="UEV16" s="122"/>
      <c r="UEW16" s="122"/>
      <c r="UEX16" s="122"/>
      <c r="UEY16" s="122"/>
      <c r="UEZ16" s="122"/>
      <c r="UFA16" s="122"/>
      <c r="UFB16" s="122"/>
      <c r="UFC16" s="122"/>
      <c r="UFD16" s="122"/>
      <c r="UFE16" s="122"/>
      <c r="UFF16" s="122"/>
      <c r="UFG16" s="122"/>
      <c r="UFH16" s="122"/>
      <c r="UFI16" s="122"/>
      <c r="UFJ16" s="122"/>
      <c r="UFK16" s="122"/>
      <c r="UFL16" s="122"/>
      <c r="UFM16" s="122"/>
      <c r="UFN16" s="122"/>
      <c r="UFO16" s="122"/>
      <c r="UFP16" s="122"/>
      <c r="UFQ16" s="122"/>
      <c r="UFR16" s="122"/>
      <c r="UFS16" s="122"/>
      <c r="UFT16" s="122"/>
      <c r="UFU16" s="122"/>
      <c r="UFV16" s="122"/>
      <c r="UFW16" s="122"/>
      <c r="UFX16" s="122"/>
      <c r="UFY16" s="122"/>
      <c r="UFZ16" s="122"/>
      <c r="UGA16" s="122"/>
      <c r="UGB16" s="122"/>
      <c r="UGC16" s="122"/>
      <c r="UGD16" s="122"/>
      <c r="UGE16" s="122"/>
      <c r="UGF16" s="122"/>
      <c r="UGG16" s="122"/>
      <c r="UGH16" s="122"/>
      <c r="UGI16" s="122"/>
      <c r="UGJ16" s="122"/>
      <c r="UGK16" s="122"/>
      <c r="UGL16" s="122"/>
      <c r="UGM16" s="122"/>
      <c r="UGN16" s="122"/>
      <c r="UGO16" s="122"/>
      <c r="UGP16" s="122"/>
      <c r="UGQ16" s="122"/>
      <c r="UGR16" s="122"/>
      <c r="UGS16" s="122"/>
      <c r="UGT16" s="122"/>
      <c r="UGU16" s="122"/>
      <c r="UGV16" s="122"/>
      <c r="UGW16" s="122"/>
      <c r="UGX16" s="122"/>
      <c r="UGY16" s="122"/>
      <c r="UGZ16" s="122"/>
      <c r="UHA16" s="122"/>
      <c r="UHB16" s="122"/>
      <c r="UHC16" s="122"/>
      <c r="UHD16" s="122"/>
      <c r="UHE16" s="122"/>
      <c r="UHF16" s="122"/>
      <c r="UHG16" s="122"/>
      <c r="UHH16" s="122"/>
      <c r="UHI16" s="122"/>
      <c r="UHJ16" s="122"/>
      <c r="UHK16" s="122"/>
      <c r="UHL16" s="122"/>
      <c r="UHM16" s="122"/>
      <c r="UHN16" s="122"/>
      <c r="UHO16" s="122"/>
      <c r="UHP16" s="122"/>
      <c r="UHQ16" s="122"/>
      <c r="UHR16" s="122"/>
      <c r="UHS16" s="122"/>
      <c r="UHT16" s="122"/>
      <c r="UHU16" s="122"/>
      <c r="UHV16" s="122"/>
      <c r="UHW16" s="122"/>
      <c r="UHX16" s="122"/>
      <c r="UHY16" s="122"/>
      <c r="UHZ16" s="122"/>
      <c r="UIA16" s="122"/>
      <c r="UIB16" s="122"/>
      <c r="UIC16" s="122"/>
      <c r="UID16" s="122"/>
      <c r="UIE16" s="122"/>
      <c r="UIF16" s="122"/>
      <c r="UIG16" s="122"/>
      <c r="UIH16" s="122"/>
      <c r="UII16" s="122"/>
      <c r="UIJ16" s="122"/>
      <c r="UIK16" s="122"/>
      <c r="UIL16" s="122"/>
      <c r="UIM16" s="122"/>
      <c r="UIN16" s="122"/>
      <c r="UIO16" s="122"/>
      <c r="UIP16" s="122"/>
      <c r="UIQ16" s="122"/>
      <c r="UIR16" s="122"/>
      <c r="UIS16" s="122"/>
      <c r="UIT16" s="122"/>
      <c r="UIU16" s="122"/>
      <c r="UIV16" s="122"/>
      <c r="UIW16" s="122"/>
      <c r="UIX16" s="122"/>
      <c r="UIY16" s="122"/>
      <c r="UIZ16" s="122"/>
      <c r="UJA16" s="122"/>
      <c r="UJB16" s="122"/>
      <c r="UJC16" s="122"/>
      <c r="UJD16" s="122"/>
      <c r="UJE16" s="122"/>
      <c r="UJF16" s="122"/>
      <c r="UJG16" s="122"/>
      <c r="UJH16" s="122"/>
      <c r="UJI16" s="122"/>
      <c r="UJJ16" s="122"/>
      <c r="UJK16" s="122"/>
      <c r="UJL16" s="122"/>
      <c r="UJM16" s="122"/>
      <c r="UJN16" s="122"/>
      <c r="UJO16" s="122"/>
      <c r="UJP16" s="122"/>
      <c r="UJQ16" s="122"/>
      <c r="UJR16" s="122"/>
      <c r="UJS16" s="122"/>
      <c r="UJT16" s="122"/>
      <c r="UJU16" s="122"/>
      <c r="UJV16" s="122"/>
      <c r="UJW16" s="122"/>
      <c r="UJX16" s="122"/>
      <c r="UJY16" s="122"/>
      <c r="UJZ16" s="122"/>
      <c r="UKA16" s="122"/>
      <c r="UKB16" s="122"/>
      <c r="UKC16" s="122"/>
      <c r="UKD16" s="122"/>
      <c r="UKE16" s="122"/>
      <c r="UKF16" s="122"/>
      <c r="UKG16" s="122"/>
      <c r="UKH16" s="122"/>
      <c r="UKI16" s="122"/>
      <c r="UKJ16" s="122"/>
      <c r="UKK16" s="122"/>
      <c r="UKL16" s="122"/>
      <c r="UKM16" s="122"/>
      <c r="UKN16" s="122"/>
      <c r="UKO16" s="122"/>
      <c r="UKP16" s="122"/>
      <c r="UKQ16" s="122"/>
      <c r="UKR16" s="122"/>
      <c r="UKS16" s="122"/>
      <c r="UKT16" s="122"/>
      <c r="UKU16" s="122"/>
      <c r="UKV16" s="122"/>
      <c r="UKW16" s="122"/>
      <c r="UKX16" s="122"/>
      <c r="UKY16" s="122"/>
      <c r="UKZ16" s="122"/>
      <c r="ULA16" s="122"/>
      <c r="ULB16" s="122"/>
      <c r="ULC16" s="122"/>
      <c r="ULD16" s="122"/>
      <c r="ULE16" s="122"/>
      <c r="ULF16" s="122"/>
      <c r="ULG16" s="122"/>
      <c r="ULH16" s="122"/>
      <c r="ULI16" s="122"/>
      <c r="ULJ16" s="122"/>
      <c r="ULK16" s="122"/>
      <c r="ULL16" s="122"/>
      <c r="ULM16" s="122"/>
      <c r="ULN16" s="122"/>
      <c r="ULO16" s="122"/>
      <c r="ULP16" s="122"/>
      <c r="ULQ16" s="122"/>
      <c r="ULR16" s="122"/>
      <c r="ULS16" s="122"/>
      <c r="ULT16" s="122"/>
      <c r="ULU16" s="122"/>
      <c r="ULV16" s="122"/>
      <c r="ULW16" s="122"/>
      <c r="ULX16" s="122"/>
      <c r="ULY16" s="122"/>
      <c r="ULZ16" s="122"/>
      <c r="UMA16" s="122"/>
      <c r="UMB16" s="122"/>
      <c r="UMC16" s="122"/>
      <c r="UMD16" s="122"/>
      <c r="UME16" s="122"/>
      <c r="UMF16" s="122"/>
      <c r="UMG16" s="122"/>
      <c r="UMH16" s="122"/>
      <c r="UMI16" s="122"/>
      <c r="UMJ16" s="122"/>
      <c r="UMK16" s="122"/>
      <c r="UML16" s="122"/>
      <c r="UMM16" s="122"/>
      <c r="UMN16" s="122"/>
      <c r="UMO16" s="122"/>
      <c r="UMP16" s="122"/>
      <c r="UMQ16" s="122"/>
      <c r="UMR16" s="122"/>
      <c r="UMS16" s="122"/>
      <c r="UMT16" s="122"/>
      <c r="UMU16" s="122"/>
      <c r="UMV16" s="122"/>
      <c r="UMW16" s="122"/>
      <c r="UMX16" s="122"/>
      <c r="UMY16" s="122"/>
      <c r="UMZ16" s="122"/>
      <c r="UNA16" s="122"/>
      <c r="UNB16" s="122"/>
      <c r="UNC16" s="122"/>
      <c r="UND16" s="122"/>
      <c r="UNE16" s="122"/>
      <c r="UNF16" s="122"/>
      <c r="UNG16" s="122"/>
      <c r="UNH16" s="122"/>
      <c r="UNI16" s="122"/>
      <c r="UNJ16" s="122"/>
      <c r="UNK16" s="122"/>
      <c r="UNL16" s="122"/>
      <c r="UNM16" s="122"/>
      <c r="UNN16" s="122"/>
      <c r="UNO16" s="122"/>
      <c r="UNP16" s="122"/>
      <c r="UNQ16" s="122"/>
      <c r="UNR16" s="122"/>
      <c r="UNS16" s="122"/>
      <c r="UNT16" s="122"/>
      <c r="UNU16" s="122"/>
      <c r="UNV16" s="122"/>
      <c r="UNW16" s="122"/>
      <c r="UNX16" s="122"/>
      <c r="UNY16" s="122"/>
      <c r="UNZ16" s="122"/>
      <c r="UOA16" s="122"/>
      <c r="UOB16" s="122"/>
      <c r="UOC16" s="122"/>
      <c r="UOD16" s="122"/>
      <c r="UOE16" s="122"/>
      <c r="UOF16" s="122"/>
      <c r="UOG16" s="122"/>
      <c r="UOH16" s="122"/>
      <c r="UOI16" s="122"/>
      <c r="UOJ16" s="122"/>
      <c r="UOK16" s="122"/>
      <c r="UOL16" s="122"/>
      <c r="UOM16" s="122"/>
      <c r="UON16" s="122"/>
      <c r="UOO16" s="122"/>
      <c r="UOP16" s="122"/>
      <c r="UOQ16" s="122"/>
      <c r="UOR16" s="122"/>
      <c r="UOS16" s="122"/>
      <c r="UOT16" s="122"/>
      <c r="UOU16" s="122"/>
      <c r="UOV16" s="122"/>
      <c r="UOW16" s="122"/>
      <c r="UOX16" s="122"/>
      <c r="UOY16" s="122"/>
      <c r="UOZ16" s="122"/>
      <c r="UPA16" s="122"/>
      <c r="UPB16" s="122"/>
      <c r="UPC16" s="122"/>
      <c r="UPD16" s="122"/>
      <c r="UPE16" s="122"/>
      <c r="UPF16" s="122"/>
      <c r="UPG16" s="122"/>
      <c r="UPH16" s="122"/>
      <c r="UPI16" s="122"/>
      <c r="UPJ16" s="122"/>
      <c r="UPK16" s="122"/>
      <c r="UPL16" s="122"/>
      <c r="UPM16" s="122"/>
      <c r="UPN16" s="122"/>
      <c r="UPO16" s="122"/>
      <c r="UPP16" s="122"/>
      <c r="UPQ16" s="122"/>
      <c r="UPR16" s="122"/>
      <c r="UPS16" s="122"/>
      <c r="UPT16" s="122"/>
      <c r="UPU16" s="122"/>
      <c r="UPV16" s="122"/>
      <c r="UPW16" s="122"/>
      <c r="UPX16" s="122"/>
      <c r="UPY16" s="122"/>
      <c r="UPZ16" s="122"/>
      <c r="UQA16" s="122"/>
      <c r="UQB16" s="122"/>
      <c r="UQC16" s="122"/>
      <c r="UQD16" s="122"/>
      <c r="UQE16" s="122"/>
      <c r="UQF16" s="122"/>
      <c r="UQG16" s="122"/>
      <c r="UQH16" s="122"/>
      <c r="UQI16" s="122"/>
      <c r="UQJ16" s="122"/>
      <c r="UQK16" s="122"/>
      <c r="UQL16" s="122"/>
      <c r="UQM16" s="122"/>
      <c r="UQN16" s="122"/>
      <c r="UQO16" s="122"/>
      <c r="UQP16" s="122"/>
      <c r="UQQ16" s="122"/>
      <c r="UQR16" s="122"/>
      <c r="UQS16" s="122"/>
      <c r="UQT16" s="122"/>
      <c r="UQU16" s="122"/>
      <c r="UQV16" s="122"/>
      <c r="UQW16" s="122"/>
      <c r="UQX16" s="122"/>
      <c r="UQY16" s="122"/>
      <c r="UQZ16" s="122"/>
      <c r="URA16" s="122"/>
      <c r="URB16" s="122"/>
      <c r="URC16" s="122"/>
      <c r="URD16" s="122"/>
      <c r="URE16" s="122"/>
      <c r="URF16" s="122"/>
      <c r="URG16" s="122"/>
      <c r="URH16" s="122"/>
      <c r="URI16" s="122"/>
      <c r="URJ16" s="122"/>
      <c r="URK16" s="122"/>
      <c r="URL16" s="122"/>
      <c r="URM16" s="122"/>
      <c r="URN16" s="122"/>
      <c r="URO16" s="122"/>
      <c r="URP16" s="122"/>
      <c r="URQ16" s="122"/>
      <c r="URR16" s="122"/>
      <c r="URS16" s="122"/>
      <c r="URT16" s="122"/>
      <c r="URU16" s="122"/>
      <c r="URV16" s="122"/>
      <c r="URW16" s="122"/>
      <c r="URX16" s="122"/>
      <c r="URY16" s="122"/>
      <c r="URZ16" s="122"/>
      <c r="USA16" s="122"/>
      <c r="USB16" s="122"/>
      <c r="USC16" s="122"/>
      <c r="USD16" s="122"/>
      <c r="USE16" s="122"/>
      <c r="USF16" s="122"/>
      <c r="USG16" s="122"/>
      <c r="USH16" s="122"/>
      <c r="USI16" s="122"/>
      <c r="USJ16" s="122"/>
      <c r="USK16" s="122"/>
      <c r="USL16" s="122"/>
      <c r="USM16" s="122"/>
      <c r="USN16" s="122"/>
      <c r="USO16" s="122"/>
      <c r="USP16" s="122"/>
      <c r="USQ16" s="122"/>
      <c r="USR16" s="122"/>
      <c r="USS16" s="122"/>
      <c r="UST16" s="122"/>
      <c r="USU16" s="122"/>
      <c r="USV16" s="122"/>
      <c r="USW16" s="122"/>
      <c r="USX16" s="122"/>
      <c r="USY16" s="122"/>
      <c r="USZ16" s="122"/>
      <c r="UTA16" s="122"/>
      <c r="UTB16" s="122"/>
      <c r="UTC16" s="122"/>
      <c r="UTD16" s="122"/>
      <c r="UTE16" s="122"/>
      <c r="UTF16" s="122"/>
      <c r="UTG16" s="122"/>
      <c r="UTH16" s="122"/>
      <c r="UTI16" s="122"/>
      <c r="UTJ16" s="122"/>
      <c r="UTK16" s="122"/>
      <c r="UTL16" s="122"/>
      <c r="UTM16" s="122"/>
      <c r="UTN16" s="122"/>
      <c r="UTO16" s="122"/>
      <c r="UTP16" s="122"/>
      <c r="UTQ16" s="122"/>
      <c r="UTR16" s="122"/>
      <c r="UTS16" s="122"/>
      <c r="UTT16" s="122"/>
      <c r="UTU16" s="122"/>
      <c r="UTV16" s="122"/>
      <c r="UTW16" s="122"/>
      <c r="UTX16" s="122"/>
      <c r="UTY16" s="122"/>
      <c r="UTZ16" s="122"/>
      <c r="UUA16" s="122"/>
      <c r="UUB16" s="122"/>
      <c r="UUC16" s="122"/>
      <c r="UUD16" s="122"/>
      <c r="UUE16" s="122"/>
      <c r="UUF16" s="122"/>
      <c r="UUG16" s="122"/>
      <c r="UUH16" s="122"/>
      <c r="UUI16" s="122"/>
      <c r="UUJ16" s="122"/>
      <c r="UUK16" s="122"/>
      <c r="UUL16" s="122"/>
      <c r="UUM16" s="122"/>
      <c r="UUN16" s="122"/>
      <c r="UUO16" s="122"/>
      <c r="UUP16" s="122"/>
      <c r="UUQ16" s="122"/>
      <c r="UUR16" s="122"/>
      <c r="UUS16" s="122"/>
      <c r="UUT16" s="122"/>
      <c r="UUU16" s="122"/>
      <c r="UUV16" s="122"/>
      <c r="UUW16" s="122"/>
      <c r="UUX16" s="122"/>
      <c r="UUY16" s="122"/>
      <c r="UUZ16" s="122"/>
      <c r="UVA16" s="122"/>
      <c r="UVB16" s="122"/>
      <c r="UVC16" s="122"/>
      <c r="UVD16" s="122"/>
      <c r="UVE16" s="122"/>
      <c r="UVF16" s="122"/>
      <c r="UVG16" s="122"/>
      <c r="UVH16" s="122"/>
      <c r="UVI16" s="122"/>
      <c r="UVJ16" s="122"/>
      <c r="UVK16" s="122"/>
      <c r="UVL16" s="122"/>
      <c r="UVM16" s="122"/>
      <c r="UVN16" s="122"/>
      <c r="UVO16" s="122"/>
      <c r="UVP16" s="122"/>
      <c r="UVQ16" s="122"/>
      <c r="UVR16" s="122"/>
      <c r="UVS16" s="122"/>
      <c r="UVT16" s="122"/>
      <c r="UVU16" s="122"/>
      <c r="UVV16" s="122"/>
      <c r="UVW16" s="122"/>
      <c r="UVX16" s="122"/>
      <c r="UVY16" s="122"/>
      <c r="UVZ16" s="122"/>
      <c r="UWA16" s="122"/>
      <c r="UWB16" s="122"/>
      <c r="UWC16" s="122"/>
      <c r="UWD16" s="122"/>
      <c r="UWE16" s="122"/>
      <c r="UWF16" s="122"/>
      <c r="UWG16" s="122"/>
      <c r="UWH16" s="122"/>
      <c r="UWI16" s="122"/>
      <c r="UWJ16" s="122"/>
      <c r="UWK16" s="122"/>
      <c r="UWL16" s="122"/>
      <c r="UWM16" s="122"/>
      <c r="UWN16" s="122"/>
      <c r="UWO16" s="122"/>
      <c r="UWP16" s="122"/>
      <c r="UWQ16" s="122"/>
      <c r="UWR16" s="122"/>
      <c r="UWS16" s="122"/>
      <c r="UWT16" s="122"/>
      <c r="UWU16" s="122"/>
      <c r="UWV16" s="122"/>
      <c r="UWW16" s="122"/>
      <c r="UWX16" s="122"/>
      <c r="UWY16" s="122"/>
      <c r="UWZ16" s="122"/>
      <c r="UXA16" s="122"/>
      <c r="UXB16" s="122"/>
      <c r="UXC16" s="122"/>
      <c r="UXD16" s="122"/>
      <c r="UXE16" s="122"/>
      <c r="UXF16" s="122"/>
      <c r="UXG16" s="122"/>
      <c r="UXH16" s="122"/>
      <c r="UXI16" s="122"/>
      <c r="UXJ16" s="122"/>
      <c r="UXK16" s="122"/>
      <c r="UXL16" s="122"/>
      <c r="UXM16" s="122"/>
      <c r="UXN16" s="122"/>
      <c r="UXO16" s="122"/>
      <c r="UXP16" s="122"/>
      <c r="UXQ16" s="122"/>
      <c r="UXR16" s="122"/>
      <c r="UXS16" s="122"/>
      <c r="UXT16" s="122"/>
      <c r="UXU16" s="122"/>
      <c r="UXV16" s="122"/>
      <c r="UXW16" s="122"/>
      <c r="UXX16" s="122"/>
      <c r="UXY16" s="122"/>
      <c r="UXZ16" s="122"/>
      <c r="UYA16" s="122"/>
      <c r="UYB16" s="122"/>
      <c r="UYC16" s="122"/>
      <c r="UYD16" s="122"/>
      <c r="UYE16" s="122"/>
      <c r="UYF16" s="122"/>
      <c r="UYG16" s="122"/>
      <c r="UYH16" s="122"/>
      <c r="UYI16" s="122"/>
      <c r="UYJ16" s="122"/>
      <c r="UYK16" s="122"/>
      <c r="UYL16" s="122"/>
      <c r="UYM16" s="122"/>
      <c r="UYN16" s="122"/>
      <c r="UYO16" s="122"/>
      <c r="UYP16" s="122"/>
      <c r="UYQ16" s="122"/>
      <c r="UYR16" s="122"/>
      <c r="UYS16" s="122"/>
      <c r="UYT16" s="122"/>
      <c r="UYU16" s="122"/>
      <c r="UYV16" s="122"/>
      <c r="UYW16" s="122"/>
      <c r="UYX16" s="122"/>
      <c r="UYY16" s="122"/>
      <c r="UYZ16" s="122"/>
      <c r="UZA16" s="122"/>
      <c r="UZB16" s="122"/>
      <c r="UZC16" s="122"/>
      <c r="UZD16" s="122"/>
      <c r="UZE16" s="122"/>
      <c r="UZF16" s="122"/>
      <c r="UZG16" s="122"/>
      <c r="UZH16" s="122"/>
      <c r="UZI16" s="122"/>
      <c r="UZJ16" s="122"/>
      <c r="UZK16" s="122"/>
      <c r="UZL16" s="122"/>
      <c r="UZM16" s="122"/>
      <c r="UZN16" s="122"/>
      <c r="UZO16" s="122"/>
      <c r="UZP16" s="122"/>
      <c r="UZQ16" s="122"/>
      <c r="UZR16" s="122"/>
      <c r="UZS16" s="122"/>
      <c r="UZT16" s="122"/>
      <c r="UZU16" s="122"/>
      <c r="UZV16" s="122"/>
      <c r="UZW16" s="122"/>
      <c r="UZX16" s="122"/>
      <c r="UZY16" s="122"/>
      <c r="UZZ16" s="122"/>
      <c r="VAA16" s="122"/>
      <c r="VAB16" s="122"/>
      <c r="VAC16" s="122"/>
      <c r="VAD16" s="122"/>
      <c r="VAE16" s="122"/>
      <c r="VAF16" s="122"/>
      <c r="VAG16" s="122"/>
      <c r="VAH16" s="122"/>
      <c r="VAI16" s="122"/>
      <c r="VAJ16" s="122"/>
      <c r="VAK16" s="122"/>
      <c r="VAL16" s="122"/>
      <c r="VAM16" s="122"/>
      <c r="VAN16" s="122"/>
      <c r="VAO16" s="122"/>
      <c r="VAP16" s="122"/>
      <c r="VAQ16" s="122"/>
      <c r="VAR16" s="122"/>
      <c r="VAS16" s="122"/>
      <c r="VAT16" s="122"/>
      <c r="VAU16" s="122"/>
      <c r="VAV16" s="122"/>
      <c r="VAW16" s="122"/>
      <c r="VAX16" s="122"/>
      <c r="VAY16" s="122"/>
      <c r="VAZ16" s="122"/>
      <c r="VBA16" s="122"/>
      <c r="VBB16" s="122"/>
      <c r="VBC16" s="122"/>
      <c r="VBD16" s="122"/>
      <c r="VBE16" s="122"/>
      <c r="VBF16" s="122"/>
      <c r="VBG16" s="122"/>
      <c r="VBH16" s="122"/>
      <c r="VBI16" s="122"/>
      <c r="VBJ16" s="122"/>
      <c r="VBK16" s="122"/>
      <c r="VBL16" s="122"/>
      <c r="VBM16" s="122"/>
      <c r="VBN16" s="122"/>
      <c r="VBO16" s="122"/>
      <c r="VBP16" s="122"/>
      <c r="VBQ16" s="122"/>
      <c r="VBR16" s="122"/>
      <c r="VBS16" s="122"/>
      <c r="VBT16" s="122"/>
      <c r="VBU16" s="122"/>
      <c r="VBV16" s="122"/>
      <c r="VBW16" s="122"/>
      <c r="VBX16" s="122"/>
      <c r="VBY16" s="122"/>
      <c r="VBZ16" s="122"/>
      <c r="VCA16" s="122"/>
      <c r="VCB16" s="122"/>
      <c r="VCC16" s="122"/>
      <c r="VCD16" s="122"/>
      <c r="VCE16" s="122"/>
      <c r="VCF16" s="122"/>
      <c r="VCG16" s="122"/>
      <c r="VCH16" s="122"/>
      <c r="VCI16" s="122"/>
      <c r="VCJ16" s="122"/>
      <c r="VCK16" s="122"/>
      <c r="VCL16" s="122"/>
      <c r="VCM16" s="122"/>
      <c r="VCN16" s="122"/>
      <c r="VCO16" s="122"/>
      <c r="VCP16" s="122"/>
      <c r="VCQ16" s="122"/>
      <c r="VCR16" s="122"/>
      <c r="VCS16" s="122"/>
      <c r="VCT16" s="122"/>
      <c r="VCU16" s="122"/>
      <c r="VCV16" s="122"/>
      <c r="VCW16" s="122"/>
      <c r="VCX16" s="122"/>
      <c r="VCY16" s="122"/>
      <c r="VCZ16" s="122"/>
      <c r="VDA16" s="122"/>
      <c r="VDB16" s="122"/>
      <c r="VDC16" s="122"/>
      <c r="VDD16" s="122"/>
      <c r="VDE16" s="122"/>
      <c r="VDF16" s="122"/>
      <c r="VDG16" s="122"/>
      <c r="VDH16" s="122"/>
      <c r="VDI16" s="122"/>
      <c r="VDJ16" s="122"/>
      <c r="VDK16" s="122"/>
      <c r="VDL16" s="122"/>
      <c r="VDM16" s="122"/>
      <c r="VDN16" s="122"/>
      <c r="VDO16" s="122"/>
      <c r="VDP16" s="122"/>
      <c r="VDQ16" s="122"/>
      <c r="VDR16" s="122"/>
      <c r="VDS16" s="122"/>
      <c r="VDT16" s="122"/>
      <c r="VDU16" s="122"/>
      <c r="VDV16" s="122"/>
      <c r="VDW16" s="122"/>
      <c r="VDX16" s="122"/>
      <c r="VDY16" s="122"/>
      <c r="VDZ16" s="122"/>
      <c r="VEA16" s="122"/>
      <c r="VEB16" s="122"/>
      <c r="VEC16" s="122"/>
      <c r="VED16" s="122"/>
      <c r="VEE16" s="122"/>
      <c r="VEF16" s="122"/>
      <c r="VEG16" s="122"/>
      <c r="VEH16" s="122"/>
      <c r="VEI16" s="122"/>
      <c r="VEJ16" s="122"/>
      <c r="VEK16" s="122"/>
      <c r="VEL16" s="122"/>
      <c r="VEM16" s="122"/>
      <c r="VEN16" s="122"/>
      <c r="VEO16" s="122"/>
      <c r="VEP16" s="122"/>
      <c r="VEQ16" s="122"/>
      <c r="VER16" s="122"/>
      <c r="VES16" s="122"/>
      <c r="VET16" s="122"/>
      <c r="VEU16" s="122"/>
      <c r="VEV16" s="122"/>
      <c r="VEW16" s="122"/>
      <c r="VEX16" s="122"/>
      <c r="VEY16" s="122"/>
      <c r="VEZ16" s="122"/>
      <c r="VFA16" s="122"/>
      <c r="VFB16" s="122"/>
      <c r="VFC16" s="122"/>
      <c r="VFD16" s="122"/>
      <c r="VFE16" s="122"/>
      <c r="VFF16" s="122"/>
      <c r="VFG16" s="122"/>
      <c r="VFH16" s="122"/>
      <c r="VFI16" s="122"/>
      <c r="VFJ16" s="122"/>
      <c r="VFK16" s="122"/>
      <c r="VFL16" s="122"/>
      <c r="VFM16" s="122"/>
      <c r="VFN16" s="122"/>
      <c r="VFO16" s="122"/>
      <c r="VFP16" s="122"/>
      <c r="VFQ16" s="122"/>
      <c r="VFR16" s="122"/>
      <c r="VFS16" s="122"/>
      <c r="VFT16" s="122"/>
      <c r="VFU16" s="122"/>
      <c r="VFV16" s="122"/>
      <c r="VFW16" s="122"/>
      <c r="VFX16" s="122"/>
      <c r="VFY16" s="122"/>
      <c r="VFZ16" s="122"/>
      <c r="VGA16" s="122"/>
      <c r="VGB16" s="122"/>
      <c r="VGC16" s="122"/>
      <c r="VGD16" s="122"/>
      <c r="VGE16" s="122"/>
      <c r="VGF16" s="122"/>
      <c r="VGG16" s="122"/>
      <c r="VGH16" s="122"/>
      <c r="VGI16" s="122"/>
      <c r="VGJ16" s="122"/>
      <c r="VGK16" s="122"/>
      <c r="VGL16" s="122"/>
      <c r="VGM16" s="122"/>
      <c r="VGN16" s="122"/>
      <c r="VGO16" s="122"/>
      <c r="VGP16" s="122"/>
      <c r="VGQ16" s="122"/>
      <c r="VGR16" s="122"/>
      <c r="VGS16" s="122"/>
      <c r="VGT16" s="122"/>
      <c r="VGU16" s="122"/>
      <c r="VGV16" s="122"/>
      <c r="VGW16" s="122"/>
      <c r="VGX16" s="122"/>
      <c r="VGY16" s="122"/>
      <c r="VGZ16" s="122"/>
      <c r="VHA16" s="122"/>
      <c r="VHB16" s="122"/>
      <c r="VHC16" s="122"/>
      <c r="VHD16" s="122"/>
      <c r="VHE16" s="122"/>
      <c r="VHF16" s="122"/>
      <c r="VHG16" s="122"/>
      <c r="VHH16" s="122"/>
      <c r="VHI16" s="122"/>
      <c r="VHJ16" s="122"/>
      <c r="VHK16" s="122"/>
      <c r="VHL16" s="122"/>
      <c r="VHM16" s="122"/>
      <c r="VHN16" s="122"/>
      <c r="VHO16" s="122"/>
      <c r="VHP16" s="122"/>
      <c r="VHQ16" s="122"/>
      <c r="VHR16" s="122"/>
      <c r="VHS16" s="122"/>
      <c r="VHT16" s="122"/>
      <c r="VHU16" s="122"/>
      <c r="VHV16" s="122"/>
      <c r="VHW16" s="122"/>
      <c r="VHX16" s="122"/>
      <c r="VHY16" s="122"/>
      <c r="VHZ16" s="122"/>
      <c r="VIA16" s="122"/>
      <c r="VIB16" s="122"/>
      <c r="VIC16" s="122"/>
      <c r="VID16" s="122"/>
      <c r="VIE16" s="122"/>
      <c r="VIF16" s="122"/>
      <c r="VIG16" s="122"/>
      <c r="VIH16" s="122"/>
      <c r="VII16" s="122"/>
      <c r="VIJ16" s="122"/>
      <c r="VIK16" s="122"/>
      <c r="VIL16" s="122"/>
      <c r="VIM16" s="122"/>
      <c r="VIN16" s="122"/>
      <c r="VIO16" s="122"/>
      <c r="VIP16" s="122"/>
      <c r="VIQ16" s="122"/>
      <c r="VIR16" s="122"/>
      <c r="VIS16" s="122"/>
      <c r="VIT16" s="122"/>
      <c r="VIU16" s="122"/>
      <c r="VIV16" s="122"/>
      <c r="VIW16" s="122"/>
      <c r="VIX16" s="122"/>
      <c r="VIY16" s="122"/>
      <c r="VIZ16" s="122"/>
      <c r="VJA16" s="122"/>
      <c r="VJB16" s="122"/>
      <c r="VJC16" s="122"/>
      <c r="VJD16" s="122"/>
      <c r="VJE16" s="122"/>
      <c r="VJF16" s="122"/>
      <c r="VJG16" s="122"/>
      <c r="VJH16" s="122"/>
      <c r="VJI16" s="122"/>
      <c r="VJJ16" s="122"/>
      <c r="VJK16" s="122"/>
      <c r="VJL16" s="122"/>
      <c r="VJM16" s="122"/>
      <c r="VJN16" s="122"/>
      <c r="VJO16" s="122"/>
      <c r="VJP16" s="122"/>
      <c r="VJQ16" s="122"/>
      <c r="VJR16" s="122"/>
      <c r="VJS16" s="122"/>
      <c r="VJT16" s="122"/>
      <c r="VJU16" s="122"/>
      <c r="VJV16" s="122"/>
      <c r="VJW16" s="122"/>
      <c r="VJX16" s="122"/>
      <c r="VJY16" s="122"/>
      <c r="VJZ16" s="122"/>
      <c r="VKA16" s="122"/>
      <c r="VKB16" s="122"/>
      <c r="VKC16" s="122"/>
      <c r="VKD16" s="122"/>
      <c r="VKE16" s="122"/>
      <c r="VKF16" s="122"/>
      <c r="VKG16" s="122"/>
      <c r="VKH16" s="122"/>
      <c r="VKI16" s="122"/>
      <c r="VKJ16" s="122"/>
      <c r="VKK16" s="122"/>
      <c r="VKL16" s="122"/>
      <c r="VKM16" s="122"/>
      <c r="VKN16" s="122"/>
      <c r="VKO16" s="122"/>
      <c r="VKP16" s="122"/>
      <c r="VKQ16" s="122"/>
      <c r="VKR16" s="122"/>
      <c r="VKS16" s="122"/>
      <c r="VKT16" s="122"/>
      <c r="VKU16" s="122"/>
      <c r="VKV16" s="122"/>
      <c r="VKW16" s="122"/>
      <c r="VKX16" s="122"/>
      <c r="VKY16" s="122"/>
      <c r="VKZ16" s="122"/>
      <c r="VLA16" s="122"/>
      <c r="VLB16" s="122"/>
      <c r="VLC16" s="122"/>
      <c r="VLD16" s="122"/>
      <c r="VLE16" s="122"/>
      <c r="VLF16" s="122"/>
      <c r="VLG16" s="122"/>
      <c r="VLH16" s="122"/>
      <c r="VLI16" s="122"/>
      <c r="VLJ16" s="122"/>
      <c r="VLK16" s="122"/>
      <c r="VLL16" s="122"/>
      <c r="VLM16" s="122"/>
      <c r="VLN16" s="122"/>
      <c r="VLO16" s="122"/>
      <c r="VLP16" s="122"/>
      <c r="VLQ16" s="122"/>
      <c r="VLR16" s="122"/>
      <c r="VLS16" s="122"/>
      <c r="VLT16" s="122"/>
      <c r="VLU16" s="122"/>
      <c r="VLV16" s="122"/>
      <c r="VLW16" s="122"/>
      <c r="VLX16" s="122"/>
      <c r="VLY16" s="122"/>
      <c r="VLZ16" s="122"/>
      <c r="VMA16" s="122"/>
      <c r="VMB16" s="122"/>
      <c r="VMC16" s="122"/>
      <c r="VMD16" s="122"/>
      <c r="VME16" s="122"/>
      <c r="VMF16" s="122"/>
      <c r="VMG16" s="122"/>
      <c r="VMH16" s="122"/>
      <c r="VMI16" s="122"/>
      <c r="VMJ16" s="122"/>
      <c r="VMK16" s="122"/>
      <c r="VML16" s="122"/>
      <c r="VMM16" s="122"/>
      <c r="VMN16" s="122"/>
      <c r="VMO16" s="122"/>
      <c r="VMP16" s="122"/>
      <c r="VMQ16" s="122"/>
      <c r="VMR16" s="122"/>
      <c r="VMS16" s="122"/>
      <c r="VMT16" s="122"/>
      <c r="VMU16" s="122"/>
      <c r="VMV16" s="122"/>
      <c r="VMW16" s="122"/>
      <c r="VMX16" s="122"/>
      <c r="VMY16" s="122"/>
      <c r="VMZ16" s="122"/>
      <c r="VNA16" s="122"/>
      <c r="VNB16" s="122"/>
      <c r="VNC16" s="122"/>
      <c r="VND16" s="122"/>
      <c r="VNE16" s="122"/>
      <c r="VNF16" s="122"/>
      <c r="VNG16" s="122"/>
      <c r="VNH16" s="122"/>
      <c r="VNI16" s="122"/>
      <c r="VNJ16" s="122"/>
      <c r="VNK16" s="122"/>
      <c r="VNL16" s="122"/>
      <c r="VNM16" s="122"/>
      <c r="VNN16" s="122"/>
      <c r="VNO16" s="122"/>
      <c r="VNP16" s="122"/>
      <c r="VNQ16" s="122"/>
      <c r="VNR16" s="122"/>
      <c r="VNS16" s="122"/>
      <c r="VNT16" s="122"/>
      <c r="VNU16" s="122"/>
      <c r="VNV16" s="122"/>
      <c r="VNW16" s="122"/>
      <c r="VNX16" s="122"/>
      <c r="VNY16" s="122"/>
      <c r="VNZ16" s="122"/>
      <c r="VOA16" s="122"/>
      <c r="VOB16" s="122"/>
      <c r="VOC16" s="122"/>
      <c r="VOD16" s="122"/>
      <c r="VOE16" s="122"/>
      <c r="VOF16" s="122"/>
      <c r="VOG16" s="122"/>
      <c r="VOH16" s="122"/>
      <c r="VOI16" s="122"/>
      <c r="VOJ16" s="122"/>
      <c r="VOK16" s="122"/>
      <c r="VOL16" s="122"/>
      <c r="VOM16" s="122"/>
      <c r="VON16" s="122"/>
      <c r="VOO16" s="122"/>
      <c r="VOP16" s="122"/>
      <c r="VOQ16" s="122"/>
      <c r="VOR16" s="122"/>
      <c r="VOS16" s="122"/>
      <c r="VOT16" s="122"/>
      <c r="VOU16" s="122"/>
      <c r="VOV16" s="122"/>
      <c r="VOW16" s="122"/>
      <c r="VOX16" s="122"/>
      <c r="VOY16" s="122"/>
      <c r="VOZ16" s="122"/>
      <c r="VPA16" s="122"/>
      <c r="VPB16" s="122"/>
      <c r="VPC16" s="122"/>
      <c r="VPD16" s="122"/>
      <c r="VPE16" s="122"/>
      <c r="VPF16" s="122"/>
      <c r="VPG16" s="122"/>
      <c r="VPH16" s="122"/>
      <c r="VPI16" s="122"/>
      <c r="VPJ16" s="122"/>
      <c r="VPK16" s="122"/>
      <c r="VPL16" s="122"/>
      <c r="VPM16" s="122"/>
      <c r="VPN16" s="122"/>
      <c r="VPO16" s="122"/>
      <c r="VPP16" s="122"/>
      <c r="VPQ16" s="122"/>
      <c r="VPR16" s="122"/>
      <c r="VPS16" s="122"/>
      <c r="VPT16" s="122"/>
      <c r="VPU16" s="122"/>
      <c r="VPV16" s="122"/>
      <c r="VPW16" s="122"/>
      <c r="VPX16" s="122"/>
      <c r="VPY16" s="122"/>
      <c r="VPZ16" s="122"/>
      <c r="VQA16" s="122"/>
      <c r="VQB16" s="122"/>
      <c r="VQC16" s="122"/>
      <c r="VQD16" s="122"/>
      <c r="VQE16" s="122"/>
      <c r="VQF16" s="122"/>
      <c r="VQG16" s="122"/>
      <c r="VQH16" s="122"/>
      <c r="VQI16" s="122"/>
      <c r="VQJ16" s="122"/>
      <c r="VQK16" s="122"/>
      <c r="VQL16" s="122"/>
      <c r="VQM16" s="122"/>
      <c r="VQN16" s="122"/>
      <c r="VQO16" s="122"/>
      <c r="VQP16" s="122"/>
      <c r="VQQ16" s="122"/>
      <c r="VQR16" s="122"/>
      <c r="VQS16" s="122"/>
      <c r="VQT16" s="122"/>
      <c r="VQU16" s="122"/>
      <c r="VQV16" s="122"/>
      <c r="VQW16" s="122"/>
      <c r="VQX16" s="122"/>
      <c r="VQY16" s="122"/>
      <c r="VQZ16" s="122"/>
      <c r="VRA16" s="122"/>
      <c r="VRB16" s="122"/>
      <c r="VRC16" s="122"/>
      <c r="VRD16" s="122"/>
      <c r="VRE16" s="122"/>
      <c r="VRF16" s="122"/>
      <c r="VRG16" s="122"/>
      <c r="VRH16" s="122"/>
      <c r="VRI16" s="122"/>
      <c r="VRJ16" s="122"/>
      <c r="VRK16" s="122"/>
      <c r="VRL16" s="122"/>
      <c r="VRM16" s="122"/>
      <c r="VRN16" s="122"/>
      <c r="VRO16" s="122"/>
      <c r="VRP16" s="122"/>
      <c r="VRQ16" s="122"/>
      <c r="VRR16" s="122"/>
      <c r="VRS16" s="122"/>
      <c r="VRT16" s="122"/>
      <c r="VRU16" s="122"/>
      <c r="VRV16" s="122"/>
      <c r="VRW16" s="122"/>
      <c r="VRX16" s="122"/>
      <c r="VRY16" s="122"/>
      <c r="VRZ16" s="122"/>
      <c r="VSA16" s="122"/>
      <c r="VSB16" s="122"/>
      <c r="VSC16" s="122"/>
      <c r="VSD16" s="122"/>
      <c r="VSE16" s="122"/>
      <c r="VSF16" s="122"/>
      <c r="VSG16" s="122"/>
      <c r="VSH16" s="122"/>
      <c r="VSI16" s="122"/>
      <c r="VSJ16" s="122"/>
      <c r="VSK16" s="122"/>
      <c r="VSL16" s="122"/>
      <c r="VSM16" s="122"/>
      <c r="VSN16" s="122"/>
      <c r="VSO16" s="122"/>
      <c r="VSP16" s="122"/>
      <c r="VSQ16" s="122"/>
      <c r="VSR16" s="122"/>
      <c r="VSS16" s="122"/>
      <c r="VST16" s="122"/>
      <c r="VSU16" s="122"/>
      <c r="VSV16" s="122"/>
      <c r="VSW16" s="122"/>
      <c r="VSX16" s="122"/>
      <c r="VSY16" s="122"/>
      <c r="VSZ16" s="122"/>
      <c r="VTA16" s="122"/>
      <c r="VTB16" s="122"/>
      <c r="VTC16" s="122"/>
      <c r="VTD16" s="122"/>
      <c r="VTE16" s="122"/>
      <c r="VTF16" s="122"/>
      <c r="VTG16" s="122"/>
      <c r="VTH16" s="122"/>
      <c r="VTI16" s="122"/>
      <c r="VTJ16" s="122"/>
      <c r="VTK16" s="122"/>
      <c r="VTL16" s="122"/>
      <c r="VTM16" s="122"/>
      <c r="VTN16" s="122"/>
      <c r="VTO16" s="122"/>
      <c r="VTP16" s="122"/>
      <c r="VTQ16" s="122"/>
      <c r="VTR16" s="122"/>
      <c r="VTS16" s="122"/>
      <c r="VTT16" s="122"/>
      <c r="VTU16" s="122"/>
      <c r="VTV16" s="122"/>
      <c r="VTW16" s="122"/>
      <c r="VTX16" s="122"/>
      <c r="VTY16" s="122"/>
      <c r="VTZ16" s="122"/>
      <c r="VUA16" s="122"/>
      <c r="VUB16" s="122"/>
      <c r="VUC16" s="122"/>
      <c r="VUD16" s="122"/>
      <c r="VUE16" s="122"/>
      <c r="VUF16" s="122"/>
      <c r="VUG16" s="122"/>
      <c r="VUH16" s="122"/>
      <c r="VUI16" s="122"/>
      <c r="VUJ16" s="122"/>
      <c r="VUK16" s="122"/>
      <c r="VUL16" s="122"/>
      <c r="VUM16" s="122"/>
      <c r="VUN16" s="122"/>
      <c r="VUO16" s="122"/>
      <c r="VUP16" s="122"/>
      <c r="VUQ16" s="122"/>
      <c r="VUR16" s="122"/>
      <c r="VUS16" s="122"/>
      <c r="VUT16" s="122"/>
      <c r="VUU16" s="122"/>
      <c r="VUV16" s="122"/>
      <c r="VUW16" s="122"/>
      <c r="VUX16" s="122"/>
      <c r="VUY16" s="122"/>
      <c r="VUZ16" s="122"/>
      <c r="VVA16" s="122"/>
      <c r="VVB16" s="122"/>
      <c r="VVC16" s="122"/>
      <c r="VVD16" s="122"/>
      <c r="VVE16" s="122"/>
      <c r="VVF16" s="122"/>
      <c r="VVG16" s="122"/>
      <c r="VVH16" s="122"/>
      <c r="VVI16" s="122"/>
      <c r="VVJ16" s="122"/>
      <c r="VVK16" s="122"/>
      <c r="VVL16" s="122"/>
      <c r="VVM16" s="122"/>
      <c r="VVN16" s="122"/>
      <c r="VVO16" s="122"/>
      <c r="VVP16" s="122"/>
      <c r="VVQ16" s="122"/>
      <c r="VVR16" s="122"/>
      <c r="VVS16" s="122"/>
      <c r="VVT16" s="122"/>
      <c r="VVU16" s="122"/>
      <c r="VVV16" s="122"/>
      <c r="VVW16" s="122"/>
      <c r="VVX16" s="122"/>
      <c r="VVY16" s="122"/>
      <c r="VVZ16" s="122"/>
      <c r="VWA16" s="122"/>
      <c r="VWB16" s="122"/>
      <c r="VWC16" s="122"/>
      <c r="VWD16" s="122"/>
      <c r="VWE16" s="122"/>
      <c r="VWF16" s="122"/>
      <c r="VWG16" s="122"/>
      <c r="VWH16" s="122"/>
      <c r="VWI16" s="122"/>
      <c r="VWJ16" s="122"/>
      <c r="VWK16" s="122"/>
      <c r="VWL16" s="122"/>
      <c r="VWM16" s="122"/>
      <c r="VWN16" s="122"/>
      <c r="VWO16" s="122"/>
      <c r="VWP16" s="122"/>
      <c r="VWQ16" s="122"/>
      <c r="VWR16" s="122"/>
      <c r="VWS16" s="122"/>
      <c r="VWT16" s="122"/>
      <c r="VWU16" s="122"/>
      <c r="VWV16" s="122"/>
      <c r="VWW16" s="122"/>
      <c r="VWX16" s="122"/>
      <c r="VWY16" s="122"/>
      <c r="VWZ16" s="122"/>
      <c r="VXA16" s="122"/>
      <c r="VXB16" s="122"/>
      <c r="VXC16" s="122"/>
      <c r="VXD16" s="122"/>
      <c r="VXE16" s="122"/>
      <c r="VXF16" s="122"/>
      <c r="VXG16" s="122"/>
      <c r="VXH16" s="122"/>
      <c r="VXI16" s="122"/>
      <c r="VXJ16" s="122"/>
      <c r="VXK16" s="122"/>
      <c r="VXL16" s="122"/>
      <c r="VXM16" s="122"/>
      <c r="VXN16" s="122"/>
      <c r="VXO16" s="122"/>
      <c r="VXP16" s="122"/>
      <c r="VXQ16" s="122"/>
      <c r="VXR16" s="122"/>
      <c r="VXS16" s="122"/>
      <c r="VXT16" s="122"/>
      <c r="VXU16" s="122"/>
      <c r="VXV16" s="122"/>
      <c r="VXW16" s="122"/>
      <c r="VXX16" s="122"/>
      <c r="VXY16" s="122"/>
      <c r="VXZ16" s="122"/>
      <c r="VYA16" s="122"/>
      <c r="VYB16" s="122"/>
      <c r="VYC16" s="122"/>
      <c r="VYD16" s="122"/>
      <c r="VYE16" s="122"/>
      <c r="VYF16" s="122"/>
      <c r="VYG16" s="122"/>
      <c r="VYH16" s="122"/>
      <c r="VYI16" s="122"/>
      <c r="VYJ16" s="122"/>
      <c r="VYK16" s="122"/>
      <c r="VYL16" s="122"/>
      <c r="VYM16" s="122"/>
      <c r="VYN16" s="122"/>
      <c r="VYO16" s="122"/>
      <c r="VYP16" s="122"/>
      <c r="VYQ16" s="122"/>
      <c r="VYR16" s="122"/>
      <c r="VYS16" s="122"/>
      <c r="VYT16" s="122"/>
      <c r="VYU16" s="122"/>
      <c r="VYV16" s="122"/>
      <c r="VYW16" s="122"/>
      <c r="VYX16" s="122"/>
      <c r="VYY16" s="122"/>
      <c r="VYZ16" s="122"/>
      <c r="VZA16" s="122"/>
      <c r="VZB16" s="122"/>
      <c r="VZC16" s="122"/>
      <c r="VZD16" s="122"/>
      <c r="VZE16" s="122"/>
      <c r="VZF16" s="122"/>
      <c r="VZG16" s="122"/>
      <c r="VZH16" s="122"/>
      <c r="VZI16" s="122"/>
      <c r="VZJ16" s="122"/>
      <c r="VZK16" s="122"/>
      <c r="VZL16" s="122"/>
      <c r="VZM16" s="122"/>
      <c r="VZN16" s="122"/>
      <c r="VZO16" s="122"/>
      <c r="VZP16" s="122"/>
      <c r="VZQ16" s="122"/>
      <c r="VZR16" s="122"/>
      <c r="VZS16" s="122"/>
      <c r="VZT16" s="122"/>
      <c r="VZU16" s="122"/>
      <c r="VZV16" s="122"/>
      <c r="VZW16" s="122"/>
      <c r="VZX16" s="122"/>
      <c r="VZY16" s="122"/>
      <c r="VZZ16" s="122"/>
      <c r="WAA16" s="122"/>
      <c r="WAB16" s="122"/>
      <c r="WAC16" s="122"/>
      <c r="WAD16" s="122"/>
      <c r="WAE16" s="122"/>
      <c r="WAF16" s="122"/>
      <c r="WAG16" s="122"/>
      <c r="WAH16" s="122"/>
      <c r="WAI16" s="122"/>
      <c r="WAJ16" s="122"/>
      <c r="WAK16" s="122"/>
      <c r="WAL16" s="122"/>
      <c r="WAM16" s="122"/>
      <c r="WAN16" s="122"/>
      <c r="WAO16" s="122"/>
      <c r="WAP16" s="122"/>
      <c r="WAQ16" s="122"/>
      <c r="WAR16" s="122"/>
      <c r="WAS16" s="122"/>
      <c r="WAT16" s="122"/>
      <c r="WAU16" s="122"/>
      <c r="WAV16" s="122"/>
      <c r="WAW16" s="122"/>
      <c r="WAX16" s="122"/>
      <c r="WAY16" s="122"/>
      <c r="WAZ16" s="122"/>
      <c r="WBA16" s="122"/>
      <c r="WBB16" s="122"/>
      <c r="WBC16" s="122"/>
      <c r="WBD16" s="122"/>
      <c r="WBE16" s="122"/>
      <c r="WBF16" s="122"/>
      <c r="WBG16" s="122"/>
      <c r="WBH16" s="122"/>
      <c r="WBI16" s="122"/>
      <c r="WBJ16" s="122"/>
      <c r="WBK16" s="122"/>
      <c r="WBL16" s="122"/>
      <c r="WBM16" s="122"/>
      <c r="WBN16" s="122"/>
      <c r="WBO16" s="122"/>
      <c r="WBP16" s="122"/>
      <c r="WBQ16" s="122"/>
      <c r="WBR16" s="122"/>
      <c r="WBS16" s="122"/>
      <c r="WBT16" s="122"/>
      <c r="WBU16" s="122"/>
      <c r="WBV16" s="122"/>
      <c r="WBW16" s="122"/>
      <c r="WBX16" s="122"/>
      <c r="WBY16" s="122"/>
      <c r="WBZ16" s="122"/>
      <c r="WCA16" s="122"/>
      <c r="WCB16" s="122"/>
      <c r="WCC16" s="122"/>
      <c r="WCD16" s="122"/>
      <c r="WCE16" s="122"/>
      <c r="WCF16" s="122"/>
      <c r="WCG16" s="122"/>
      <c r="WCH16" s="122"/>
      <c r="WCI16" s="122"/>
      <c r="WCJ16" s="122"/>
      <c r="WCK16" s="122"/>
      <c r="WCL16" s="122"/>
      <c r="WCM16" s="122"/>
      <c r="WCN16" s="122"/>
      <c r="WCO16" s="122"/>
      <c r="WCP16" s="122"/>
      <c r="WCQ16" s="122"/>
      <c r="WCR16" s="122"/>
      <c r="WCS16" s="122"/>
      <c r="WCT16" s="122"/>
      <c r="WCU16" s="122"/>
      <c r="WCV16" s="122"/>
      <c r="WCW16" s="122"/>
      <c r="WCX16" s="122"/>
      <c r="WCY16" s="122"/>
      <c r="WCZ16" s="122"/>
      <c r="WDA16" s="122"/>
      <c r="WDB16" s="122"/>
      <c r="WDC16" s="122"/>
      <c r="WDD16" s="122"/>
      <c r="WDE16" s="122"/>
      <c r="WDF16" s="122"/>
      <c r="WDG16" s="122"/>
      <c r="WDH16" s="122"/>
      <c r="WDI16" s="122"/>
      <c r="WDJ16" s="122"/>
      <c r="WDK16" s="122"/>
      <c r="WDL16" s="122"/>
      <c r="WDM16" s="122"/>
      <c r="WDN16" s="122"/>
      <c r="WDO16" s="122"/>
      <c r="WDP16" s="122"/>
      <c r="WDQ16" s="122"/>
      <c r="WDR16" s="122"/>
      <c r="WDS16" s="122"/>
      <c r="WDT16" s="122"/>
      <c r="WDU16" s="122"/>
      <c r="WDV16" s="122"/>
      <c r="WDW16" s="122"/>
      <c r="WDX16" s="122"/>
      <c r="WDY16" s="122"/>
      <c r="WDZ16" s="122"/>
      <c r="WEA16" s="122"/>
      <c r="WEB16" s="122"/>
      <c r="WEC16" s="122"/>
      <c r="WED16" s="122"/>
      <c r="WEE16" s="122"/>
      <c r="WEF16" s="122"/>
      <c r="WEG16" s="122"/>
      <c r="WEH16" s="122"/>
      <c r="WEI16" s="122"/>
      <c r="WEJ16" s="122"/>
      <c r="WEK16" s="122"/>
      <c r="WEL16" s="122"/>
      <c r="WEM16" s="122"/>
      <c r="WEN16" s="122"/>
      <c r="WEO16" s="122"/>
      <c r="WEP16" s="122"/>
      <c r="WEQ16" s="122"/>
      <c r="WER16" s="122"/>
      <c r="WES16" s="122"/>
      <c r="WET16" s="122"/>
      <c r="WEU16" s="122"/>
      <c r="WEV16" s="122"/>
      <c r="WEW16" s="122"/>
      <c r="WEX16" s="122"/>
      <c r="WEY16" s="122"/>
      <c r="WEZ16" s="122"/>
      <c r="WFA16" s="122"/>
      <c r="WFB16" s="122"/>
      <c r="WFC16" s="122"/>
      <c r="WFD16" s="122"/>
      <c r="WFE16" s="122"/>
      <c r="WFF16" s="122"/>
      <c r="WFG16" s="122"/>
      <c r="WFH16" s="122"/>
      <c r="WFI16" s="122"/>
      <c r="WFJ16" s="122"/>
      <c r="WFK16" s="122"/>
      <c r="WFL16" s="122"/>
      <c r="WFM16" s="122"/>
      <c r="WFN16" s="122"/>
      <c r="WFO16" s="122"/>
      <c r="WFP16" s="122"/>
      <c r="WFQ16" s="122"/>
      <c r="WFR16" s="122"/>
      <c r="WFS16" s="122"/>
      <c r="WFT16" s="122"/>
      <c r="WFU16" s="122"/>
      <c r="WFV16" s="122"/>
      <c r="WFW16" s="122"/>
      <c r="WFX16" s="122"/>
      <c r="WFY16" s="122"/>
      <c r="WFZ16" s="122"/>
      <c r="WGA16" s="122"/>
      <c r="WGB16" s="122"/>
      <c r="WGC16" s="122"/>
      <c r="WGD16" s="122"/>
      <c r="WGE16" s="122"/>
      <c r="WGF16" s="122"/>
      <c r="WGG16" s="122"/>
      <c r="WGH16" s="122"/>
      <c r="WGI16" s="122"/>
      <c r="WGJ16" s="122"/>
      <c r="WGK16" s="122"/>
      <c r="WGL16" s="122"/>
      <c r="WGM16" s="122"/>
      <c r="WGN16" s="122"/>
      <c r="WGO16" s="122"/>
      <c r="WGP16" s="122"/>
      <c r="WGQ16" s="122"/>
      <c r="WGR16" s="122"/>
      <c r="WGS16" s="122"/>
      <c r="WGT16" s="122"/>
      <c r="WGU16" s="122"/>
      <c r="WGV16" s="122"/>
      <c r="WGW16" s="122"/>
      <c r="WGX16" s="122"/>
      <c r="WGY16" s="122"/>
      <c r="WGZ16" s="122"/>
      <c r="WHA16" s="122"/>
      <c r="WHB16" s="122"/>
      <c r="WHC16" s="122"/>
      <c r="WHD16" s="122"/>
      <c r="WHE16" s="122"/>
      <c r="WHF16" s="122"/>
      <c r="WHG16" s="122"/>
      <c r="WHH16" s="122"/>
      <c r="WHI16" s="122"/>
      <c r="WHJ16" s="122"/>
      <c r="WHK16" s="122"/>
      <c r="WHL16" s="122"/>
      <c r="WHM16" s="122"/>
      <c r="WHN16" s="122"/>
      <c r="WHO16" s="122"/>
      <c r="WHP16" s="122"/>
      <c r="WHQ16" s="122"/>
      <c r="WHR16" s="122"/>
      <c r="WHS16" s="122"/>
      <c r="WHT16" s="122"/>
      <c r="WHU16" s="122"/>
      <c r="WHV16" s="122"/>
      <c r="WHW16" s="122"/>
      <c r="WHX16" s="122"/>
      <c r="WHY16" s="122"/>
      <c r="WHZ16" s="122"/>
      <c r="WIA16" s="122"/>
      <c r="WIB16" s="122"/>
      <c r="WIC16" s="122"/>
      <c r="WID16" s="122"/>
      <c r="WIE16" s="122"/>
      <c r="WIF16" s="122"/>
      <c r="WIG16" s="122"/>
      <c r="WIH16" s="122"/>
      <c r="WII16" s="122"/>
      <c r="WIJ16" s="122"/>
      <c r="WIK16" s="122"/>
      <c r="WIL16" s="122"/>
      <c r="WIM16" s="122"/>
      <c r="WIN16" s="122"/>
      <c r="WIO16" s="122"/>
      <c r="WIP16" s="122"/>
      <c r="WIQ16" s="122"/>
      <c r="WIR16" s="122"/>
      <c r="WIS16" s="122"/>
      <c r="WIT16" s="122"/>
      <c r="WIU16" s="122"/>
      <c r="WIV16" s="122"/>
      <c r="WIW16" s="122"/>
      <c r="WIX16" s="122"/>
      <c r="WIY16" s="122"/>
      <c r="WIZ16" s="122"/>
      <c r="WJA16" s="122"/>
      <c r="WJB16" s="122"/>
      <c r="WJC16" s="122"/>
      <c r="WJD16" s="122"/>
      <c r="WJE16" s="122"/>
      <c r="WJF16" s="122"/>
      <c r="WJG16" s="122"/>
      <c r="WJH16" s="122"/>
      <c r="WJI16" s="122"/>
      <c r="WJJ16" s="122"/>
      <c r="WJK16" s="122"/>
      <c r="WJL16" s="122"/>
      <c r="WJM16" s="122"/>
      <c r="WJN16" s="122"/>
      <c r="WJO16" s="122"/>
      <c r="WJP16" s="122"/>
      <c r="WJQ16" s="122"/>
      <c r="WJR16" s="122"/>
      <c r="WJS16" s="122"/>
      <c r="WJT16" s="122"/>
      <c r="WJU16" s="122"/>
      <c r="WJV16" s="122"/>
      <c r="WJW16" s="122"/>
      <c r="WJX16" s="122"/>
      <c r="WJY16" s="122"/>
      <c r="WJZ16" s="122"/>
      <c r="WKA16" s="122"/>
      <c r="WKB16" s="122"/>
      <c r="WKC16" s="122"/>
      <c r="WKD16" s="122"/>
      <c r="WKE16" s="122"/>
      <c r="WKF16" s="122"/>
      <c r="WKG16" s="122"/>
      <c r="WKH16" s="122"/>
      <c r="WKI16" s="122"/>
      <c r="WKJ16" s="122"/>
      <c r="WKK16" s="122"/>
      <c r="WKL16" s="122"/>
      <c r="WKM16" s="122"/>
      <c r="WKN16" s="122"/>
      <c r="WKO16" s="122"/>
      <c r="WKP16" s="122"/>
      <c r="WKQ16" s="122"/>
      <c r="WKR16" s="122"/>
      <c r="WKS16" s="122"/>
      <c r="WKT16" s="122"/>
      <c r="WKU16" s="122"/>
      <c r="WKV16" s="122"/>
      <c r="WKW16" s="122"/>
      <c r="WKX16" s="122"/>
      <c r="WKY16" s="122"/>
      <c r="WKZ16" s="122"/>
      <c r="WLA16" s="122"/>
      <c r="WLB16" s="122"/>
      <c r="WLC16" s="122"/>
      <c r="WLD16" s="122"/>
      <c r="WLE16" s="122"/>
      <c r="WLF16" s="122"/>
      <c r="WLG16" s="122"/>
      <c r="WLH16" s="122"/>
      <c r="WLI16" s="122"/>
      <c r="WLJ16" s="122"/>
      <c r="WLK16" s="122"/>
      <c r="WLL16" s="122"/>
      <c r="WLM16" s="122"/>
      <c r="WLN16" s="122"/>
      <c r="WLO16" s="122"/>
      <c r="WLP16" s="122"/>
      <c r="WLQ16" s="122"/>
      <c r="WLR16" s="122"/>
      <c r="WLS16" s="122"/>
      <c r="WLT16" s="122"/>
      <c r="WLU16" s="122"/>
      <c r="WLV16" s="122"/>
      <c r="WLW16" s="122"/>
      <c r="WLX16" s="122"/>
      <c r="WLY16" s="122"/>
      <c r="WLZ16" s="122"/>
      <c r="WMA16" s="122"/>
      <c r="WMB16" s="122"/>
      <c r="WMC16" s="122"/>
      <c r="WMD16" s="122"/>
      <c r="WME16" s="122"/>
      <c r="WMF16" s="122"/>
      <c r="WMG16" s="122"/>
      <c r="WMH16" s="122"/>
      <c r="WMI16" s="122"/>
      <c r="WMJ16" s="122"/>
      <c r="WMK16" s="122"/>
      <c r="WML16" s="122"/>
      <c r="WMM16" s="122"/>
      <c r="WMN16" s="122"/>
      <c r="WMO16" s="122"/>
      <c r="WMP16" s="122"/>
      <c r="WMQ16" s="122"/>
      <c r="WMR16" s="122"/>
      <c r="WMS16" s="122"/>
      <c r="WMT16" s="122"/>
      <c r="WMU16" s="122"/>
      <c r="WMV16" s="122"/>
      <c r="WMW16" s="122"/>
      <c r="WMX16" s="122"/>
      <c r="WMY16" s="122"/>
      <c r="WMZ16" s="122"/>
      <c r="WNA16" s="122"/>
      <c r="WNB16" s="122"/>
      <c r="WNC16" s="122"/>
      <c r="WND16" s="122"/>
      <c r="WNE16" s="122"/>
      <c r="WNF16" s="122"/>
      <c r="WNG16" s="122"/>
      <c r="WNH16" s="122"/>
      <c r="WNI16" s="122"/>
      <c r="WNJ16" s="122"/>
      <c r="WNK16" s="122"/>
      <c r="WNL16" s="122"/>
      <c r="WNM16" s="122"/>
      <c r="WNN16" s="122"/>
      <c r="WNO16" s="122"/>
      <c r="WNP16" s="122"/>
      <c r="WNQ16" s="122"/>
      <c r="WNR16" s="122"/>
      <c r="WNS16" s="122"/>
      <c r="WNT16" s="122"/>
      <c r="WNU16" s="122"/>
      <c r="WNV16" s="122"/>
      <c r="WNW16" s="122"/>
      <c r="WNX16" s="122"/>
      <c r="WNY16" s="122"/>
      <c r="WNZ16" s="122"/>
      <c r="WOA16" s="122"/>
      <c r="WOB16" s="122"/>
      <c r="WOC16" s="122"/>
      <c r="WOD16" s="122"/>
      <c r="WOE16" s="122"/>
      <c r="WOF16" s="122"/>
      <c r="WOG16" s="122"/>
      <c r="WOH16" s="122"/>
      <c r="WOI16" s="122"/>
      <c r="WOJ16" s="122"/>
      <c r="WOK16" s="122"/>
      <c r="WOL16" s="122"/>
      <c r="WOM16" s="122"/>
      <c r="WON16" s="122"/>
      <c r="WOO16" s="122"/>
      <c r="WOP16" s="122"/>
      <c r="WOQ16" s="122"/>
      <c r="WOR16" s="122"/>
      <c r="WOS16" s="122"/>
      <c r="WOT16" s="122"/>
      <c r="WOU16" s="122"/>
      <c r="WOV16" s="122"/>
      <c r="WOW16" s="122"/>
      <c r="WOX16" s="122"/>
      <c r="WOY16" s="122"/>
      <c r="WOZ16" s="122"/>
      <c r="WPA16" s="122"/>
      <c r="WPB16" s="122"/>
      <c r="WPC16" s="122"/>
      <c r="WPD16" s="122"/>
      <c r="WPE16" s="122"/>
      <c r="WPF16" s="122"/>
      <c r="WPG16" s="122"/>
      <c r="WPH16" s="122"/>
      <c r="WPI16" s="122"/>
      <c r="WPJ16" s="122"/>
      <c r="WPK16" s="122"/>
      <c r="WPL16" s="122"/>
      <c r="WPM16" s="122"/>
      <c r="WPN16" s="122"/>
      <c r="WPO16" s="122"/>
      <c r="WPP16" s="122"/>
      <c r="WPQ16" s="122"/>
      <c r="WPR16" s="122"/>
      <c r="WPS16" s="122"/>
      <c r="WPT16" s="122"/>
      <c r="WPU16" s="122"/>
      <c r="WPV16" s="122"/>
      <c r="WPW16" s="122"/>
      <c r="WPX16" s="122"/>
      <c r="WPY16" s="122"/>
      <c r="WPZ16" s="122"/>
      <c r="WQA16" s="122"/>
      <c r="WQB16" s="122"/>
      <c r="WQC16" s="122"/>
      <c r="WQD16" s="122"/>
      <c r="WQE16" s="122"/>
      <c r="WQF16" s="122"/>
      <c r="WQG16" s="122"/>
      <c r="WQH16" s="122"/>
      <c r="WQI16" s="122"/>
      <c r="WQJ16" s="122"/>
      <c r="WQK16" s="122"/>
      <c r="WQL16" s="122"/>
      <c r="WQM16" s="122"/>
      <c r="WQN16" s="122"/>
      <c r="WQO16" s="122"/>
      <c r="WQP16" s="122"/>
      <c r="WQQ16" s="122"/>
      <c r="WQR16" s="122"/>
      <c r="WQS16" s="122"/>
      <c r="WQT16" s="122"/>
      <c r="WQU16" s="122"/>
      <c r="WQV16" s="122"/>
      <c r="WQW16" s="122"/>
      <c r="WQX16" s="122"/>
      <c r="WQY16" s="122"/>
      <c r="WQZ16" s="122"/>
      <c r="WRA16" s="122"/>
      <c r="WRB16" s="122"/>
      <c r="WRC16" s="122"/>
      <c r="WRD16" s="122"/>
      <c r="WRE16" s="122"/>
      <c r="WRF16" s="122"/>
      <c r="WRG16" s="122"/>
      <c r="WRH16" s="122"/>
      <c r="WRI16" s="122"/>
      <c r="WRJ16" s="122"/>
      <c r="WRK16" s="122"/>
      <c r="WRL16" s="122"/>
      <c r="WRM16" s="122"/>
      <c r="WRN16" s="122"/>
      <c r="WRO16" s="122"/>
      <c r="WRP16" s="122"/>
      <c r="WRQ16" s="122"/>
      <c r="WRR16" s="122"/>
      <c r="WRS16" s="122"/>
      <c r="WRT16" s="122"/>
      <c r="WRU16" s="122"/>
      <c r="WRV16" s="122"/>
      <c r="WRW16" s="122"/>
      <c r="WRX16" s="122"/>
      <c r="WRY16" s="122"/>
      <c r="WRZ16" s="122"/>
      <c r="WSA16" s="122"/>
      <c r="WSB16" s="122"/>
      <c r="WSC16" s="122"/>
      <c r="WSD16" s="122"/>
      <c r="WSE16" s="122"/>
      <c r="WSF16" s="122"/>
      <c r="WSG16" s="122"/>
      <c r="WSH16" s="122"/>
      <c r="WSI16" s="122"/>
      <c r="WSJ16" s="122"/>
      <c r="WSK16" s="122"/>
      <c r="WSL16" s="122"/>
      <c r="WSM16" s="122"/>
      <c r="WSN16" s="122"/>
      <c r="WSO16" s="122"/>
      <c r="WSP16" s="122"/>
      <c r="WSQ16" s="122"/>
      <c r="WSR16" s="122"/>
      <c r="WSS16" s="122"/>
      <c r="WST16" s="122"/>
      <c r="WSU16" s="122"/>
      <c r="WSV16" s="122"/>
      <c r="WSW16" s="122"/>
      <c r="WSX16" s="122"/>
      <c r="WSY16" s="122"/>
      <c r="WSZ16" s="122"/>
      <c r="WTA16" s="122"/>
      <c r="WTB16" s="122"/>
      <c r="WTC16" s="122"/>
      <c r="WTD16" s="122"/>
      <c r="WTE16" s="122"/>
      <c r="WTF16" s="122"/>
      <c r="WTG16" s="122"/>
      <c r="WTH16" s="122"/>
      <c r="WTI16" s="122"/>
      <c r="WTJ16" s="122"/>
      <c r="WTK16" s="122"/>
      <c r="WTL16" s="122"/>
      <c r="WTM16" s="122"/>
      <c r="WTN16" s="122"/>
      <c r="WTO16" s="122"/>
      <c r="WTP16" s="122"/>
      <c r="WTQ16" s="122"/>
      <c r="WTR16" s="122"/>
      <c r="WTS16" s="122"/>
      <c r="WTT16" s="122"/>
      <c r="WTU16" s="122"/>
      <c r="WTV16" s="122"/>
      <c r="WTW16" s="122"/>
      <c r="WTX16" s="122"/>
      <c r="WTY16" s="122"/>
      <c r="WTZ16" s="122"/>
      <c r="WUA16" s="122"/>
      <c r="WUB16" s="122"/>
      <c r="WUC16" s="122"/>
      <c r="WUD16" s="122"/>
      <c r="WUE16" s="122"/>
      <c r="WUF16" s="122"/>
      <c r="WUG16" s="122"/>
      <c r="WUH16" s="122"/>
      <c r="WUI16" s="122"/>
      <c r="WUJ16" s="122"/>
      <c r="WUK16" s="122"/>
      <c r="WUL16" s="122"/>
      <c r="WUM16" s="122"/>
      <c r="WUN16" s="122"/>
      <c r="WUO16" s="122"/>
      <c r="WUP16" s="122"/>
      <c r="WUQ16" s="122"/>
      <c r="WUR16" s="122"/>
      <c r="WUS16" s="122"/>
      <c r="WUT16" s="122"/>
      <c r="WUU16" s="122"/>
      <c r="WUV16" s="122"/>
      <c r="WUW16" s="122"/>
      <c r="WUX16" s="122"/>
      <c r="WUY16" s="122"/>
      <c r="WUZ16" s="122"/>
      <c r="WVA16" s="122"/>
      <c r="WVB16" s="122"/>
      <c r="WVC16" s="122"/>
      <c r="WVD16" s="122"/>
      <c r="WVE16" s="122"/>
      <c r="WVF16" s="122"/>
      <c r="WVG16" s="122"/>
      <c r="WVH16" s="122"/>
      <c r="WVI16" s="122"/>
      <c r="WVJ16" s="122"/>
      <c r="WVK16" s="122"/>
      <c r="WVL16" s="122"/>
      <c r="WVM16" s="122"/>
      <c r="WVN16" s="122"/>
      <c r="WVO16" s="122"/>
      <c r="WVP16" s="122"/>
      <c r="WVQ16" s="122"/>
      <c r="WVR16" s="122"/>
      <c r="WVS16" s="122"/>
      <c r="WVT16" s="122"/>
      <c r="WVU16" s="122"/>
      <c r="WVV16" s="122"/>
      <c r="WVW16" s="122"/>
      <c r="WVX16" s="122"/>
      <c r="WVY16" s="122"/>
      <c r="WVZ16" s="122"/>
      <c r="WWA16" s="122"/>
      <c r="WWB16" s="122"/>
      <c r="WWC16" s="122"/>
      <c r="WWD16" s="122"/>
      <c r="WWE16" s="122"/>
      <c r="WWF16" s="122"/>
      <c r="WWG16" s="122"/>
      <c r="WWH16" s="122"/>
      <c r="WWI16" s="122"/>
      <c r="WWJ16" s="122"/>
      <c r="WWK16" s="122"/>
      <c r="WWL16" s="122"/>
      <c r="WWM16" s="122"/>
      <c r="WWN16" s="122"/>
      <c r="WWO16" s="122"/>
      <c r="WWP16" s="122"/>
      <c r="WWQ16" s="122"/>
      <c r="WWR16" s="122"/>
      <c r="WWS16" s="122"/>
      <c r="WWT16" s="122"/>
      <c r="WWU16" s="122"/>
      <c r="WWV16" s="122"/>
      <c r="WWW16" s="122"/>
      <c r="WWX16" s="122"/>
      <c r="WWY16" s="122"/>
      <c r="WWZ16" s="122"/>
      <c r="WXA16" s="122"/>
      <c r="WXB16" s="122"/>
      <c r="WXC16" s="122"/>
      <c r="WXD16" s="122"/>
      <c r="WXE16" s="122"/>
      <c r="WXF16" s="122"/>
      <c r="WXG16" s="122"/>
      <c r="WXH16" s="122"/>
      <c r="WXI16" s="122"/>
      <c r="WXJ16" s="122"/>
      <c r="WXK16" s="122"/>
      <c r="WXL16" s="122"/>
      <c r="WXM16" s="122"/>
      <c r="WXN16" s="122"/>
      <c r="WXO16" s="122"/>
      <c r="WXP16" s="122"/>
      <c r="WXQ16" s="122"/>
      <c r="WXR16" s="122"/>
      <c r="WXS16" s="122"/>
      <c r="WXT16" s="122"/>
      <c r="WXU16" s="122"/>
      <c r="WXV16" s="122"/>
      <c r="WXW16" s="122"/>
      <c r="WXX16" s="122"/>
      <c r="WXY16" s="122"/>
      <c r="WXZ16" s="122"/>
      <c r="WYA16" s="122"/>
      <c r="WYB16" s="122"/>
      <c r="WYC16" s="122"/>
      <c r="WYD16" s="122"/>
      <c r="WYE16" s="122"/>
      <c r="WYF16" s="122"/>
      <c r="WYG16" s="122"/>
      <c r="WYH16" s="122"/>
      <c r="WYI16" s="122"/>
      <c r="WYJ16" s="122"/>
      <c r="WYK16" s="122"/>
      <c r="WYL16" s="122"/>
      <c r="WYM16" s="122"/>
      <c r="WYN16" s="122"/>
      <c r="WYO16" s="122"/>
      <c r="WYP16" s="122"/>
      <c r="WYQ16" s="122"/>
      <c r="WYR16" s="122"/>
      <c r="WYS16" s="122"/>
      <c r="WYT16" s="122"/>
      <c r="WYU16" s="122"/>
      <c r="WYV16" s="122"/>
      <c r="WYW16" s="122"/>
      <c r="WYX16" s="122"/>
      <c r="WYY16" s="122"/>
      <c r="WYZ16" s="122"/>
      <c r="WZA16" s="122"/>
      <c r="WZB16" s="122"/>
      <c r="WZC16" s="122"/>
      <c r="WZD16" s="122"/>
      <c r="WZE16" s="122"/>
      <c r="WZF16" s="122"/>
      <c r="WZG16" s="122"/>
      <c r="WZH16" s="122"/>
      <c r="WZI16" s="122"/>
      <c r="WZJ16" s="122"/>
      <c r="WZK16" s="122"/>
      <c r="WZL16" s="122"/>
      <c r="WZM16" s="122"/>
      <c r="WZN16" s="122"/>
      <c r="WZO16" s="122"/>
      <c r="WZP16" s="122"/>
      <c r="WZQ16" s="122"/>
      <c r="WZR16" s="122"/>
      <c r="WZS16" s="122"/>
      <c r="WZT16" s="122"/>
      <c r="WZU16" s="122"/>
      <c r="WZV16" s="122"/>
      <c r="WZW16" s="122"/>
      <c r="WZX16" s="122"/>
      <c r="WZY16" s="122"/>
      <c r="WZZ16" s="122"/>
      <c r="XAA16" s="122"/>
      <c r="XAB16" s="122"/>
      <c r="XAC16" s="122"/>
      <c r="XAD16" s="122"/>
      <c r="XAE16" s="122"/>
      <c r="XAF16" s="122"/>
      <c r="XAG16" s="122"/>
      <c r="XAH16" s="122"/>
      <c r="XAI16" s="122"/>
      <c r="XAJ16" s="122"/>
      <c r="XAK16" s="122"/>
      <c r="XAL16" s="122"/>
      <c r="XAM16" s="122"/>
      <c r="XAN16" s="122"/>
      <c r="XAO16" s="122"/>
      <c r="XAP16" s="122"/>
      <c r="XAQ16" s="122"/>
      <c r="XAR16" s="122"/>
      <c r="XAS16" s="122"/>
      <c r="XAT16" s="122"/>
      <c r="XAU16" s="122"/>
      <c r="XAV16" s="122"/>
      <c r="XAW16" s="122"/>
      <c r="XAX16" s="122"/>
      <c r="XAY16" s="122"/>
      <c r="XAZ16" s="122"/>
      <c r="XBA16" s="122"/>
      <c r="XBB16" s="122"/>
      <c r="XBC16" s="122"/>
      <c r="XBD16" s="122"/>
      <c r="XBE16" s="122"/>
      <c r="XBF16" s="122"/>
      <c r="XBG16" s="122"/>
      <c r="XBH16" s="122"/>
      <c r="XBI16" s="122"/>
      <c r="XBJ16" s="122"/>
      <c r="XBK16" s="122"/>
      <c r="XBL16" s="122"/>
      <c r="XBM16" s="122"/>
      <c r="XBN16" s="122"/>
      <c r="XBO16" s="122"/>
      <c r="XBP16" s="122"/>
      <c r="XBQ16" s="122"/>
      <c r="XBR16" s="122"/>
      <c r="XBS16" s="122"/>
      <c r="XBT16" s="122"/>
      <c r="XBU16" s="122"/>
      <c r="XBV16" s="122"/>
      <c r="XBW16" s="122"/>
      <c r="XBX16" s="122"/>
      <c r="XBY16" s="122"/>
      <c r="XBZ16" s="122"/>
      <c r="XCA16" s="122"/>
      <c r="XCB16" s="122"/>
      <c r="XCC16" s="122"/>
      <c r="XCD16" s="122"/>
      <c r="XCE16" s="122"/>
      <c r="XCF16" s="122"/>
      <c r="XCG16" s="122"/>
      <c r="XCH16" s="122"/>
      <c r="XCI16" s="122"/>
      <c r="XCJ16" s="122"/>
      <c r="XCK16" s="122"/>
      <c r="XCL16" s="122"/>
      <c r="XCM16" s="122"/>
      <c r="XCN16" s="122"/>
      <c r="XCO16" s="122"/>
      <c r="XCP16" s="122"/>
      <c r="XCQ16" s="122"/>
      <c r="XCR16" s="122"/>
      <c r="XCS16" s="122"/>
      <c r="XCT16" s="122"/>
      <c r="XCU16" s="122"/>
      <c r="XCV16" s="122"/>
      <c r="XCW16" s="122"/>
      <c r="XCX16" s="122"/>
      <c r="XCY16" s="122"/>
      <c r="XCZ16" s="122"/>
      <c r="XDA16" s="122"/>
      <c r="XDB16" s="122"/>
      <c r="XDC16" s="122"/>
      <c r="XDD16" s="122"/>
      <c r="XDE16" s="122"/>
      <c r="XDF16" s="122"/>
      <c r="XDG16" s="122"/>
      <c r="XDH16" s="122"/>
      <c r="XDI16" s="122"/>
      <c r="XDJ16" s="122"/>
      <c r="XDK16" s="122"/>
      <c r="XDL16" s="122"/>
      <c r="XDM16" s="122"/>
      <c r="XDN16" s="122"/>
      <c r="XDO16" s="122"/>
      <c r="XDP16" s="122"/>
      <c r="XDQ16" s="122"/>
      <c r="XDR16" s="122"/>
      <c r="XDS16" s="122"/>
      <c r="XDT16" s="122"/>
      <c r="XDU16" s="122"/>
      <c r="XDV16" s="122"/>
      <c r="XDW16" s="122"/>
      <c r="XDX16" s="122"/>
      <c r="XDY16" s="122"/>
      <c r="XDZ16" s="122"/>
      <c r="XEA16" s="122"/>
      <c r="XEB16" s="122"/>
      <c r="XEC16" s="122"/>
      <c r="XED16" s="122"/>
      <c r="XEE16" s="122"/>
      <c r="XEF16" s="122"/>
      <c r="XEG16" s="122"/>
      <c r="XEH16" s="122"/>
      <c r="XEI16" s="122"/>
      <c r="XEJ16" s="122"/>
      <c r="XEK16" s="122"/>
      <c r="XEL16" s="122"/>
      <c r="XEM16" s="122"/>
      <c r="XEN16" s="122"/>
      <c r="XEO16" s="122"/>
      <c r="XEP16" s="122"/>
      <c r="XEQ16" s="122"/>
      <c r="XER16" s="122"/>
    </row>
    <row r="17" spans="1:24" s="122" customFormat="1" ht="28.5">
      <c r="A17" s="243" t="s">
        <v>220</v>
      </c>
      <c r="B17" s="243" t="s">
        <v>73</v>
      </c>
      <c r="C17" s="244" t="s">
        <v>74</v>
      </c>
      <c r="D17" s="244" t="s">
        <v>232</v>
      </c>
      <c r="E17" s="244" t="s">
        <v>27</v>
      </c>
      <c r="F17" s="244" t="s">
        <v>27</v>
      </c>
      <c r="G17" s="244" t="s">
        <v>27</v>
      </c>
      <c r="H17" s="248" t="str">
        <f t="shared" si="0"/>
        <v>NA</v>
      </c>
      <c r="I17" s="248" t="str">
        <f t="shared" si="0"/>
        <v>NA</v>
      </c>
      <c r="J17" s="248" t="str">
        <f t="shared" si="0"/>
        <v>NA</v>
      </c>
      <c r="K17" s="253">
        <v>0</v>
      </c>
      <c r="L17" s="249" t="s">
        <v>26</v>
      </c>
      <c r="M17" s="249" t="s">
        <v>26</v>
      </c>
      <c r="N17" s="249" t="s">
        <v>26</v>
      </c>
      <c r="O17" s="249" t="s">
        <v>26</v>
      </c>
      <c r="P17" s="248">
        <v>0</v>
      </c>
      <c r="Q17" s="248">
        <v>0</v>
      </c>
      <c r="R17" s="248">
        <v>0</v>
      </c>
      <c r="S17" s="248"/>
      <c r="T17" s="248">
        <v>0</v>
      </c>
      <c r="U17" s="249">
        <v>0</v>
      </c>
      <c r="V17" s="249">
        <v>0</v>
      </c>
      <c r="W17" s="249">
        <v>0</v>
      </c>
      <c r="X17" s="249">
        <f t="shared" si="1"/>
        <v>0</v>
      </c>
    </row>
    <row r="18" spans="1:24" s="122" customFormat="1" ht="28.5">
      <c r="A18" s="243" t="s">
        <v>220</v>
      </c>
      <c r="B18" s="243" t="s">
        <v>75</v>
      </c>
      <c r="C18" s="244" t="s">
        <v>74</v>
      </c>
      <c r="D18" s="244" t="s">
        <v>233</v>
      </c>
      <c r="E18" s="244" t="s">
        <v>27</v>
      </c>
      <c r="F18" s="244" t="s">
        <v>27</v>
      </c>
      <c r="G18" s="244" t="s">
        <v>27</v>
      </c>
      <c r="H18" s="248" t="str">
        <f t="shared" ref="H18:J23" si="3">IFERROR(IF($K18=0,"NA",$K18*L18/$O18),"NA")</f>
        <v>NA</v>
      </c>
      <c r="I18" s="248" t="str">
        <f t="shared" si="3"/>
        <v>NA</v>
      </c>
      <c r="J18" s="248" t="str">
        <f t="shared" si="3"/>
        <v>NA</v>
      </c>
      <c r="K18" s="253">
        <v>0</v>
      </c>
      <c r="L18" s="249">
        <v>0</v>
      </c>
      <c r="M18" s="249">
        <v>0</v>
      </c>
      <c r="N18" s="249">
        <v>0</v>
      </c>
      <c r="O18" s="249">
        <f>SUM(L18:N18)</f>
        <v>0</v>
      </c>
      <c r="P18" s="248">
        <v>0</v>
      </c>
      <c r="Q18" s="248">
        <v>0</v>
      </c>
      <c r="R18" s="248">
        <v>0</v>
      </c>
      <c r="S18" s="248"/>
      <c r="T18" s="248">
        <v>0</v>
      </c>
      <c r="U18" s="249">
        <v>0</v>
      </c>
      <c r="V18" s="249">
        <v>0</v>
      </c>
      <c r="W18" s="249">
        <v>0</v>
      </c>
      <c r="X18" s="249">
        <f t="shared" si="1"/>
        <v>0</v>
      </c>
    </row>
    <row r="19" spans="1:24" s="122" customFormat="1" ht="28.5">
      <c r="A19" s="243" t="s">
        <v>220</v>
      </c>
      <c r="B19" s="243" t="s">
        <v>76</v>
      </c>
      <c r="C19" s="244" t="s">
        <v>74</v>
      </c>
      <c r="D19" s="244" t="s">
        <v>234</v>
      </c>
      <c r="E19" s="244" t="s">
        <v>27</v>
      </c>
      <c r="F19" s="244" t="s">
        <v>27</v>
      </c>
      <c r="G19" s="244" t="s">
        <v>27</v>
      </c>
      <c r="H19" s="248" t="str">
        <f t="shared" si="3"/>
        <v>NA</v>
      </c>
      <c r="I19" s="248" t="str">
        <f t="shared" si="3"/>
        <v>NA</v>
      </c>
      <c r="J19" s="248" t="str">
        <f t="shared" si="3"/>
        <v>NA</v>
      </c>
      <c r="K19" s="253">
        <v>0</v>
      </c>
      <c r="L19" s="249" t="s">
        <v>26</v>
      </c>
      <c r="M19" s="249" t="s">
        <v>26</v>
      </c>
      <c r="N19" s="249" t="s">
        <v>26</v>
      </c>
      <c r="O19" s="249" t="s">
        <v>26</v>
      </c>
      <c r="P19" s="248">
        <v>0</v>
      </c>
      <c r="Q19" s="248">
        <v>0</v>
      </c>
      <c r="R19" s="248">
        <v>0</v>
      </c>
      <c r="S19" s="248"/>
      <c r="T19" s="248">
        <v>0</v>
      </c>
      <c r="U19" s="249">
        <v>0</v>
      </c>
      <c r="V19" s="249">
        <v>0</v>
      </c>
      <c r="W19" s="249">
        <v>0</v>
      </c>
      <c r="X19" s="249">
        <f t="shared" si="1"/>
        <v>0</v>
      </c>
    </row>
    <row r="20" spans="1:24" s="122" customFormat="1" ht="28.5">
      <c r="A20" s="243" t="s">
        <v>220</v>
      </c>
      <c r="B20" s="243" t="s">
        <v>78</v>
      </c>
      <c r="C20" s="244" t="s">
        <v>56</v>
      </c>
      <c r="D20" s="244" t="s">
        <v>235</v>
      </c>
      <c r="E20" s="244">
        <v>19246</v>
      </c>
      <c r="F20" s="244" t="s">
        <v>27</v>
      </c>
      <c r="G20" s="244" t="s">
        <v>28</v>
      </c>
      <c r="H20" s="248">
        <f t="shared" si="3"/>
        <v>0</v>
      </c>
      <c r="I20" s="248">
        <f t="shared" si="3"/>
        <v>0</v>
      </c>
      <c r="J20" s="248">
        <f t="shared" si="3"/>
        <v>88546.819872789943</v>
      </c>
      <c r="K20" s="253">
        <v>88546.819872789943</v>
      </c>
      <c r="L20" s="249">
        <v>0</v>
      </c>
      <c r="M20" s="249">
        <v>0</v>
      </c>
      <c r="N20" s="249">
        <v>72</v>
      </c>
      <c r="O20" s="249">
        <f>SUM(L20:N20)</f>
        <v>72</v>
      </c>
      <c r="P20" s="248">
        <v>0</v>
      </c>
      <c r="Q20" s="248">
        <v>0</v>
      </c>
      <c r="R20" s="248">
        <v>0</v>
      </c>
      <c r="S20" s="248"/>
      <c r="T20" s="248">
        <v>0</v>
      </c>
      <c r="U20" s="249">
        <v>0</v>
      </c>
      <c r="V20" s="249">
        <v>0</v>
      </c>
      <c r="W20" s="249">
        <v>0</v>
      </c>
      <c r="X20" s="249">
        <f t="shared" si="1"/>
        <v>0</v>
      </c>
    </row>
    <row r="21" spans="1:24" s="122" customFormat="1" ht="28.5">
      <c r="A21" s="243" t="s">
        <v>220</v>
      </c>
      <c r="B21" s="243" t="s">
        <v>236</v>
      </c>
      <c r="C21" s="244" t="s">
        <v>56</v>
      </c>
      <c r="D21" s="244" t="s">
        <v>237</v>
      </c>
      <c r="E21" s="244" t="s">
        <v>238</v>
      </c>
      <c r="F21" s="244" t="s">
        <v>81</v>
      </c>
      <c r="G21" s="244" t="s">
        <v>82</v>
      </c>
      <c r="H21" s="248">
        <f t="shared" si="3"/>
        <v>0</v>
      </c>
      <c r="I21" s="248">
        <f t="shared" si="3"/>
        <v>0</v>
      </c>
      <c r="J21" s="248">
        <f t="shared" si="3"/>
        <v>3289.8389587738402</v>
      </c>
      <c r="K21" s="253">
        <v>3289.8389587738402</v>
      </c>
      <c r="L21" s="249">
        <v>0</v>
      </c>
      <c r="M21" s="249">
        <v>0</v>
      </c>
      <c r="N21" s="249">
        <v>2.33</v>
      </c>
      <c r="O21" s="249">
        <f>SUM(L21:N21)</f>
        <v>2.33</v>
      </c>
      <c r="P21" s="248">
        <v>0</v>
      </c>
      <c r="Q21" s="248">
        <v>0</v>
      </c>
      <c r="R21" s="248">
        <f>T21</f>
        <v>59561.414264841987</v>
      </c>
      <c r="S21" s="248"/>
      <c r="T21" s="248">
        <v>59561.414264841987</v>
      </c>
      <c r="U21" s="249">
        <v>0</v>
      </c>
      <c r="V21" s="249">
        <v>0</v>
      </c>
      <c r="W21" s="249">
        <v>52</v>
      </c>
      <c r="X21" s="249">
        <f t="shared" si="1"/>
        <v>52</v>
      </c>
    </row>
    <row r="22" spans="1:24" s="122" customFormat="1" ht="99.75">
      <c r="A22" s="243" t="s">
        <v>220</v>
      </c>
      <c r="B22" s="243" t="s">
        <v>239</v>
      </c>
      <c r="C22" s="244" t="s">
        <v>56</v>
      </c>
      <c r="D22" s="244" t="s">
        <v>240</v>
      </c>
      <c r="E22" s="244" t="s">
        <v>241</v>
      </c>
      <c r="F22" s="244" t="s">
        <v>85</v>
      </c>
      <c r="G22" s="244" t="s">
        <v>86</v>
      </c>
      <c r="H22" s="248">
        <f t="shared" si="3"/>
        <v>0</v>
      </c>
      <c r="I22" s="248">
        <f t="shared" si="3"/>
        <v>0</v>
      </c>
      <c r="J22" s="248">
        <f t="shared" si="3"/>
        <v>12882.35132459464</v>
      </c>
      <c r="K22" s="253">
        <v>12882.35132459464</v>
      </c>
      <c r="L22" s="249">
        <v>0</v>
      </c>
      <c r="M22" s="249">
        <v>0</v>
      </c>
      <c r="N22" s="249">
        <v>17.3</v>
      </c>
      <c r="O22" s="249">
        <f>SUM(L22:N22)</f>
        <v>17.3</v>
      </c>
      <c r="P22" s="248">
        <v>0</v>
      </c>
      <c r="Q22" s="248">
        <v>0</v>
      </c>
      <c r="R22" s="248">
        <f>T22</f>
        <v>537.35088341022572</v>
      </c>
      <c r="S22" s="248"/>
      <c r="T22" s="248">
        <v>537.35088341022572</v>
      </c>
      <c r="U22" s="249">
        <v>0</v>
      </c>
      <c r="V22" s="249">
        <v>0</v>
      </c>
      <c r="W22" s="249">
        <f>R22/(J22/N22)</f>
        <v>0.72162061480569206</v>
      </c>
      <c r="X22" s="249">
        <f t="shared" si="1"/>
        <v>0.72162061480569206</v>
      </c>
    </row>
    <row r="23" spans="1:24" s="122" customFormat="1" ht="28.5">
      <c r="A23" s="243" t="s">
        <v>220</v>
      </c>
      <c r="B23" s="243" t="s">
        <v>88</v>
      </c>
      <c r="C23" s="244" t="s">
        <v>242</v>
      </c>
      <c r="D23" s="244" t="s">
        <v>243</v>
      </c>
      <c r="E23" s="244">
        <v>8165</v>
      </c>
      <c r="F23" s="244" t="s">
        <v>89</v>
      </c>
      <c r="G23" s="244" t="s">
        <v>86</v>
      </c>
      <c r="H23" s="248" t="str">
        <f t="shared" si="3"/>
        <v>NA</v>
      </c>
      <c r="I23" s="248" t="str">
        <f t="shared" si="3"/>
        <v>NA</v>
      </c>
      <c r="J23" s="248">
        <f>K23</f>
        <v>1361.7200689762008</v>
      </c>
      <c r="K23" s="253">
        <v>1361.7200689762008</v>
      </c>
      <c r="L23" s="249">
        <v>0</v>
      </c>
      <c r="M23" s="249">
        <v>0</v>
      </c>
      <c r="N23" s="249">
        <v>0</v>
      </c>
      <c r="O23" s="249">
        <v>0</v>
      </c>
      <c r="P23" s="248">
        <v>0</v>
      </c>
      <c r="Q23" s="248">
        <v>0</v>
      </c>
      <c r="R23" s="248">
        <f>T23</f>
        <v>13469.623985355684</v>
      </c>
      <c r="S23" s="248"/>
      <c r="T23" s="248">
        <v>13469.623985355684</v>
      </c>
      <c r="U23" s="249">
        <v>0</v>
      </c>
      <c r="V23" s="249">
        <v>0</v>
      </c>
      <c r="W23" s="249">
        <v>13</v>
      </c>
      <c r="X23" s="249">
        <f t="shared" si="1"/>
        <v>13</v>
      </c>
    </row>
    <row r="24" spans="1:24" s="256" customFormat="1" ht="57">
      <c r="A24" s="243" t="s">
        <v>220</v>
      </c>
      <c r="B24" s="243" t="s">
        <v>244</v>
      </c>
      <c r="C24" s="244" t="s">
        <v>92</v>
      </c>
      <c r="D24" s="244" t="s">
        <v>245</v>
      </c>
      <c r="E24" s="244" t="s">
        <v>246</v>
      </c>
      <c r="F24" s="244" t="s">
        <v>93</v>
      </c>
      <c r="G24" s="244" t="s">
        <v>94</v>
      </c>
      <c r="H24" s="248">
        <f>(43429.37439-32189.77102)*L24/$O24</f>
        <v>4495.841347999999</v>
      </c>
      <c r="I24" s="248">
        <f>(43429.37439-32189.77102)*M24/$O24</f>
        <v>2247.9206739999995</v>
      </c>
      <c r="J24" s="248">
        <f>(43429.37439-32189.77102)*N24/$O24</f>
        <v>4495.841347999999</v>
      </c>
      <c r="K24" s="253">
        <v>43429.374180175262</v>
      </c>
      <c r="L24" s="249">
        <v>4</v>
      </c>
      <c r="M24" s="249">
        <v>2</v>
      </c>
      <c r="N24" s="249">
        <v>4</v>
      </c>
      <c r="O24" s="249">
        <f t="shared" ref="O24:O33" si="4">SUM(L24:N24)</f>
        <v>10</v>
      </c>
      <c r="P24" s="248">
        <v>0</v>
      </c>
      <c r="Q24" s="248">
        <v>0</v>
      </c>
      <c r="R24" s="248">
        <f>T24</f>
        <v>14349.435482731535</v>
      </c>
      <c r="S24" s="248"/>
      <c r="T24" s="248">
        <v>14349.435482731535</v>
      </c>
      <c r="U24" s="249">
        <v>0</v>
      </c>
      <c r="V24" s="249">
        <v>0</v>
      </c>
      <c r="W24" s="249">
        <f>R24/(J24/N24)</f>
        <v>12.766852183620726</v>
      </c>
      <c r="X24" s="249">
        <f t="shared" si="1"/>
        <v>12.766852183620726</v>
      </c>
    </row>
    <row r="25" spans="1:24" s="122" customFormat="1" ht="28.5">
      <c r="A25" s="243" t="s">
        <v>220</v>
      </c>
      <c r="B25" s="243" t="s">
        <v>96</v>
      </c>
      <c r="C25" s="244" t="s">
        <v>97</v>
      </c>
      <c r="D25" s="244" t="s">
        <v>247</v>
      </c>
      <c r="E25" s="244">
        <v>20282</v>
      </c>
      <c r="F25" s="244" t="s">
        <v>27</v>
      </c>
      <c r="G25" s="244" t="s">
        <v>28</v>
      </c>
      <c r="H25" s="248">
        <f t="shared" ref="H25:J46" si="5">IFERROR(IF($K25=0,"NA",$K25*L25/$O25),"NA")</f>
        <v>0</v>
      </c>
      <c r="I25" s="248">
        <f t="shared" si="5"/>
        <v>17.323233678474111</v>
      </c>
      <c r="J25" s="248">
        <f t="shared" si="5"/>
        <v>2101.8856863215256</v>
      </c>
      <c r="K25" s="253">
        <v>2119.2089199999996</v>
      </c>
      <c r="L25" s="249">
        <v>0</v>
      </c>
      <c r="M25" s="249">
        <v>18</v>
      </c>
      <c r="N25" s="249">
        <v>2184</v>
      </c>
      <c r="O25" s="249">
        <f t="shared" si="4"/>
        <v>2202</v>
      </c>
      <c r="P25" s="248"/>
      <c r="Q25" s="248"/>
      <c r="R25" s="248"/>
      <c r="S25" s="248"/>
      <c r="T25" s="248">
        <v>0</v>
      </c>
      <c r="U25" s="249"/>
      <c r="V25" s="249"/>
      <c r="W25" s="249"/>
      <c r="X25" s="249">
        <f t="shared" si="1"/>
        <v>0</v>
      </c>
    </row>
    <row r="26" spans="1:24" s="122" customFormat="1" ht="28.5">
      <c r="A26" s="243" t="s">
        <v>220</v>
      </c>
      <c r="B26" s="243" t="s">
        <v>248</v>
      </c>
      <c r="C26" s="244" t="s">
        <v>100</v>
      </c>
      <c r="D26" s="244" t="s">
        <v>249</v>
      </c>
      <c r="E26" s="244">
        <v>22247</v>
      </c>
      <c r="F26" s="244">
        <v>102650.001</v>
      </c>
      <c r="G26" s="244" t="s">
        <v>101</v>
      </c>
      <c r="H26" s="248">
        <f t="shared" si="5"/>
        <v>0</v>
      </c>
      <c r="I26" s="248">
        <f t="shared" si="5"/>
        <v>119.04387780821934</v>
      </c>
      <c r="J26" s="248">
        <f t="shared" si="5"/>
        <v>1385.0297321917826</v>
      </c>
      <c r="K26" s="253">
        <v>1504.073610000002</v>
      </c>
      <c r="L26" s="249">
        <v>0</v>
      </c>
      <c r="M26" s="249">
        <v>52</v>
      </c>
      <c r="N26" s="249">
        <v>605</v>
      </c>
      <c r="O26" s="249">
        <f t="shared" si="4"/>
        <v>657</v>
      </c>
      <c r="P26" s="248">
        <v>0</v>
      </c>
      <c r="Q26" s="248">
        <v>0</v>
      </c>
      <c r="R26" s="248">
        <f>T26</f>
        <v>1033.8377586121931</v>
      </c>
      <c r="S26" s="248"/>
      <c r="T26" s="248">
        <v>1033.8377586121931</v>
      </c>
      <c r="U26" s="249">
        <v>0</v>
      </c>
      <c r="V26" s="249">
        <v>0</v>
      </c>
      <c r="W26" s="249">
        <v>478</v>
      </c>
      <c r="X26" s="249">
        <f t="shared" si="1"/>
        <v>478</v>
      </c>
    </row>
    <row r="27" spans="1:24" s="122" customFormat="1" ht="28.5">
      <c r="A27" s="243" t="s">
        <v>220</v>
      </c>
      <c r="B27" s="243" t="s">
        <v>250</v>
      </c>
      <c r="C27" s="244" t="s">
        <v>105</v>
      </c>
      <c r="D27" s="244" t="s">
        <v>251</v>
      </c>
      <c r="E27" s="244">
        <v>239</v>
      </c>
      <c r="F27" s="244" t="s">
        <v>106</v>
      </c>
      <c r="G27" s="244" t="s">
        <v>101</v>
      </c>
      <c r="H27" s="248">
        <f t="shared" si="5"/>
        <v>0</v>
      </c>
      <c r="I27" s="248">
        <f t="shared" si="5"/>
        <v>0</v>
      </c>
      <c r="J27" s="248">
        <f t="shared" si="5"/>
        <v>1254.4730581477233</v>
      </c>
      <c r="K27" s="253">
        <v>1254.4730581477233</v>
      </c>
      <c r="L27" s="249">
        <v>0</v>
      </c>
      <c r="M27" s="249">
        <v>0</v>
      </c>
      <c r="N27" s="249">
        <v>11755</v>
      </c>
      <c r="O27" s="249">
        <f t="shared" si="4"/>
        <v>11755</v>
      </c>
      <c r="P27" s="248">
        <v>0</v>
      </c>
      <c r="Q27" s="248">
        <v>0</v>
      </c>
      <c r="R27" s="248">
        <f>T27</f>
        <v>1397.602815752231</v>
      </c>
      <c r="S27" s="248"/>
      <c r="T27" s="248">
        <v>1397.602815752231</v>
      </c>
      <c r="U27" s="249">
        <v>0</v>
      </c>
      <c r="V27" s="249">
        <v>0</v>
      </c>
      <c r="W27" s="249">
        <f>R27/(J27/N27)</f>
        <v>13096.192853615563</v>
      </c>
      <c r="X27" s="249">
        <f t="shared" si="1"/>
        <v>13096.192853615563</v>
      </c>
    </row>
    <row r="28" spans="1:24" s="122" customFormat="1" ht="28.5">
      <c r="A28" s="243" t="s">
        <v>220</v>
      </c>
      <c r="B28" s="243" t="s">
        <v>252</v>
      </c>
      <c r="C28" s="244" t="s">
        <v>109</v>
      </c>
      <c r="D28" s="244" t="s">
        <v>253</v>
      </c>
      <c r="E28" s="244" t="s">
        <v>107</v>
      </c>
      <c r="F28" s="244">
        <v>1000.001</v>
      </c>
      <c r="G28" s="244" t="s">
        <v>86</v>
      </c>
      <c r="H28" s="248">
        <f t="shared" si="5"/>
        <v>0</v>
      </c>
      <c r="I28" s="248">
        <f t="shared" si="5"/>
        <v>0</v>
      </c>
      <c r="J28" s="248">
        <f t="shared" si="5"/>
        <v>1227.0511954530004</v>
      </c>
      <c r="K28" s="253">
        <v>1227.0511954530007</v>
      </c>
      <c r="L28" s="249">
        <v>0</v>
      </c>
      <c r="M28" s="249">
        <v>0</v>
      </c>
      <c r="N28" s="249">
        <v>1928</v>
      </c>
      <c r="O28" s="249">
        <f t="shared" si="4"/>
        <v>1928</v>
      </c>
      <c r="P28" s="248">
        <v>0</v>
      </c>
      <c r="Q28" s="248">
        <v>0</v>
      </c>
      <c r="R28" s="248">
        <f>T28</f>
        <v>596.43115626856309</v>
      </c>
      <c r="S28" s="248"/>
      <c r="T28" s="248">
        <v>596.43115626856309</v>
      </c>
      <c r="U28" s="249">
        <v>0</v>
      </c>
      <c r="V28" s="249">
        <v>0</v>
      </c>
      <c r="W28" s="249">
        <f>R28/(J28/N28)</f>
        <v>937.14041724336096</v>
      </c>
      <c r="X28" s="249">
        <f t="shared" si="1"/>
        <v>937.14041724336096</v>
      </c>
    </row>
    <row r="29" spans="1:24" s="122" customFormat="1" ht="28.5">
      <c r="A29" s="243" t="s">
        <v>220</v>
      </c>
      <c r="B29" s="243" t="s">
        <v>110</v>
      </c>
      <c r="C29" s="244" t="s">
        <v>105</v>
      </c>
      <c r="D29" s="244" t="s">
        <v>254</v>
      </c>
      <c r="E29" s="244" t="s">
        <v>27</v>
      </c>
      <c r="F29" s="244" t="s">
        <v>27</v>
      </c>
      <c r="G29" s="244" t="s">
        <v>27</v>
      </c>
      <c r="H29" s="248" t="str">
        <f t="shared" si="5"/>
        <v>NA</v>
      </c>
      <c r="I29" s="248" t="str">
        <f t="shared" si="5"/>
        <v>NA</v>
      </c>
      <c r="J29" s="248" t="str">
        <f t="shared" si="5"/>
        <v>NA</v>
      </c>
      <c r="K29" s="253">
        <v>0</v>
      </c>
      <c r="L29" s="249">
        <v>0</v>
      </c>
      <c r="M29" s="249">
        <v>0</v>
      </c>
      <c r="N29" s="249">
        <v>0</v>
      </c>
      <c r="O29" s="249">
        <f t="shared" si="4"/>
        <v>0</v>
      </c>
      <c r="P29" s="248"/>
      <c r="Q29" s="248"/>
      <c r="R29" s="248"/>
      <c r="S29" s="248"/>
      <c r="T29" s="248">
        <v>0</v>
      </c>
      <c r="U29" s="249"/>
      <c r="V29" s="249"/>
      <c r="W29" s="249"/>
      <c r="X29" s="249">
        <f t="shared" si="1"/>
        <v>0</v>
      </c>
    </row>
    <row r="30" spans="1:24" s="122" customFormat="1" ht="28.5">
      <c r="A30" s="243" t="s">
        <v>220</v>
      </c>
      <c r="B30" s="243" t="s">
        <v>255</v>
      </c>
      <c r="C30" s="244" t="s">
        <v>109</v>
      </c>
      <c r="D30" s="244" t="s">
        <v>256</v>
      </c>
      <c r="E30" s="244">
        <v>239</v>
      </c>
      <c r="F30" s="244" t="s">
        <v>106</v>
      </c>
      <c r="G30" s="244" t="s">
        <v>101</v>
      </c>
      <c r="H30" s="248">
        <f t="shared" si="5"/>
        <v>0</v>
      </c>
      <c r="I30" s="248">
        <f t="shared" si="5"/>
        <v>0</v>
      </c>
      <c r="J30" s="248">
        <f t="shared" si="5"/>
        <v>110.77354609590274</v>
      </c>
      <c r="K30" s="253">
        <v>110.77354609590274</v>
      </c>
      <c r="L30" s="249">
        <v>0</v>
      </c>
      <c r="M30" s="249">
        <v>0</v>
      </c>
      <c r="N30" s="249">
        <v>1038</v>
      </c>
      <c r="O30" s="249">
        <f t="shared" si="4"/>
        <v>1038</v>
      </c>
      <c r="P30" s="248">
        <v>0</v>
      </c>
      <c r="Q30" s="248">
        <v>0</v>
      </c>
      <c r="R30" s="248">
        <f>T30</f>
        <v>123.4123115908818</v>
      </c>
      <c r="S30" s="248"/>
      <c r="T30" s="248">
        <v>123.4123115908818</v>
      </c>
      <c r="U30" s="249">
        <v>0</v>
      </c>
      <c r="V30" s="249">
        <v>0</v>
      </c>
      <c r="W30" s="249">
        <f>R30/(J30/N30)</f>
        <v>1156.4311511742198</v>
      </c>
      <c r="X30" s="249">
        <f t="shared" si="1"/>
        <v>1156.4311511742198</v>
      </c>
    </row>
    <row r="31" spans="1:24" s="122" customFormat="1" ht="28.5">
      <c r="A31" s="243" t="s">
        <v>220</v>
      </c>
      <c r="B31" s="243" t="s">
        <v>257</v>
      </c>
      <c r="C31" s="244" t="s">
        <v>105</v>
      </c>
      <c r="D31" s="244" t="s">
        <v>258</v>
      </c>
      <c r="E31" s="244">
        <v>239</v>
      </c>
      <c r="F31" s="244" t="s">
        <v>106</v>
      </c>
      <c r="G31" s="244" t="s">
        <v>101</v>
      </c>
      <c r="H31" s="248" t="str">
        <f t="shared" si="5"/>
        <v>NA</v>
      </c>
      <c r="I31" s="248" t="str">
        <f t="shared" si="5"/>
        <v>NA</v>
      </c>
      <c r="J31" s="248" t="str">
        <f t="shared" si="5"/>
        <v>NA</v>
      </c>
      <c r="K31" s="253">
        <v>0</v>
      </c>
      <c r="L31" s="249">
        <v>0</v>
      </c>
      <c r="M31" s="249">
        <v>0</v>
      </c>
      <c r="N31" s="249">
        <v>0</v>
      </c>
      <c r="O31" s="249">
        <f t="shared" si="4"/>
        <v>0</v>
      </c>
      <c r="P31" s="248">
        <v>0</v>
      </c>
      <c r="Q31" s="248">
        <v>0</v>
      </c>
      <c r="R31" s="248">
        <f>T31</f>
        <v>0</v>
      </c>
      <c r="S31" s="248"/>
      <c r="T31" s="248">
        <v>0</v>
      </c>
      <c r="U31" s="249">
        <v>0</v>
      </c>
      <c r="V31" s="249">
        <v>0</v>
      </c>
      <c r="W31" s="249">
        <v>0</v>
      </c>
      <c r="X31" s="249">
        <f t="shared" si="1"/>
        <v>0</v>
      </c>
    </row>
    <row r="32" spans="1:24" s="122" customFormat="1" ht="28.5">
      <c r="A32" s="243" t="s">
        <v>220</v>
      </c>
      <c r="B32" s="243" t="s">
        <v>114</v>
      </c>
      <c r="C32" s="244" t="s">
        <v>105</v>
      </c>
      <c r="D32" s="244" t="s">
        <v>259</v>
      </c>
      <c r="E32" s="244" t="s">
        <v>260</v>
      </c>
      <c r="F32" s="244" t="s">
        <v>27</v>
      </c>
      <c r="G32" s="244" t="s">
        <v>28</v>
      </c>
      <c r="H32" s="248">
        <f t="shared" si="5"/>
        <v>216.43174218084994</v>
      </c>
      <c r="I32" s="248">
        <f t="shared" si="5"/>
        <v>4033.5006497340214</v>
      </c>
      <c r="J32" s="248">
        <f t="shared" si="5"/>
        <v>38786.254679916208</v>
      </c>
      <c r="K32" s="253">
        <v>43036.187071831082</v>
      </c>
      <c r="L32" s="249">
        <v>77</v>
      </c>
      <c r="M32" s="249">
        <v>1435</v>
      </c>
      <c r="N32" s="249">
        <v>13799</v>
      </c>
      <c r="O32" s="249">
        <f t="shared" si="4"/>
        <v>15311</v>
      </c>
      <c r="P32" s="248">
        <v>0</v>
      </c>
      <c r="Q32" s="248">
        <v>0</v>
      </c>
      <c r="R32" s="248">
        <v>0</v>
      </c>
      <c r="S32" s="248"/>
      <c r="T32" s="248">
        <v>0</v>
      </c>
      <c r="U32" s="249"/>
      <c r="V32" s="249"/>
      <c r="W32" s="249"/>
      <c r="X32" s="249">
        <f t="shared" si="1"/>
        <v>0</v>
      </c>
    </row>
    <row r="33" spans="1:24" s="122" customFormat="1" ht="28.5">
      <c r="A33" s="243" t="s">
        <v>220</v>
      </c>
      <c r="B33" s="243" t="s">
        <v>261</v>
      </c>
      <c r="C33" s="244" t="s">
        <v>105</v>
      </c>
      <c r="D33" s="244" t="s">
        <v>262</v>
      </c>
      <c r="E33" s="244">
        <v>239</v>
      </c>
      <c r="F33" s="244" t="s">
        <v>106</v>
      </c>
      <c r="G33" s="244" t="s">
        <v>101</v>
      </c>
      <c r="H33" s="248">
        <f t="shared" si="5"/>
        <v>0</v>
      </c>
      <c r="I33" s="248">
        <f t="shared" si="5"/>
        <v>0</v>
      </c>
      <c r="J33" s="248">
        <f t="shared" si="5"/>
        <v>9162.5090049671689</v>
      </c>
      <c r="K33" s="253">
        <v>9162.5090049671689</v>
      </c>
      <c r="L33" s="249">
        <v>0</v>
      </c>
      <c r="M33" s="249">
        <v>0</v>
      </c>
      <c r="N33" s="249">
        <v>85847</v>
      </c>
      <c r="O33" s="249">
        <f t="shared" si="4"/>
        <v>85847</v>
      </c>
      <c r="P33" s="248">
        <v>0</v>
      </c>
      <c r="Q33" s="248">
        <v>0</v>
      </c>
      <c r="R33" s="248">
        <f>T33</f>
        <v>10207.910246877012</v>
      </c>
      <c r="S33" s="248"/>
      <c r="T33" s="248">
        <v>10207.910246877012</v>
      </c>
      <c r="U33" s="249">
        <v>0</v>
      </c>
      <c r="V33" s="249">
        <v>0</v>
      </c>
      <c r="W33" s="249">
        <f>R33/(J33/N33)</f>
        <v>95641.758222401986</v>
      </c>
      <c r="X33" s="249">
        <f t="shared" si="1"/>
        <v>95641.758222401986</v>
      </c>
    </row>
    <row r="34" spans="1:24" s="122" customFormat="1" ht="28.5">
      <c r="A34" s="243" t="s">
        <v>118</v>
      </c>
      <c r="B34" s="243" t="s">
        <v>119</v>
      </c>
      <c r="C34" s="244" t="s">
        <v>120</v>
      </c>
      <c r="D34" s="244" t="s">
        <v>263</v>
      </c>
      <c r="E34" s="244" t="s">
        <v>27</v>
      </c>
      <c r="F34" s="244" t="s">
        <v>27</v>
      </c>
      <c r="G34" s="244" t="s">
        <v>27</v>
      </c>
      <c r="H34" s="248" t="str">
        <f t="shared" si="5"/>
        <v>NA</v>
      </c>
      <c r="I34" s="248" t="str">
        <f t="shared" si="5"/>
        <v>NA</v>
      </c>
      <c r="J34" s="248" t="str">
        <f t="shared" si="5"/>
        <v>NA</v>
      </c>
      <c r="K34" s="253">
        <v>0</v>
      </c>
      <c r="L34" s="249" t="s">
        <v>26</v>
      </c>
      <c r="M34" s="249" t="s">
        <v>26</v>
      </c>
      <c r="N34" s="249" t="s">
        <v>26</v>
      </c>
      <c r="O34" s="249" t="s">
        <v>26</v>
      </c>
      <c r="P34" s="248">
        <v>0</v>
      </c>
      <c r="Q34" s="248">
        <v>0</v>
      </c>
      <c r="R34" s="248">
        <v>0</v>
      </c>
      <c r="S34" s="248"/>
      <c r="T34" s="248">
        <v>0</v>
      </c>
      <c r="U34" s="249">
        <v>0</v>
      </c>
      <c r="V34" s="249">
        <v>0</v>
      </c>
      <c r="W34" s="249">
        <v>0</v>
      </c>
      <c r="X34" s="249">
        <f t="shared" si="1"/>
        <v>0</v>
      </c>
    </row>
    <row r="35" spans="1:24" s="122" customFormat="1" ht="57">
      <c r="A35" s="243" t="s">
        <v>220</v>
      </c>
      <c r="B35" s="243" t="s">
        <v>121</v>
      </c>
      <c r="C35" s="244" t="s">
        <v>56</v>
      </c>
      <c r="D35" s="244" t="s">
        <v>264</v>
      </c>
      <c r="E35" s="244" t="s">
        <v>27</v>
      </c>
      <c r="F35" s="244" t="s">
        <v>27</v>
      </c>
      <c r="G35" s="244" t="s">
        <v>27</v>
      </c>
      <c r="H35" s="248" t="str">
        <f t="shared" si="5"/>
        <v>NA</v>
      </c>
      <c r="I35" s="248" t="str">
        <f t="shared" si="5"/>
        <v>NA</v>
      </c>
      <c r="J35" s="248" t="str">
        <f t="shared" si="5"/>
        <v>NA</v>
      </c>
      <c r="K35" s="253">
        <v>0</v>
      </c>
      <c r="L35" s="249" t="s">
        <v>26</v>
      </c>
      <c r="M35" s="249" t="s">
        <v>26</v>
      </c>
      <c r="N35" s="249" t="s">
        <v>26</v>
      </c>
      <c r="O35" s="249" t="s">
        <v>26</v>
      </c>
      <c r="P35" s="248">
        <v>0</v>
      </c>
      <c r="Q35" s="248">
        <v>0</v>
      </c>
      <c r="R35" s="248">
        <v>0</v>
      </c>
      <c r="S35" s="248"/>
      <c r="T35" s="248">
        <v>0</v>
      </c>
      <c r="U35" s="249">
        <v>0</v>
      </c>
      <c r="V35" s="249">
        <v>0</v>
      </c>
      <c r="W35" s="249">
        <v>0</v>
      </c>
      <c r="X35" s="249">
        <f t="shared" si="1"/>
        <v>0</v>
      </c>
    </row>
    <row r="36" spans="1:24" s="122" customFormat="1" ht="23.1" customHeight="1">
      <c r="A36" s="243" t="s">
        <v>118</v>
      </c>
      <c r="B36" s="243" t="s">
        <v>265</v>
      </c>
      <c r="C36" s="244" t="s">
        <v>26</v>
      </c>
      <c r="D36" s="244" t="s">
        <v>266</v>
      </c>
      <c r="E36" s="244" t="s">
        <v>27</v>
      </c>
      <c r="F36" s="244" t="s">
        <v>27</v>
      </c>
      <c r="G36" s="244" t="s">
        <v>27</v>
      </c>
      <c r="H36" s="248" t="str">
        <f t="shared" si="5"/>
        <v>NA</v>
      </c>
      <c r="I36" s="248" t="str">
        <f t="shared" si="5"/>
        <v>NA</v>
      </c>
      <c r="J36" s="248" t="str">
        <f t="shared" si="5"/>
        <v>NA</v>
      </c>
      <c r="K36" s="253">
        <v>0</v>
      </c>
      <c r="L36" s="249" t="s">
        <v>26</v>
      </c>
      <c r="M36" s="249" t="s">
        <v>26</v>
      </c>
      <c r="N36" s="249" t="s">
        <v>26</v>
      </c>
      <c r="O36" s="249" t="s">
        <v>26</v>
      </c>
      <c r="P36" s="248">
        <v>0</v>
      </c>
      <c r="Q36" s="248">
        <v>0</v>
      </c>
      <c r="R36" s="248">
        <v>0</v>
      </c>
      <c r="S36" s="248"/>
      <c r="T36" s="248">
        <v>0</v>
      </c>
      <c r="U36" s="249">
        <v>0</v>
      </c>
      <c r="V36" s="249">
        <v>0</v>
      </c>
      <c r="W36" s="249">
        <v>0</v>
      </c>
      <c r="X36" s="249">
        <f t="shared" si="1"/>
        <v>0</v>
      </c>
    </row>
    <row r="37" spans="1:24" s="122" customFormat="1" ht="33" customHeight="1">
      <c r="A37" s="243" t="s">
        <v>118</v>
      </c>
      <c r="B37" s="243" t="s">
        <v>124</v>
      </c>
      <c r="C37" s="244" t="s">
        <v>100</v>
      </c>
      <c r="D37" s="244" t="s">
        <v>267</v>
      </c>
      <c r="E37" s="244" t="s">
        <v>27</v>
      </c>
      <c r="F37" s="244" t="s">
        <v>27</v>
      </c>
      <c r="G37" s="244" t="s">
        <v>27</v>
      </c>
      <c r="H37" s="248" t="str">
        <f t="shared" si="5"/>
        <v>NA</v>
      </c>
      <c r="I37" s="248" t="str">
        <f t="shared" si="5"/>
        <v>NA</v>
      </c>
      <c r="J37" s="248" t="str">
        <f t="shared" si="5"/>
        <v>NA</v>
      </c>
      <c r="K37" s="253">
        <v>0</v>
      </c>
      <c r="L37" s="249" t="s">
        <v>26</v>
      </c>
      <c r="M37" s="249" t="s">
        <v>26</v>
      </c>
      <c r="N37" s="249" t="s">
        <v>26</v>
      </c>
      <c r="O37" s="249" t="s">
        <v>26</v>
      </c>
      <c r="P37" s="248">
        <v>0</v>
      </c>
      <c r="Q37" s="248">
        <v>0</v>
      </c>
      <c r="R37" s="248">
        <v>0</v>
      </c>
      <c r="S37" s="248"/>
      <c r="T37" s="248">
        <v>0</v>
      </c>
      <c r="U37" s="249">
        <v>0</v>
      </c>
      <c r="V37" s="249">
        <v>0</v>
      </c>
      <c r="W37" s="249">
        <v>0</v>
      </c>
      <c r="X37" s="249">
        <f t="shared" si="1"/>
        <v>0</v>
      </c>
    </row>
    <row r="38" spans="1:24" s="122" customFormat="1" ht="30.75" customHeight="1">
      <c r="A38" s="243" t="s">
        <v>268</v>
      </c>
      <c r="B38" s="243" t="s">
        <v>129</v>
      </c>
      <c r="C38" s="244" t="s">
        <v>26</v>
      </c>
      <c r="D38" s="244" t="s">
        <v>269</v>
      </c>
      <c r="E38" s="244" t="s">
        <v>128</v>
      </c>
      <c r="F38" s="244" t="s">
        <v>27</v>
      </c>
      <c r="G38" s="244" t="s">
        <v>28</v>
      </c>
      <c r="H38" s="248" t="str">
        <f t="shared" si="5"/>
        <v>NA</v>
      </c>
      <c r="I38" s="248" t="str">
        <f t="shared" si="5"/>
        <v>NA</v>
      </c>
      <c r="J38" s="248" t="str">
        <f t="shared" si="5"/>
        <v>NA</v>
      </c>
      <c r="K38" s="253">
        <v>3451.2301337709978</v>
      </c>
      <c r="L38" s="249" t="s">
        <v>26</v>
      </c>
      <c r="M38" s="249" t="s">
        <v>26</v>
      </c>
      <c r="N38" s="249" t="s">
        <v>26</v>
      </c>
      <c r="O38" s="249">
        <f t="shared" ref="O38:O46" si="6">SUM(L38:N38)</f>
        <v>0</v>
      </c>
      <c r="P38" s="248">
        <v>0</v>
      </c>
      <c r="Q38" s="248">
        <v>0</v>
      </c>
      <c r="R38" s="248">
        <v>0</v>
      </c>
      <c r="S38" s="248"/>
      <c r="T38" s="248">
        <v>0</v>
      </c>
      <c r="U38" s="249">
        <v>0</v>
      </c>
      <c r="V38" s="249">
        <v>0</v>
      </c>
      <c r="W38" s="249">
        <v>0</v>
      </c>
      <c r="X38" s="249">
        <f t="shared" si="1"/>
        <v>0</v>
      </c>
    </row>
    <row r="39" spans="1:24" s="122" customFormat="1" ht="36" customHeight="1">
      <c r="A39" s="254" t="s">
        <v>220</v>
      </c>
      <c r="B39" s="243" t="s">
        <v>132</v>
      </c>
      <c r="C39" s="244" t="s">
        <v>26</v>
      </c>
      <c r="D39" s="244" t="s">
        <v>270</v>
      </c>
      <c r="E39" s="244" t="s">
        <v>271</v>
      </c>
      <c r="F39" s="244" t="s">
        <v>27</v>
      </c>
      <c r="G39" s="244" t="s">
        <v>28</v>
      </c>
      <c r="H39" s="248" t="str">
        <f t="shared" si="5"/>
        <v>NA</v>
      </c>
      <c r="I39" s="248" t="str">
        <f t="shared" si="5"/>
        <v>NA</v>
      </c>
      <c r="J39" s="248" t="str">
        <f t="shared" si="5"/>
        <v>NA</v>
      </c>
      <c r="K39" s="253">
        <v>6905.3209271639917</v>
      </c>
      <c r="L39" s="249" t="s">
        <v>26</v>
      </c>
      <c r="M39" s="249" t="s">
        <v>26</v>
      </c>
      <c r="N39" s="249" t="s">
        <v>26</v>
      </c>
      <c r="O39" s="249">
        <f t="shared" si="6"/>
        <v>0</v>
      </c>
      <c r="P39" s="248">
        <v>0</v>
      </c>
      <c r="Q39" s="248">
        <v>0</v>
      </c>
      <c r="R39" s="248">
        <v>0</v>
      </c>
      <c r="S39" s="248"/>
      <c r="T39" s="248">
        <v>0</v>
      </c>
      <c r="U39" s="249">
        <v>0</v>
      </c>
      <c r="V39" s="249">
        <v>0</v>
      </c>
      <c r="W39" s="249">
        <v>0</v>
      </c>
      <c r="X39" s="249">
        <f t="shared" si="1"/>
        <v>0</v>
      </c>
    </row>
    <row r="40" spans="1:24" s="122" customFormat="1" ht="34.5" customHeight="1">
      <c r="A40" s="243" t="s">
        <v>214</v>
      </c>
      <c r="B40" s="243" t="s">
        <v>134</v>
      </c>
      <c r="C40" s="244" t="s">
        <v>26</v>
      </c>
      <c r="D40" s="244" t="s">
        <v>272</v>
      </c>
      <c r="E40" s="244">
        <v>22255</v>
      </c>
      <c r="F40" s="244" t="s">
        <v>27</v>
      </c>
      <c r="G40" s="244" t="s">
        <v>28</v>
      </c>
      <c r="H40" s="248" t="str">
        <f t="shared" si="5"/>
        <v>NA</v>
      </c>
      <c r="I40" s="248" t="str">
        <f t="shared" si="5"/>
        <v>NA</v>
      </c>
      <c r="J40" s="248" t="str">
        <f t="shared" si="5"/>
        <v>NA</v>
      </c>
      <c r="K40" s="253">
        <v>0</v>
      </c>
      <c r="L40" s="249" t="s">
        <v>26</v>
      </c>
      <c r="M40" s="249" t="s">
        <v>26</v>
      </c>
      <c r="N40" s="249" t="s">
        <v>26</v>
      </c>
      <c r="O40" s="249">
        <f t="shared" si="6"/>
        <v>0</v>
      </c>
      <c r="P40" s="248">
        <v>0</v>
      </c>
      <c r="Q40" s="248">
        <v>0</v>
      </c>
      <c r="R40" s="248">
        <v>0</v>
      </c>
      <c r="S40" s="248"/>
      <c r="T40" s="248">
        <v>0</v>
      </c>
      <c r="U40" s="249">
        <v>0</v>
      </c>
      <c r="V40" s="249">
        <v>0</v>
      </c>
      <c r="W40" s="249">
        <v>0</v>
      </c>
      <c r="X40" s="249">
        <f t="shared" si="1"/>
        <v>0</v>
      </c>
    </row>
    <row r="41" spans="1:24" s="122" customFormat="1" ht="34.5" customHeight="1">
      <c r="A41" s="243" t="s">
        <v>214</v>
      </c>
      <c r="B41" s="243" t="s">
        <v>136</v>
      </c>
      <c r="C41" s="244" t="s">
        <v>26</v>
      </c>
      <c r="D41" s="244" t="s">
        <v>273</v>
      </c>
      <c r="E41" s="244" t="s">
        <v>274</v>
      </c>
      <c r="F41" s="244" t="s">
        <v>27</v>
      </c>
      <c r="G41" s="244" t="s">
        <v>27</v>
      </c>
      <c r="H41" s="248" t="str">
        <f t="shared" si="5"/>
        <v>NA</v>
      </c>
      <c r="I41" s="248" t="str">
        <f t="shared" si="5"/>
        <v>NA</v>
      </c>
      <c r="J41" s="248" t="str">
        <f t="shared" si="5"/>
        <v>NA</v>
      </c>
      <c r="K41" s="253">
        <v>5204.0016436319893</v>
      </c>
      <c r="L41" s="249" t="s">
        <v>26</v>
      </c>
      <c r="M41" s="249" t="s">
        <v>26</v>
      </c>
      <c r="N41" s="249" t="s">
        <v>26</v>
      </c>
      <c r="O41" s="249">
        <f t="shared" si="6"/>
        <v>0</v>
      </c>
      <c r="P41" s="248">
        <v>0</v>
      </c>
      <c r="Q41" s="248">
        <v>0</v>
      </c>
      <c r="R41" s="248">
        <v>0</v>
      </c>
      <c r="S41" s="248"/>
      <c r="T41" s="248">
        <v>0</v>
      </c>
      <c r="U41" s="249">
        <v>0</v>
      </c>
      <c r="V41" s="249">
        <v>0</v>
      </c>
      <c r="W41" s="249">
        <v>0</v>
      </c>
      <c r="X41" s="249">
        <f t="shared" si="1"/>
        <v>0</v>
      </c>
    </row>
    <row r="42" spans="1:24" s="122" customFormat="1" ht="42.75">
      <c r="A42" s="243" t="s">
        <v>268</v>
      </c>
      <c r="B42" s="243" t="s">
        <v>275</v>
      </c>
      <c r="C42" s="244" t="s">
        <v>26</v>
      </c>
      <c r="D42" s="244" t="s">
        <v>276</v>
      </c>
      <c r="E42" s="244" t="s">
        <v>277</v>
      </c>
      <c r="F42" s="244" t="s">
        <v>142</v>
      </c>
      <c r="G42" s="244" t="s">
        <v>143</v>
      </c>
      <c r="H42" s="248" t="str">
        <f t="shared" si="5"/>
        <v>NA</v>
      </c>
      <c r="I42" s="248" t="str">
        <f t="shared" si="5"/>
        <v>NA</v>
      </c>
      <c r="J42" s="248" t="str">
        <f t="shared" si="5"/>
        <v>NA</v>
      </c>
      <c r="K42" s="253">
        <v>16082.431891954606</v>
      </c>
      <c r="L42" s="249" t="s">
        <v>26</v>
      </c>
      <c r="M42" s="249" t="s">
        <v>26</v>
      </c>
      <c r="N42" s="249" t="s">
        <v>26</v>
      </c>
      <c r="O42" s="249">
        <f t="shared" si="6"/>
        <v>0</v>
      </c>
      <c r="P42" s="248" t="s">
        <v>26</v>
      </c>
      <c r="Q42" s="248" t="s">
        <v>26</v>
      </c>
      <c r="R42" s="248" t="s">
        <v>26</v>
      </c>
      <c r="S42" s="248"/>
      <c r="T42" s="248">
        <v>720.53412784006184</v>
      </c>
      <c r="U42" s="249">
        <v>0</v>
      </c>
      <c r="V42" s="249">
        <v>0</v>
      </c>
      <c r="W42" s="249">
        <v>0</v>
      </c>
      <c r="X42" s="249">
        <f>SUM(U42:W42)</f>
        <v>0</v>
      </c>
    </row>
    <row r="43" spans="1:24" s="122" customFormat="1" ht="48.75" customHeight="1">
      <c r="A43" s="243" t="s">
        <v>268</v>
      </c>
      <c r="B43" s="243" t="s">
        <v>278</v>
      </c>
      <c r="C43" s="244" t="s">
        <v>26</v>
      </c>
      <c r="D43" s="244" t="s">
        <v>279</v>
      </c>
      <c r="E43" s="244" t="s">
        <v>280</v>
      </c>
      <c r="F43" s="244" t="s">
        <v>27</v>
      </c>
      <c r="G43" s="244" t="s">
        <v>28</v>
      </c>
      <c r="H43" s="248" t="str">
        <f t="shared" si="5"/>
        <v>NA</v>
      </c>
      <c r="I43" s="248" t="str">
        <f t="shared" si="5"/>
        <v>NA</v>
      </c>
      <c r="J43" s="248" t="str">
        <f t="shared" si="5"/>
        <v>NA</v>
      </c>
      <c r="K43" s="253">
        <v>10407.70803351736</v>
      </c>
      <c r="L43" s="249" t="s">
        <v>26</v>
      </c>
      <c r="M43" s="249" t="s">
        <v>26</v>
      </c>
      <c r="N43" s="249" t="s">
        <v>26</v>
      </c>
      <c r="O43" s="249">
        <f t="shared" si="6"/>
        <v>0</v>
      </c>
      <c r="P43" s="248">
        <v>0</v>
      </c>
      <c r="Q43" s="248">
        <v>0</v>
      </c>
      <c r="R43" s="248">
        <v>0</v>
      </c>
      <c r="S43" s="248"/>
      <c r="T43" s="248">
        <v>0</v>
      </c>
      <c r="U43" s="249">
        <v>0</v>
      </c>
      <c r="V43" s="249">
        <v>0</v>
      </c>
      <c r="W43" s="249">
        <v>0</v>
      </c>
      <c r="X43" s="249">
        <f>SUM(U43:W43)</f>
        <v>0</v>
      </c>
    </row>
    <row r="44" spans="1:24" s="122" customFormat="1" ht="48.75" customHeight="1">
      <c r="A44" s="243" t="s">
        <v>220</v>
      </c>
      <c r="B44" s="243" t="s">
        <v>281</v>
      </c>
      <c r="C44" s="244" t="s">
        <v>100</v>
      </c>
      <c r="D44" s="244" t="s">
        <v>282</v>
      </c>
      <c r="E44" s="244">
        <v>22242</v>
      </c>
      <c r="F44" s="244" t="s">
        <v>27</v>
      </c>
      <c r="G44" s="244" t="s">
        <v>28</v>
      </c>
      <c r="H44" s="248" t="str">
        <f t="shared" si="5"/>
        <v>NA</v>
      </c>
      <c r="I44" s="248">
        <f t="shared" si="5"/>
        <v>59.232030000000044</v>
      </c>
      <c r="J44" s="248">
        <f t="shared" si="5"/>
        <v>0</v>
      </c>
      <c r="K44" s="253">
        <v>59.232030000000044</v>
      </c>
      <c r="L44" s="249" t="s">
        <v>26</v>
      </c>
      <c r="M44" s="249">
        <v>1</v>
      </c>
      <c r="N44" s="249">
        <v>0</v>
      </c>
      <c r="O44" s="249">
        <f t="shared" si="6"/>
        <v>1</v>
      </c>
      <c r="P44" s="248">
        <v>0</v>
      </c>
      <c r="Q44" s="248">
        <v>0</v>
      </c>
      <c r="R44" s="248">
        <v>0</v>
      </c>
      <c r="S44" s="248"/>
      <c r="T44" s="248">
        <v>0</v>
      </c>
      <c r="U44" s="249">
        <v>0</v>
      </c>
      <c r="V44" s="249">
        <v>0</v>
      </c>
      <c r="W44" s="249">
        <v>0</v>
      </c>
      <c r="X44" s="249">
        <f>SUM(U44:W44)</f>
        <v>0</v>
      </c>
    </row>
    <row r="45" spans="1:24" s="122" customFormat="1" ht="48.75" customHeight="1">
      <c r="A45" s="243" t="s">
        <v>118</v>
      </c>
      <c r="B45" s="243" t="s">
        <v>283</v>
      </c>
      <c r="C45" s="244" t="s">
        <v>26</v>
      </c>
      <c r="D45" s="244" t="s">
        <v>284</v>
      </c>
      <c r="E45" s="244">
        <v>23877</v>
      </c>
      <c r="F45" s="244" t="s">
        <v>27</v>
      </c>
      <c r="G45" s="244" t="s">
        <v>28</v>
      </c>
      <c r="H45" s="248" t="str">
        <f t="shared" si="5"/>
        <v>NA</v>
      </c>
      <c r="I45" s="248" t="str">
        <f t="shared" si="5"/>
        <v>NA</v>
      </c>
      <c r="J45" s="248" t="str">
        <f t="shared" si="5"/>
        <v>NA</v>
      </c>
      <c r="K45" s="253">
        <v>0</v>
      </c>
      <c r="L45" s="249" t="s">
        <v>26</v>
      </c>
      <c r="M45" s="249" t="s">
        <v>26</v>
      </c>
      <c r="N45" s="249" t="s">
        <v>26</v>
      </c>
      <c r="O45" s="249">
        <f t="shared" si="6"/>
        <v>0</v>
      </c>
      <c r="P45" s="248">
        <v>0</v>
      </c>
      <c r="Q45" s="248">
        <v>0</v>
      </c>
      <c r="R45" s="248">
        <v>0</v>
      </c>
      <c r="S45" s="248"/>
      <c r="T45" s="248">
        <v>0</v>
      </c>
      <c r="U45" s="249">
        <v>0</v>
      </c>
      <c r="V45" s="249">
        <v>0</v>
      </c>
      <c r="W45" s="249">
        <v>0</v>
      </c>
      <c r="X45" s="249" t="s">
        <v>26</v>
      </c>
    </row>
    <row r="46" spans="1:24" s="122" customFormat="1" ht="48.75" customHeight="1">
      <c r="A46" s="243" t="s">
        <v>220</v>
      </c>
      <c r="B46" s="243" t="s">
        <v>285</v>
      </c>
      <c r="C46" s="244" t="s">
        <v>286</v>
      </c>
      <c r="D46" s="244" t="s">
        <v>287</v>
      </c>
      <c r="E46" s="244">
        <v>22256</v>
      </c>
      <c r="F46" s="244" t="s">
        <v>27</v>
      </c>
      <c r="G46" s="244" t="s">
        <v>28</v>
      </c>
      <c r="H46" s="248">
        <f t="shared" si="5"/>
        <v>354.78761624999993</v>
      </c>
      <c r="I46" s="248">
        <f t="shared" si="5"/>
        <v>0</v>
      </c>
      <c r="J46" s="248">
        <f t="shared" si="5"/>
        <v>1537.4130037499997</v>
      </c>
      <c r="K46" s="253">
        <v>1892.2006199999996</v>
      </c>
      <c r="L46" s="249">
        <v>6</v>
      </c>
      <c r="M46" s="249">
        <v>0</v>
      </c>
      <c r="N46" s="249">
        <v>26</v>
      </c>
      <c r="O46" s="249">
        <f t="shared" si="6"/>
        <v>32</v>
      </c>
      <c r="P46" s="248">
        <v>0</v>
      </c>
      <c r="Q46" s="248">
        <v>0</v>
      </c>
      <c r="R46" s="248">
        <v>0</v>
      </c>
      <c r="S46" s="248"/>
      <c r="T46" s="248">
        <v>0</v>
      </c>
      <c r="U46" s="249">
        <v>0</v>
      </c>
      <c r="V46" s="249">
        <v>0</v>
      </c>
      <c r="W46" s="249">
        <v>0</v>
      </c>
      <c r="X46" s="249">
        <f>SUM(U46:W46)</f>
        <v>0</v>
      </c>
    </row>
    <row r="48" spans="1:24">
      <c r="E48" s="250"/>
      <c r="H48" s="250"/>
      <c r="I48" s="250"/>
      <c r="J48" s="250"/>
      <c r="K48" s="250"/>
      <c r="L48" s="251"/>
      <c r="M48" s="251"/>
      <c r="N48" s="251"/>
      <c r="O48" s="251"/>
      <c r="P48" s="250"/>
      <c r="Q48" s="250"/>
      <c r="R48" s="250"/>
      <c r="S48" s="250"/>
      <c r="T48" s="251"/>
      <c r="U48" s="251"/>
      <c r="V48" s="251"/>
      <c r="W48" s="251"/>
      <c r="X48" s="251"/>
    </row>
    <row r="49" spans="8:8">
      <c r="H49" s="250"/>
    </row>
  </sheetData>
  <mergeCells count="7">
    <mergeCell ref="H2:K2"/>
    <mergeCell ref="L2:O2"/>
    <mergeCell ref="P2:T2"/>
    <mergeCell ref="U2:X2"/>
    <mergeCell ref="A1:A2"/>
    <mergeCell ref="B1:B2"/>
    <mergeCell ref="H1:X1"/>
  </mergeCells>
  <pageMargins left="0.7" right="0.7" top="0.75" bottom="0.75" header="0.3" footer="0.3"/>
  <pageSetup scale="20" orientation="portrait" r:id="rId1"/>
  <ignoredErrors>
    <ignoredError sqref="H34:X46 H24:I33 J24:X33 J14:X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4123-797F-4F79-AD89-816618A27BBA}">
  <sheetPr>
    <tabColor rgb="FF002060"/>
  </sheetPr>
  <dimension ref="A1:AE47"/>
  <sheetViews>
    <sheetView zoomScaleNormal="100" workbookViewId="0">
      <selection activeCell="A2" sqref="A2"/>
    </sheetView>
  </sheetViews>
  <sheetFormatPr defaultRowHeight="14.25" outlineLevelCol="1"/>
  <cols>
    <col min="1" max="1" width="37.125" style="8" bestFit="1" customWidth="1"/>
    <col min="2" max="2" width="34" style="8" customWidth="1"/>
    <col min="3" max="3" width="22.875" style="12" customWidth="1"/>
    <col min="4" max="4" width="20.75" style="12" bestFit="1" customWidth="1"/>
    <col min="5" max="5" width="24.75" style="12" customWidth="1"/>
    <col min="6" max="6" width="15.25" style="13" hidden="1" customWidth="1" outlineLevel="1"/>
    <col min="7" max="7" width="48.125" style="13" hidden="1" customWidth="1" outlineLevel="1"/>
    <col min="8" max="8" width="18" style="13" customWidth="1" collapsed="1"/>
    <col min="9" max="31" width="18" style="13" customWidth="1"/>
  </cols>
  <sheetData>
    <row r="1" spans="1:31" s="3" customFormat="1" ht="15" customHeight="1">
      <c r="A1" s="1" t="s">
        <v>288</v>
      </c>
      <c r="B1" s="1"/>
      <c r="C1" s="2"/>
      <c r="D1" s="2"/>
      <c r="E1" s="2"/>
      <c r="F1" s="2"/>
      <c r="G1" s="2"/>
      <c r="H1" s="329" t="s">
        <v>289</v>
      </c>
      <c r="I1" s="330"/>
      <c r="J1" s="330"/>
      <c r="K1" s="330"/>
      <c r="L1" s="330"/>
      <c r="M1" s="331"/>
      <c r="N1" s="329" t="s">
        <v>152</v>
      </c>
      <c r="O1" s="330"/>
      <c r="P1" s="330"/>
      <c r="Q1" s="330"/>
      <c r="R1" s="330"/>
      <c r="S1" s="331"/>
      <c r="T1" s="329" t="s">
        <v>290</v>
      </c>
      <c r="U1" s="330"/>
      <c r="V1" s="330"/>
      <c r="W1" s="330"/>
      <c r="X1" s="330"/>
      <c r="Y1" s="331"/>
      <c r="Z1" s="329" t="s">
        <v>154</v>
      </c>
      <c r="AA1" s="330"/>
      <c r="AB1" s="330"/>
      <c r="AC1" s="330"/>
      <c r="AD1" s="330"/>
      <c r="AE1" s="331"/>
    </row>
    <row r="2" spans="1:31" s="8" customFormat="1" ht="30" customHeight="1">
      <c r="A2" s="4" t="s">
        <v>211</v>
      </c>
      <c r="B2" s="4" t="s">
        <v>11</v>
      </c>
      <c r="C2" s="2" t="s">
        <v>12</v>
      </c>
      <c r="D2" s="2" t="s">
        <v>212</v>
      </c>
      <c r="E2" s="2" t="s">
        <v>157</v>
      </c>
      <c r="F2" s="1" t="s">
        <v>155</v>
      </c>
      <c r="G2" s="2" t="s">
        <v>156</v>
      </c>
      <c r="H2" s="5" t="s">
        <v>15</v>
      </c>
      <c r="I2" s="5" t="s">
        <v>16</v>
      </c>
      <c r="J2" s="5" t="s">
        <v>15</v>
      </c>
      <c r="K2" s="6" t="s">
        <v>17</v>
      </c>
      <c r="L2" s="6" t="s">
        <v>17</v>
      </c>
      <c r="M2" s="7" t="s">
        <v>18</v>
      </c>
      <c r="N2" s="5" t="s">
        <v>15</v>
      </c>
      <c r="O2" s="5" t="s">
        <v>16</v>
      </c>
      <c r="P2" s="5" t="s">
        <v>15</v>
      </c>
      <c r="Q2" s="6" t="s">
        <v>17</v>
      </c>
      <c r="R2" s="6" t="s">
        <v>17</v>
      </c>
      <c r="S2" s="7" t="s">
        <v>18</v>
      </c>
      <c r="T2" s="5" t="s">
        <v>15</v>
      </c>
      <c r="U2" s="5" t="s">
        <v>16</v>
      </c>
      <c r="V2" s="5" t="s">
        <v>15</v>
      </c>
      <c r="W2" s="6" t="s">
        <v>17</v>
      </c>
      <c r="X2" s="6" t="s">
        <v>17</v>
      </c>
      <c r="Y2" s="7" t="s">
        <v>18</v>
      </c>
      <c r="Z2" s="5" t="s">
        <v>15</v>
      </c>
      <c r="AA2" s="5" t="s">
        <v>16</v>
      </c>
      <c r="AB2" s="5" t="s">
        <v>15</v>
      </c>
      <c r="AC2" s="6" t="s">
        <v>17</v>
      </c>
      <c r="AD2" s="6" t="s">
        <v>17</v>
      </c>
      <c r="AE2" s="7" t="s">
        <v>18</v>
      </c>
    </row>
    <row r="3" spans="1:31" s="8" customFormat="1">
      <c r="A3" s="37" t="s">
        <v>291</v>
      </c>
      <c r="B3" s="33" t="s">
        <v>292</v>
      </c>
      <c r="C3" s="34" t="s">
        <v>26</v>
      </c>
      <c r="D3" s="34" t="s">
        <v>293</v>
      </c>
      <c r="E3" s="34" t="s">
        <v>294</v>
      </c>
      <c r="F3" s="34" t="s">
        <v>160</v>
      </c>
      <c r="G3" s="34" t="s">
        <v>28</v>
      </c>
      <c r="H3" s="24">
        <v>0</v>
      </c>
      <c r="I3" s="24">
        <v>0</v>
      </c>
      <c r="J3" s="24">
        <f t="shared" ref="J3:J39" si="0">+H3+I3</f>
        <v>0</v>
      </c>
      <c r="K3" s="24">
        <v>0</v>
      </c>
      <c r="L3" s="24">
        <f t="shared" ref="L3:L39" si="1">+M3-J3</f>
        <v>448.49665000000039</v>
      </c>
      <c r="M3" s="24">
        <v>448.49665000000039</v>
      </c>
      <c r="N3" s="10">
        <v>0</v>
      </c>
      <c r="O3" s="10">
        <v>0</v>
      </c>
      <c r="P3" s="10">
        <f t="shared" ref="P3:P39" si="2">+N3+O3</f>
        <v>0</v>
      </c>
      <c r="Q3" s="10">
        <v>0</v>
      </c>
      <c r="R3" s="10">
        <f t="shared" ref="R3:R39" si="3">+S3-P3</f>
        <v>0</v>
      </c>
      <c r="S3" s="10">
        <v>0</v>
      </c>
      <c r="T3" s="24">
        <v>0</v>
      </c>
      <c r="U3" s="24">
        <v>0</v>
      </c>
      <c r="V3" s="24">
        <f t="shared" ref="V3:V39" si="4">+T3+U3</f>
        <v>0</v>
      </c>
      <c r="W3" s="24">
        <v>0</v>
      </c>
      <c r="X3" s="24">
        <f t="shared" ref="X3:X39" si="5">+Y3-V3</f>
        <v>0</v>
      </c>
      <c r="Y3" s="38">
        <v>0</v>
      </c>
      <c r="Z3" s="11">
        <v>0</v>
      </c>
      <c r="AA3" s="11">
        <v>0</v>
      </c>
      <c r="AB3" s="11">
        <f t="shared" ref="AB3:AB39" si="6">+Z3+AA3</f>
        <v>0</v>
      </c>
      <c r="AC3" s="11">
        <v>0</v>
      </c>
      <c r="AD3" s="11">
        <f t="shared" ref="AD3:AD39" si="7">+AE3-AB3</f>
        <v>0</v>
      </c>
      <c r="AE3" s="11">
        <v>0</v>
      </c>
    </row>
    <row r="4" spans="1:31" s="8" customFormat="1" ht="28.5">
      <c r="A4" s="37" t="s">
        <v>268</v>
      </c>
      <c r="B4" s="33" t="s">
        <v>295</v>
      </c>
      <c r="C4" s="34" t="s">
        <v>26</v>
      </c>
      <c r="D4" s="34" t="s">
        <v>296</v>
      </c>
      <c r="E4" s="34">
        <v>7110102</v>
      </c>
      <c r="F4" s="34" t="s">
        <v>193</v>
      </c>
      <c r="G4" s="34" t="s">
        <v>194</v>
      </c>
      <c r="H4" s="24">
        <v>0</v>
      </c>
      <c r="I4" s="24">
        <v>0</v>
      </c>
      <c r="J4" s="24">
        <f t="shared" si="0"/>
        <v>0</v>
      </c>
      <c r="K4" s="24">
        <v>0</v>
      </c>
      <c r="L4" s="24">
        <f t="shared" si="1"/>
        <v>4640.87032</v>
      </c>
      <c r="M4" s="24">
        <v>4640.87032</v>
      </c>
      <c r="N4" s="10">
        <v>0</v>
      </c>
      <c r="O4" s="10">
        <v>0</v>
      </c>
      <c r="P4" s="10">
        <f t="shared" si="2"/>
        <v>0</v>
      </c>
      <c r="Q4" s="10">
        <v>0</v>
      </c>
      <c r="R4" s="10">
        <f t="shared" si="3"/>
        <v>0</v>
      </c>
      <c r="S4" s="10">
        <v>0</v>
      </c>
      <c r="T4" s="24">
        <v>0</v>
      </c>
      <c r="U4" s="24">
        <v>0</v>
      </c>
      <c r="V4" s="24">
        <f t="shared" si="4"/>
        <v>0</v>
      </c>
      <c r="W4" s="24">
        <v>0</v>
      </c>
      <c r="X4" s="24">
        <f t="shared" si="5"/>
        <v>2688</v>
      </c>
      <c r="Y4" s="38">
        <v>2688</v>
      </c>
      <c r="Z4" s="11">
        <v>0</v>
      </c>
      <c r="AA4" s="11">
        <v>0</v>
      </c>
      <c r="AB4" s="11">
        <f t="shared" si="6"/>
        <v>0</v>
      </c>
      <c r="AC4" s="11">
        <v>0</v>
      </c>
      <c r="AD4" s="11">
        <f t="shared" si="7"/>
        <v>0</v>
      </c>
      <c r="AE4" s="11">
        <v>0</v>
      </c>
    </row>
    <row r="5" spans="1:31" s="8" customFormat="1" ht="28.5">
      <c r="A5" s="37" t="s">
        <v>268</v>
      </c>
      <c r="B5" s="33" t="s">
        <v>129</v>
      </c>
      <c r="C5" s="34" t="s">
        <v>26</v>
      </c>
      <c r="D5" s="34" t="s">
        <v>269</v>
      </c>
      <c r="E5" s="34" t="s">
        <v>297</v>
      </c>
      <c r="F5" s="34" t="s">
        <v>196</v>
      </c>
      <c r="G5" s="34" t="s">
        <v>197</v>
      </c>
      <c r="H5" s="24" t="s">
        <v>298</v>
      </c>
      <c r="I5" s="24" t="s">
        <v>298</v>
      </c>
      <c r="J5" s="24">
        <f t="shared" si="0"/>
        <v>0</v>
      </c>
      <c r="K5" s="24" t="s">
        <v>298</v>
      </c>
      <c r="L5" s="24">
        <f t="shared" si="1"/>
        <v>8015.5103800000024</v>
      </c>
      <c r="M5" s="24">
        <v>8015.5103800000024</v>
      </c>
      <c r="N5" s="10">
        <v>0</v>
      </c>
      <c r="O5" s="10">
        <v>0</v>
      </c>
      <c r="P5" s="10">
        <f t="shared" si="2"/>
        <v>0</v>
      </c>
      <c r="Q5" s="10">
        <v>0</v>
      </c>
      <c r="R5" s="10">
        <f t="shared" si="3"/>
        <v>0</v>
      </c>
      <c r="S5" s="10">
        <v>0</v>
      </c>
      <c r="T5" s="24">
        <v>0</v>
      </c>
      <c r="U5" s="24">
        <v>0</v>
      </c>
      <c r="V5" s="24">
        <f t="shared" si="4"/>
        <v>0</v>
      </c>
      <c r="W5" s="24">
        <v>0</v>
      </c>
      <c r="X5" s="24">
        <f t="shared" si="5"/>
        <v>7389</v>
      </c>
      <c r="Y5" s="38">
        <v>7389</v>
      </c>
      <c r="Z5" s="11">
        <v>0</v>
      </c>
      <c r="AA5" s="11">
        <v>0</v>
      </c>
      <c r="AB5" s="11">
        <f t="shared" si="6"/>
        <v>0</v>
      </c>
      <c r="AC5" s="11">
        <v>0</v>
      </c>
      <c r="AD5" s="11">
        <f t="shared" si="7"/>
        <v>0</v>
      </c>
      <c r="AE5" s="11">
        <v>0</v>
      </c>
    </row>
    <row r="6" spans="1:31" s="8" customFormat="1" ht="71.25">
      <c r="A6" s="37" t="s">
        <v>268</v>
      </c>
      <c r="B6" s="33" t="s">
        <v>275</v>
      </c>
      <c r="C6" s="34" t="s">
        <v>26</v>
      </c>
      <c r="D6" s="34" t="s">
        <v>276</v>
      </c>
      <c r="E6" s="34" t="s">
        <v>299</v>
      </c>
      <c r="F6" s="34" t="s">
        <v>203</v>
      </c>
      <c r="G6" s="34" t="s">
        <v>204</v>
      </c>
      <c r="H6" s="24" t="s">
        <v>298</v>
      </c>
      <c r="I6" s="24" t="s">
        <v>298</v>
      </c>
      <c r="J6" s="24">
        <f t="shared" si="0"/>
        <v>0</v>
      </c>
      <c r="K6" s="24" t="s">
        <v>298</v>
      </c>
      <c r="L6" s="24">
        <f t="shared" si="1"/>
        <v>19833.576601228524</v>
      </c>
      <c r="M6" s="24">
        <v>19833.576601228524</v>
      </c>
      <c r="N6" s="10">
        <v>0</v>
      </c>
      <c r="O6" s="10">
        <v>0</v>
      </c>
      <c r="P6" s="10">
        <f t="shared" si="2"/>
        <v>0</v>
      </c>
      <c r="Q6" s="10">
        <v>0</v>
      </c>
      <c r="R6" s="10">
        <f t="shared" si="3"/>
        <v>0</v>
      </c>
      <c r="S6" s="10">
        <v>0</v>
      </c>
      <c r="T6" s="24">
        <v>0</v>
      </c>
      <c r="U6" s="24">
        <v>0</v>
      </c>
      <c r="V6" s="24">
        <f t="shared" si="4"/>
        <v>0</v>
      </c>
      <c r="W6" s="24">
        <v>0</v>
      </c>
      <c r="X6" s="24">
        <f t="shared" si="5"/>
        <v>2043</v>
      </c>
      <c r="Y6" s="38">
        <v>2043</v>
      </c>
      <c r="Z6" s="11">
        <v>0</v>
      </c>
      <c r="AA6" s="11">
        <v>0</v>
      </c>
      <c r="AB6" s="11">
        <f t="shared" si="6"/>
        <v>0</v>
      </c>
      <c r="AC6" s="11">
        <v>0</v>
      </c>
      <c r="AD6" s="11">
        <f t="shared" si="7"/>
        <v>0</v>
      </c>
      <c r="AE6" s="11">
        <v>0</v>
      </c>
    </row>
    <row r="7" spans="1:31" s="8" customFormat="1" ht="42.75">
      <c r="A7" s="37" t="s">
        <v>268</v>
      </c>
      <c r="B7" s="33" t="s">
        <v>278</v>
      </c>
      <c r="C7" s="34" t="s">
        <v>26</v>
      </c>
      <c r="D7" s="34" t="s">
        <v>279</v>
      </c>
      <c r="E7" s="34" t="s">
        <v>300</v>
      </c>
      <c r="F7" s="34" t="s">
        <v>207</v>
      </c>
      <c r="G7" s="34" t="s">
        <v>208</v>
      </c>
      <c r="H7" s="24" t="s">
        <v>298</v>
      </c>
      <c r="I7" s="24" t="s">
        <v>298</v>
      </c>
      <c r="J7" s="24">
        <f t="shared" si="0"/>
        <v>0</v>
      </c>
      <c r="K7" s="24" t="s">
        <v>298</v>
      </c>
      <c r="L7" s="24">
        <f t="shared" si="1"/>
        <v>10397.016560000047</v>
      </c>
      <c r="M7" s="24">
        <v>10397.016560000047</v>
      </c>
      <c r="N7" s="10">
        <v>0</v>
      </c>
      <c r="O7" s="10">
        <v>0</v>
      </c>
      <c r="P7" s="10">
        <f t="shared" si="2"/>
        <v>0</v>
      </c>
      <c r="Q7" s="10">
        <v>0</v>
      </c>
      <c r="R7" s="10">
        <f t="shared" si="3"/>
        <v>0</v>
      </c>
      <c r="S7" s="10">
        <v>0</v>
      </c>
      <c r="T7" s="24">
        <v>0</v>
      </c>
      <c r="U7" s="24">
        <v>0</v>
      </c>
      <c r="V7" s="24">
        <f t="shared" si="4"/>
        <v>0</v>
      </c>
      <c r="W7" s="24">
        <v>0</v>
      </c>
      <c r="X7" s="24">
        <f t="shared" si="5"/>
        <v>290</v>
      </c>
      <c r="Y7" s="38">
        <v>290</v>
      </c>
      <c r="Z7" s="11">
        <v>0</v>
      </c>
      <c r="AA7" s="11">
        <v>0</v>
      </c>
      <c r="AB7" s="11">
        <f t="shared" si="6"/>
        <v>0</v>
      </c>
      <c r="AC7" s="11">
        <v>0</v>
      </c>
      <c r="AD7" s="11">
        <f t="shared" si="7"/>
        <v>0</v>
      </c>
      <c r="AE7" s="11">
        <v>0</v>
      </c>
    </row>
    <row r="8" spans="1:31" s="8" customFormat="1">
      <c r="A8" s="37" t="s">
        <v>220</v>
      </c>
      <c r="B8" s="33" t="s">
        <v>55</v>
      </c>
      <c r="C8" s="34" t="s">
        <v>56</v>
      </c>
      <c r="D8" s="34" t="s">
        <v>225</v>
      </c>
      <c r="E8" s="34" t="s">
        <v>55</v>
      </c>
      <c r="F8" s="34" t="s">
        <v>160</v>
      </c>
      <c r="G8" s="34" t="s">
        <v>28</v>
      </c>
      <c r="H8" s="24">
        <v>0</v>
      </c>
      <c r="I8" s="24">
        <v>0</v>
      </c>
      <c r="J8" s="24">
        <f t="shared" si="0"/>
        <v>0</v>
      </c>
      <c r="K8" s="24">
        <v>3372.4633399999834</v>
      </c>
      <c r="L8" s="24">
        <f t="shared" si="1"/>
        <v>3372.4633399999834</v>
      </c>
      <c r="M8" s="24">
        <v>3372.4633399999834</v>
      </c>
      <c r="N8" s="10">
        <v>0</v>
      </c>
      <c r="O8" s="10">
        <v>0</v>
      </c>
      <c r="P8" s="10">
        <f t="shared" si="2"/>
        <v>0</v>
      </c>
      <c r="Q8" s="10">
        <v>60</v>
      </c>
      <c r="R8" s="10">
        <f t="shared" si="3"/>
        <v>60</v>
      </c>
      <c r="S8" s="10">
        <v>60</v>
      </c>
      <c r="T8" s="24">
        <v>0</v>
      </c>
      <c r="U8" s="24">
        <v>0</v>
      </c>
      <c r="V8" s="24">
        <f t="shared" si="4"/>
        <v>0</v>
      </c>
      <c r="W8" s="24">
        <v>0</v>
      </c>
      <c r="X8" s="24">
        <f t="shared" si="5"/>
        <v>0</v>
      </c>
      <c r="Y8" s="38">
        <v>0</v>
      </c>
      <c r="Z8" s="11">
        <v>0</v>
      </c>
      <c r="AA8" s="11">
        <v>0</v>
      </c>
      <c r="AB8" s="11">
        <f t="shared" si="6"/>
        <v>0</v>
      </c>
      <c r="AC8" s="11">
        <v>0</v>
      </c>
      <c r="AD8" s="11">
        <f t="shared" si="7"/>
        <v>0</v>
      </c>
      <c r="AE8" s="11">
        <v>0</v>
      </c>
    </row>
    <row r="9" spans="1:31" s="8" customFormat="1">
      <c r="A9" s="37" t="s">
        <v>220</v>
      </c>
      <c r="B9" s="33" t="s">
        <v>64</v>
      </c>
      <c r="C9" s="34" t="s">
        <v>65</v>
      </c>
      <c r="D9" s="34" t="s">
        <v>228</v>
      </c>
      <c r="E9" s="34">
        <v>7129048</v>
      </c>
      <c r="F9" s="34" t="s">
        <v>160</v>
      </c>
      <c r="G9" s="34" t="s">
        <v>28</v>
      </c>
      <c r="H9" s="24">
        <v>402.06</v>
      </c>
      <c r="I9" s="24" t="s">
        <v>298</v>
      </c>
      <c r="J9" s="24">
        <f t="shared" si="0"/>
        <v>402.06</v>
      </c>
      <c r="K9" s="24">
        <v>839.13000000000011</v>
      </c>
      <c r="L9" s="24">
        <f t="shared" si="1"/>
        <v>839.13316999999824</v>
      </c>
      <c r="M9" s="24">
        <v>1241.1931699999982</v>
      </c>
      <c r="N9" s="10">
        <v>0</v>
      </c>
      <c r="O9" s="10">
        <v>0</v>
      </c>
      <c r="P9" s="10">
        <f t="shared" si="2"/>
        <v>0</v>
      </c>
      <c r="Q9" s="10">
        <v>0</v>
      </c>
      <c r="R9" s="10">
        <f t="shared" si="3"/>
        <v>0</v>
      </c>
      <c r="S9" s="10">
        <v>0</v>
      </c>
      <c r="T9" s="24">
        <v>0</v>
      </c>
      <c r="U9" s="24">
        <v>0</v>
      </c>
      <c r="V9" s="24">
        <f t="shared" si="4"/>
        <v>0</v>
      </c>
      <c r="W9" s="24">
        <v>0</v>
      </c>
      <c r="X9" s="24">
        <f t="shared" si="5"/>
        <v>0</v>
      </c>
      <c r="Y9" s="38">
        <v>0</v>
      </c>
      <c r="Z9" s="11">
        <v>0</v>
      </c>
      <c r="AA9" s="11">
        <v>0</v>
      </c>
      <c r="AB9" s="11">
        <f t="shared" si="6"/>
        <v>0</v>
      </c>
      <c r="AC9" s="11">
        <v>0</v>
      </c>
      <c r="AD9" s="11">
        <f t="shared" si="7"/>
        <v>0</v>
      </c>
      <c r="AE9" s="11">
        <v>0</v>
      </c>
    </row>
    <row r="10" spans="1:31" s="8" customFormat="1">
      <c r="A10" s="37" t="s">
        <v>220</v>
      </c>
      <c r="B10" s="33" t="s">
        <v>67</v>
      </c>
      <c r="C10" s="34" t="s">
        <v>68</v>
      </c>
      <c r="D10" s="34" t="s">
        <v>230</v>
      </c>
      <c r="E10" s="34" t="s">
        <v>67</v>
      </c>
      <c r="F10" s="34" t="s">
        <v>160</v>
      </c>
      <c r="G10" s="34" t="s">
        <v>28</v>
      </c>
      <c r="H10" s="24">
        <v>0</v>
      </c>
      <c r="I10" s="24">
        <v>0</v>
      </c>
      <c r="J10" s="24">
        <f t="shared" si="0"/>
        <v>0</v>
      </c>
      <c r="K10" s="24">
        <v>232.19109999999995</v>
      </c>
      <c r="L10" s="24">
        <f t="shared" si="1"/>
        <v>232.19109999999995</v>
      </c>
      <c r="M10" s="24">
        <v>232.19109999999995</v>
      </c>
      <c r="N10" s="10">
        <v>0</v>
      </c>
      <c r="O10" s="10">
        <v>0</v>
      </c>
      <c r="P10" s="10">
        <f t="shared" si="2"/>
        <v>0</v>
      </c>
      <c r="Q10" s="10">
        <v>4</v>
      </c>
      <c r="R10" s="10">
        <f t="shared" si="3"/>
        <v>4</v>
      </c>
      <c r="S10" s="10">
        <v>4</v>
      </c>
      <c r="T10" s="24">
        <v>0</v>
      </c>
      <c r="U10" s="24">
        <v>0</v>
      </c>
      <c r="V10" s="24">
        <f t="shared" si="4"/>
        <v>0</v>
      </c>
      <c r="W10" s="24">
        <v>0</v>
      </c>
      <c r="X10" s="24">
        <f t="shared" si="5"/>
        <v>0</v>
      </c>
      <c r="Y10" s="38">
        <v>0</v>
      </c>
      <c r="Z10" s="11">
        <v>0</v>
      </c>
      <c r="AA10" s="11">
        <v>0</v>
      </c>
      <c r="AB10" s="11">
        <f t="shared" si="6"/>
        <v>0</v>
      </c>
      <c r="AC10" s="11">
        <v>0</v>
      </c>
      <c r="AD10" s="11">
        <f t="shared" si="7"/>
        <v>0</v>
      </c>
      <c r="AE10" s="11">
        <v>0</v>
      </c>
    </row>
    <row r="11" spans="1:31" s="8" customFormat="1">
      <c r="A11" s="37" t="s">
        <v>220</v>
      </c>
      <c r="B11" s="33" t="s">
        <v>71</v>
      </c>
      <c r="C11" s="34" t="s">
        <v>72</v>
      </c>
      <c r="D11" s="34" t="s">
        <v>231</v>
      </c>
      <c r="E11" s="34" t="s">
        <v>71</v>
      </c>
      <c r="F11" s="34" t="s">
        <v>160</v>
      </c>
      <c r="G11" s="34" t="s">
        <v>28</v>
      </c>
      <c r="H11" s="24">
        <v>0</v>
      </c>
      <c r="I11" s="24">
        <v>393.60961422957564</v>
      </c>
      <c r="J11" s="24">
        <f t="shared" si="0"/>
        <v>393.60961422957564</v>
      </c>
      <c r="K11" s="24">
        <v>1268.4886257704227</v>
      </c>
      <c r="L11" s="24">
        <f t="shared" si="1"/>
        <v>1268.4886257704229</v>
      </c>
      <c r="M11" s="24">
        <v>1662.0982399999984</v>
      </c>
      <c r="N11" s="10">
        <v>0</v>
      </c>
      <c r="O11" s="10">
        <v>229</v>
      </c>
      <c r="P11" s="10">
        <f t="shared" si="2"/>
        <v>229</v>
      </c>
      <c r="Q11" s="10">
        <v>738</v>
      </c>
      <c r="R11" s="10">
        <f t="shared" si="3"/>
        <v>738</v>
      </c>
      <c r="S11" s="10">
        <v>967</v>
      </c>
      <c r="T11" s="24">
        <v>0</v>
      </c>
      <c r="U11" s="24">
        <v>0</v>
      </c>
      <c r="V11" s="24">
        <f t="shared" si="4"/>
        <v>0</v>
      </c>
      <c r="W11" s="24">
        <v>0</v>
      </c>
      <c r="X11" s="24">
        <f t="shared" si="5"/>
        <v>0</v>
      </c>
      <c r="Y11" s="38">
        <v>0</v>
      </c>
      <c r="Z11" s="11">
        <v>0</v>
      </c>
      <c r="AA11" s="11">
        <v>0</v>
      </c>
      <c r="AB11" s="11">
        <f t="shared" si="6"/>
        <v>0</v>
      </c>
      <c r="AC11" s="11">
        <v>0</v>
      </c>
      <c r="AD11" s="11">
        <f t="shared" si="7"/>
        <v>0</v>
      </c>
      <c r="AE11" s="11">
        <v>0</v>
      </c>
    </row>
    <row r="12" spans="1:31" s="8" customFormat="1">
      <c r="A12" s="37" t="s">
        <v>220</v>
      </c>
      <c r="B12" s="33" t="s">
        <v>73</v>
      </c>
      <c r="C12" s="34" t="s">
        <v>74</v>
      </c>
      <c r="D12" s="34" t="s">
        <v>232</v>
      </c>
      <c r="E12" s="34" t="s">
        <v>301</v>
      </c>
      <c r="F12" s="34" t="s">
        <v>160</v>
      </c>
      <c r="G12" s="34" t="s">
        <v>28</v>
      </c>
      <c r="H12" s="24">
        <v>0</v>
      </c>
      <c r="I12" s="24">
        <v>0</v>
      </c>
      <c r="J12" s="24">
        <f t="shared" si="0"/>
        <v>0</v>
      </c>
      <c r="K12" s="24">
        <v>5464.9691200000088</v>
      </c>
      <c r="L12" s="24">
        <f t="shared" si="1"/>
        <v>5464.9691200000088</v>
      </c>
      <c r="M12" s="24">
        <v>5464.9691200000088</v>
      </c>
      <c r="N12" s="10">
        <v>0</v>
      </c>
      <c r="O12" s="10">
        <v>0</v>
      </c>
      <c r="P12" s="10">
        <f t="shared" si="2"/>
        <v>0</v>
      </c>
      <c r="Q12" s="10">
        <v>805</v>
      </c>
      <c r="R12" s="10">
        <f t="shared" si="3"/>
        <v>805</v>
      </c>
      <c r="S12" s="10">
        <v>805</v>
      </c>
      <c r="T12" s="24">
        <v>0</v>
      </c>
      <c r="U12" s="24">
        <v>0</v>
      </c>
      <c r="V12" s="24">
        <f t="shared" si="4"/>
        <v>0</v>
      </c>
      <c r="W12" s="24">
        <v>0</v>
      </c>
      <c r="X12" s="24">
        <f t="shared" si="5"/>
        <v>0</v>
      </c>
      <c r="Y12" s="38">
        <v>0</v>
      </c>
      <c r="Z12" s="11">
        <v>0</v>
      </c>
      <c r="AA12" s="11">
        <v>0</v>
      </c>
      <c r="AB12" s="11">
        <f t="shared" si="6"/>
        <v>0</v>
      </c>
      <c r="AC12" s="11">
        <v>0</v>
      </c>
      <c r="AD12" s="11">
        <f t="shared" si="7"/>
        <v>0</v>
      </c>
      <c r="AE12" s="11">
        <v>0</v>
      </c>
    </row>
    <row r="13" spans="1:31" s="8" customFormat="1">
      <c r="A13" s="37" t="s">
        <v>220</v>
      </c>
      <c r="B13" s="33" t="s">
        <v>75</v>
      </c>
      <c r="C13" s="34" t="s">
        <v>74</v>
      </c>
      <c r="D13" s="34" t="s">
        <v>233</v>
      </c>
      <c r="E13" s="34" t="s">
        <v>302</v>
      </c>
      <c r="F13" s="34" t="s">
        <v>160</v>
      </c>
      <c r="G13" s="34" t="s">
        <v>28</v>
      </c>
      <c r="H13" s="24">
        <v>0</v>
      </c>
      <c r="I13" s="24">
        <v>0</v>
      </c>
      <c r="J13" s="24">
        <f t="shared" si="0"/>
        <v>0</v>
      </c>
      <c r="K13" s="24">
        <v>12711.754549999961</v>
      </c>
      <c r="L13" s="24">
        <f t="shared" si="1"/>
        <v>12711.754549999961</v>
      </c>
      <c r="M13" s="24">
        <v>12711.754549999961</v>
      </c>
      <c r="N13" s="10">
        <v>0</v>
      </c>
      <c r="O13" s="10">
        <v>0</v>
      </c>
      <c r="P13" s="10">
        <f t="shared" si="2"/>
        <v>0</v>
      </c>
      <c r="Q13" s="10">
        <v>362</v>
      </c>
      <c r="R13" s="10">
        <f t="shared" si="3"/>
        <v>362</v>
      </c>
      <c r="S13" s="10">
        <v>362</v>
      </c>
      <c r="T13" s="24">
        <v>0</v>
      </c>
      <c r="U13" s="24">
        <v>0</v>
      </c>
      <c r="V13" s="24">
        <f t="shared" si="4"/>
        <v>0</v>
      </c>
      <c r="W13" s="24">
        <v>0</v>
      </c>
      <c r="X13" s="24">
        <f t="shared" si="5"/>
        <v>0</v>
      </c>
      <c r="Y13" s="38">
        <v>0</v>
      </c>
      <c r="Z13" s="11">
        <v>0</v>
      </c>
      <c r="AA13" s="11">
        <v>0</v>
      </c>
      <c r="AB13" s="11">
        <f t="shared" si="6"/>
        <v>0</v>
      </c>
      <c r="AC13" s="11">
        <v>0</v>
      </c>
      <c r="AD13" s="11">
        <f t="shared" si="7"/>
        <v>0</v>
      </c>
      <c r="AE13" s="11">
        <v>0</v>
      </c>
    </row>
    <row r="14" spans="1:31" s="8" customFormat="1">
      <c r="A14" s="37" t="s">
        <v>220</v>
      </c>
      <c r="B14" s="33" t="s">
        <v>76</v>
      </c>
      <c r="C14" s="34" t="s">
        <v>74</v>
      </c>
      <c r="D14" s="34" t="s">
        <v>234</v>
      </c>
      <c r="E14" s="34" t="s">
        <v>303</v>
      </c>
      <c r="F14" s="34" t="s">
        <v>160</v>
      </c>
      <c r="G14" s="34" t="s">
        <v>28</v>
      </c>
      <c r="H14" s="24">
        <v>0</v>
      </c>
      <c r="I14" s="24">
        <v>0</v>
      </c>
      <c r="J14" s="24">
        <f t="shared" si="0"/>
        <v>0</v>
      </c>
      <c r="K14" s="24">
        <v>282.21922500000051</v>
      </c>
      <c r="L14" s="24">
        <f t="shared" si="1"/>
        <v>282.21922500000051</v>
      </c>
      <c r="M14" s="24">
        <v>282.21922500000051</v>
      </c>
      <c r="N14" s="10">
        <v>0</v>
      </c>
      <c r="O14" s="10">
        <v>0</v>
      </c>
      <c r="P14" s="10">
        <f t="shared" si="2"/>
        <v>0</v>
      </c>
      <c r="Q14" s="10">
        <v>250</v>
      </c>
      <c r="R14" s="10">
        <f t="shared" si="3"/>
        <v>250</v>
      </c>
      <c r="S14" s="10">
        <v>250</v>
      </c>
      <c r="T14" s="24">
        <v>0</v>
      </c>
      <c r="U14" s="24">
        <v>0</v>
      </c>
      <c r="V14" s="24">
        <f t="shared" si="4"/>
        <v>0</v>
      </c>
      <c r="W14" s="24">
        <v>0</v>
      </c>
      <c r="X14" s="24">
        <f t="shared" si="5"/>
        <v>0</v>
      </c>
      <c r="Y14" s="38">
        <v>0</v>
      </c>
      <c r="Z14" s="11">
        <v>0</v>
      </c>
      <c r="AA14" s="11">
        <v>0</v>
      </c>
      <c r="AB14" s="11">
        <f t="shared" si="6"/>
        <v>0</v>
      </c>
      <c r="AC14" s="11">
        <v>0</v>
      </c>
      <c r="AD14" s="11">
        <f t="shared" si="7"/>
        <v>0</v>
      </c>
      <c r="AE14" s="11">
        <v>0</v>
      </c>
    </row>
    <row r="15" spans="1:31" s="8" customFormat="1">
      <c r="A15" s="37" t="s">
        <v>220</v>
      </c>
      <c r="B15" s="33" t="s">
        <v>78</v>
      </c>
      <c r="C15" s="34" t="s">
        <v>56</v>
      </c>
      <c r="D15" s="34" t="s">
        <v>235</v>
      </c>
      <c r="E15" s="34" t="s">
        <v>78</v>
      </c>
      <c r="F15" s="34" t="s">
        <v>160</v>
      </c>
      <c r="G15" s="34" t="s">
        <v>28</v>
      </c>
      <c r="H15" s="24">
        <v>0</v>
      </c>
      <c r="I15" s="24">
        <v>0</v>
      </c>
      <c r="J15" s="24">
        <f t="shared" si="0"/>
        <v>0</v>
      </c>
      <c r="K15" s="24">
        <v>429.16920000000067</v>
      </c>
      <c r="L15" s="24">
        <f t="shared" si="1"/>
        <v>429.16920000000067</v>
      </c>
      <c r="M15" s="24">
        <v>429.16920000000067</v>
      </c>
      <c r="N15" s="10">
        <v>0</v>
      </c>
      <c r="O15" s="10">
        <v>0</v>
      </c>
      <c r="P15" s="10">
        <f t="shared" si="2"/>
        <v>0</v>
      </c>
      <c r="Q15" s="10">
        <v>72</v>
      </c>
      <c r="R15" s="10">
        <f t="shared" si="3"/>
        <v>72</v>
      </c>
      <c r="S15" s="10">
        <v>72</v>
      </c>
      <c r="T15" s="24">
        <v>0</v>
      </c>
      <c r="U15" s="24">
        <v>0</v>
      </c>
      <c r="V15" s="24">
        <f t="shared" si="4"/>
        <v>0</v>
      </c>
      <c r="W15" s="24">
        <v>0</v>
      </c>
      <c r="X15" s="24">
        <f t="shared" si="5"/>
        <v>0</v>
      </c>
      <c r="Y15" s="38">
        <v>0</v>
      </c>
      <c r="Z15" s="11">
        <v>0</v>
      </c>
      <c r="AA15" s="11">
        <v>0</v>
      </c>
      <c r="AB15" s="11">
        <f t="shared" si="6"/>
        <v>0</v>
      </c>
      <c r="AC15" s="11">
        <v>0</v>
      </c>
      <c r="AD15" s="11">
        <f t="shared" si="7"/>
        <v>0</v>
      </c>
      <c r="AE15" s="11">
        <v>0</v>
      </c>
    </row>
    <row r="16" spans="1:31" s="8" customFormat="1" ht="42.75">
      <c r="A16" s="37" t="s">
        <v>220</v>
      </c>
      <c r="B16" s="33" t="s">
        <v>236</v>
      </c>
      <c r="C16" s="34" t="s">
        <v>56</v>
      </c>
      <c r="D16" s="34" t="s">
        <v>237</v>
      </c>
      <c r="E16" s="34" t="s">
        <v>304</v>
      </c>
      <c r="F16" s="34" t="s">
        <v>172</v>
      </c>
      <c r="G16" s="34" t="s">
        <v>173</v>
      </c>
      <c r="H16" s="24">
        <v>0</v>
      </c>
      <c r="I16" s="24">
        <v>0</v>
      </c>
      <c r="J16" s="24">
        <f t="shared" si="0"/>
        <v>0</v>
      </c>
      <c r="K16" s="24">
        <v>1093.7374400000022</v>
      </c>
      <c r="L16" s="24">
        <f t="shared" si="1"/>
        <v>1093.7374400000022</v>
      </c>
      <c r="M16" s="24">
        <v>1093.7374400000022</v>
      </c>
      <c r="N16" s="10">
        <v>0</v>
      </c>
      <c r="O16" s="10">
        <v>0</v>
      </c>
      <c r="P16" s="10">
        <f t="shared" si="2"/>
        <v>0</v>
      </c>
      <c r="Q16" s="10">
        <v>2.33</v>
      </c>
      <c r="R16" s="10">
        <f t="shared" si="3"/>
        <v>2.33</v>
      </c>
      <c r="S16" s="10">
        <v>2.33</v>
      </c>
      <c r="T16" s="24">
        <v>0</v>
      </c>
      <c r="U16" s="24">
        <v>0</v>
      </c>
      <c r="V16" s="24">
        <f t="shared" si="4"/>
        <v>0</v>
      </c>
      <c r="W16" s="24">
        <v>5250</v>
      </c>
      <c r="X16" s="24">
        <f t="shared" si="5"/>
        <v>5250</v>
      </c>
      <c r="Y16" s="38">
        <v>5250</v>
      </c>
      <c r="Z16" s="11">
        <v>0</v>
      </c>
      <c r="AA16" s="11">
        <v>0</v>
      </c>
      <c r="AB16" s="11">
        <f t="shared" si="6"/>
        <v>0</v>
      </c>
      <c r="AC16" s="11">
        <v>11.184128432139962</v>
      </c>
      <c r="AD16" s="11">
        <f t="shared" si="7"/>
        <v>11.184128432139962</v>
      </c>
      <c r="AE16" s="11">
        <v>11.184128432139962</v>
      </c>
    </row>
    <row r="17" spans="1:31" s="8" customFormat="1">
      <c r="A17" s="37" t="s">
        <v>220</v>
      </c>
      <c r="B17" s="33" t="s">
        <v>239</v>
      </c>
      <c r="C17" s="34" t="s">
        <v>56</v>
      </c>
      <c r="D17" s="34" t="s">
        <v>240</v>
      </c>
      <c r="E17" s="34" t="s">
        <v>27</v>
      </c>
      <c r="F17" s="34" t="s">
        <v>160</v>
      </c>
      <c r="G17" s="34" t="s">
        <v>27</v>
      </c>
      <c r="H17" s="9">
        <v>0</v>
      </c>
      <c r="I17" s="9">
        <v>0</v>
      </c>
      <c r="J17" s="24">
        <f t="shared" si="0"/>
        <v>0</v>
      </c>
      <c r="K17" s="9">
        <v>0.41213</v>
      </c>
      <c r="L17" s="24">
        <f t="shared" si="1"/>
        <v>0.41213</v>
      </c>
      <c r="M17" s="9">
        <v>0.41213</v>
      </c>
      <c r="N17" s="10">
        <v>0</v>
      </c>
      <c r="O17" s="10">
        <v>0</v>
      </c>
      <c r="P17" s="10">
        <f t="shared" si="2"/>
        <v>0</v>
      </c>
      <c r="Q17" s="10">
        <v>21.5</v>
      </c>
      <c r="R17" s="10">
        <f t="shared" si="3"/>
        <v>21.5</v>
      </c>
      <c r="S17" s="10">
        <v>21.5</v>
      </c>
      <c r="T17" s="9">
        <v>0</v>
      </c>
      <c r="U17" s="9">
        <v>0</v>
      </c>
      <c r="V17" s="24">
        <f t="shared" si="4"/>
        <v>0</v>
      </c>
      <c r="W17" s="9">
        <v>0</v>
      </c>
      <c r="X17" s="24">
        <f t="shared" si="5"/>
        <v>0</v>
      </c>
      <c r="Y17" s="17">
        <v>0</v>
      </c>
      <c r="Z17" s="11">
        <v>0</v>
      </c>
      <c r="AA17" s="11">
        <v>0</v>
      </c>
      <c r="AB17" s="11">
        <f t="shared" si="6"/>
        <v>0</v>
      </c>
      <c r="AC17" s="11">
        <v>0</v>
      </c>
      <c r="AD17" s="11">
        <f t="shared" si="7"/>
        <v>0</v>
      </c>
      <c r="AE17" s="11">
        <v>0</v>
      </c>
    </row>
    <row r="18" spans="1:31" s="8" customFormat="1" ht="28.5">
      <c r="A18" s="37" t="s">
        <v>220</v>
      </c>
      <c r="B18" s="33" t="s">
        <v>88</v>
      </c>
      <c r="C18" s="34" t="s">
        <v>56</v>
      </c>
      <c r="D18" s="34" t="s">
        <v>243</v>
      </c>
      <c r="E18" s="34" t="s">
        <v>305</v>
      </c>
      <c r="F18" s="34" t="s">
        <v>160</v>
      </c>
      <c r="G18" s="34" t="s">
        <v>28</v>
      </c>
      <c r="H18" s="24" t="s">
        <v>298</v>
      </c>
      <c r="I18" s="24" t="s">
        <v>298</v>
      </c>
      <c r="J18" s="24">
        <f t="shared" si="0"/>
        <v>0</v>
      </c>
      <c r="K18" s="24">
        <v>657.58422999999971</v>
      </c>
      <c r="L18" s="24">
        <f t="shared" si="1"/>
        <v>657.58422999999971</v>
      </c>
      <c r="M18" s="24">
        <v>657.58422999999971</v>
      </c>
      <c r="N18" s="10">
        <v>0</v>
      </c>
      <c r="O18" s="10">
        <v>0</v>
      </c>
      <c r="P18" s="10">
        <f t="shared" si="2"/>
        <v>0</v>
      </c>
      <c r="Q18" s="10">
        <v>0</v>
      </c>
      <c r="R18" s="10">
        <f t="shared" si="3"/>
        <v>0</v>
      </c>
      <c r="S18" s="10">
        <v>0</v>
      </c>
      <c r="T18" s="24">
        <v>0</v>
      </c>
      <c r="U18" s="24">
        <v>0</v>
      </c>
      <c r="V18" s="24">
        <f t="shared" si="4"/>
        <v>0</v>
      </c>
      <c r="W18" s="24">
        <v>0</v>
      </c>
      <c r="X18" s="24">
        <f t="shared" si="5"/>
        <v>0</v>
      </c>
      <c r="Y18" s="38">
        <v>0</v>
      </c>
      <c r="Z18" s="11">
        <v>0</v>
      </c>
      <c r="AA18" s="11">
        <v>0</v>
      </c>
      <c r="AB18" s="11">
        <f t="shared" si="6"/>
        <v>0</v>
      </c>
      <c r="AC18" s="11">
        <v>0</v>
      </c>
      <c r="AD18" s="11">
        <f t="shared" si="7"/>
        <v>0</v>
      </c>
      <c r="AE18" s="11">
        <v>0</v>
      </c>
    </row>
    <row r="19" spans="1:31" s="8" customFormat="1">
      <c r="A19" s="37" t="s">
        <v>220</v>
      </c>
      <c r="B19" s="33" t="s">
        <v>244</v>
      </c>
      <c r="C19" s="34" t="s">
        <v>92</v>
      </c>
      <c r="D19" s="34" t="s">
        <v>245</v>
      </c>
      <c r="E19" s="34">
        <v>7143342</v>
      </c>
      <c r="F19" s="34" t="s">
        <v>160</v>
      </c>
      <c r="G19" s="34" t="s">
        <v>28</v>
      </c>
      <c r="H19" s="24">
        <v>364.08890399999962</v>
      </c>
      <c r="I19" s="24">
        <v>182.04445199999981</v>
      </c>
      <c r="J19" s="24">
        <f t="shared" si="0"/>
        <v>546.13335599999937</v>
      </c>
      <c r="K19" s="24">
        <v>364.08890399999962</v>
      </c>
      <c r="L19" s="24">
        <f t="shared" si="1"/>
        <v>364.08890399999962</v>
      </c>
      <c r="M19" s="24">
        <v>910.22225999999898</v>
      </c>
      <c r="N19" s="10">
        <v>4</v>
      </c>
      <c r="O19" s="10">
        <v>2</v>
      </c>
      <c r="P19" s="10">
        <f t="shared" si="2"/>
        <v>6</v>
      </c>
      <c r="Q19" s="10">
        <v>4</v>
      </c>
      <c r="R19" s="10">
        <f t="shared" si="3"/>
        <v>4</v>
      </c>
      <c r="S19" s="10">
        <v>10</v>
      </c>
      <c r="T19" s="24">
        <v>0</v>
      </c>
      <c r="U19" s="24">
        <v>0</v>
      </c>
      <c r="V19" s="24">
        <f t="shared" si="4"/>
        <v>0</v>
      </c>
      <c r="W19" s="24">
        <v>0</v>
      </c>
      <c r="X19" s="24">
        <f t="shared" si="5"/>
        <v>0</v>
      </c>
      <c r="Y19" s="38">
        <v>0</v>
      </c>
      <c r="Z19" s="11">
        <v>0</v>
      </c>
      <c r="AA19" s="11">
        <v>0</v>
      </c>
      <c r="AB19" s="11">
        <f t="shared" si="6"/>
        <v>0</v>
      </c>
      <c r="AC19" s="11">
        <v>0</v>
      </c>
      <c r="AD19" s="11">
        <f t="shared" si="7"/>
        <v>0</v>
      </c>
      <c r="AE19" s="11">
        <v>0</v>
      </c>
    </row>
    <row r="20" spans="1:31" s="8" customFormat="1" ht="28.5">
      <c r="A20" s="37" t="s">
        <v>220</v>
      </c>
      <c r="B20" s="33" t="s">
        <v>96</v>
      </c>
      <c r="C20" s="34" t="s">
        <v>97</v>
      </c>
      <c r="D20" s="34" t="s">
        <v>247</v>
      </c>
      <c r="E20" s="34" t="s">
        <v>96</v>
      </c>
      <c r="F20" s="34" t="s">
        <v>160</v>
      </c>
      <c r="G20" s="34" t="s">
        <v>28</v>
      </c>
      <c r="H20" s="24">
        <v>0</v>
      </c>
      <c r="I20" s="24">
        <v>0.69997544959128022</v>
      </c>
      <c r="J20" s="24">
        <f t="shared" si="0"/>
        <v>0.69997544959128022</v>
      </c>
      <c r="K20" s="24">
        <v>84.930354550408666</v>
      </c>
      <c r="L20" s="24">
        <f t="shared" si="1"/>
        <v>84.930354550408666</v>
      </c>
      <c r="M20" s="24">
        <v>85.630329999999944</v>
      </c>
      <c r="N20" s="10">
        <v>0</v>
      </c>
      <c r="O20" s="10">
        <v>18</v>
      </c>
      <c r="P20" s="10">
        <f t="shared" si="2"/>
        <v>18</v>
      </c>
      <c r="Q20" s="10">
        <v>2184</v>
      </c>
      <c r="R20" s="10">
        <f t="shared" si="3"/>
        <v>2184</v>
      </c>
      <c r="S20" s="10">
        <v>2202</v>
      </c>
      <c r="T20" s="24">
        <v>0</v>
      </c>
      <c r="U20" s="24">
        <v>0</v>
      </c>
      <c r="V20" s="24">
        <f t="shared" si="4"/>
        <v>0</v>
      </c>
      <c r="W20" s="24">
        <v>0</v>
      </c>
      <c r="X20" s="24">
        <f t="shared" si="5"/>
        <v>0</v>
      </c>
      <c r="Y20" s="38">
        <v>0</v>
      </c>
      <c r="Z20" s="11">
        <v>0</v>
      </c>
      <c r="AA20" s="11">
        <v>0</v>
      </c>
      <c r="AB20" s="11">
        <f t="shared" si="6"/>
        <v>0</v>
      </c>
      <c r="AC20" s="11">
        <v>0</v>
      </c>
      <c r="AD20" s="11">
        <f t="shared" si="7"/>
        <v>0</v>
      </c>
      <c r="AE20" s="11">
        <v>0</v>
      </c>
    </row>
    <row r="21" spans="1:31" s="8" customFormat="1" ht="42.75">
      <c r="A21" s="37" t="s">
        <v>220</v>
      </c>
      <c r="B21" s="33" t="s">
        <v>248</v>
      </c>
      <c r="C21" s="34" t="s">
        <v>100</v>
      </c>
      <c r="D21" s="34" t="s">
        <v>249</v>
      </c>
      <c r="E21" s="34" t="s">
        <v>306</v>
      </c>
      <c r="F21" s="34" t="s">
        <v>160</v>
      </c>
      <c r="G21" s="34" t="s">
        <v>28</v>
      </c>
      <c r="H21" s="24">
        <v>0</v>
      </c>
      <c r="I21" s="24">
        <v>0.80994550989345471</v>
      </c>
      <c r="J21" s="24">
        <f t="shared" si="0"/>
        <v>0.80994550989345471</v>
      </c>
      <c r="K21" s="24">
        <v>9.4234044901065399</v>
      </c>
      <c r="L21" s="24">
        <f t="shared" si="1"/>
        <v>9.4234044901065399</v>
      </c>
      <c r="M21" s="24">
        <v>10.233349999999994</v>
      </c>
      <c r="N21" s="10">
        <v>0</v>
      </c>
      <c r="O21" s="10">
        <v>52</v>
      </c>
      <c r="P21" s="10">
        <f t="shared" si="2"/>
        <v>52</v>
      </c>
      <c r="Q21" s="10">
        <v>605</v>
      </c>
      <c r="R21" s="10">
        <f t="shared" si="3"/>
        <v>605</v>
      </c>
      <c r="S21" s="10">
        <v>657</v>
      </c>
      <c r="T21" s="24">
        <v>0</v>
      </c>
      <c r="U21" s="24">
        <v>0</v>
      </c>
      <c r="V21" s="24">
        <f t="shared" si="4"/>
        <v>0</v>
      </c>
      <c r="W21" s="24">
        <v>0</v>
      </c>
      <c r="X21" s="24">
        <f t="shared" si="5"/>
        <v>0</v>
      </c>
      <c r="Y21" s="38">
        <v>0</v>
      </c>
      <c r="Z21" s="11">
        <v>0</v>
      </c>
      <c r="AA21" s="11">
        <v>0</v>
      </c>
      <c r="AB21" s="11">
        <f t="shared" si="6"/>
        <v>0</v>
      </c>
      <c r="AC21" s="11">
        <v>0</v>
      </c>
      <c r="AD21" s="11">
        <f t="shared" si="7"/>
        <v>0</v>
      </c>
      <c r="AE21" s="11">
        <v>0</v>
      </c>
    </row>
    <row r="22" spans="1:31" s="8" customFormat="1" ht="57">
      <c r="A22" s="37" t="s">
        <v>220</v>
      </c>
      <c r="B22" s="33" t="s">
        <v>250</v>
      </c>
      <c r="C22" s="34" t="s">
        <v>105</v>
      </c>
      <c r="D22" s="34" t="s">
        <v>251</v>
      </c>
      <c r="E22" s="34" t="s">
        <v>307</v>
      </c>
      <c r="F22" s="34" t="s">
        <v>179</v>
      </c>
      <c r="G22" s="34" t="s">
        <v>180</v>
      </c>
      <c r="H22" s="24">
        <v>0</v>
      </c>
      <c r="I22" s="24">
        <v>0</v>
      </c>
      <c r="J22" s="24">
        <f t="shared" si="0"/>
        <v>0</v>
      </c>
      <c r="K22" s="24">
        <v>792.22115999999744</v>
      </c>
      <c r="L22" s="24">
        <f t="shared" si="1"/>
        <v>792.22115999999744</v>
      </c>
      <c r="M22" s="24">
        <v>792.22115999999744</v>
      </c>
      <c r="N22" s="10">
        <v>0</v>
      </c>
      <c r="O22" s="10">
        <v>0</v>
      </c>
      <c r="P22" s="10">
        <f t="shared" si="2"/>
        <v>0</v>
      </c>
      <c r="Q22" s="10">
        <v>11755</v>
      </c>
      <c r="R22" s="10">
        <f t="shared" si="3"/>
        <v>11755</v>
      </c>
      <c r="S22" s="10">
        <v>11755</v>
      </c>
      <c r="T22" s="24">
        <v>0</v>
      </c>
      <c r="U22" s="24">
        <v>0</v>
      </c>
      <c r="V22" s="24">
        <f t="shared" si="4"/>
        <v>0</v>
      </c>
      <c r="W22" s="24">
        <v>13379</v>
      </c>
      <c r="X22" s="24">
        <f t="shared" si="5"/>
        <v>13379</v>
      </c>
      <c r="Y22" s="38">
        <v>13379</v>
      </c>
      <c r="Z22" s="11">
        <v>0</v>
      </c>
      <c r="AA22" s="11">
        <v>0</v>
      </c>
      <c r="AB22" s="11">
        <f t="shared" si="6"/>
        <v>0</v>
      </c>
      <c r="AC22" s="11">
        <v>198517.98076183742</v>
      </c>
      <c r="AD22" s="11">
        <f t="shared" si="7"/>
        <v>198517.98076183742</v>
      </c>
      <c r="AE22" s="11">
        <v>198517.98076183742</v>
      </c>
    </row>
    <row r="23" spans="1:31" s="8" customFormat="1">
      <c r="A23" s="37" t="s">
        <v>220</v>
      </c>
      <c r="B23" s="33" t="s">
        <v>252</v>
      </c>
      <c r="C23" s="34" t="s">
        <v>105</v>
      </c>
      <c r="D23" s="34" t="s">
        <v>253</v>
      </c>
      <c r="E23" s="34" t="s">
        <v>27</v>
      </c>
      <c r="F23" s="34" t="s">
        <v>160</v>
      </c>
      <c r="G23" s="34" t="s">
        <v>27</v>
      </c>
      <c r="H23" s="9">
        <v>0</v>
      </c>
      <c r="I23" s="9">
        <v>0</v>
      </c>
      <c r="J23" s="24">
        <f t="shared" si="0"/>
        <v>0</v>
      </c>
      <c r="K23" s="9">
        <v>35.559379999999997</v>
      </c>
      <c r="L23" s="24">
        <f t="shared" si="1"/>
        <v>35.559379999999997</v>
      </c>
      <c r="M23" s="9">
        <v>35.559379999999997</v>
      </c>
      <c r="N23" s="10">
        <v>0</v>
      </c>
      <c r="O23" s="10">
        <v>0</v>
      </c>
      <c r="P23" s="10">
        <f t="shared" si="2"/>
        <v>0</v>
      </c>
      <c r="Q23" s="10">
        <v>1928</v>
      </c>
      <c r="R23" s="10">
        <f t="shared" si="3"/>
        <v>1928</v>
      </c>
      <c r="S23" s="10">
        <v>1928</v>
      </c>
      <c r="T23" s="9">
        <v>0</v>
      </c>
      <c r="U23" s="9">
        <v>0</v>
      </c>
      <c r="V23" s="24">
        <f t="shared" si="4"/>
        <v>0</v>
      </c>
      <c r="W23" s="9">
        <v>0</v>
      </c>
      <c r="X23" s="24">
        <f t="shared" si="5"/>
        <v>0</v>
      </c>
      <c r="Y23" s="17">
        <v>0</v>
      </c>
      <c r="Z23" s="11">
        <v>0</v>
      </c>
      <c r="AA23" s="11">
        <v>0</v>
      </c>
      <c r="AB23" s="11">
        <f t="shared" si="6"/>
        <v>0</v>
      </c>
      <c r="AC23" s="11">
        <v>0</v>
      </c>
      <c r="AD23" s="11">
        <f t="shared" si="7"/>
        <v>0</v>
      </c>
      <c r="AE23" s="11">
        <v>0</v>
      </c>
    </row>
    <row r="24" spans="1:31" s="8" customFormat="1" ht="28.5">
      <c r="A24" s="37" t="s">
        <v>220</v>
      </c>
      <c r="B24" s="33" t="s">
        <v>110</v>
      </c>
      <c r="C24" s="34" t="s">
        <v>105</v>
      </c>
      <c r="D24" s="34" t="s">
        <v>254</v>
      </c>
      <c r="E24" s="34">
        <v>7115645</v>
      </c>
      <c r="F24" s="34" t="s">
        <v>160</v>
      </c>
      <c r="G24" s="34" t="s">
        <v>28</v>
      </c>
      <c r="H24" s="24">
        <v>0</v>
      </c>
      <c r="I24" s="24">
        <v>0</v>
      </c>
      <c r="J24" s="24">
        <f t="shared" si="0"/>
        <v>0</v>
      </c>
      <c r="K24" s="24">
        <v>329.68046999999876</v>
      </c>
      <c r="L24" s="24">
        <f t="shared" si="1"/>
        <v>329.68046999999876</v>
      </c>
      <c r="M24" s="24">
        <v>329.68046999999876</v>
      </c>
      <c r="N24" s="10">
        <v>0</v>
      </c>
      <c r="O24" s="10">
        <v>0</v>
      </c>
      <c r="P24" s="10">
        <f t="shared" si="2"/>
        <v>0</v>
      </c>
      <c r="Q24" s="10">
        <v>11900</v>
      </c>
      <c r="R24" s="10">
        <f t="shared" si="3"/>
        <v>11900</v>
      </c>
      <c r="S24" s="10">
        <v>11900</v>
      </c>
      <c r="T24" s="24">
        <v>0</v>
      </c>
      <c r="U24" s="24">
        <v>0</v>
      </c>
      <c r="V24" s="24">
        <f t="shared" si="4"/>
        <v>0</v>
      </c>
      <c r="W24" s="24">
        <v>0</v>
      </c>
      <c r="X24" s="24">
        <f t="shared" si="5"/>
        <v>0</v>
      </c>
      <c r="Y24" s="38">
        <v>0</v>
      </c>
      <c r="Z24" s="11">
        <v>0</v>
      </c>
      <c r="AA24" s="11">
        <v>0</v>
      </c>
      <c r="AB24" s="11">
        <f t="shared" si="6"/>
        <v>0</v>
      </c>
      <c r="AC24" s="11">
        <v>0</v>
      </c>
      <c r="AD24" s="11">
        <f t="shared" si="7"/>
        <v>0</v>
      </c>
      <c r="AE24" s="11">
        <v>0</v>
      </c>
    </row>
    <row r="25" spans="1:31" s="8" customFormat="1">
      <c r="A25" s="37" t="s">
        <v>220</v>
      </c>
      <c r="B25" s="33" t="s">
        <v>255</v>
      </c>
      <c r="C25" s="34" t="s">
        <v>105</v>
      </c>
      <c r="D25" s="34" t="s">
        <v>256</v>
      </c>
      <c r="E25" s="34">
        <v>7113810</v>
      </c>
      <c r="F25" s="34" t="s">
        <v>160</v>
      </c>
      <c r="G25" s="34" t="s">
        <v>28</v>
      </c>
      <c r="H25" s="24">
        <v>0</v>
      </c>
      <c r="I25" s="24">
        <v>0</v>
      </c>
      <c r="J25" s="24">
        <f t="shared" si="0"/>
        <v>0</v>
      </c>
      <c r="K25" s="24">
        <v>108.11736999999995</v>
      </c>
      <c r="L25" s="24">
        <f t="shared" si="1"/>
        <v>108.11736999999995</v>
      </c>
      <c r="M25" s="24">
        <v>108.11736999999995</v>
      </c>
      <c r="N25" s="10">
        <v>0</v>
      </c>
      <c r="O25" s="10">
        <v>0</v>
      </c>
      <c r="P25" s="10">
        <f t="shared" si="2"/>
        <v>0</v>
      </c>
      <c r="Q25" s="10">
        <v>1038</v>
      </c>
      <c r="R25" s="10">
        <f t="shared" si="3"/>
        <v>1038</v>
      </c>
      <c r="S25" s="10">
        <v>1038</v>
      </c>
      <c r="T25" s="24">
        <v>0</v>
      </c>
      <c r="U25" s="24">
        <v>0</v>
      </c>
      <c r="V25" s="24">
        <f t="shared" si="4"/>
        <v>0</v>
      </c>
      <c r="W25" s="24">
        <v>0</v>
      </c>
      <c r="X25" s="24">
        <f t="shared" si="5"/>
        <v>0</v>
      </c>
      <c r="Y25" s="38">
        <v>0</v>
      </c>
      <c r="Z25" s="11">
        <v>0</v>
      </c>
      <c r="AA25" s="11">
        <v>0</v>
      </c>
      <c r="AB25" s="11">
        <f t="shared" si="6"/>
        <v>0</v>
      </c>
      <c r="AC25" s="11">
        <v>0</v>
      </c>
      <c r="AD25" s="11">
        <f t="shared" si="7"/>
        <v>0</v>
      </c>
      <c r="AE25" s="11">
        <v>0</v>
      </c>
    </row>
    <row r="26" spans="1:31" s="8" customFormat="1" ht="28.5">
      <c r="A26" s="37" t="s">
        <v>220</v>
      </c>
      <c r="B26" s="33" t="s">
        <v>257</v>
      </c>
      <c r="C26" s="34" t="s">
        <v>105</v>
      </c>
      <c r="D26" s="34" t="s">
        <v>258</v>
      </c>
      <c r="E26" s="34" t="s">
        <v>27</v>
      </c>
      <c r="F26" s="34" t="s">
        <v>160</v>
      </c>
      <c r="G26" s="34" t="s">
        <v>27</v>
      </c>
      <c r="H26" s="9" t="s">
        <v>298</v>
      </c>
      <c r="I26" s="9" t="s">
        <v>298</v>
      </c>
      <c r="J26" s="24">
        <f t="shared" si="0"/>
        <v>0</v>
      </c>
      <c r="K26" s="9" t="s">
        <v>298</v>
      </c>
      <c r="L26" s="24">
        <f t="shared" si="1"/>
        <v>0</v>
      </c>
      <c r="M26" s="9">
        <v>0</v>
      </c>
      <c r="N26" s="10">
        <v>0</v>
      </c>
      <c r="O26" s="10">
        <v>0</v>
      </c>
      <c r="P26" s="10">
        <f t="shared" si="2"/>
        <v>0</v>
      </c>
      <c r="Q26" s="10">
        <v>0</v>
      </c>
      <c r="R26" s="10">
        <f t="shared" si="3"/>
        <v>0</v>
      </c>
      <c r="S26" s="10">
        <v>0</v>
      </c>
      <c r="T26" s="9">
        <v>0</v>
      </c>
      <c r="U26" s="9">
        <v>0</v>
      </c>
      <c r="V26" s="24">
        <f t="shared" si="4"/>
        <v>0</v>
      </c>
      <c r="W26" s="9">
        <v>0</v>
      </c>
      <c r="X26" s="24">
        <f t="shared" si="5"/>
        <v>0</v>
      </c>
      <c r="Y26" s="17">
        <v>0</v>
      </c>
      <c r="Z26" s="11"/>
      <c r="AA26" s="11"/>
      <c r="AB26" s="11">
        <f t="shared" si="6"/>
        <v>0</v>
      </c>
      <c r="AC26" s="11"/>
      <c r="AD26" s="11">
        <f t="shared" si="7"/>
        <v>0</v>
      </c>
      <c r="AE26" s="11"/>
    </row>
    <row r="27" spans="1:31" s="8" customFormat="1" ht="28.5">
      <c r="A27" s="37" t="s">
        <v>220</v>
      </c>
      <c r="B27" s="33" t="s">
        <v>114</v>
      </c>
      <c r="C27" s="34" t="s">
        <v>105</v>
      </c>
      <c r="D27" s="34" t="s">
        <v>259</v>
      </c>
      <c r="E27" s="34" t="s">
        <v>308</v>
      </c>
      <c r="F27" s="34" t="s">
        <v>160</v>
      </c>
      <c r="G27" s="34" t="s">
        <v>28</v>
      </c>
      <c r="H27" s="24">
        <v>268.05525062438733</v>
      </c>
      <c r="I27" s="24">
        <v>4995.5751252726723</v>
      </c>
      <c r="J27" s="24">
        <f t="shared" si="0"/>
        <v>5263.6303758970598</v>
      </c>
      <c r="K27" s="24">
        <v>48037.589654102863</v>
      </c>
      <c r="L27" s="24">
        <f t="shared" si="1"/>
        <v>48037.589654102863</v>
      </c>
      <c r="M27" s="24">
        <v>53301.220029999924</v>
      </c>
      <c r="N27" s="10">
        <v>77</v>
      </c>
      <c r="O27" s="10">
        <v>1435</v>
      </c>
      <c r="P27" s="10">
        <f t="shared" si="2"/>
        <v>1512</v>
      </c>
      <c r="Q27" s="10">
        <v>13799</v>
      </c>
      <c r="R27" s="10">
        <f t="shared" si="3"/>
        <v>13799</v>
      </c>
      <c r="S27" s="10">
        <v>15311</v>
      </c>
      <c r="T27" s="24">
        <v>0</v>
      </c>
      <c r="U27" s="24">
        <v>0</v>
      </c>
      <c r="V27" s="24">
        <f t="shared" si="4"/>
        <v>0</v>
      </c>
      <c r="W27" s="24">
        <v>0</v>
      </c>
      <c r="X27" s="24">
        <f t="shared" si="5"/>
        <v>0</v>
      </c>
      <c r="Y27" s="38">
        <v>0</v>
      </c>
      <c r="Z27" s="11">
        <v>0</v>
      </c>
      <c r="AA27" s="11">
        <v>0</v>
      </c>
      <c r="AB27" s="11">
        <f t="shared" si="6"/>
        <v>0</v>
      </c>
      <c r="AC27" s="11">
        <v>0</v>
      </c>
      <c r="AD27" s="11">
        <f t="shared" si="7"/>
        <v>0</v>
      </c>
      <c r="AE27" s="11">
        <v>0</v>
      </c>
    </row>
    <row r="28" spans="1:31" s="8" customFormat="1">
      <c r="A28" s="37" t="s">
        <v>220</v>
      </c>
      <c r="B28" s="33" t="s">
        <v>261</v>
      </c>
      <c r="C28" s="34" t="s">
        <v>105</v>
      </c>
      <c r="D28" s="34" t="s">
        <v>262</v>
      </c>
      <c r="E28" s="34" t="s">
        <v>27</v>
      </c>
      <c r="F28" s="34" t="s">
        <v>160</v>
      </c>
      <c r="G28" s="34" t="s">
        <v>27</v>
      </c>
      <c r="H28" s="9">
        <v>0</v>
      </c>
      <c r="I28" s="9">
        <v>0</v>
      </c>
      <c r="J28" s="24">
        <f t="shared" si="0"/>
        <v>0</v>
      </c>
      <c r="K28" s="9">
        <v>330.60615000000007</v>
      </c>
      <c r="L28" s="24">
        <f t="shared" si="1"/>
        <v>330.60615000000007</v>
      </c>
      <c r="M28" s="9">
        <v>330.60615000000007</v>
      </c>
      <c r="N28" s="10">
        <v>0</v>
      </c>
      <c r="O28" s="10">
        <v>0</v>
      </c>
      <c r="P28" s="10">
        <f t="shared" si="2"/>
        <v>0</v>
      </c>
      <c r="Q28" s="10">
        <v>85857</v>
      </c>
      <c r="R28" s="10">
        <f t="shared" si="3"/>
        <v>85857</v>
      </c>
      <c r="S28" s="10">
        <v>85857</v>
      </c>
      <c r="T28" s="9">
        <v>0</v>
      </c>
      <c r="U28" s="9">
        <v>0</v>
      </c>
      <c r="V28" s="24">
        <f t="shared" si="4"/>
        <v>0</v>
      </c>
      <c r="W28" s="9">
        <v>0</v>
      </c>
      <c r="X28" s="24">
        <f t="shared" si="5"/>
        <v>0</v>
      </c>
      <c r="Y28" s="17">
        <v>0</v>
      </c>
      <c r="Z28" s="11">
        <v>0</v>
      </c>
      <c r="AA28" s="11">
        <v>0</v>
      </c>
      <c r="AB28" s="11">
        <f t="shared" si="6"/>
        <v>0</v>
      </c>
      <c r="AC28" s="11">
        <v>0</v>
      </c>
      <c r="AD28" s="11">
        <f t="shared" si="7"/>
        <v>0</v>
      </c>
      <c r="AE28" s="11">
        <v>0</v>
      </c>
    </row>
    <row r="29" spans="1:31" s="8" customFormat="1" ht="42.75">
      <c r="A29" s="37" t="s">
        <v>220</v>
      </c>
      <c r="B29" s="33" t="s">
        <v>121</v>
      </c>
      <c r="C29" s="34" t="s">
        <v>26</v>
      </c>
      <c r="D29" s="34" t="s">
        <v>264</v>
      </c>
      <c r="E29" s="34">
        <v>7133280</v>
      </c>
      <c r="F29" s="34" t="s">
        <v>160</v>
      </c>
      <c r="G29" s="34" t="s">
        <v>28</v>
      </c>
      <c r="H29" s="24" t="s">
        <v>298</v>
      </c>
      <c r="I29" s="24" t="s">
        <v>298</v>
      </c>
      <c r="J29" s="24">
        <f t="shared" si="0"/>
        <v>0</v>
      </c>
      <c r="K29" s="24" t="s">
        <v>298</v>
      </c>
      <c r="L29" s="24">
        <f t="shared" si="1"/>
        <v>873.37004999999999</v>
      </c>
      <c r="M29" s="24">
        <v>873.37004999999999</v>
      </c>
      <c r="N29" s="10">
        <v>0</v>
      </c>
      <c r="O29" s="10">
        <v>0</v>
      </c>
      <c r="P29" s="10">
        <f t="shared" si="2"/>
        <v>0</v>
      </c>
      <c r="Q29" s="10">
        <v>0</v>
      </c>
      <c r="R29" s="10">
        <f t="shared" si="3"/>
        <v>0</v>
      </c>
      <c r="S29" s="10">
        <v>0</v>
      </c>
      <c r="T29" s="24">
        <v>0</v>
      </c>
      <c r="U29" s="24">
        <v>0</v>
      </c>
      <c r="V29" s="24">
        <f t="shared" si="4"/>
        <v>0</v>
      </c>
      <c r="W29" s="24">
        <v>0</v>
      </c>
      <c r="X29" s="24">
        <f t="shared" si="5"/>
        <v>0</v>
      </c>
      <c r="Y29" s="38">
        <v>0</v>
      </c>
      <c r="Z29" s="11">
        <v>0</v>
      </c>
      <c r="AA29" s="11">
        <v>0</v>
      </c>
      <c r="AB29" s="11">
        <f t="shared" si="6"/>
        <v>0</v>
      </c>
      <c r="AC29" s="11">
        <v>0</v>
      </c>
      <c r="AD29" s="11">
        <f t="shared" si="7"/>
        <v>0</v>
      </c>
      <c r="AE29" s="11">
        <v>0</v>
      </c>
    </row>
    <row r="30" spans="1:31" s="8" customFormat="1">
      <c r="A30" s="37" t="s">
        <v>220</v>
      </c>
      <c r="B30" s="33" t="s">
        <v>285</v>
      </c>
      <c r="C30" s="34" t="s">
        <v>286</v>
      </c>
      <c r="D30" s="34" t="s">
        <v>287</v>
      </c>
      <c r="E30" s="34"/>
      <c r="F30" s="34" t="s">
        <v>27</v>
      </c>
      <c r="G30" s="34" t="s">
        <v>28</v>
      </c>
      <c r="H30" s="24">
        <v>0</v>
      </c>
      <c r="I30" s="24">
        <v>0</v>
      </c>
      <c r="J30" s="24">
        <f t="shared" si="0"/>
        <v>0</v>
      </c>
      <c r="K30" s="24">
        <v>3.9851100000000015</v>
      </c>
      <c r="L30" s="24">
        <f t="shared" si="1"/>
        <v>3.9851100000000015</v>
      </c>
      <c r="M30" s="24">
        <v>3.9851100000000015</v>
      </c>
      <c r="N30" s="10">
        <v>0</v>
      </c>
      <c r="O30" s="10">
        <v>0</v>
      </c>
      <c r="P30" s="10">
        <f t="shared" si="2"/>
        <v>0</v>
      </c>
      <c r="Q30" s="10">
        <v>32</v>
      </c>
      <c r="R30" s="10">
        <f t="shared" si="3"/>
        <v>32</v>
      </c>
      <c r="S30" s="10">
        <v>32</v>
      </c>
      <c r="T30" s="24">
        <v>0</v>
      </c>
      <c r="U30" s="24">
        <v>0</v>
      </c>
      <c r="V30" s="24">
        <f t="shared" si="4"/>
        <v>0</v>
      </c>
      <c r="W30" s="24">
        <v>0</v>
      </c>
      <c r="X30" s="24">
        <f t="shared" si="5"/>
        <v>0</v>
      </c>
      <c r="Y30" s="38">
        <v>0</v>
      </c>
      <c r="Z30" s="11">
        <v>0</v>
      </c>
      <c r="AA30" s="11">
        <v>0</v>
      </c>
      <c r="AB30" s="11">
        <f t="shared" si="6"/>
        <v>0</v>
      </c>
      <c r="AC30" s="11">
        <v>0</v>
      </c>
      <c r="AD30" s="11">
        <f t="shared" si="7"/>
        <v>0</v>
      </c>
      <c r="AE30" s="11">
        <v>0</v>
      </c>
    </row>
    <row r="31" spans="1:31" s="8" customFormat="1">
      <c r="A31" s="37" t="s">
        <v>220</v>
      </c>
      <c r="B31" s="33" t="s">
        <v>281</v>
      </c>
      <c r="C31" s="34" t="s">
        <v>100</v>
      </c>
      <c r="D31" s="34" t="s">
        <v>282</v>
      </c>
      <c r="E31" s="34">
        <v>22242</v>
      </c>
      <c r="F31" s="34" t="s">
        <v>27</v>
      </c>
      <c r="G31" s="34" t="s">
        <v>28</v>
      </c>
      <c r="H31" s="24">
        <v>0</v>
      </c>
      <c r="I31" s="24">
        <v>0</v>
      </c>
      <c r="J31" s="24">
        <f t="shared" si="0"/>
        <v>0</v>
      </c>
      <c r="K31" s="24">
        <v>0</v>
      </c>
      <c r="L31" s="24">
        <f t="shared" si="1"/>
        <v>0.30320000000000003</v>
      </c>
      <c r="M31" s="24">
        <v>0.30320000000000003</v>
      </c>
      <c r="N31" s="10">
        <v>0</v>
      </c>
      <c r="O31" s="10">
        <v>0</v>
      </c>
      <c r="P31" s="10">
        <f t="shared" si="2"/>
        <v>0</v>
      </c>
      <c r="Q31" s="10">
        <v>1</v>
      </c>
      <c r="R31" s="10">
        <f t="shared" si="3"/>
        <v>1</v>
      </c>
      <c r="S31" s="10">
        <v>1</v>
      </c>
      <c r="T31" s="24">
        <v>0</v>
      </c>
      <c r="U31" s="24">
        <v>0</v>
      </c>
      <c r="V31" s="24">
        <f t="shared" si="4"/>
        <v>0</v>
      </c>
      <c r="W31" s="24">
        <v>0</v>
      </c>
      <c r="X31" s="24">
        <f t="shared" si="5"/>
        <v>0</v>
      </c>
      <c r="Y31" s="38">
        <v>0</v>
      </c>
      <c r="Z31" s="11">
        <v>0</v>
      </c>
      <c r="AA31" s="11">
        <v>0</v>
      </c>
      <c r="AB31" s="11">
        <f t="shared" si="6"/>
        <v>0</v>
      </c>
      <c r="AC31" s="11">
        <v>0</v>
      </c>
      <c r="AD31" s="11">
        <f t="shared" si="7"/>
        <v>0</v>
      </c>
      <c r="AE31" s="11">
        <v>0</v>
      </c>
    </row>
    <row r="32" spans="1:31" s="8" customFormat="1">
      <c r="A32" s="37" t="s">
        <v>30</v>
      </c>
      <c r="B32" s="33" t="s">
        <v>36</v>
      </c>
      <c r="C32" s="34" t="s">
        <v>37</v>
      </c>
      <c r="D32" s="34" t="s">
        <v>309</v>
      </c>
      <c r="E32" s="34" t="s">
        <v>27</v>
      </c>
      <c r="F32" s="34" t="s">
        <v>160</v>
      </c>
      <c r="G32" s="34" t="s">
        <v>27</v>
      </c>
      <c r="H32" s="9">
        <v>10.951285</v>
      </c>
      <c r="I32" s="9">
        <v>10.951285</v>
      </c>
      <c r="J32" s="24">
        <f t="shared" si="0"/>
        <v>21.902570000000001</v>
      </c>
      <c r="K32" s="9">
        <v>43.805140000000002</v>
      </c>
      <c r="L32" s="24">
        <f t="shared" si="1"/>
        <v>43.805140000000009</v>
      </c>
      <c r="M32" s="9">
        <v>65.707710000000006</v>
      </c>
      <c r="N32" s="10">
        <v>1</v>
      </c>
      <c r="O32" s="10">
        <v>1</v>
      </c>
      <c r="P32" s="10">
        <f t="shared" si="2"/>
        <v>2</v>
      </c>
      <c r="Q32" s="10">
        <v>4</v>
      </c>
      <c r="R32" s="10">
        <f t="shared" si="3"/>
        <v>4</v>
      </c>
      <c r="S32" s="10">
        <v>6</v>
      </c>
      <c r="T32" s="9">
        <v>0</v>
      </c>
      <c r="U32" s="9">
        <v>0</v>
      </c>
      <c r="V32" s="24">
        <f t="shared" si="4"/>
        <v>0</v>
      </c>
      <c r="W32" s="9">
        <v>0</v>
      </c>
      <c r="X32" s="24">
        <f t="shared" si="5"/>
        <v>0</v>
      </c>
      <c r="Y32" s="17">
        <v>0</v>
      </c>
      <c r="Z32" s="11">
        <v>0</v>
      </c>
      <c r="AA32" s="11">
        <v>0</v>
      </c>
      <c r="AB32" s="11">
        <f t="shared" si="6"/>
        <v>0</v>
      </c>
      <c r="AC32" s="11">
        <v>0</v>
      </c>
      <c r="AD32" s="11">
        <f t="shared" si="7"/>
        <v>0</v>
      </c>
      <c r="AE32" s="11">
        <v>0</v>
      </c>
    </row>
    <row r="33" spans="1:31" s="8" customFormat="1" ht="57">
      <c r="A33" s="37" t="s">
        <v>30</v>
      </c>
      <c r="B33" s="33" t="s">
        <v>216</v>
      </c>
      <c r="C33" s="34" t="s">
        <v>26</v>
      </c>
      <c r="D33" s="34" t="s">
        <v>310</v>
      </c>
      <c r="E33" s="34" t="s">
        <v>311</v>
      </c>
      <c r="F33" s="34" t="s">
        <v>163</v>
      </c>
      <c r="G33" s="34" t="s">
        <v>164</v>
      </c>
      <c r="H33" s="24">
        <v>0</v>
      </c>
      <c r="I33" s="24">
        <v>0</v>
      </c>
      <c r="J33" s="24">
        <f t="shared" si="0"/>
        <v>0</v>
      </c>
      <c r="K33" s="24">
        <v>0</v>
      </c>
      <c r="L33" s="24">
        <f t="shared" si="1"/>
        <v>4458.9116899999426</v>
      </c>
      <c r="M33" s="24">
        <v>4458.9116899999426</v>
      </c>
      <c r="N33" s="10">
        <v>0</v>
      </c>
      <c r="O33" s="10">
        <v>0</v>
      </c>
      <c r="P33" s="10">
        <f t="shared" si="2"/>
        <v>0</v>
      </c>
      <c r="Q33" s="10">
        <v>0</v>
      </c>
      <c r="R33" s="10">
        <f t="shared" si="3"/>
        <v>0</v>
      </c>
      <c r="S33" s="10">
        <v>0</v>
      </c>
      <c r="T33" s="24">
        <v>0</v>
      </c>
      <c r="U33" s="24">
        <v>0</v>
      </c>
      <c r="V33" s="24">
        <f t="shared" si="4"/>
        <v>0</v>
      </c>
      <c r="W33" s="24">
        <v>0</v>
      </c>
      <c r="X33" s="24">
        <f t="shared" si="5"/>
        <v>2395</v>
      </c>
      <c r="Y33" s="38">
        <v>2395</v>
      </c>
      <c r="Z33" s="11">
        <v>0</v>
      </c>
      <c r="AA33" s="11">
        <v>0</v>
      </c>
      <c r="AB33" s="11">
        <f t="shared" si="6"/>
        <v>0</v>
      </c>
      <c r="AC33" s="11">
        <v>0</v>
      </c>
      <c r="AD33" s="11">
        <f t="shared" si="7"/>
        <v>0</v>
      </c>
      <c r="AE33" s="11">
        <v>0</v>
      </c>
    </row>
    <row r="34" spans="1:31" s="8" customFormat="1">
      <c r="A34" s="37" t="s">
        <v>118</v>
      </c>
      <c r="B34" s="33" t="s">
        <v>119</v>
      </c>
      <c r="C34" s="34" t="s">
        <v>312</v>
      </c>
      <c r="D34" s="34" t="s">
        <v>263</v>
      </c>
      <c r="E34" s="34" t="s">
        <v>313</v>
      </c>
      <c r="F34" s="34" t="s">
        <v>160</v>
      </c>
      <c r="G34" s="34" t="s">
        <v>28</v>
      </c>
      <c r="H34" s="24">
        <v>0</v>
      </c>
      <c r="I34" s="24">
        <v>0</v>
      </c>
      <c r="J34" s="24">
        <f t="shared" si="0"/>
        <v>0</v>
      </c>
      <c r="K34" s="24">
        <v>4071.3405099999945</v>
      </c>
      <c r="L34" s="24">
        <f t="shared" si="1"/>
        <v>4071.3405099999945</v>
      </c>
      <c r="M34" s="24">
        <v>4071.3405099999945</v>
      </c>
      <c r="N34" s="10">
        <v>0</v>
      </c>
      <c r="O34" s="10">
        <v>0</v>
      </c>
      <c r="P34" s="10">
        <f t="shared" si="2"/>
        <v>0</v>
      </c>
      <c r="Q34" s="10">
        <v>514</v>
      </c>
      <c r="R34" s="10">
        <f t="shared" si="3"/>
        <v>514</v>
      </c>
      <c r="S34" s="10">
        <v>514</v>
      </c>
      <c r="T34" s="24">
        <v>0</v>
      </c>
      <c r="U34" s="24">
        <v>0</v>
      </c>
      <c r="V34" s="24">
        <f t="shared" si="4"/>
        <v>0</v>
      </c>
      <c r="W34" s="24">
        <v>0</v>
      </c>
      <c r="X34" s="24">
        <f t="shared" si="5"/>
        <v>0</v>
      </c>
      <c r="Y34" s="38">
        <v>0</v>
      </c>
      <c r="Z34" s="11">
        <v>0</v>
      </c>
      <c r="AA34" s="11">
        <v>0</v>
      </c>
      <c r="AB34" s="11">
        <f t="shared" si="6"/>
        <v>0</v>
      </c>
      <c r="AC34" s="11">
        <v>0</v>
      </c>
      <c r="AD34" s="11">
        <f t="shared" si="7"/>
        <v>0</v>
      </c>
      <c r="AE34" s="11">
        <v>0</v>
      </c>
    </row>
    <row r="35" spans="1:31" s="8" customFormat="1">
      <c r="A35" s="37" t="s">
        <v>118</v>
      </c>
      <c r="B35" s="33" t="s">
        <v>265</v>
      </c>
      <c r="C35" s="34" t="s">
        <v>26</v>
      </c>
      <c r="D35" s="34" t="s">
        <v>266</v>
      </c>
      <c r="E35" s="34">
        <v>7133773</v>
      </c>
      <c r="F35" s="34" t="s">
        <v>160</v>
      </c>
      <c r="G35" s="34" t="s">
        <v>28</v>
      </c>
      <c r="H35" s="24" t="s">
        <v>298</v>
      </c>
      <c r="I35" s="24" t="s">
        <v>298</v>
      </c>
      <c r="J35" s="24">
        <f t="shared" si="0"/>
        <v>0</v>
      </c>
      <c r="K35" s="24" t="s">
        <v>298</v>
      </c>
      <c r="L35" s="24">
        <f t="shared" si="1"/>
        <v>1218.2871800000014</v>
      </c>
      <c r="M35" s="24">
        <v>1218.2871800000014</v>
      </c>
      <c r="N35" s="10">
        <v>0</v>
      </c>
      <c r="O35" s="10">
        <v>0</v>
      </c>
      <c r="P35" s="10">
        <f t="shared" si="2"/>
        <v>0</v>
      </c>
      <c r="Q35" s="10">
        <v>0</v>
      </c>
      <c r="R35" s="10">
        <f t="shared" si="3"/>
        <v>0</v>
      </c>
      <c r="S35" s="10">
        <v>0</v>
      </c>
      <c r="T35" s="24">
        <v>0</v>
      </c>
      <c r="U35" s="24">
        <v>0</v>
      </c>
      <c r="V35" s="24">
        <f t="shared" si="4"/>
        <v>0</v>
      </c>
      <c r="W35" s="24">
        <v>0</v>
      </c>
      <c r="X35" s="24">
        <f t="shared" si="5"/>
        <v>0</v>
      </c>
      <c r="Y35" s="38">
        <v>0</v>
      </c>
      <c r="Z35" s="11">
        <v>0</v>
      </c>
      <c r="AA35" s="11">
        <v>0</v>
      </c>
      <c r="AB35" s="11">
        <f t="shared" si="6"/>
        <v>0</v>
      </c>
      <c r="AC35" s="11">
        <v>0</v>
      </c>
      <c r="AD35" s="11">
        <f t="shared" si="7"/>
        <v>0</v>
      </c>
      <c r="AE35" s="11">
        <v>0</v>
      </c>
    </row>
    <row r="36" spans="1:31" s="8" customFormat="1" ht="28.5">
      <c r="A36" s="37" t="s">
        <v>118</v>
      </c>
      <c r="B36" s="33" t="s">
        <v>124</v>
      </c>
      <c r="C36" s="34" t="s">
        <v>314</v>
      </c>
      <c r="D36" s="34" t="s">
        <v>267</v>
      </c>
      <c r="E36" s="34">
        <v>6013464</v>
      </c>
      <c r="F36" s="34" t="s">
        <v>190</v>
      </c>
      <c r="G36" s="34" t="s">
        <v>191</v>
      </c>
      <c r="H36" s="24">
        <v>377.86107884054695</v>
      </c>
      <c r="I36" s="24">
        <v>404.78596247773572</v>
      </c>
      <c r="J36" s="24">
        <f t="shared" si="0"/>
        <v>782.64704131828262</v>
      </c>
      <c r="K36" s="24">
        <v>7262.4169186817198</v>
      </c>
      <c r="L36" s="24">
        <f t="shared" si="1"/>
        <v>7262.4169186817207</v>
      </c>
      <c r="M36" s="24">
        <v>8045.0639600000031</v>
      </c>
      <c r="N36" s="10">
        <v>1656</v>
      </c>
      <c r="O36" s="10">
        <v>1774</v>
      </c>
      <c r="P36" s="10">
        <f t="shared" si="2"/>
        <v>3430</v>
      </c>
      <c r="Q36" s="10">
        <v>31828</v>
      </c>
      <c r="R36" s="10">
        <f t="shared" si="3"/>
        <v>31828</v>
      </c>
      <c r="S36" s="10">
        <v>35258</v>
      </c>
      <c r="T36" s="24">
        <v>533.63368022041664</v>
      </c>
      <c r="U36" s="24">
        <v>0</v>
      </c>
      <c r="V36" s="24">
        <f t="shared" si="4"/>
        <v>533.63368022041664</v>
      </c>
      <c r="W36" s="24">
        <v>3840.3663197795836</v>
      </c>
      <c r="X36" s="24">
        <f t="shared" si="5"/>
        <v>3840.3663197795831</v>
      </c>
      <c r="Y36" s="38">
        <v>4374</v>
      </c>
      <c r="Z36" s="11">
        <v>4171.2</v>
      </c>
      <c r="AA36" s="11">
        <v>0</v>
      </c>
      <c r="AB36" s="11">
        <f t="shared" si="6"/>
        <v>4171.2</v>
      </c>
      <c r="AC36" s="11">
        <v>30018.6</v>
      </c>
      <c r="AD36" s="11">
        <f t="shared" si="7"/>
        <v>30018.599999999995</v>
      </c>
      <c r="AE36" s="11">
        <v>34189.799999999996</v>
      </c>
    </row>
    <row r="37" spans="1:31" s="8" customFormat="1">
      <c r="A37" s="37" t="s">
        <v>214</v>
      </c>
      <c r="B37" s="33" t="s">
        <v>25</v>
      </c>
      <c r="C37" s="34" t="s">
        <v>26</v>
      </c>
      <c r="D37" s="31" t="s">
        <v>215</v>
      </c>
      <c r="E37" s="39">
        <v>7138134</v>
      </c>
      <c r="F37" s="34" t="s">
        <v>160</v>
      </c>
      <c r="G37" s="34" t="s">
        <v>28</v>
      </c>
      <c r="H37" s="24" t="s">
        <v>298</v>
      </c>
      <c r="I37" s="24" t="s">
        <v>298</v>
      </c>
      <c r="J37" s="24">
        <f t="shared" si="0"/>
        <v>0</v>
      </c>
      <c r="K37" s="24" t="s">
        <v>298</v>
      </c>
      <c r="L37" s="24">
        <f t="shared" si="1"/>
        <v>4056.6645999999978</v>
      </c>
      <c r="M37" s="24">
        <v>4056.6645999999978</v>
      </c>
      <c r="N37" s="10">
        <v>0</v>
      </c>
      <c r="O37" s="10">
        <v>0</v>
      </c>
      <c r="P37" s="10">
        <f t="shared" si="2"/>
        <v>0</v>
      </c>
      <c r="Q37" s="10">
        <v>0</v>
      </c>
      <c r="R37" s="10">
        <f t="shared" si="3"/>
        <v>0</v>
      </c>
      <c r="S37" s="10">
        <v>0</v>
      </c>
      <c r="T37" s="24">
        <v>0</v>
      </c>
      <c r="U37" s="24">
        <v>0</v>
      </c>
      <c r="V37" s="24">
        <f t="shared" si="4"/>
        <v>0</v>
      </c>
      <c r="W37" s="24">
        <v>0</v>
      </c>
      <c r="X37" s="24">
        <f t="shared" si="5"/>
        <v>0</v>
      </c>
      <c r="Y37" s="38">
        <v>0</v>
      </c>
      <c r="Z37" s="11">
        <v>0</v>
      </c>
      <c r="AA37" s="11">
        <v>0</v>
      </c>
      <c r="AB37" s="11">
        <f t="shared" si="6"/>
        <v>0</v>
      </c>
      <c r="AC37" s="11">
        <v>0</v>
      </c>
      <c r="AD37" s="11">
        <f t="shared" si="7"/>
        <v>0</v>
      </c>
      <c r="AE37" s="11">
        <v>0</v>
      </c>
    </row>
    <row r="38" spans="1:31" s="8" customFormat="1" ht="48.75" customHeight="1">
      <c r="A38" s="37" t="s">
        <v>214</v>
      </c>
      <c r="B38" s="33" t="s">
        <v>134</v>
      </c>
      <c r="C38" s="34" t="s">
        <v>26</v>
      </c>
      <c r="D38" s="34" t="s">
        <v>272</v>
      </c>
      <c r="E38" s="34">
        <v>7137944</v>
      </c>
      <c r="F38" s="34" t="s">
        <v>199</v>
      </c>
      <c r="G38" s="34" t="s">
        <v>200</v>
      </c>
      <c r="H38" s="24" t="s">
        <v>298</v>
      </c>
      <c r="I38" s="24" t="s">
        <v>298</v>
      </c>
      <c r="J38" s="24">
        <f t="shared" si="0"/>
        <v>0</v>
      </c>
      <c r="K38" s="24" t="s">
        <v>298</v>
      </c>
      <c r="L38" s="24">
        <f t="shared" si="1"/>
        <v>1760.15868</v>
      </c>
      <c r="M38" s="24">
        <v>1760.15868</v>
      </c>
      <c r="N38" s="10">
        <v>0</v>
      </c>
      <c r="O38" s="10">
        <v>0</v>
      </c>
      <c r="P38" s="10">
        <f t="shared" si="2"/>
        <v>0</v>
      </c>
      <c r="Q38" s="10">
        <v>0</v>
      </c>
      <c r="R38" s="10">
        <f t="shared" si="3"/>
        <v>0</v>
      </c>
      <c r="S38" s="10">
        <v>0</v>
      </c>
      <c r="T38" s="24">
        <v>0</v>
      </c>
      <c r="U38" s="24">
        <v>0</v>
      </c>
      <c r="V38" s="24">
        <f t="shared" si="4"/>
        <v>0</v>
      </c>
      <c r="W38" s="24">
        <v>0</v>
      </c>
      <c r="X38" s="24">
        <f t="shared" si="5"/>
        <v>532</v>
      </c>
      <c r="Y38" s="38">
        <v>532</v>
      </c>
      <c r="Z38" s="11">
        <v>0</v>
      </c>
      <c r="AA38" s="11">
        <v>0</v>
      </c>
      <c r="AB38" s="11">
        <f t="shared" si="6"/>
        <v>0</v>
      </c>
      <c r="AC38" s="11">
        <v>0</v>
      </c>
      <c r="AD38" s="11">
        <f t="shared" si="7"/>
        <v>0</v>
      </c>
      <c r="AE38" s="11">
        <v>0</v>
      </c>
    </row>
    <row r="39" spans="1:31" s="8" customFormat="1" ht="42.75">
      <c r="A39" s="37" t="s">
        <v>214</v>
      </c>
      <c r="B39" s="33" t="s">
        <v>136</v>
      </c>
      <c r="C39" s="34" t="s">
        <v>26</v>
      </c>
      <c r="D39" s="34" t="s">
        <v>273</v>
      </c>
      <c r="E39" s="34" t="s">
        <v>315</v>
      </c>
      <c r="F39" s="34" t="s">
        <v>199</v>
      </c>
      <c r="G39" s="34" t="s">
        <v>200</v>
      </c>
      <c r="H39" s="24" t="s">
        <v>298</v>
      </c>
      <c r="I39" s="24" t="s">
        <v>298</v>
      </c>
      <c r="J39" s="24">
        <f t="shared" si="0"/>
        <v>0</v>
      </c>
      <c r="K39" s="24" t="s">
        <v>298</v>
      </c>
      <c r="L39" s="24">
        <f t="shared" si="1"/>
        <v>5632.1443400000189</v>
      </c>
      <c r="M39" s="24">
        <v>5632.1443400000189</v>
      </c>
      <c r="N39" s="10">
        <v>0</v>
      </c>
      <c r="O39" s="10">
        <v>0</v>
      </c>
      <c r="P39" s="10">
        <f t="shared" si="2"/>
        <v>0</v>
      </c>
      <c r="Q39" s="10">
        <v>0</v>
      </c>
      <c r="R39" s="10">
        <f t="shared" si="3"/>
        <v>0</v>
      </c>
      <c r="S39" s="10">
        <v>0</v>
      </c>
      <c r="T39" s="24">
        <v>0</v>
      </c>
      <c r="U39" s="24">
        <v>0</v>
      </c>
      <c r="V39" s="24">
        <f t="shared" si="4"/>
        <v>0</v>
      </c>
      <c r="W39" s="24">
        <v>0</v>
      </c>
      <c r="X39" s="24">
        <f t="shared" si="5"/>
        <v>1383</v>
      </c>
      <c r="Y39" s="38">
        <v>1383</v>
      </c>
      <c r="Z39" s="11">
        <v>0</v>
      </c>
      <c r="AA39" s="11">
        <v>0</v>
      </c>
      <c r="AB39" s="11">
        <f t="shared" si="6"/>
        <v>0</v>
      </c>
      <c r="AC39" s="11">
        <v>0</v>
      </c>
      <c r="AD39" s="11">
        <f t="shared" si="7"/>
        <v>0</v>
      </c>
      <c r="AE39" s="11">
        <v>0</v>
      </c>
    </row>
    <row r="40" spans="1:31">
      <c r="A40" s="37" t="s">
        <v>118</v>
      </c>
      <c r="B40" s="33" t="s">
        <v>265</v>
      </c>
      <c r="C40" s="34" t="s">
        <v>26</v>
      </c>
      <c r="D40" s="34" t="s">
        <v>316</v>
      </c>
      <c r="E40" s="34"/>
      <c r="F40" s="40"/>
      <c r="G40" s="40"/>
      <c r="H40" s="40"/>
      <c r="I40" s="40"/>
      <c r="J40" s="16">
        <v>34285.214816632266</v>
      </c>
      <c r="K40" s="16"/>
      <c r="L40" s="16">
        <v>33480.2554233677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13" customFormat="1">
      <c r="A42" s="14"/>
      <c r="B42" s="14"/>
      <c r="C42" s="15"/>
      <c r="D42" s="15"/>
      <c r="E42" s="15"/>
    </row>
    <row r="43" spans="1:31" s="13" customFormat="1">
      <c r="A43" s="14"/>
      <c r="B43" s="14"/>
      <c r="C43" s="15"/>
      <c r="D43" s="15"/>
      <c r="E43" s="15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pans="1:31"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1:31" s="13" customFormat="1">
      <c r="A45" s="14"/>
      <c r="B45" s="14"/>
      <c r="C45" s="15"/>
      <c r="D45" s="15"/>
      <c r="E45" s="15"/>
    </row>
    <row r="46" spans="1:31" s="13" customFormat="1">
      <c r="A46" s="14"/>
      <c r="B46" s="14"/>
      <c r="C46" s="15"/>
      <c r="D46" s="15"/>
      <c r="E46" s="15"/>
    </row>
    <row r="47" spans="1:31" s="13" customFormat="1">
      <c r="A47" s="14"/>
      <c r="B47" s="14"/>
      <c r="C47" s="15"/>
      <c r="D47" s="15"/>
      <c r="E47" s="15"/>
    </row>
  </sheetData>
  <mergeCells count="4">
    <mergeCell ref="H1:M1"/>
    <mergeCell ref="N1:S1"/>
    <mergeCell ref="T1:Y1"/>
    <mergeCell ref="Z1:AE1"/>
  </mergeCells>
  <pageMargins left="0.7" right="0.7" top="0.75" bottom="0.75" header="0.3" footer="0.3"/>
  <ignoredErrors>
    <ignoredError sqref="H5:AE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1898-6E9F-4710-A1C2-1D5A6A21135E}">
  <sheetPr>
    <tabColor theme="6" tint="-0.249977111117893"/>
  </sheetPr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8977-7A5F-454D-B638-4DC15E1ACD78}">
  <sheetPr>
    <tabColor theme="6" tint="-0.249977111117893"/>
    <pageSetUpPr fitToPage="1"/>
  </sheetPr>
  <dimension ref="B1:Y85"/>
  <sheetViews>
    <sheetView showGridLines="0" zoomScale="115" zoomScaleNormal="115" zoomScaleSheetLayoutView="70" zoomScalePageLayoutView="85" workbookViewId="0"/>
  </sheetViews>
  <sheetFormatPr defaultColWidth="9.125" defaultRowHeight="15" customHeight="1"/>
  <cols>
    <col min="1" max="1" width="2.125" style="102" customWidth="1"/>
    <col min="2" max="2" width="35.875" style="102" bestFit="1" customWidth="1"/>
    <col min="3" max="3" width="33" style="102" customWidth="1"/>
    <col min="4" max="4" width="21.875" style="103" customWidth="1"/>
    <col min="5" max="5" width="23.125" style="102" customWidth="1"/>
    <col min="6" max="6" width="14.875" style="102" bestFit="1" customWidth="1"/>
    <col min="7" max="11" width="12.375" style="102" customWidth="1"/>
    <col min="12" max="19" width="12.375" style="102" hidden="1" customWidth="1"/>
    <col min="20" max="20" width="9.125" style="102" hidden="1" customWidth="1"/>
    <col min="21" max="21" width="10.625" style="102" hidden="1" customWidth="1"/>
    <col min="22" max="24" width="9.125" style="102" hidden="1" customWidth="1"/>
    <col min="25" max="16384" width="9.125" style="102"/>
  </cols>
  <sheetData>
    <row r="1" spans="2:25" thickBot="1"/>
    <row r="2" spans="2:25">
      <c r="B2" s="106" t="s">
        <v>317</v>
      </c>
      <c r="C2" s="107" t="s">
        <v>318</v>
      </c>
      <c r="D2" s="108" t="s">
        <v>319</v>
      </c>
    </row>
    <row r="3" spans="2:25">
      <c r="B3" s="109" t="s">
        <v>320</v>
      </c>
      <c r="C3" s="110">
        <v>11</v>
      </c>
      <c r="D3" s="171" t="s">
        <v>321</v>
      </c>
    </row>
    <row r="4" spans="2:25" ht="15.75" thickBot="1">
      <c r="B4" s="112" t="s">
        <v>322</v>
      </c>
      <c r="C4" s="172"/>
      <c r="D4" s="198" t="s">
        <v>323</v>
      </c>
    </row>
    <row r="5" spans="2:25" ht="16.5" customHeight="1">
      <c r="D5" s="115" t="s">
        <v>324</v>
      </c>
      <c r="F5" s="342" t="s">
        <v>325</v>
      </c>
      <c r="G5" s="343"/>
      <c r="H5" s="343"/>
      <c r="I5" s="343"/>
      <c r="J5" s="343"/>
      <c r="K5" s="344"/>
      <c r="L5" s="352" t="s">
        <v>326</v>
      </c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</row>
    <row r="6" spans="2:25" ht="14.25"/>
    <row r="7" spans="2:25" ht="15" customHeight="1">
      <c r="B7" s="116" t="s">
        <v>327</v>
      </c>
      <c r="D7" s="117"/>
      <c r="F7" s="351" t="s">
        <v>328</v>
      </c>
      <c r="G7" s="351"/>
      <c r="H7" s="351"/>
      <c r="I7" s="351" t="s">
        <v>329</v>
      </c>
      <c r="J7" s="351"/>
      <c r="K7" s="351"/>
      <c r="L7" s="347" t="s">
        <v>328</v>
      </c>
      <c r="M7" s="353"/>
      <c r="N7" s="346" t="s">
        <v>329</v>
      </c>
      <c r="O7" s="353"/>
      <c r="P7" s="346" t="s">
        <v>328</v>
      </c>
      <c r="Q7" s="353"/>
      <c r="R7" s="346" t="s">
        <v>329</v>
      </c>
      <c r="S7" s="353"/>
      <c r="T7" s="346" t="s">
        <v>328</v>
      </c>
      <c r="U7" s="353"/>
      <c r="V7" s="346" t="s">
        <v>329</v>
      </c>
      <c r="W7" s="347"/>
      <c r="X7" s="173"/>
    </row>
    <row r="8" spans="2:25" ht="14.25">
      <c r="D8" s="117"/>
      <c r="F8" s="118" t="s">
        <v>330</v>
      </c>
      <c r="G8" s="118" t="s">
        <v>17</v>
      </c>
      <c r="H8" s="118" t="s">
        <v>331</v>
      </c>
      <c r="I8" s="118" t="s">
        <v>330</v>
      </c>
      <c r="J8" s="118" t="s">
        <v>17</v>
      </c>
      <c r="K8" s="118" t="s">
        <v>331</v>
      </c>
      <c r="L8" s="120" t="s">
        <v>330</v>
      </c>
      <c r="M8" s="118" t="s">
        <v>17</v>
      </c>
      <c r="N8" s="118" t="s">
        <v>330</v>
      </c>
      <c r="O8" s="118" t="s">
        <v>17</v>
      </c>
      <c r="P8" s="118" t="s">
        <v>330</v>
      </c>
      <c r="Q8" s="118" t="s">
        <v>17</v>
      </c>
      <c r="R8" s="118" t="s">
        <v>330</v>
      </c>
      <c r="S8" s="118" t="s">
        <v>17</v>
      </c>
      <c r="T8" s="118" t="s">
        <v>330</v>
      </c>
      <c r="U8" s="118" t="s">
        <v>17</v>
      </c>
      <c r="V8" s="118" t="s">
        <v>330</v>
      </c>
      <c r="W8" s="119" t="s">
        <v>17</v>
      </c>
      <c r="X8" s="174"/>
    </row>
    <row r="9" spans="2:25" ht="58.35" customHeight="1">
      <c r="B9" s="124" t="s">
        <v>332</v>
      </c>
      <c r="C9" s="125" t="s">
        <v>333</v>
      </c>
      <c r="D9" s="121" t="s">
        <v>334</v>
      </c>
      <c r="E9" s="126" t="s">
        <v>335</v>
      </c>
      <c r="F9" s="345">
        <v>2024</v>
      </c>
      <c r="G9" s="345"/>
      <c r="H9" s="345"/>
      <c r="I9" s="345"/>
      <c r="J9" s="345"/>
      <c r="K9" s="345"/>
      <c r="L9" s="348">
        <v>2023</v>
      </c>
      <c r="M9" s="348"/>
      <c r="N9" s="348"/>
      <c r="O9" s="349"/>
      <c r="P9" s="350">
        <v>2024</v>
      </c>
      <c r="Q9" s="348"/>
      <c r="R9" s="348"/>
      <c r="S9" s="349"/>
      <c r="T9" s="350">
        <v>2025</v>
      </c>
      <c r="U9" s="348"/>
      <c r="V9" s="348"/>
      <c r="W9" s="348"/>
      <c r="X9" s="175" t="s">
        <v>336</v>
      </c>
    </row>
    <row r="10" spans="2:25">
      <c r="B10" s="140" t="s">
        <v>291</v>
      </c>
      <c r="C10" s="141" t="s">
        <v>337</v>
      </c>
      <c r="D10" s="140" t="s">
        <v>338</v>
      </c>
      <c r="E10" s="144"/>
      <c r="F10" s="199">
        <v>0</v>
      </c>
      <c r="G10" s="199">
        <v>0</v>
      </c>
      <c r="H10" s="199">
        <v>0</v>
      </c>
      <c r="I10" s="199">
        <v>3958</v>
      </c>
      <c r="J10" s="199">
        <v>3958</v>
      </c>
      <c r="K10" s="199">
        <v>0</v>
      </c>
      <c r="L10" s="191">
        <v>3452.742315</v>
      </c>
      <c r="M10" s="176">
        <v>3452.742315</v>
      </c>
      <c r="N10" s="176">
        <v>4011.4023910000001</v>
      </c>
      <c r="O10" s="176">
        <v>4011.4023910000001</v>
      </c>
      <c r="P10" s="177">
        <v>0</v>
      </c>
      <c r="Q10" s="177">
        <v>0</v>
      </c>
      <c r="R10" s="177">
        <v>3887.0030139999999</v>
      </c>
      <c r="S10" s="177">
        <v>3887.0030139999999</v>
      </c>
      <c r="T10" s="177">
        <v>0</v>
      </c>
      <c r="U10" s="177">
        <v>0</v>
      </c>
      <c r="V10" s="177">
        <v>4003.613104</v>
      </c>
      <c r="W10" s="177">
        <v>4003.613104</v>
      </c>
      <c r="X10" s="178"/>
    </row>
    <row r="11" spans="2:25">
      <c r="B11" s="140" t="s">
        <v>291</v>
      </c>
      <c r="C11" s="141" t="s">
        <v>339</v>
      </c>
      <c r="D11" s="140" t="s">
        <v>293</v>
      </c>
      <c r="E11" s="144" t="s">
        <v>292</v>
      </c>
      <c r="F11" s="199">
        <v>0</v>
      </c>
      <c r="G11" s="199">
        <v>0</v>
      </c>
      <c r="H11" s="199">
        <v>0</v>
      </c>
      <c r="I11" s="199">
        <v>450</v>
      </c>
      <c r="J11" s="199">
        <v>450</v>
      </c>
      <c r="K11" s="199">
        <v>0</v>
      </c>
      <c r="L11" s="191">
        <v>0</v>
      </c>
      <c r="M11" s="176">
        <v>0</v>
      </c>
      <c r="N11" s="176">
        <v>0</v>
      </c>
      <c r="O11" s="176">
        <v>0</v>
      </c>
      <c r="P11" s="177">
        <v>0</v>
      </c>
      <c r="Q11" s="177">
        <v>0</v>
      </c>
      <c r="R11" s="177">
        <v>622.25623389999998</v>
      </c>
      <c r="S11" s="177">
        <v>622.25623389999998</v>
      </c>
      <c r="T11" s="177">
        <v>0</v>
      </c>
      <c r="U11" s="177">
        <v>0</v>
      </c>
      <c r="V11" s="177">
        <v>640.92392089999998</v>
      </c>
      <c r="W11" s="177">
        <v>640.92392089999998</v>
      </c>
      <c r="X11" s="178"/>
    </row>
    <row r="12" spans="2:25" s="105" customFormat="1" ht="60">
      <c r="B12" s="142" t="s">
        <v>268</v>
      </c>
      <c r="C12" s="143" t="s">
        <v>340</v>
      </c>
      <c r="D12" s="148" t="s">
        <v>296</v>
      </c>
      <c r="E12" s="149" t="s">
        <v>341</v>
      </c>
      <c r="F12" s="199">
        <v>0</v>
      </c>
      <c r="G12" s="199">
        <v>0</v>
      </c>
      <c r="H12" s="199">
        <v>0</v>
      </c>
      <c r="I12" s="199">
        <v>4819</v>
      </c>
      <c r="J12" s="199">
        <v>4819</v>
      </c>
      <c r="K12" s="199">
        <v>0</v>
      </c>
      <c r="L12" s="192">
        <v>0</v>
      </c>
      <c r="M12" s="179">
        <v>0</v>
      </c>
      <c r="N12" s="179">
        <v>3844.3762419999998</v>
      </c>
      <c r="O12" s="179">
        <v>3844.3762419999998</v>
      </c>
      <c r="P12" s="177">
        <v>0</v>
      </c>
      <c r="Q12" s="177">
        <v>0</v>
      </c>
      <c r="R12" s="177">
        <v>3724</v>
      </c>
      <c r="S12" s="177">
        <v>3724</v>
      </c>
      <c r="T12" s="177">
        <v>0</v>
      </c>
      <c r="U12" s="177">
        <v>0</v>
      </c>
      <c r="V12" s="177">
        <v>3835.72</v>
      </c>
      <c r="W12" s="177">
        <v>3835.72</v>
      </c>
      <c r="X12" s="180"/>
    </row>
    <row r="13" spans="2:25" s="105" customFormat="1" ht="45" customHeight="1">
      <c r="B13" s="140" t="s">
        <v>220</v>
      </c>
      <c r="C13" s="150" t="s">
        <v>342</v>
      </c>
      <c r="D13" s="150" t="s">
        <v>269</v>
      </c>
      <c r="E13" s="151" t="s">
        <v>129</v>
      </c>
      <c r="F13" s="199">
        <v>2580.405304718</v>
      </c>
      <c r="G13" s="199">
        <v>2580.405304718</v>
      </c>
      <c r="H13" s="199">
        <v>0</v>
      </c>
      <c r="I13" s="199">
        <v>7853</v>
      </c>
      <c r="J13" s="199">
        <v>7853</v>
      </c>
      <c r="K13" s="199">
        <v>0</v>
      </c>
      <c r="L13" s="192">
        <v>7959.5967339999997</v>
      </c>
      <c r="M13" s="179">
        <v>7959.5967339999997</v>
      </c>
      <c r="N13" s="179">
        <v>9326</v>
      </c>
      <c r="O13" s="179">
        <v>9326</v>
      </c>
      <c r="P13" s="177">
        <v>4943.9701940000004</v>
      </c>
      <c r="Q13" s="177">
        <v>4943.9701940000004</v>
      </c>
      <c r="R13" s="177">
        <v>8122.0040410000001</v>
      </c>
      <c r="S13" s="177">
        <v>8122.0040410000001</v>
      </c>
      <c r="T13" s="177">
        <v>688.61562189999995</v>
      </c>
      <c r="U13" s="177">
        <v>688.61562189999995</v>
      </c>
      <c r="V13" s="177">
        <v>8365.6641619999991</v>
      </c>
      <c r="W13" s="177">
        <v>8365.6641619999991</v>
      </c>
      <c r="X13" s="180"/>
    </row>
    <row r="14" spans="2:25">
      <c r="B14" s="140" t="s">
        <v>268</v>
      </c>
      <c r="C14" s="141" t="s">
        <v>343</v>
      </c>
      <c r="D14" s="140" t="s">
        <v>279</v>
      </c>
      <c r="E14" s="144"/>
      <c r="F14" s="199">
        <v>13960.579459467001</v>
      </c>
      <c r="G14" s="199">
        <v>13960.579459467001</v>
      </c>
      <c r="H14" s="199">
        <v>0</v>
      </c>
      <c r="I14" s="199">
        <v>4448</v>
      </c>
      <c r="J14" s="199">
        <v>4448</v>
      </c>
      <c r="K14" s="199">
        <v>0</v>
      </c>
      <c r="L14" s="191">
        <v>0</v>
      </c>
      <c r="M14" s="176">
        <v>0</v>
      </c>
      <c r="N14" s="176">
        <v>6156.9039519999997</v>
      </c>
      <c r="O14" s="176">
        <v>6156.9039519999997</v>
      </c>
      <c r="P14" s="177">
        <v>13350.78707</v>
      </c>
      <c r="Q14" s="177">
        <v>13350.78707</v>
      </c>
      <c r="R14" s="177">
        <v>5067</v>
      </c>
      <c r="S14" s="177">
        <v>5067</v>
      </c>
      <c r="T14" s="177">
        <v>7757.3264120000003</v>
      </c>
      <c r="U14" s="177">
        <v>7757.3264120000003</v>
      </c>
      <c r="V14" s="177">
        <v>5219.01</v>
      </c>
      <c r="W14" s="177">
        <v>5219.01</v>
      </c>
      <c r="X14" s="178"/>
      <c r="Y14" s="181"/>
    </row>
    <row r="15" spans="2:25">
      <c r="B15" s="140" t="s">
        <v>268</v>
      </c>
      <c r="C15" s="141" t="s">
        <v>275</v>
      </c>
      <c r="D15" s="140" t="s">
        <v>276</v>
      </c>
      <c r="E15" s="144"/>
      <c r="F15" s="199">
        <v>3121.9210540504</v>
      </c>
      <c r="G15" s="199">
        <v>3121.9210540504</v>
      </c>
      <c r="H15" s="199">
        <v>0</v>
      </c>
      <c r="I15" s="199">
        <v>18019</v>
      </c>
      <c r="J15" s="199">
        <v>18019</v>
      </c>
      <c r="K15" s="199">
        <v>0</v>
      </c>
      <c r="L15" s="191">
        <v>20285.727350000001</v>
      </c>
      <c r="M15" s="176">
        <v>20285.727350000001</v>
      </c>
      <c r="N15" s="176">
        <v>15052</v>
      </c>
      <c r="O15" s="176">
        <v>15052</v>
      </c>
      <c r="P15" s="177">
        <v>2628.9084320000002</v>
      </c>
      <c r="Q15" s="177">
        <v>2628.9084320000002</v>
      </c>
      <c r="R15" s="177">
        <v>15677.47154</v>
      </c>
      <c r="S15" s="177">
        <v>15677.47154</v>
      </c>
      <c r="T15" s="177">
        <v>315.23696510000002</v>
      </c>
      <c r="U15" s="177">
        <v>315.23696510000002</v>
      </c>
      <c r="V15" s="177">
        <v>16147.795690000001</v>
      </c>
      <c r="W15" s="177">
        <v>16147.795690000001</v>
      </c>
      <c r="X15" s="178"/>
    </row>
    <row r="16" spans="2:25" ht="42.75">
      <c r="B16" s="140" t="s">
        <v>220</v>
      </c>
      <c r="C16" s="141" t="s">
        <v>344</v>
      </c>
      <c r="D16" s="140" t="s">
        <v>224</v>
      </c>
      <c r="E16" s="144" t="s">
        <v>345</v>
      </c>
      <c r="F16" s="199">
        <v>204.44191600000002</v>
      </c>
      <c r="G16" s="199">
        <v>204.44191600000002</v>
      </c>
      <c r="H16" s="199">
        <v>0</v>
      </c>
      <c r="I16" s="199">
        <v>0</v>
      </c>
      <c r="J16" s="199">
        <v>0</v>
      </c>
      <c r="K16" s="199">
        <v>0</v>
      </c>
      <c r="L16" s="193">
        <v>1884.64068</v>
      </c>
      <c r="M16" s="183">
        <v>251.28542390000001</v>
      </c>
      <c r="N16" s="183">
        <v>0</v>
      </c>
      <c r="O16" s="183">
        <v>0</v>
      </c>
      <c r="P16" s="184">
        <v>287.41258329999999</v>
      </c>
      <c r="Q16" s="177">
        <v>38.321677770000001</v>
      </c>
      <c r="R16" s="185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8"/>
    </row>
    <row r="17" spans="2:24" ht="28.5">
      <c r="B17" s="140" t="s">
        <v>220</v>
      </c>
      <c r="C17" s="141" t="s">
        <v>346</v>
      </c>
      <c r="D17" s="140" t="s">
        <v>225</v>
      </c>
      <c r="E17" s="144"/>
      <c r="F17" s="199">
        <v>75354.651998000016</v>
      </c>
      <c r="G17" s="199">
        <v>75354.651998000016</v>
      </c>
      <c r="H17" s="199">
        <v>0</v>
      </c>
      <c r="I17" s="199">
        <v>3287</v>
      </c>
      <c r="J17" s="199">
        <v>3287</v>
      </c>
      <c r="K17" s="199">
        <v>0</v>
      </c>
      <c r="L17" s="191">
        <v>76806.382129999998</v>
      </c>
      <c r="M17" s="176">
        <v>76806.382129999998</v>
      </c>
      <c r="N17" s="176">
        <v>2220</v>
      </c>
      <c r="O17" s="176">
        <v>2220</v>
      </c>
      <c r="P17" s="177">
        <v>76889.647070000006</v>
      </c>
      <c r="Q17" s="186">
        <v>76889.647070000006</v>
      </c>
      <c r="R17" s="177">
        <v>3000</v>
      </c>
      <c r="S17" s="177">
        <v>3000</v>
      </c>
      <c r="T17" s="177">
        <v>67631.903999999995</v>
      </c>
      <c r="U17" s="177">
        <v>67631.903999999995</v>
      </c>
      <c r="V17" s="177">
        <v>3090</v>
      </c>
      <c r="W17" s="177">
        <v>3090</v>
      </c>
      <c r="X17" s="178"/>
    </row>
    <row r="18" spans="2:24" ht="28.5">
      <c r="B18" s="140" t="s">
        <v>220</v>
      </c>
      <c r="C18" s="141" t="s">
        <v>347</v>
      </c>
      <c r="D18" s="140" t="s">
        <v>226</v>
      </c>
      <c r="E18" s="144" t="s">
        <v>348</v>
      </c>
      <c r="F18" s="199">
        <v>207.31373999999997</v>
      </c>
      <c r="G18" s="199">
        <v>207.31373999999997</v>
      </c>
      <c r="H18" s="199">
        <v>0</v>
      </c>
      <c r="I18" s="199">
        <v>0</v>
      </c>
      <c r="J18" s="199">
        <v>0</v>
      </c>
      <c r="K18" s="199">
        <v>0</v>
      </c>
      <c r="L18" s="191">
        <v>93.153199999999998</v>
      </c>
      <c r="M18" s="176">
        <v>93.153199999999998</v>
      </c>
      <c r="N18" s="176">
        <v>0</v>
      </c>
      <c r="O18" s="176">
        <v>0</v>
      </c>
      <c r="P18" s="177">
        <v>1463.216574</v>
      </c>
      <c r="Q18" s="177">
        <v>1463.216574</v>
      </c>
      <c r="R18" s="177">
        <v>0</v>
      </c>
      <c r="S18" s="177">
        <v>0</v>
      </c>
      <c r="T18" s="177">
        <v>1549.5688</v>
      </c>
      <c r="U18" s="177">
        <v>1549.5688</v>
      </c>
      <c r="V18" s="177">
        <v>0</v>
      </c>
      <c r="W18" s="177">
        <v>0</v>
      </c>
      <c r="X18" s="178"/>
    </row>
    <row r="19" spans="2:24" ht="57">
      <c r="B19" s="140" t="s">
        <v>220</v>
      </c>
      <c r="C19" s="141" t="s">
        <v>347</v>
      </c>
      <c r="D19" s="140" t="s">
        <v>231</v>
      </c>
      <c r="E19" s="144" t="s">
        <v>349</v>
      </c>
      <c r="F19" s="199">
        <v>694.99044000000004</v>
      </c>
      <c r="G19" s="199">
        <v>692.94032070796459</v>
      </c>
      <c r="H19" s="199">
        <v>2.050119292035447</v>
      </c>
      <c r="I19" s="199">
        <v>107</v>
      </c>
      <c r="J19" s="199">
        <v>106.68436578171091</v>
      </c>
      <c r="K19" s="199">
        <v>0.315634218289091</v>
      </c>
      <c r="L19" s="191">
        <v>0</v>
      </c>
      <c r="M19" s="176">
        <v>0</v>
      </c>
      <c r="N19" s="176">
        <v>486</v>
      </c>
      <c r="O19" s="176">
        <v>466.56</v>
      </c>
      <c r="P19" s="177">
        <v>1652</v>
      </c>
      <c r="Q19" s="177">
        <v>1486.8</v>
      </c>
      <c r="R19" s="177">
        <v>50.119889120000003</v>
      </c>
      <c r="S19" s="177">
        <v>45.107900209999997</v>
      </c>
      <c r="T19" s="177">
        <v>1701.56</v>
      </c>
      <c r="U19" s="177">
        <v>1450.8037890000001</v>
      </c>
      <c r="V19" s="177">
        <v>51.623485789999997</v>
      </c>
      <c r="W19" s="177">
        <v>44.015814200000001</v>
      </c>
      <c r="X19" s="178"/>
    </row>
    <row r="20" spans="2:24" ht="28.5">
      <c r="B20" s="140" t="s">
        <v>220</v>
      </c>
      <c r="C20" s="141" t="s">
        <v>347</v>
      </c>
      <c r="D20" s="140" t="s">
        <v>247</v>
      </c>
      <c r="E20" s="144" t="s">
        <v>350</v>
      </c>
      <c r="F20" s="199">
        <v>2719.3688300000003</v>
      </c>
      <c r="G20" s="199">
        <v>2719.3688300000003</v>
      </c>
      <c r="H20" s="199">
        <v>0</v>
      </c>
      <c r="I20" s="199">
        <v>0</v>
      </c>
      <c r="J20" s="199">
        <v>0</v>
      </c>
      <c r="K20" s="199">
        <v>0</v>
      </c>
      <c r="L20" s="191">
        <v>3407.2892000000002</v>
      </c>
      <c r="M20" s="176">
        <v>3200.7868239999998</v>
      </c>
      <c r="N20" s="176">
        <v>0</v>
      </c>
      <c r="O20" s="176">
        <v>0</v>
      </c>
      <c r="P20" s="177">
        <v>2982.8287399999999</v>
      </c>
      <c r="Q20" s="177">
        <v>2982.8287399999999</v>
      </c>
      <c r="R20" s="177">
        <v>0</v>
      </c>
      <c r="S20" s="177">
        <v>0</v>
      </c>
      <c r="T20" s="177">
        <v>3482.6461420000001</v>
      </c>
      <c r="U20" s="177">
        <v>3482.6461420000001</v>
      </c>
      <c r="V20" s="177">
        <v>0</v>
      </c>
      <c r="W20" s="177">
        <v>0</v>
      </c>
      <c r="X20" s="178"/>
    </row>
    <row r="21" spans="2:24" ht="28.5">
      <c r="B21" s="140" t="s">
        <v>220</v>
      </c>
      <c r="C21" s="141" t="s">
        <v>344</v>
      </c>
      <c r="D21" s="140" t="s">
        <v>249</v>
      </c>
      <c r="E21" s="144" t="s">
        <v>248</v>
      </c>
      <c r="F21" s="199">
        <v>1078.2201399999997</v>
      </c>
      <c r="G21" s="199">
        <v>1076.8270907235139</v>
      </c>
      <c r="H21" s="199">
        <v>1.3930492764857263</v>
      </c>
      <c r="I21" s="199">
        <v>30</v>
      </c>
      <c r="J21" s="199">
        <v>29.961240310077521</v>
      </c>
      <c r="K21" s="199">
        <v>3.8759689922478913E-2</v>
      </c>
      <c r="L21" s="191">
        <v>2506.5864000000001</v>
      </c>
      <c r="M21" s="176">
        <v>2005.2691199999999</v>
      </c>
      <c r="N21" s="176">
        <v>19</v>
      </c>
      <c r="O21" s="176">
        <v>15.2</v>
      </c>
      <c r="P21" s="177">
        <v>1103.42975</v>
      </c>
      <c r="Q21" s="177">
        <v>882.74379999999996</v>
      </c>
      <c r="R21" s="177">
        <v>10</v>
      </c>
      <c r="S21" s="177">
        <v>8</v>
      </c>
      <c r="T21" s="177">
        <v>1512.3510000000001</v>
      </c>
      <c r="U21" s="177">
        <v>1209.8807999999999</v>
      </c>
      <c r="V21" s="177">
        <v>10.3</v>
      </c>
      <c r="W21" s="177">
        <v>8.24</v>
      </c>
      <c r="X21" s="178"/>
    </row>
    <row r="22" spans="2:24" ht="28.5">
      <c r="B22" s="140" t="s">
        <v>220</v>
      </c>
      <c r="C22" s="141" t="s">
        <v>344</v>
      </c>
      <c r="D22" s="140" t="s">
        <v>282</v>
      </c>
      <c r="E22" s="144" t="s">
        <v>351</v>
      </c>
      <c r="F22" s="199">
        <v>2451.78656</v>
      </c>
      <c r="G22" s="199">
        <v>1961.4292480000001</v>
      </c>
      <c r="H22" s="199">
        <v>490.35731199999987</v>
      </c>
      <c r="I22" s="199">
        <v>153</v>
      </c>
      <c r="J22" s="199">
        <v>122.4</v>
      </c>
      <c r="K22" s="199">
        <v>30.599999999999994</v>
      </c>
      <c r="L22" s="194">
        <v>1710</v>
      </c>
      <c r="M22" s="187">
        <v>1425</v>
      </c>
      <c r="N22" s="187">
        <v>129.6563376</v>
      </c>
      <c r="O22" s="187">
        <v>108.046948</v>
      </c>
      <c r="P22" s="177">
        <v>7014.9489000000003</v>
      </c>
      <c r="Q22" s="177">
        <v>4387.6272140000001</v>
      </c>
      <c r="R22" s="177">
        <v>4</v>
      </c>
      <c r="S22" s="177">
        <v>2.501872659</v>
      </c>
      <c r="T22" s="177">
        <v>6948.2708190000003</v>
      </c>
      <c r="U22" s="177">
        <v>6948.2708190000003</v>
      </c>
      <c r="V22" s="177">
        <v>4.12</v>
      </c>
      <c r="W22" s="177">
        <v>4.12</v>
      </c>
      <c r="X22" s="178"/>
    </row>
    <row r="23" spans="2:24" ht="28.5">
      <c r="B23" s="140" t="s">
        <v>220</v>
      </c>
      <c r="C23" s="141" t="s">
        <v>352</v>
      </c>
      <c r="D23" s="145" t="s">
        <v>227</v>
      </c>
      <c r="E23" s="144" t="s">
        <v>353</v>
      </c>
      <c r="F23" s="199">
        <v>2134.7733979999994</v>
      </c>
      <c r="G23" s="199">
        <v>2134.7733979999994</v>
      </c>
      <c r="H23" s="199">
        <v>0</v>
      </c>
      <c r="I23" s="199">
        <v>0</v>
      </c>
      <c r="J23" s="199">
        <v>0</v>
      </c>
      <c r="K23" s="199">
        <v>0</v>
      </c>
      <c r="L23" s="191">
        <v>1836.54774</v>
      </c>
      <c r="M23" s="176">
        <v>1836.54774</v>
      </c>
      <c r="N23" s="176">
        <v>0</v>
      </c>
      <c r="O23" s="176">
        <v>0</v>
      </c>
      <c r="P23" s="177">
        <v>1785.6161509999999</v>
      </c>
      <c r="Q23" s="177">
        <v>1785.6161509999999</v>
      </c>
      <c r="R23" s="177">
        <v>0</v>
      </c>
      <c r="S23" s="177">
        <v>0</v>
      </c>
      <c r="T23" s="177">
        <v>1881.105</v>
      </c>
      <c r="U23" s="177">
        <v>1881.105</v>
      </c>
      <c r="V23" s="177">
        <v>0</v>
      </c>
      <c r="W23" s="177">
        <v>0</v>
      </c>
      <c r="X23" s="178"/>
    </row>
    <row r="24" spans="2:24" ht="28.5">
      <c r="B24" s="140" t="s">
        <v>220</v>
      </c>
      <c r="C24" s="141" t="s">
        <v>64</v>
      </c>
      <c r="D24" s="140" t="s">
        <v>228</v>
      </c>
      <c r="E24" s="144"/>
      <c r="F24" s="199">
        <v>6507.614654</v>
      </c>
      <c r="G24" s="199">
        <v>6507.614654</v>
      </c>
      <c r="H24" s="199">
        <v>0</v>
      </c>
      <c r="I24" s="199">
        <v>888</v>
      </c>
      <c r="J24" s="199">
        <v>888</v>
      </c>
      <c r="K24" s="199">
        <v>0</v>
      </c>
      <c r="L24" s="191">
        <v>16576.366819999999</v>
      </c>
      <c r="M24" s="176">
        <v>5525.4556069999999</v>
      </c>
      <c r="N24" s="176">
        <v>1651.5139999999999</v>
      </c>
      <c r="O24" s="176">
        <v>550.50466670000003</v>
      </c>
      <c r="P24" s="177">
        <v>6312.4908999999998</v>
      </c>
      <c r="Q24" s="177">
        <v>6312.4908999999998</v>
      </c>
      <c r="R24" s="177">
        <v>1402.5304719999999</v>
      </c>
      <c r="S24" s="177">
        <v>1402.5304719999999</v>
      </c>
      <c r="T24" s="177">
        <v>14127.34078</v>
      </c>
      <c r="U24" s="177">
        <v>0</v>
      </c>
      <c r="V24" s="177">
        <v>1444.6063859999999</v>
      </c>
      <c r="W24" s="177">
        <v>0</v>
      </c>
      <c r="X24" s="178"/>
    </row>
    <row r="25" spans="2:24" ht="28.5">
      <c r="B25" s="140" t="s">
        <v>220</v>
      </c>
      <c r="C25" s="141" t="s">
        <v>352</v>
      </c>
      <c r="D25" s="140" t="s">
        <v>232</v>
      </c>
      <c r="E25" s="144" t="s">
        <v>354</v>
      </c>
      <c r="F25" s="199">
        <v>0</v>
      </c>
      <c r="G25" s="199">
        <v>0</v>
      </c>
      <c r="H25" s="199">
        <v>0</v>
      </c>
      <c r="I25" s="199">
        <v>927</v>
      </c>
      <c r="J25" s="199">
        <v>927</v>
      </c>
      <c r="K25" s="199">
        <v>0</v>
      </c>
      <c r="L25" s="191">
        <v>0</v>
      </c>
      <c r="M25" s="176">
        <v>0</v>
      </c>
      <c r="N25" s="176">
        <v>7060</v>
      </c>
      <c r="O25" s="176">
        <v>7060</v>
      </c>
      <c r="P25" s="177">
        <v>0</v>
      </c>
      <c r="Q25" s="177">
        <v>0</v>
      </c>
      <c r="R25" s="177">
        <v>3138.7674299999999</v>
      </c>
      <c r="S25" s="177">
        <v>3138.7674299999999</v>
      </c>
      <c r="T25" s="177">
        <v>0</v>
      </c>
      <c r="U25" s="177">
        <v>0</v>
      </c>
      <c r="V25" s="177">
        <v>3232.9304529999999</v>
      </c>
      <c r="W25" s="177">
        <v>3232.9304529999999</v>
      </c>
      <c r="X25" s="178"/>
    </row>
    <row r="26" spans="2:24" ht="28.5">
      <c r="B26" s="140" t="s">
        <v>220</v>
      </c>
      <c r="C26" s="141" t="s">
        <v>352</v>
      </c>
      <c r="D26" s="140" t="s">
        <v>234</v>
      </c>
      <c r="E26" s="144" t="s">
        <v>355</v>
      </c>
      <c r="F26" s="199">
        <v>0</v>
      </c>
      <c r="G26" s="199">
        <v>0</v>
      </c>
      <c r="H26" s="199">
        <v>0</v>
      </c>
      <c r="I26" s="199">
        <v>478</v>
      </c>
      <c r="J26" s="199">
        <v>478</v>
      </c>
      <c r="K26" s="199">
        <v>0</v>
      </c>
      <c r="L26" s="191">
        <v>0</v>
      </c>
      <c r="M26" s="176">
        <v>0</v>
      </c>
      <c r="N26" s="176">
        <v>1000.426483</v>
      </c>
      <c r="O26" s="176">
        <v>1000.426483</v>
      </c>
      <c r="P26" s="177">
        <v>0</v>
      </c>
      <c r="Q26" s="177">
        <v>0</v>
      </c>
      <c r="R26" s="177">
        <v>485.9397697</v>
      </c>
      <c r="S26" s="177">
        <v>485.9397697</v>
      </c>
      <c r="T26" s="177">
        <v>0</v>
      </c>
      <c r="U26" s="177">
        <v>0</v>
      </c>
      <c r="V26" s="177">
        <v>500.5179627</v>
      </c>
      <c r="W26" s="177">
        <v>500.5179627</v>
      </c>
      <c r="X26" s="178"/>
    </row>
    <row r="27" spans="2:24" ht="28.5">
      <c r="B27" s="140" t="s">
        <v>220</v>
      </c>
      <c r="C27" s="141" t="s">
        <v>352</v>
      </c>
      <c r="D27" s="140" t="s">
        <v>233</v>
      </c>
      <c r="E27" s="144" t="s">
        <v>75</v>
      </c>
      <c r="F27" s="199">
        <v>0</v>
      </c>
      <c r="G27" s="199">
        <v>0</v>
      </c>
      <c r="H27" s="199">
        <v>0</v>
      </c>
      <c r="I27" s="199">
        <v>5207</v>
      </c>
      <c r="J27" s="199">
        <v>5207</v>
      </c>
      <c r="K27" s="199">
        <v>0</v>
      </c>
      <c r="L27" s="191">
        <v>0</v>
      </c>
      <c r="M27" s="176">
        <v>0</v>
      </c>
      <c r="N27" s="176">
        <v>10350.44</v>
      </c>
      <c r="O27" s="176">
        <v>10350.44</v>
      </c>
      <c r="P27" s="177">
        <v>0</v>
      </c>
      <c r="Q27" s="177">
        <v>0</v>
      </c>
      <c r="R27" s="177">
        <v>5377.3646500000004</v>
      </c>
      <c r="S27" s="177">
        <v>5377.3646500000004</v>
      </c>
      <c r="T27" s="177">
        <v>0</v>
      </c>
      <c r="U27" s="177">
        <v>0</v>
      </c>
      <c r="V27" s="177">
        <v>5538.68559</v>
      </c>
      <c r="W27" s="177">
        <v>5538.68559</v>
      </c>
      <c r="X27" s="178"/>
    </row>
    <row r="28" spans="2:24" ht="28.5">
      <c r="B28" s="140" t="s">
        <v>220</v>
      </c>
      <c r="C28" s="141" t="s">
        <v>356</v>
      </c>
      <c r="D28" s="140" t="s">
        <v>243</v>
      </c>
      <c r="E28" s="147" t="s">
        <v>357</v>
      </c>
      <c r="F28" s="199">
        <v>1031.299888</v>
      </c>
      <c r="G28" s="199">
        <v>1031.299888</v>
      </c>
      <c r="H28" s="199">
        <v>0</v>
      </c>
      <c r="I28" s="199">
        <v>226</v>
      </c>
      <c r="J28" s="199">
        <v>226</v>
      </c>
      <c r="K28" s="199">
        <v>0</v>
      </c>
      <c r="L28" s="191">
        <v>1471.1557250000001</v>
      </c>
      <c r="M28" s="176">
        <v>1471.1557250000001</v>
      </c>
      <c r="N28" s="176">
        <v>0</v>
      </c>
      <c r="O28" s="176">
        <v>0</v>
      </c>
      <c r="P28" s="177">
        <v>588.80858090000004</v>
      </c>
      <c r="Q28" s="177">
        <v>588.80858090000004</v>
      </c>
      <c r="R28" s="177">
        <v>150</v>
      </c>
      <c r="S28" s="177">
        <v>150</v>
      </c>
      <c r="T28" s="177">
        <v>647.55060939999998</v>
      </c>
      <c r="U28" s="177">
        <v>647.55060939999998</v>
      </c>
      <c r="V28" s="177">
        <v>154.5</v>
      </c>
      <c r="W28" s="177">
        <v>154.5</v>
      </c>
      <c r="X28" s="178"/>
    </row>
    <row r="29" spans="2:24" ht="28.5">
      <c r="B29" s="140" t="s">
        <v>220</v>
      </c>
      <c r="C29" s="141" t="s">
        <v>358</v>
      </c>
      <c r="D29" s="140" t="s">
        <v>235</v>
      </c>
      <c r="E29" s="144"/>
      <c r="F29" s="199">
        <v>214827.19020572939</v>
      </c>
      <c r="G29" s="199">
        <v>214827.19020572939</v>
      </c>
      <c r="H29" s="199">
        <v>0</v>
      </c>
      <c r="I29" s="199">
        <v>2313</v>
      </c>
      <c r="J29" s="199">
        <v>2313</v>
      </c>
      <c r="K29" s="199">
        <v>0</v>
      </c>
      <c r="L29" s="191">
        <v>196200.36240000001</v>
      </c>
      <c r="M29" s="176">
        <v>196200.36240000001</v>
      </c>
      <c r="N29" s="176">
        <v>435.5423399</v>
      </c>
      <c r="O29" s="176">
        <v>435.5423399</v>
      </c>
      <c r="P29" s="177">
        <v>300457.83679999999</v>
      </c>
      <c r="Q29" s="177">
        <v>300457.83679999999</v>
      </c>
      <c r="R29" s="177">
        <v>1270.733043</v>
      </c>
      <c r="S29" s="177">
        <v>1270.733043</v>
      </c>
      <c r="T29" s="177">
        <v>358877.10560000001</v>
      </c>
      <c r="U29" s="177">
        <v>358877.10560000001</v>
      </c>
      <c r="V29" s="177">
        <v>1708.8550339999999</v>
      </c>
      <c r="W29" s="177">
        <v>1708.8550339999999</v>
      </c>
      <c r="X29" s="178"/>
    </row>
    <row r="30" spans="2:24" ht="28.5">
      <c r="B30" s="140" t="s">
        <v>220</v>
      </c>
      <c r="C30" s="141" t="s">
        <v>356</v>
      </c>
      <c r="D30" s="140" t="s">
        <v>237</v>
      </c>
      <c r="E30" s="144" t="s">
        <v>359</v>
      </c>
      <c r="F30" s="199">
        <v>3711.2844179999965</v>
      </c>
      <c r="G30" s="199">
        <v>3711.2844179999965</v>
      </c>
      <c r="H30" s="199">
        <v>0</v>
      </c>
      <c r="I30" s="199">
        <v>2748</v>
      </c>
      <c r="J30" s="199">
        <v>2748</v>
      </c>
      <c r="K30" s="199">
        <v>0</v>
      </c>
      <c r="L30" s="191">
        <v>1985.433503</v>
      </c>
      <c r="M30" s="176">
        <v>1985.433503</v>
      </c>
      <c r="N30" s="176">
        <v>1800</v>
      </c>
      <c r="O30" s="176">
        <v>1800</v>
      </c>
      <c r="P30" s="177">
        <v>2345.6070970000001</v>
      </c>
      <c r="Q30" s="177">
        <v>2345.6070970000001</v>
      </c>
      <c r="R30" s="177">
        <v>935</v>
      </c>
      <c r="S30" s="177">
        <v>935</v>
      </c>
      <c r="T30" s="177">
        <v>1077.8420590000001</v>
      </c>
      <c r="U30" s="177">
        <v>1077.8420590000001</v>
      </c>
      <c r="V30" s="177">
        <v>963.05</v>
      </c>
      <c r="W30" s="177">
        <v>963.05</v>
      </c>
      <c r="X30" s="178"/>
    </row>
    <row r="31" spans="2:24" ht="42.75">
      <c r="B31" s="140" t="s">
        <v>220</v>
      </c>
      <c r="C31" s="141" t="s">
        <v>356</v>
      </c>
      <c r="D31" s="140" t="s">
        <v>240</v>
      </c>
      <c r="E31" s="144" t="s">
        <v>360</v>
      </c>
      <c r="F31" s="199">
        <v>12170.247561999997</v>
      </c>
      <c r="G31" s="199">
        <v>12170.247561999997</v>
      </c>
      <c r="H31" s="199">
        <v>0</v>
      </c>
      <c r="I31" s="199">
        <v>-131</v>
      </c>
      <c r="J31" s="199">
        <v>-131</v>
      </c>
      <c r="K31" s="199">
        <v>0</v>
      </c>
      <c r="L31" s="191">
        <v>11397.060649999999</v>
      </c>
      <c r="M31" s="176">
        <v>11397.060649999999</v>
      </c>
      <c r="N31" s="176">
        <v>0</v>
      </c>
      <c r="O31" s="176">
        <v>0</v>
      </c>
      <c r="P31" s="177">
        <v>12460.26802</v>
      </c>
      <c r="Q31" s="177">
        <v>12460.26802</v>
      </c>
      <c r="R31" s="177">
        <v>4</v>
      </c>
      <c r="S31" s="177">
        <v>4</v>
      </c>
      <c r="T31" s="177">
        <v>14693.954959999999</v>
      </c>
      <c r="U31" s="177">
        <v>14693.954959999999</v>
      </c>
      <c r="V31" s="177">
        <v>4.12</v>
      </c>
      <c r="W31" s="177">
        <v>4.12</v>
      </c>
      <c r="X31" s="178"/>
    </row>
    <row r="32" spans="2:24" ht="28.5">
      <c r="B32" s="140" t="s">
        <v>220</v>
      </c>
      <c r="C32" s="141" t="s">
        <v>361</v>
      </c>
      <c r="D32" s="140" t="s">
        <v>230</v>
      </c>
      <c r="E32" s="144" t="s">
        <v>67</v>
      </c>
      <c r="F32" s="199">
        <v>10985.461937999997</v>
      </c>
      <c r="G32" s="199">
        <v>10985.461937999997</v>
      </c>
      <c r="H32" s="199">
        <v>0</v>
      </c>
      <c r="I32" s="199">
        <v>145</v>
      </c>
      <c r="J32" s="199">
        <v>145</v>
      </c>
      <c r="K32" s="199">
        <v>0</v>
      </c>
      <c r="L32" s="191">
        <v>9705.9839620000002</v>
      </c>
      <c r="M32" s="176">
        <v>9705.9839620000002</v>
      </c>
      <c r="N32" s="176">
        <v>300</v>
      </c>
      <c r="O32" s="176">
        <v>300</v>
      </c>
      <c r="P32" s="177">
        <v>15613.36701</v>
      </c>
      <c r="Q32" s="177">
        <v>15613.36701</v>
      </c>
      <c r="R32" s="177">
        <v>197.27215290000001</v>
      </c>
      <c r="S32" s="177">
        <v>197.27215290000001</v>
      </c>
      <c r="T32" s="177">
        <v>3382.8410899999999</v>
      </c>
      <c r="U32" s="177">
        <v>3382.8410899999999</v>
      </c>
      <c r="V32" s="177">
        <v>207.1357605</v>
      </c>
      <c r="W32" s="177">
        <v>207.1357605</v>
      </c>
      <c r="X32" s="178"/>
    </row>
    <row r="33" spans="2:24" ht="28.5">
      <c r="B33" s="140" t="s">
        <v>220</v>
      </c>
      <c r="C33" s="141" t="s">
        <v>361</v>
      </c>
      <c r="D33" s="140" t="s">
        <v>287</v>
      </c>
      <c r="E33" s="144" t="s">
        <v>362</v>
      </c>
      <c r="F33" s="199">
        <v>3477.4172302553998</v>
      </c>
      <c r="G33" s="199">
        <v>2638.0406574351309</v>
      </c>
      <c r="H33" s="199">
        <v>839.37657282026885</v>
      </c>
      <c r="I33" s="199">
        <v>123</v>
      </c>
      <c r="J33" s="199">
        <v>93.310344827586206</v>
      </c>
      <c r="K33" s="199">
        <v>29.689655172413794</v>
      </c>
      <c r="L33" s="194">
        <v>5612.0465999999997</v>
      </c>
      <c r="M33" s="187">
        <v>5612.0465999999997</v>
      </c>
      <c r="N33" s="187">
        <v>9</v>
      </c>
      <c r="O33" s="187">
        <v>9</v>
      </c>
      <c r="P33" s="177">
        <v>4165.5161280000002</v>
      </c>
      <c r="Q33" s="177">
        <v>4165.5161280000002</v>
      </c>
      <c r="R33" s="177">
        <v>4</v>
      </c>
      <c r="S33" s="177">
        <v>4</v>
      </c>
      <c r="T33" s="177">
        <v>3410.3629999999998</v>
      </c>
      <c r="U33" s="177">
        <v>3410.3629999999998</v>
      </c>
      <c r="V33" s="177">
        <v>4.12</v>
      </c>
      <c r="W33" s="177">
        <v>4.12</v>
      </c>
      <c r="X33" s="178"/>
    </row>
    <row r="34" spans="2:24" ht="42.75">
      <c r="B34" s="140" t="s">
        <v>220</v>
      </c>
      <c r="C34" s="141" t="s">
        <v>361</v>
      </c>
      <c r="D34" s="140" t="s">
        <v>245</v>
      </c>
      <c r="E34" s="144" t="s">
        <v>91</v>
      </c>
      <c r="F34" s="199">
        <v>21005.005585247935</v>
      </c>
      <c r="G34" s="199">
        <v>7001.6685284159794</v>
      </c>
      <c r="H34" s="199">
        <v>14003.337056831955</v>
      </c>
      <c r="I34" s="199">
        <v>1501</v>
      </c>
      <c r="J34" s="199">
        <v>500.33333333333331</v>
      </c>
      <c r="K34" s="199">
        <v>1000.6666666666667</v>
      </c>
      <c r="L34" s="191">
        <v>81273.554279999997</v>
      </c>
      <c r="M34" s="176">
        <v>81273.554279999997</v>
      </c>
      <c r="N34" s="176">
        <v>1121.616</v>
      </c>
      <c r="O34" s="176">
        <v>1121.616</v>
      </c>
      <c r="P34" s="177">
        <v>30716.32315</v>
      </c>
      <c r="Q34" s="177">
        <v>28668.56828</v>
      </c>
      <c r="R34" s="177">
        <v>970.11599999999999</v>
      </c>
      <c r="S34" s="177">
        <v>905.44159999999999</v>
      </c>
      <c r="T34" s="177">
        <v>43212.84</v>
      </c>
      <c r="U34" s="177">
        <v>42183.96286</v>
      </c>
      <c r="V34" s="177">
        <v>999.21947999999998</v>
      </c>
      <c r="W34" s="177">
        <v>975.42854</v>
      </c>
      <c r="X34" s="178"/>
    </row>
    <row r="35" spans="2:24" ht="28.5">
      <c r="B35" s="140" t="s">
        <v>220</v>
      </c>
      <c r="C35" s="141" t="s">
        <v>363</v>
      </c>
      <c r="D35" s="140" t="s">
        <v>251</v>
      </c>
      <c r="E35" s="144" t="s">
        <v>364</v>
      </c>
      <c r="F35" s="199">
        <v>8070.3148676001301</v>
      </c>
      <c r="G35" s="199">
        <v>8070.3148676001301</v>
      </c>
      <c r="H35" s="199">
        <v>0</v>
      </c>
      <c r="I35" s="199">
        <v>480</v>
      </c>
      <c r="J35" s="199">
        <v>480</v>
      </c>
      <c r="K35" s="199">
        <v>0</v>
      </c>
      <c r="L35" s="191">
        <v>7834.0159119999998</v>
      </c>
      <c r="M35" s="176">
        <v>2090.3263609999999</v>
      </c>
      <c r="N35" s="176">
        <v>620</v>
      </c>
      <c r="O35" s="176">
        <v>165.43269230000001</v>
      </c>
      <c r="P35" s="177">
        <v>6040.677103</v>
      </c>
      <c r="Q35" s="177">
        <v>6040.677103</v>
      </c>
      <c r="R35" s="177">
        <v>800.19011250000005</v>
      </c>
      <c r="S35" s="177">
        <v>800.19011250000005</v>
      </c>
      <c r="T35" s="177">
        <v>9562.6279350000004</v>
      </c>
      <c r="U35" s="177">
        <v>9562.6279350000004</v>
      </c>
      <c r="V35" s="177">
        <v>824.19581579999999</v>
      </c>
      <c r="W35" s="177">
        <v>824.19581579999999</v>
      </c>
      <c r="X35" s="178"/>
    </row>
    <row r="36" spans="2:24" ht="28.5">
      <c r="B36" s="140" t="s">
        <v>220</v>
      </c>
      <c r="C36" s="141" t="s">
        <v>363</v>
      </c>
      <c r="D36" s="140" t="s">
        <v>253</v>
      </c>
      <c r="E36" s="144" t="s">
        <v>365</v>
      </c>
      <c r="F36" s="199">
        <v>1024.4328159999998</v>
      </c>
      <c r="G36" s="199">
        <v>849.51265490068022</v>
      </c>
      <c r="H36" s="199">
        <v>174.92016109931956</v>
      </c>
      <c r="I36" s="199">
        <v>6</v>
      </c>
      <c r="J36" s="199">
        <v>4.9755102040816324</v>
      </c>
      <c r="K36" s="199">
        <v>1.0244897959183676</v>
      </c>
      <c r="L36" s="191">
        <v>841.95699999999999</v>
      </c>
      <c r="M36" s="176">
        <v>425.88500929999998</v>
      </c>
      <c r="N36" s="176">
        <v>9</v>
      </c>
      <c r="O36" s="176">
        <v>9</v>
      </c>
      <c r="P36" s="177">
        <v>1706.8909510000001</v>
      </c>
      <c r="Q36" s="177">
        <v>1706.8909510000001</v>
      </c>
      <c r="R36" s="177">
        <v>36.486431600000003</v>
      </c>
      <c r="S36" s="177">
        <v>36.486431600000003</v>
      </c>
      <c r="T36" s="177">
        <v>1942.9246000000001</v>
      </c>
      <c r="U36" s="177">
        <v>1942.9246000000001</v>
      </c>
      <c r="V36" s="177">
        <v>37.581024550000002</v>
      </c>
      <c r="W36" s="177">
        <v>37.581024550000002</v>
      </c>
      <c r="X36" s="178"/>
    </row>
    <row r="37" spans="2:24" ht="28.5">
      <c r="B37" s="140" t="s">
        <v>220</v>
      </c>
      <c r="C37" s="141" t="s">
        <v>363</v>
      </c>
      <c r="D37" s="140" t="s">
        <v>254</v>
      </c>
      <c r="E37" s="144" t="s">
        <v>366</v>
      </c>
      <c r="F37" s="199">
        <v>0</v>
      </c>
      <c r="G37" s="199">
        <v>0</v>
      </c>
      <c r="H37" s="199">
        <v>0</v>
      </c>
      <c r="I37" s="199">
        <v>145</v>
      </c>
      <c r="J37" s="199">
        <v>75.831509846827132</v>
      </c>
      <c r="K37" s="199">
        <v>69.168490153172868</v>
      </c>
      <c r="L37" s="191">
        <v>0</v>
      </c>
      <c r="M37" s="176">
        <v>0</v>
      </c>
      <c r="N37" s="176">
        <v>175</v>
      </c>
      <c r="O37" s="176">
        <v>147.7174584</v>
      </c>
      <c r="P37" s="177">
        <v>0</v>
      </c>
      <c r="Q37" s="177">
        <v>0</v>
      </c>
      <c r="R37" s="177">
        <v>10.1577088</v>
      </c>
      <c r="S37" s="177">
        <v>0</v>
      </c>
      <c r="T37" s="177">
        <v>0</v>
      </c>
      <c r="U37" s="177">
        <v>0</v>
      </c>
      <c r="V37" s="177">
        <v>10.46244006</v>
      </c>
      <c r="W37" s="177">
        <v>0</v>
      </c>
      <c r="X37" s="178"/>
    </row>
    <row r="38" spans="2:24" ht="28.5">
      <c r="B38" s="140" t="s">
        <v>220</v>
      </c>
      <c r="C38" s="141" t="s">
        <v>363</v>
      </c>
      <c r="D38" s="140" t="s">
        <v>256</v>
      </c>
      <c r="E38" s="144" t="s">
        <v>367</v>
      </c>
      <c r="F38" s="199">
        <v>225.08601953646499</v>
      </c>
      <c r="G38" s="199">
        <v>225.08601953646499</v>
      </c>
      <c r="H38" s="199">
        <v>0</v>
      </c>
      <c r="I38" s="199">
        <v>71</v>
      </c>
      <c r="J38" s="199">
        <v>71</v>
      </c>
      <c r="K38" s="199">
        <v>0</v>
      </c>
      <c r="L38" s="191">
        <v>1591.7566240000001</v>
      </c>
      <c r="M38" s="176">
        <v>4.0399914309999998</v>
      </c>
      <c r="N38" s="176">
        <v>24</v>
      </c>
      <c r="O38" s="176">
        <v>6.0913705999999998E-2</v>
      </c>
      <c r="P38" s="177">
        <v>923.80836380000005</v>
      </c>
      <c r="Q38" s="177">
        <v>923.80836380000005</v>
      </c>
      <c r="R38" s="177">
        <v>100.6520361</v>
      </c>
      <c r="S38" s="177">
        <v>100.6520361</v>
      </c>
      <c r="T38" s="177">
        <v>1462.4247439999999</v>
      </c>
      <c r="U38" s="177">
        <v>1462.4247439999999</v>
      </c>
      <c r="V38" s="177">
        <v>103.67159719999999</v>
      </c>
      <c r="W38" s="177">
        <v>103.67159719999999</v>
      </c>
      <c r="X38" s="178"/>
    </row>
    <row r="39" spans="2:24" ht="42.75">
      <c r="B39" s="140" t="s">
        <v>220</v>
      </c>
      <c r="C39" s="141" t="s">
        <v>363</v>
      </c>
      <c r="D39" s="140" t="s">
        <v>264</v>
      </c>
      <c r="E39" s="144" t="s">
        <v>368</v>
      </c>
      <c r="F39" s="199">
        <v>0</v>
      </c>
      <c r="G39" s="199">
        <v>0</v>
      </c>
      <c r="H39" s="199">
        <v>0</v>
      </c>
      <c r="I39" s="199">
        <v>31</v>
      </c>
      <c r="J39" s="199">
        <v>31</v>
      </c>
      <c r="K39" s="199">
        <v>0</v>
      </c>
      <c r="L39" s="191">
        <v>0</v>
      </c>
      <c r="M39" s="176">
        <v>0</v>
      </c>
      <c r="N39" s="176">
        <v>1388</v>
      </c>
      <c r="O39" s="176">
        <v>1388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8"/>
    </row>
    <row r="40" spans="2:24" ht="28.5">
      <c r="B40" s="140" t="s">
        <v>220</v>
      </c>
      <c r="C40" s="141" t="s">
        <v>363</v>
      </c>
      <c r="D40" s="140" t="s">
        <v>262</v>
      </c>
      <c r="E40" s="144" t="s">
        <v>369</v>
      </c>
      <c r="F40" s="199">
        <v>2407.5459428634094</v>
      </c>
      <c r="G40" s="199">
        <v>2407.5459428634094</v>
      </c>
      <c r="H40" s="199">
        <v>0</v>
      </c>
      <c r="I40" s="199">
        <v>300</v>
      </c>
      <c r="J40" s="199">
        <v>300</v>
      </c>
      <c r="K40" s="199">
        <v>0</v>
      </c>
      <c r="L40" s="191">
        <v>952.32469149999997</v>
      </c>
      <c r="M40" s="176">
        <v>370.64000900000002</v>
      </c>
      <c r="N40" s="176">
        <v>285</v>
      </c>
      <c r="O40" s="176">
        <v>110.9205752</v>
      </c>
      <c r="P40" s="177">
        <v>552.70102350000002</v>
      </c>
      <c r="Q40" s="177">
        <v>552.70102350000002</v>
      </c>
      <c r="R40" s="177">
        <v>303.63731969999998</v>
      </c>
      <c r="S40" s="177">
        <v>303.63731969999998</v>
      </c>
      <c r="T40" s="177">
        <v>874.94732090000002</v>
      </c>
      <c r="U40" s="177">
        <v>874.94732090000002</v>
      </c>
      <c r="V40" s="177">
        <v>312.74643930000002</v>
      </c>
      <c r="W40" s="177">
        <v>312.74643930000002</v>
      </c>
      <c r="X40" s="178"/>
    </row>
    <row r="41" spans="2:24" ht="28.5">
      <c r="B41" s="140" t="s">
        <v>220</v>
      </c>
      <c r="C41" s="141" t="s">
        <v>363</v>
      </c>
      <c r="D41" s="140" t="s">
        <v>259</v>
      </c>
      <c r="E41" s="144" t="s">
        <v>308</v>
      </c>
      <c r="F41" s="199">
        <v>73385.936555812965</v>
      </c>
      <c r="G41" s="199">
        <v>73296.016584539175</v>
      </c>
      <c r="H41" s="199">
        <v>89.919971273789997</v>
      </c>
      <c r="I41" s="199">
        <v>32879</v>
      </c>
      <c r="J41" s="199">
        <v>32838.713279215808</v>
      </c>
      <c r="K41" s="199">
        <v>40.286720784191857</v>
      </c>
      <c r="L41" s="191">
        <v>80740</v>
      </c>
      <c r="M41" s="176">
        <v>80356.703179999997</v>
      </c>
      <c r="N41" s="176">
        <v>53170.559209999999</v>
      </c>
      <c r="O41" s="176">
        <v>52918.14273</v>
      </c>
      <c r="P41" s="177">
        <v>64920.37386</v>
      </c>
      <c r="Q41" s="177">
        <v>62972.762640000001</v>
      </c>
      <c r="R41" s="177">
        <v>30572.556540000001</v>
      </c>
      <c r="S41" s="177">
        <v>29655.379840000001</v>
      </c>
      <c r="T41" s="177">
        <v>54937.459439999999</v>
      </c>
      <c r="U41" s="177">
        <v>53289.335659999997</v>
      </c>
      <c r="V41" s="177">
        <v>31489.733230000002</v>
      </c>
      <c r="W41" s="177">
        <v>30545.041239999999</v>
      </c>
      <c r="X41" s="178"/>
    </row>
    <row r="42" spans="2:24" ht="42.75">
      <c r="B42" s="140" t="s">
        <v>30</v>
      </c>
      <c r="C42" s="141" t="s">
        <v>370</v>
      </c>
      <c r="D42" s="140" t="s">
        <v>310</v>
      </c>
      <c r="E42" s="144" t="s">
        <v>31</v>
      </c>
      <c r="F42" s="199">
        <v>99.018582756000015</v>
      </c>
      <c r="G42" s="199">
        <v>99.018582756000015</v>
      </c>
      <c r="H42" s="199">
        <v>0</v>
      </c>
      <c r="I42" s="199">
        <v>0</v>
      </c>
      <c r="J42" s="199">
        <v>0</v>
      </c>
      <c r="K42" s="199">
        <v>0</v>
      </c>
      <c r="L42" s="191">
        <v>415.53364340000002</v>
      </c>
      <c r="M42" s="176">
        <v>415.53364340000002</v>
      </c>
      <c r="N42" s="176">
        <v>0</v>
      </c>
      <c r="O42" s="176">
        <v>0</v>
      </c>
      <c r="P42" s="177">
        <v>0</v>
      </c>
      <c r="Q42" s="177">
        <v>0</v>
      </c>
      <c r="R42" s="177">
        <v>0</v>
      </c>
      <c r="S42" s="177">
        <v>0</v>
      </c>
      <c r="T42" s="177">
        <v>0</v>
      </c>
      <c r="U42" s="177">
        <v>0</v>
      </c>
      <c r="V42" s="177">
        <v>0</v>
      </c>
      <c r="W42" s="177">
        <v>0</v>
      </c>
      <c r="X42" s="180"/>
    </row>
    <row r="43" spans="2:24">
      <c r="B43" s="140" t="s">
        <v>30</v>
      </c>
      <c r="C43" s="141" t="s">
        <v>370</v>
      </c>
      <c r="D43" s="140" t="s">
        <v>309</v>
      </c>
      <c r="E43" s="144" t="s">
        <v>36</v>
      </c>
      <c r="F43" s="199">
        <v>0</v>
      </c>
      <c r="G43" s="199">
        <v>0</v>
      </c>
      <c r="H43" s="199">
        <v>0</v>
      </c>
      <c r="I43" s="199">
        <v>45</v>
      </c>
      <c r="J43" s="199">
        <v>45</v>
      </c>
      <c r="K43" s="199">
        <v>0</v>
      </c>
      <c r="L43" s="191">
        <v>58.131470440000001</v>
      </c>
      <c r="M43" s="176">
        <v>58.131470440000001</v>
      </c>
      <c r="N43" s="176">
        <v>28</v>
      </c>
      <c r="O43" s="176">
        <v>28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80"/>
    </row>
    <row r="44" spans="2:24">
      <c r="B44" s="140" t="s">
        <v>30</v>
      </c>
      <c r="C44" s="141" t="s">
        <v>371</v>
      </c>
      <c r="D44" s="140" t="s">
        <v>372</v>
      </c>
      <c r="E44" s="144"/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5">
        <v>0</v>
      </c>
      <c r="M44" s="188">
        <v>0</v>
      </c>
      <c r="N44" s="188">
        <v>0</v>
      </c>
      <c r="O44" s="188">
        <v>0</v>
      </c>
      <c r="P44" s="177">
        <v>0</v>
      </c>
      <c r="Q44" s="177">
        <v>0</v>
      </c>
      <c r="R44" s="177">
        <v>0</v>
      </c>
      <c r="S44" s="182">
        <v>0</v>
      </c>
      <c r="T44" s="182">
        <v>0</v>
      </c>
      <c r="U44" s="182">
        <v>0</v>
      </c>
      <c r="V44" s="182">
        <v>0</v>
      </c>
      <c r="W44" s="177">
        <v>0</v>
      </c>
      <c r="X44" s="178"/>
    </row>
    <row r="45" spans="2:24">
      <c r="B45" s="140" t="s">
        <v>30</v>
      </c>
      <c r="C45" s="141" t="s">
        <v>373</v>
      </c>
      <c r="D45" s="140" t="s">
        <v>222</v>
      </c>
      <c r="E45" s="144"/>
      <c r="F45" s="199">
        <v>0</v>
      </c>
      <c r="G45" s="199">
        <v>0</v>
      </c>
      <c r="H45" s="199">
        <v>0</v>
      </c>
      <c r="I45" s="199">
        <v>5646</v>
      </c>
      <c r="J45" s="199">
        <v>5646</v>
      </c>
      <c r="K45" s="199">
        <v>0</v>
      </c>
      <c r="L45" s="195">
        <v>2425.9180000000001</v>
      </c>
      <c r="M45" s="188">
        <v>2425.9180000000001</v>
      </c>
      <c r="N45" s="188">
        <v>3781.3532420000001</v>
      </c>
      <c r="O45" s="188">
        <v>3781.3532420000001</v>
      </c>
      <c r="P45" s="177">
        <v>1676.798</v>
      </c>
      <c r="Q45" s="177">
        <v>1676.798</v>
      </c>
      <c r="R45" s="189">
        <v>4239</v>
      </c>
      <c r="S45" s="177">
        <v>4239</v>
      </c>
      <c r="T45" s="177">
        <v>1476.828</v>
      </c>
      <c r="U45" s="177">
        <v>1476.828</v>
      </c>
      <c r="V45" s="177">
        <v>4366.17</v>
      </c>
      <c r="W45" s="185">
        <v>4366.17</v>
      </c>
      <c r="X45" s="178"/>
    </row>
    <row r="46" spans="2:24" ht="28.5">
      <c r="B46" s="140" t="s">
        <v>220</v>
      </c>
      <c r="C46" s="141" t="s">
        <v>374</v>
      </c>
      <c r="D46" s="140" t="s">
        <v>375</v>
      </c>
      <c r="E46" s="144" t="s">
        <v>376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1">
        <v>0</v>
      </c>
      <c r="M46" s="176">
        <v>0</v>
      </c>
      <c r="N46" s="176">
        <v>0</v>
      </c>
      <c r="O46" s="176">
        <v>0</v>
      </c>
      <c r="P46" s="177">
        <v>0</v>
      </c>
      <c r="Q46" s="177">
        <v>0</v>
      </c>
      <c r="R46" s="177">
        <v>0</v>
      </c>
      <c r="S46" s="186">
        <v>0</v>
      </c>
      <c r="T46" s="186">
        <v>0</v>
      </c>
      <c r="U46" s="186">
        <v>0</v>
      </c>
      <c r="V46" s="186">
        <v>0</v>
      </c>
      <c r="W46" s="177">
        <v>0</v>
      </c>
      <c r="X46" s="178"/>
    </row>
    <row r="47" spans="2:24">
      <c r="B47" s="140" t="s">
        <v>377</v>
      </c>
      <c r="C47" s="141" t="s">
        <v>378</v>
      </c>
      <c r="D47" s="140" t="s">
        <v>316</v>
      </c>
      <c r="E47" s="144"/>
      <c r="F47" s="199">
        <v>0</v>
      </c>
      <c r="G47" s="199">
        <v>0</v>
      </c>
      <c r="H47" s="199">
        <v>0</v>
      </c>
      <c r="I47" s="199">
        <v>76305</v>
      </c>
      <c r="J47" s="199">
        <v>38592.24308091055</v>
      </c>
      <c r="K47" s="199">
        <v>37712.75691908945</v>
      </c>
      <c r="L47" s="195">
        <v>0</v>
      </c>
      <c r="M47" s="188">
        <v>0</v>
      </c>
      <c r="N47" s="188">
        <v>44559.151740000001</v>
      </c>
      <c r="O47" s="188">
        <v>23698.519660000002</v>
      </c>
      <c r="P47" s="177">
        <v>0</v>
      </c>
      <c r="Q47" s="177">
        <v>0</v>
      </c>
      <c r="R47" s="177">
        <v>60084</v>
      </c>
      <c r="S47" s="177">
        <v>31688.306550000001</v>
      </c>
      <c r="T47" s="177">
        <v>0</v>
      </c>
      <c r="U47" s="177">
        <v>0</v>
      </c>
      <c r="V47" s="177">
        <v>61886.52</v>
      </c>
      <c r="W47" s="177">
        <v>32638.955750000001</v>
      </c>
      <c r="X47" s="178"/>
    </row>
    <row r="48" spans="2:24">
      <c r="B48" s="140" t="s">
        <v>377</v>
      </c>
      <c r="C48" s="141" t="s">
        <v>379</v>
      </c>
      <c r="D48" s="140" t="s">
        <v>263</v>
      </c>
      <c r="E48" s="144" t="s">
        <v>119</v>
      </c>
      <c r="F48" s="199">
        <v>0</v>
      </c>
      <c r="G48" s="199">
        <v>0</v>
      </c>
      <c r="H48" s="199">
        <v>0</v>
      </c>
      <c r="I48" s="199">
        <v>3159</v>
      </c>
      <c r="J48" s="199">
        <v>3159</v>
      </c>
      <c r="K48" s="199">
        <v>0</v>
      </c>
      <c r="L48" s="195">
        <v>0</v>
      </c>
      <c r="M48" s="188">
        <v>0</v>
      </c>
      <c r="N48" s="188">
        <v>7010.8</v>
      </c>
      <c r="O48" s="188">
        <v>7010.8</v>
      </c>
      <c r="P48" s="177">
        <v>0</v>
      </c>
      <c r="Q48" s="177">
        <v>0</v>
      </c>
      <c r="R48" s="177">
        <v>5833.2020810000004</v>
      </c>
      <c r="S48" s="177">
        <v>5833.2020810000004</v>
      </c>
      <c r="T48" s="177">
        <v>0</v>
      </c>
      <c r="U48" s="177">
        <v>0</v>
      </c>
      <c r="V48" s="177">
        <v>6008.1981429999996</v>
      </c>
      <c r="W48" s="177">
        <v>6008.1981429999996</v>
      </c>
      <c r="X48" s="178"/>
    </row>
    <row r="49" spans="2:24">
      <c r="B49" s="140" t="s">
        <v>377</v>
      </c>
      <c r="C49" s="141" t="s">
        <v>283</v>
      </c>
      <c r="D49" s="140" t="s">
        <v>284</v>
      </c>
      <c r="E49" s="144"/>
      <c r="F49" s="199">
        <v>487.55249599999979</v>
      </c>
      <c r="G49" s="199">
        <v>487.55249599999979</v>
      </c>
      <c r="H49" s="199">
        <v>0</v>
      </c>
      <c r="I49" s="199">
        <v>0</v>
      </c>
      <c r="J49" s="199">
        <v>0</v>
      </c>
      <c r="K49" s="199">
        <v>0</v>
      </c>
      <c r="L49" s="195">
        <v>2096.1928429999998</v>
      </c>
      <c r="M49" s="188">
        <v>2096.1928429999998</v>
      </c>
      <c r="N49" s="188">
        <v>0</v>
      </c>
      <c r="O49" s="188">
        <v>0</v>
      </c>
      <c r="P49" s="177">
        <v>352.72072689999999</v>
      </c>
      <c r="Q49" s="177">
        <v>352.72072689999999</v>
      </c>
      <c r="R49" s="177">
        <v>0</v>
      </c>
      <c r="S49" s="177">
        <v>0</v>
      </c>
      <c r="T49" s="177">
        <v>0</v>
      </c>
      <c r="U49" s="177">
        <v>0</v>
      </c>
      <c r="V49" s="177">
        <v>0</v>
      </c>
      <c r="W49" s="177">
        <v>0</v>
      </c>
      <c r="X49" s="178"/>
    </row>
    <row r="50" spans="2:24">
      <c r="B50" s="140" t="s">
        <v>377</v>
      </c>
      <c r="C50" s="141" t="s">
        <v>380</v>
      </c>
      <c r="D50" s="140" t="s">
        <v>267</v>
      </c>
      <c r="E50" s="144"/>
      <c r="F50" s="199">
        <v>0</v>
      </c>
      <c r="G50" s="199">
        <v>0</v>
      </c>
      <c r="H50" s="199">
        <v>0</v>
      </c>
      <c r="I50" s="199">
        <v>7097</v>
      </c>
      <c r="J50" s="199">
        <v>6294.7473424657537</v>
      </c>
      <c r="K50" s="199">
        <v>802.25265753424628</v>
      </c>
      <c r="L50" s="195">
        <v>0</v>
      </c>
      <c r="M50" s="188">
        <v>0</v>
      </c>
      <c r="N50" s="188">
        <v>6410.8928759999999</v>
      </c>
      <c r="O50" s="188">
        <v>5634.0503580000004</v>
      </c>
      <c r="P50" s="177">
        <v>0</v>
      </c>
      <c r="Q50" s="177">
        <v>0</v>
      </c>
      <c r="R50" s="177">
        <v>7893.1846830000004</v>
      </c>
      <c r="S50" s="177">
        <v>6936.7248609999997</v>
      </c>
      <c r="T50" s="177">
        <v>0</v>
      </c>
      <c r="U50" s="177">
        <v>0</v>
      </c>
      <c r="V50" s="177">
        <v>8129.9802239999999</v>
      </c>
      <c r="W50" s="177">
        <v>7144.826607</v>
      </c>
      <c r="X50" s="178"/>
    </row>
    <row r="51" spans="2:24">
      <c r="B51" s="140" t="s">
        <v>377</v>
      </c>
      <c r="C51" s="141" t="s">
        <v>381</v>
      </c>
      <c r="D51" s="140" t="s">
        <v>266</v>
      </c>
      <c r="E51" s="144" t="s">
        <v>265</v>
      </c>
      <c r="F51" s="199">
        <v>0</v>
      </c>
      <c r="G51" s="199">
        <v>0</v>
      </c>
      <c r="H51" s="199">
        <v>0</v>
      </c>
      <c r="I51" s="199">
        <v>922</v>
      </c>
      <c r="J51" s="199">
        <v>922</v>
      </c>
      <c r="K51" s="199">
        <v>0</v>
      </c>
      <c r="L51" s="195">
        <v>0</v>
      </c>
      <c r="M51" s="188">
        <v>0</v>
      </c>
      <c r="N51" s="188">
        <v>0</v>
      </c>
      <c r="O51" s="188">
        <v>0</v>
      </c>
      <c r="P51" s="177">
        <v>0</v>
      </c>
      <c r="Q51" s="177">
        <v>0</v>
      </c>
      <c r="R51" s="177">
        <v>999.59986590000005</v>
      </c>
      <c r="S51" s="177">
        <v>999.59986590000005</v>
      </c>
      <c r="T51" s="177">
        <v>0</v>
      </c>
      <c r="U51" s="177">
        <v>0</v>
      </c>
      <c r="V51" s="177">
        <v>1029.5878620000001</v>
      </c>
      <c r="W51" s="177">
        <v>1029.5878620000001</v>
      </c>
      <c r="X51" s="178"/>
    </row>
    <row r="52" spans="2:24" ht="28.5">
      <c r="B52" s="140" t="s">
        <v>377</v>
      </c>
      <c r="C52" s="141" t="s">
        <v>381</v>
      </c>
      <c r="D52" s="140" t="s">
        <v>382</v>
      </c>
      <c r="E52" s="144" t="s">
        <v>383</v>
      </c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5">
        <v>0</v>
      </c>
      <c r="M52" s="188">
        <v>0</v>
      </c>
      <c r="N52" s="188">
        <v>0</v>
      </c>
      <c r="O52" s="188">
        <v>0</v>
      </c>
      <c r="P52" s="177">
        <v>0</v>
      </c>
      <c r="Q52" s="177">
        <v>0</v>
      </c>
      <c r="R52" s="177">
        <v>0</v>
      </c>
      <c r="S52" s="177">
        <v>0</v>
      </c>
      <c r="T52" s="177">
        <v>0</v>
      </c>
      <c r="U52" s="177">
        <v>0</v>
      </c>
      <c r="V52" s="177">
        <v>0</v>
      </c>
      <c r="W52" s="177">
        <v>0</v>
      </c>
      <c r="X52" s="178"/>
    </row>
    <row r="53" spans="2:24" s="105" customFormat="1" ht="28.5">
      <c r="B53" s="140" t="s">
        <v>220</v>
      </c>
      <c r="C53" s="140" t="s">
        <v>384</v>
      </c>
      <c r="D53" s="140" t="s">
        <v>270</v>
      </c>
      <c r="E53" s="144" t="s">
        <v>385</v>
      </c>
      <c r="F53" s="199">
        <v>7758.6880931079995</v>
      </c>
      <c r="G53" s="199">
        <v>7758.6880931079995</v>
      </c>
      <c r="H53" s="199">
        <v>0</v>
      </c>
      <c r="I53" s="199">
        <v>1284</v>
      </c>
      <c r="J53" s="199">
        <v>1284</v>
      </c>
      <c r="K53" s="199">
        <v>0</v>
      </c>
      <c r="L53" s="192">
        <v>11818.6819</v>
      </c>
      <c r="M53" s="179">
        <v>11818.6819</v>
      </c>
      <c r="N53" s="179">
        <v>1944.300829</v>
      </c>
      <c r="O53" s="179">
        <v>1944.300829</v>
      </c>
      <c r="P53" s="177">
        <v>9028.1815060000008</v>
      </c>
      <c r="Q53" s="177">
        <v>9028.1815060000008</v>
      </c>
      <c r="R53" s="177">
        <v>1639</v>
      </c>
      <c r="S53" s="177">
        <v>1639</v>
      </c>
      <c r="T53" s="177">
        <v>15331.33662</v>
      </c>
      <c r="U53" s="177">
        <v>15331.33662</v>
      </c>
      <c r="V53" s="177">
        <v>1688.17</v>
      </c>
      <c r="W53" s="177">
        <v>1688.17</v>
      </c>
      <c r="X53" s="180"/>
    </row>
    <row r="54" spans="2:24" s="105" customFormat="1" ht="99.75">
      <c r="B54" s="140" t="s">
        <v>386</v>
      </c>
      <c r="C54" s="140" t="s">
        <v>387</v>
      </c>
      <c r="D54" s="140" t="s">
        <v>215</v>
      </c>
      <c r="E54" s="144" t="s">
        <v>388</v>
      </c>
      <c r="F54" s="199">
        <v>0</v>
      </c>
      <c r="G54" s="199">
        <v>0</v>
      </c>
      <c r="H54" s="199">
        <v>0</v>
      </c>
      <c r="I54" s="199">
        <v>4573</v>
      </c>
      <c r="J54" s="199">
        <v>4573</v>
      </c>
      <c r="K54" s="199">
        <v>0</v>
      </c>
      <c r="L54" s="192">
        <v>319.08</v>
      </c>
      <c r="M54" s="179">
        <v>319.08</v>
      </c>
      <c r="N54" s="179">
        <v>3597.0740540000002</v>
      </c>
      <c r="O54" s="179">
        <v>3597.0740540000002</v>
      </c>
      <c r="P54" s="177">
        <v>0</v>
      </c>
      <c r="Q54" s="177">
        <v>0</v>
      </c>
      <c r="R54" s="177">
        <v>3335.710341</v>
      </c>
      <c r="S54" s="177">
        <v>3335.710341</v>
      </c>
      <c r="T54" s="177">
        <v>0</v>
      </c>
      <c r="U54" s="177">
        <v>0</v>
      </c>
      <c r="V54" s="177">
        <v>3435.7816509999998</v>
      </c>
      <c r="W54" s="177">
        <v>3435.7816509999998</v>
      </c>
      <c r="X54" s="180"/>
    </row>
    <row r="55" spans="2:24" s="105" customFormat="1" ht="42.75">
      <c r="B55" s="140" t="s">
        <v>214</v>
      </c>
      <c r="C55" s="141" t="s">
        <v>340</v>
      </c>
      <c r="D55" s="140" t="s">
        <v>273</v>
      </c>
      <c r="E55" s="144" t="s">
        <v>389</v>
      </c>
      <c r="F55" s="199">
        <v>2303.2344371392005</v>
      </c>
      <c r="G55" s="199">
        <v>2303.2344371392005</v>
      </c>
      <c r="H55" s="199">
        <v>0</v>
      </c>
      <c r="I55" s="199">
        <v>3445</v>
      </c>
      <c r="J55" s="199">
        <v>3445</v>
      </c>
      <c r="K55" s="199">
        <v>0</v>
      </c>
      <c r="L55" s="192">
        <v>5276.8627269999997</v>
      </c>
      <c r="M55" s="179">
        <v>5276.8627269999997</v>
      </c>
      <c r="N55" s="179">
        <v>5291.4091850000004</v>
      </c>
      <c r="O55" s="179">
        <v>5291.4091850000004</v>
      </c>
      <c r="P55" s="177">
        <v>2719.7256969999999</v>
      </c>
      <c r="Q55" s="177">
        <v>2719.7256969999999</v>
      </c>
      <c r="R55" s="177">
        <v>5363.4532079999999</v>
      </c>
      <c r="S55" s="177">
        <v>5363.4532079999999</v>
      </c>
      <c r="T55" s="177">
        <v>1106.267486</v>
      </c>
      <c r="U55" s="177">
        <v>1106.267486</v>
      </c>
      <c r="V55" s="177">
        <v>5524.356804</v>
      </c>
      <c r="W55" s="177">
        <v>5524.356804</v>
      </c>
      <c r="X55" s="180"/>
    </row>
    <row r="56" spans="2:24" ht="14.25">
      <c r="B56" s="105"/>
      <c r="C56" s="105"/>
      <c r="D56" s="122"/>
      <c r="E56" s="105"/>
      <c r="F56" s="105"/>
      <c r="G56" s="105"/>
      <c r="H56" s="105"/>
      <c r="I56" s="105"/>
      <c r="J56" s="105"/>
      <c r="K56" s="105"/>
    </row>
    <row r="57" spans="2:24" s="108" customFormat="1">
      <c r="B57" s="190"/>
      <c r="C57" s="190"/>
      <c r="D57" s="124" t="s">
        <v>18</v>
      </c>
      <c r="E57" s="190"/>
      <c r="F57" s="135">
        <f t="shared" ref="F57:K57" si="0">SUM(F10:F55)</f>
        <v>473985.78413228435</v>
      </c>
      <c r="G57" s="135">
        <f t="shared" si="0"/>
        <v>458384.42988969042</v>
      </c>
      <c r="H57" s="135">
        <f t="shared" si="0"/>
        <v>15601.354242593854</v>
      </c>
      <c r="I57" s="135">
        <f t="shared" si="0"/>
        <v>193937</v>
      </c>
      <c r="J57" s="135">
        <f t="shared" si="0"/>
        <v>154250.20000689576</v>
      </c>
      <c r="K57" s="135">
        <f t="shared" si="0"/>
        <v>39686.799993104272</v>
      </c>
    </row>
    <row r="58" spans="2:24" ht="14.25">
      <c r="B58" s="105"/>
      <c r="C58" s="105"/>
      <c r="D58" s="122"/>
      <c r="E58" s="105"/>
      <c r="F58" s="105"/>
      <c r="G58" s="105"/>
      <c r="H58" s="105"/>
      <c r="I58" s="105"/>
      <c r="J58" s="105"/>
      <c r="K58" s="105"/>
    </row>
    <row r="59" spans="2:24" ht="14.25">
      <c r="B59" s="105"/>
      <c r="C59" s="105"/>
      <c r="D59" s="122"/>
      <c r="E59" s="105"/>
      <c r="F59" s="105"/>
      <c r="G59" s="105"/>
      <c r="H59" s="105"/>
      <c r="I59" s="105"/>
      <c r="J59" s="105"/>
      <c r="K59" s="105"/>
    </row>
    <row r="60" spans="2:24" ht="14.25">
      <c r="B60" s="105"/>
      <c r="C60" s="105"/>
      <c r="D60" s="122"/>
      <c r="E60" s="105"/>
      <c r="F60" s="105"/>
      <c r="G60" s="105"/>
      <c r="H60" s="105"/>
      <c r="I60" s="105"/>
      <c r="J60" s="105"/>
      <c r="K60" s="105"/>
    </row>
    <row r="61" spans="2:24" ht="14.25">
      <c r="B61" s="105"/>
      <c r="C61" s="105"/>
      <c r="D61" s="122"/>
      <c r="E61" s="105"/>
      <c r="F61" s="105"/>
      <c r="G61" s="105"/>
      <c r="H61" s="105"/>
      <c r="I61" s="105"/>
      <c r="J61" s="105"/>
      <c r="K61" s="105"/>
    </row>
    <row r="62" spans="2:24" ht="14.25"/>
    <row r="63" spans="2:24" ht="14.25"/>
    <row r="64" spans="2:2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</sheetData>
  <mergeCells count="14">
    <mergeCell ref="F5:K5"/>
    <mergeCell ref="F9:K9"/>
    <mergeCell ref="V7:W7"/>
    <mergeCell ref="L9:O9"/>
    <mergeCell ref="P9:S9"/>
    <mergeCell ref="T9:W9"/>
    <mergeCell ref="F7:H7"/>
    <mergeCell ref="I7:K7"/>
    <mergeCell ref="L5:W5"/>
    <mergeCell ref="L7:M7"/>
    <mergeCell ref="N7:O7"/>
    <mergeCell ref="P7:Q7"/>
    <mergeCell ref="R7:S7"/>
    <mergeCell ref="T7:U7"/>
  </mergeCells>
  <conditionalFormatting sqref="D23">
    <cfRule type="expression" dxfId="0" priority="1">
      <formula>ISNUMBER(SEARCH("Total",$B23))=TRUE</formula>
    </cfRule>
  </conditionalFormatting>
  <dataValidations count="1">
    <dataValidation type="list" allowBlank="1" showInputMessage="1" showErrorMessage="1" sqref="B56:C59" xr:uid="{ACC9E213-1127-4050-BACB-64B08603A2BF}">
      <formula1>#REF!</formula1>
    </dataValidation>
  </dataValidations>
  <pageMargins left="0.7" right="0.7" top="0.75" bottom="0.75" header="0.3" footer="0.3"/>
  <pageSetup paperSize="5" scale="2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7C16-DAEE-480F-BD1C-D6C92CF80AEC}">
  <sheetPr>
    <tabColor theme="6" tint="-0.249977111117893"/>
  </sheetPr>
  <dimension ref="B1:Q94"/>
  <sheetViews>
    <sheetView showGridLines="0" zoomScale="90" zoomScaleNormal="90" workbookViewId="0"/>
  </sheetViews>
  <sheetFormatPr defaultColWidth="9" defaultRowHeight="14.25"/>
  <cols>
    <col min="1" max="1" width="2.625" style="105" customWidth="1"/>
    <col min="2" max="2" width="28.125" style="105" customWidth="1"/>
    <col min="3" max="3" width="37.125" style="105" customWidth="1"/>
    <col min="4" max="4" width="12.25" style="105" customWidth="1"/>
    <col min="5" max="5" width="39.875" style="105" customWidth="1"/>
    <col min="6" max="6" width="13" style="105" customWidth="1"/>
    <col min="7" max="7" width="9.125" style="105" customWidth="1"/>
    <col min="8" max="10" width="10.125" style="105" customWidth="1"/>
    <col min="11" max="11" width="9.875" style="105" customWidth="1"/>
    <col min="12" max="17" width="9.875" style="204" customWidth="1"/>
    <col min="18" max="16384" width="9" style="105"/>
  </cols>
  <sheetData>
    <row r="1" spans="2:17" ht="15">
      <c r="B1" s="108" t="s">
        <v>319</v>
      </c>
    </row>
    <row r="2" spans="2:17">
      <c r="B2" s="171" t="s">
        <v>321</v>
      </c>
    </row>
    <row r="3" spans="2:17">
      <c r="B3" s="198" t="s">
        <v>323</v>
      </c>
    </row>
    <row r="4" spans="2:17">
      <c r="B4" s="115" t="s">
        <v>324</v>
      </c>
    </row>
    <row r="5" spans="2:17" ht="18" customHeight="1">
      <c r="B5" s="102"/>
      <c r="C5" s="102"/>
      <c r="D5" s="102"/>
      <c r="E5" s="102"/>
      <c r="F5" s="354" t="s">
        <v>390</v>
      </c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</row>
    <row r="6" spans="2:17" ht="28.5" customHeight="1">
      <c r="B6" s="136"/>
      <c r="D6" s="137"/>
      <c r="F6" s="351" t="s">
        <v>391</v>
      </c>
      <c r="G6" s="351"/>
      <c r="H6" s="351"/>
      <c r="I6" s="351" t="s">
        <v>392</v>
      </c>
      <c r="J6" s="351"/>
      <c r="K6" s="351"/>
      <c r="L6" s="355" t="s">
        <v>393</v>
      </c>
      <c r="M6" s="355"/>
      <c r="N6" s="355"/>
      <c r="O6" s="351" t="s">
        <v>394</v>
      </c>
      <c r="P6" s="351"/>
      <c r="Q6" s="351"/>
    </row>
    <row r="7" spans="2:17" ht="28.5">
      <c r="B7" s="225" t="s">
        <v>332</v>
      </c>
      <c r="C7" s="226" t="s">
        <v>333</v>
      </c>
      <c r="D7" s="197" t="s">
        <v>395</v>
      </c>
      <c r="E7" s="196" t="s">
        <v>396</v>
      </c>
      <c r="F7" s="118" t="s">
        <v>330</v>
      </c>
      <c r="G7" s="118" t="s">
        <v>331</v>
      </c>
      <c r="H7" s="118" t="s">
        <v>17</v>
      </c>
      <c r="I7" s="118" t="s">
        <v>330</v>
      </c>
      <c r="J7" s="118" t="s">
        <v>331</v>
      </c>
      <c r="K7" s="118" t="s">
        <v>17</v>
      </c>
      <c r="L7" s="207" t="s">
        <v>330</v>
      </c>
      <c r="M7" s="207" t="s">
        <v>331</v>
      </c>
      <c r="N7" s="207" t="s">
        <v>17</v>
      </c>
      <c r="O7" s="207" t="s">
        <v>330</v>
      </c>
      <c r="P7" s="207" t="s">
        <v>331</v>
      </c>
      <c r="Q7" s="207" t="s">
        <v>17</v>
      </c>
    </row>
    <row r="8" spans="2:17" ht="28.5">
      <c r="B8" s="222" t="s">
        <v>291</v>
      </c>
      <c r="C8" s="223" t="s">
        <v>337</v>
      </c>
      <c r="D8" s="222" t="s">
        <v>338</v>
      </c>
      <c r="E8" s="224"/>
      <c r="F8" s="167">
        <v>0</v>
      </c>
      <c r="G8" s="167">
        <v>0</v>
      </c>
      <c r="H8" s="167">
        <v>0</v>
      </c>
      <c r="I8" s="167">
        <v>605</v>
      </c>
      <c r="J8" s="167">
        <v>0</v>
      </c>
      <c r="K8" s="167">
        <v>605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</row>
    <row r="9" spans="2:17" ht="28.5">
      <c r="B9" s="128" t="s">
        <v>291</v>
      </c>
      <c r="C9" s="129" t="s">
        <v>397</v>
      </c>
      <c r="D9" s="128" t="s">
        <v>398</v>
      </c>
      <c r="E9" s="130"/>
      <c r="F9" s="167">
        <v>0</v>
      </c>
      <c r="G9" s="167">
        <v>0</v>
      </c>
      <c r="H9" s="167">
        <v>0</v>
      </c>
      <c r="I9" s="167">
        <v>1719</v>
      </c>
      <c r="J9" s="167">
        <v>0</v>
      </c>
      <c r="K9" s="167">
        <v>1719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</row>
    <row r="10" spans="2:17" ht="15">
      <c r="B10" s="128" t="s">
        <v>268</v>
      </c>
      <c r="C10" s="129" t="s">
        <v>343</v>
      </c>
      <c r="D10" s="128" t="s">
        <v>399</v>
      </c>
      <c r="E10" s="130"/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8">
        <v>0</v>
      </c>
    </row>
    <row r="11" spans="2:17" ht="28.5">
      <c r="B11" s="128" t="s">
        <v>291</v>
      </c>
      <c r="C11" s="129" t="s">
        <v>339</v>
      </c>
      <c r="D11" s="128" t="s">
        <v>400</v>
      </c>
      <c r="E11" s="130"/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</row>
    <row r="12" spans="2:17" ht="28.5">
      <c r="B12" s="128" t="s">
        <v>291</v>
      </c>
      <c r="C12" s="129" t="s">
        <v>401</v>
      </c>
      <c r="D12" s="128" t="s">
        <v>402</v>
      </c>
      <c r="E12" s="130"/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0</v>
      </c>
    </row>
    <row r="13" spans="2:17" ht="28.5">
      <c r="B13" s="128" t="s">
        <v>291</v>
      </c>
      <c r="C13" s="129" t="s">
        <v>339</v>
      </c>
      <c r="D13" s="128" t="s">
        <v>293</v>
      </c>
      <c r="E13" s="130" t="s">
        <v>292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8">
        <v>0</v>
      </c>
      <c r="M13" s="168">
        <v>0</v>
      </c>
      <c r="N13" s="168">
        <v>0</v>
      </c>
      <c r="O13" s="168">
        <v>0</v>
      </c>
      <c r="P13" s="168">
        <v>0</v>
      </c>
      <c r="Q13" s="168">
        <v>0</v>
      </c>
    </row>
    <row r="14" spans="2:17" ht="15">
      <c r="B14" s="128" t="s">
        <v>268</v>
      </c>
      <c r="C14" s="129" t="s">
        <v>340</v>
      </c>
      <c r="D14" s="128" t="s">
        <v>296</v>
      </c>
      <c r="E14" s="208" t="s">
        <v>341</v>
      </c>
      <c r="F14" s="167">
        <v>0</v>
      </c>
      <c r="G14" s="167">
        <v>0</v>
      </c>
      <c r="H14" s="167">
        <v>0</v>
      </c>
      <c r="I14" s="167">
        <v>4500</v>
      </c>
      <c r="J14" s="167">
        <v>0</v>
      </c>
      <c r="K14" s="167">
        <v>4500</v>
      </c>
      <c r="L14" s="168">
        <v>0</v>
      </c>
      <c r="M14" s="168">
        <v>0</v>
      </c>
      <c r="N14" s="168">
        <v>0</v>
      </c>
      <c r="O14" s="168">
        <v>0</v>
      </c>
      <c r="P14" s="168">
        <v>0</v>
      </c>
      <c r="Q14" s="168">
        <v>0</v>
      </c>
    </row>
    <row r="15" spans="2:17" ht="28.5">
      <c r="B15" s="128" t="s">
        <v>220</v>
      </c>
      <c r="C15" s="129" t="s">
        <v>342</v>
      </c>
      <c r="D15" s="128" t="s">
        <v>269</v>
      </c>
      <c r="E15" s="130" t="s">
        <v>129</v>
      </c>
      <c r="F15" s="167">
        <v>3108.77687036</v>
      </c>
      <c r="G15" s="167">
        <v>2420.16124846</v>
      </c>
      <c r="H15" s="167">
        <v>688.61562189999995</v>
      </c>
      <c r="I15" s="167">
        <v>5171</v>
      </c>
      <c r="J15" s="167">
        <v>0</v>
      </c>
      <c r="K15" s="167">
        <v>5171</v>
      </c>
      <c r="L15" s="168">
        <v>0</v>
      </c>
      <c r="M15" s="168">
        <v>0</v>
      </c>
      <c r="N15" s="168">
        <v>0</v>
      </c>
      <c r="O15" s="168">
        <v>0</v>
      </c>
      <c r="P15" s="168">
        <v>0</v>
      </c>
      <c r="Q15" s="168">
        <v>0</v>
      </c>
    </row>
    <row r="16" spans="2:17" ht="15">
      <c r="B16" s="128" t="s">
        <v>268</v>
      </c>
      <c r="C16" s="129" t="s">
        <v>343</v>
      </c>
      <c r="D16" s="128" t="s">
        <v>279</v>
      </c>
      <c r="E16" s="130"/>
      <c r="F16" s="167">
        <v>9153.5520840914014</v>
      </c>
      <c r="G16" s="167">
        <v>1396.2256720914011</v>
      </c>
      <c r="H16" s="167">
        <v>7757.3264120000003</v>
      </c>
      <c r="I16" s="167">
        <v>8706</v>
      </c>
      <c r="J16" s="167">
        <v>0</v>
      </c>
      <c r="K16" s="167">
        <v>8706</v>
      </c>
      <c r="L16" s="168">
        <v>0</v>
      </c>
      <c r="M16" s="168">
        <v>0</v>
      </c>
      <c r="N16" s="168">
        <v>0</v>
      </c>
      <c r="O16" s="168">
        <v>0</v>
      </c>
      <c r="P16" s="168">
        <v>0</v>
      </c>
      <c r="Q16" s="168">
        <v>0</v>
      </c>
    </row>
    <row r="17" spans="2:17" ht="15">
      <c r="B17" s="128" t="s">
        <v>268</v>
      </c>
      <c r="C17" s="129" t="s">
        <v>403</v>
      </c>
      <c r="D17" s="128" t="s">
        <v>404</v>
      </c>
      <c r="E17" s="130"/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8">
        <v>0</v>
      </c>
      <c r="M17" s="168">
        <v>0</v>
      </c>
      <c r="N17" s="168">
        <v>0</v>
      </c>
      <c r="O17" s="168">
        <v>0</v>
      </c>
      <c r="P17" s="168">
        <v>0</v>
      </c>
      <c r="Q17" s="168">
        <v>0</v>
      </c>
    </row>
    <row r="18" spans="2:17" ht="15">
      <c r="B18" s="128" t="s">
        <v>268</v>
      </c>
      <c r="C18" s="129" t="s">
        <v>275</v>
      </c>
      <c r="D18" s="128" t="s">
        <v>276</v>
      </c>
      <c r="E18" s="130"/>
      <c r="F18" s="167">
        <v>410.42360000000002</v>
      </c>
      <c r="G18" s="167">
        <v>95.186634900000001</v>
      </c>
      <c r="H18" s="167">
        <v>315.23696510000002</v>
      </c>
      <c r="I18" s="167">
        <v>21720</v>
      </c>
      <c r="J18" s="167">
        <v>0</v>
      </c>
      <c r="K18" s="167">
        <v>21720</v>
      </c>
      <c r="L18" s="168">
        <v>0</v>
      </c>
      <c r="M18" s="168">
        <v>0</v>
      </c>
      <c r="N18" s="168">
        <v>0</v>
      </c>
      <c r="O18" s="168">
        <v>0</v>
      </c>
      <c r="P18" s="168">
        <v>0</v>
      </c>
      <c r="Q18" s="168">
        <v>0</v>
      </c>
    </row>
    <row r="19" spans="2:17" ht="15">
      <c r="B19" s="128" t="s">
        <v>268</v>
      </c>
      <c r="C19" s="129" t="s">
        <v>405</v>
      </c>
      <c r="D19" s="128" t="s">
        <v>406</v>
      </c>
      <c r="E19" s="130"/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8">
        <v>0</v>
      </c>
      <c r="M19" s="168">
        <v>0</v>
      </c>
      <c r="N19" s="168">
        <v>0</v>
      </c>
      <c r="O19" s="168">
        <v>0</v>
      </c>
      <c r="P19" s="168">
        <v>0</v>
      </c>
      <c r="Q19" s="168">
        <v>0</v>
      </c>
    </row>
    <row r="20" spans="2:17" ht="15">
      <c r="B20" s="128" t="s">
        <v>268</v>
      </c>
      <c r="C20" s="129" t="s">
        <v>407</v>
      </c>
      <c r="D20" s="128" t="s">
        <v>408</v>
      </c>
      <c r="E20" s="130"/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8">
        <v>0</v>
      </c>
      <c r="M20" s="168">
        <v>0</v>
      </c>
      <c r="N20" s="168">
        <v>0</v>
      </c>
      <c r="O20" s="168">
        <v>0</v>
      </c>
      <c r="P20" s="168">
        <v>0</v>
      </c>
      <c r="Q20" s="168">
        <v>0</v>
      </c>
    </row>
    <row r="21" spans="2:17" ht="28.5">
      <c r="B21" s="128" t="s">
        <v>220</v>
      </c>
      <c r="C21" s="129" t="s">
        <v>409</v>
      </c>
      <c r="D21" s="128" t="s">
        <v>221</v>
      </c>
      <c r="E21" s="130" t="s">
        <v>42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</row>
    <row r="22" spans="2:17" ht="28.5">
      <c r="B22" s="128" t="s">
        <v>220</v>
      </c>
      <c r="C22" s="129" t="s">
        <v>344</v>
      </c>
      <c r="D22" s="128" t="s">
        <v>224</v>
      </c>
      <c r="E22" s="208" t="s">
        <v>345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  <c r="L22" s="168">
        <v>0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</row>
    <row r="23" spans="2:17" ht="28.5">
      <c r="B23" s="128" t="s">
        <v>220</v>
      </c>
      <c r="C23" s="129" t="s">
        <v>346</v>
      </c>
      <c r="D23" s="128" t="s">
        <v>225</v>
      </c>
      <c r="E23" s="130" t="s">
        <v>55</v>
      </c>
      <c r="F23" s="167">
        <v>81431</v>
      </c>
      <c r="G23" s="167">
        <v>0</v>
      </c>
      <c r="H23" s="167">
        <v>81431</v>
      </c>
      <c r="I23" s="167">
        <v>2042</v>
      </c>
      <c r="J23" s="167">
        <v>0</v>
      </c>
      <c r="K23" s="167">
        <v>2042</v>
      </c>
      <c r="L23" s="168">
        <v>50</v>
      </c>
      <c r="M23" s="168">
        <f>$L23*($G23/$F23)</f>
        <v>0</v>
      </c>
      <c r="N23" s="168">
        <f>$L23*($H23/$F23)</f>
        <v>50</v>
      </c>
      <c r="O23" s="168">
        <v>50</v>
      </c>
      <c r="P23" s="168">
        <f>$O23*($J23/$I23)</f>
        <v>0</v>
      </c>
      <c r="Q23" s="168">
        <f>$O23*($K23/$I23)</f>
        <v>50</v>
      </c>
    </row>
    <row r="24" spans="2:17" ht="28.5">
      <c r="B24" s="128" t="s">
        <v>220</v>
      </c>
      <c r="C24" s="129" t="s">
        <v>347</v>
      </c>
      <c r="D24" s="128" t="s">
        <v>226</v>
      </c>
      <c r="E24" s="130" t="s">
        <v>348</v>
      </c>
      <c r="F24" s="169">
        <v>1549.5688</v>
      </c>
      <c r="G24" s="167">
        <v>0</v>
      </c>
      <c r="H24" s="169">
        <v>1549.5688</v>
      </c>
      <c r="I24" s="169">
        <v>0</v>
      </c>
      <c r="J24" s="167">
        <v>0</v>
      </c>
      <c r="K24" s="169">
        <v>0</v>
      </c>
      <c r="L24" s="168">
        <v>700</v>
      </c>
      <c r="M24" s="168">
        <f>$L24*($G24/$F24)</f>
        <v>0</v>
      </c>
      <c r="N24" s="168">
        <f>$L24*($H24/$F24)</f>
        <v>700</v>
      </c>
      <c r="O24" s="168">
        <v>0</v>
      </c>
      <c r="P24" s="168">
        <v>0</v>
      </c>
      <c r="Q24" s="168">
        <v>0</v>
      </c>
    </row>
    <row r="25" spans="2:17" ht="28.5">
      <c r="B25" s="128" t="s">
        <v>220</v>
      </c>
      <c r="C25" s="129" t="s">
        <v>347</v>
      </c>
      <c r="D25" s="128" t="s">
        <v>231</v>
      </c>
      <c r="E25" s="208" t="s">
        <v>349</v>
      </c>
      <c r="F25" s="169">
        <v>1701.56</v>
      </c>
      <c r="G25" s="167">
        <v>250.75621099999989</v>
      </c>
      <c r="H25" s="169">
        <v>1450.8037890000001</v>
      </c>
      <c r="I25" s="169">
        <v>51.623485789999997</v>
      </c>
      <c r="J25" s="167">
        <v>7.6076715899999954</v>
      </c>
      <c r="K25" s="169">
        <v>44.015814200000001</v>
      </c>
      <c r="L25" s="168">
        <v>950</v>
      </c>
      <c r="M25" s="168">
        <f>$L25*($G25/$F25)</f>
        <v>140.00000026446313</v>
      </c>
      <c r="N25" s="168">
        <f>$L25*($H25/$F25)</f>
        <v>809.9999997355369</v>
      </c>
      <c r="O25" s="168">
        <v>950</v>
      </c>
      <c r="P25" s="168">
        <f>$O25*($J25/$I25)</f>
        <v>139.99999999806283</v>
      </c>
      <c r="Q25" s="168">
        <f>$O25*($K25/$I25)</f>
        <v>810.00000000193722</v>
      </c>
    </row>
    <row r="26" spans="2:17" ht="28.5">
      <c r="B26" s="128" t="s">
        <v>220</v>
      </c>
      <c r="C26" s="129" t="s">
        <v>347</v>
      </c>
      <c r="D26" s="128" t="s">
        <v>247</v>
      </c>
      <c r="E26" s="130" t="s">
        <v>350</v>
      </c>
      <c r="F26" s="167">
        <v>0</v>
      </c>
      <c r="G26" s="167">
        <v>0</v>
      </c>
      <c r="H26" s="167">
        <v>0</v>
      </c>
      <c r="I26" s="167">
        <v>0</v>
      </c>
      <c r="J26" s="167">
        <v>0</v>
      </c>
      <c r="K26" s="167">
        <v>0</v>
      </c>
      <c r="L26" s="168">
        <v>90</v>
      </c>
      <c r="M26" s="168">
        <v>0</v>
      </c>
      <c r="N26" s="168">
        <f>L26</f>
        <v>90</v>
      </c>
      <c r="O26" s="168">
        <v>90</v>
      </c>
      <c r="P26" s="168">
        <v>0</v>
      </c>
      <c r="Q26" s="168">
        <f>O26</f>
        <v>90</v>
      </c>
    </row>
    <row r="27" spans="2:17" ht="28.5">
      <c r="B27" s="128" t="s">
        <v>220</v>
      </c>
      <c r="C27" s="129" t="s">
        <v>344</v>
      </c>
      <c r="D27" s="128" t="s">
        <v>249</v>
      </c>
      <c r="E27" s="130" t="s">
        <v>248</v>
      </c>
      <c r="F27" s="169">
        <v>1512.3510000000001</v>
      </c>
      <c r="G27" s="167">
        <v>302.4702000000002</v>
      </c>
      <c r="H27" s="169">
        <v>1209.8807999999999</v>
      </c>
      <c r="I27" s="169">
        <v>10.3</v>
      </c>
      <c r="J27" s="167">
        <v>2.0600000000000005</v>
      </c>
      <c r="K27" s="169">
        <v>8.24</v>
      </c>
      <c r="L27" s="168">
        <v>200</v>
      </c>
      <c r="M27" s="168">
        <f>$L27*($G27/$F27)</f>
        <v>40.000000000000021</v>
      </c>
      <c r="N27" s="168">
        <f>$L27*($H27/$F27)</f>
        <v>160</v>
      </c>
      <c r="O27" s="168">
        <v>200</v>
      </c>
      <c r="P27" s="168">
        <f>$O27*($J27/$I27)</f>
        <v>40.000000000000007</v>
      </c>
      <c r="Q27" s="168">
        <f>$O27*($K27/$I27)</f>
        <v>160</v>
      </c>
    </row>
    <row r="28" spans="2:17" ht="28.5">
      <c r="B28" s="128" t="s">
        <v>220</v>
      </c>
      <c r="C28" s="129" t="s">
        <v>344</v>
      </c>
      <c r="D28" s="128" t="s">
        <v>282</v>
      </c>
      <c r="E28" s="130" t="s">
        <v>351</v>
      </c>
      <c r="F28" s="167">
        <v>7923.2708190199937</v>
      </c>
      <c r="G28" s="167">
        <v>0</v>
      </c>
      <c r="H28" s="167">
        <v>7923.2708190199937</v>
      </c>
      <c r="I28" s="167">
        <v>303</v>
      </c>
      <c r="J28" s="167">
        <v>0</v>
      </c>
      <c r="K28" s="167">
        <v>303</v>
      </c>
      <c r="L28" s="168">
        <v>200</v>
      </c>
      <c r="M28" s="168">
        <f>$L28*($G28/$F28)</f>
        <v>0</v>
      </c>
      <c r="N28" s="168">
        <f>$L28*($H28/$F28)</f>
        <v>200</v>
      </c>
      <c r="O28" s="168">
        <v>200</v>
      </c>
      <c r="P28" s="168">
        <f>$O28*($J28/$I28)</f>
        <v>0</v>
      </c>
      <c r="Q28" s="168">
        <f>$O28*($K28/$I28)</f>
        <v>200</v>
      </c>
    </row>
    <row r="29" spans="2:17" ht="28.5">
      <c r="B29" s="128" t="s">
        <v>220</v>
      </c>
      <c r="C29" s="129" t="s">
        <v>352</v>
      </c>
      <c r="D29" s="128" t="s">
        <v>227</v>
      </c>
      <c r="E29" s="130" t="s">
        <v>353</v>
      </c>
      <c r="F29" s="167">
        <v>1485</v>
      </c>
      <c r="G29" s="167">
        <v>0</v>
      </c>
      <c r="H29" s="167">
        <v>1485</v>
      </c>
      <c r="I29" s="167">
        <v>0</v>
      </c>
      <c r="J29" s="167">
        <v>0</v>
      </c>
      <c r="K29" s="167">
        <v>0</v>
      </c>
      <c r="L29" s="168">
        <v>10</v>
      </c>
      <c r="M29" s="168">
        <f>$L29*($G29/$F29)</f>
        <v>0</v>
      </c>
      <c r="N29" s="168">
        <f>$L29*($H29/$F29)</f>
        <v>10</v>
      </c>
      <c r="O29" s="168">
        <v>0</v>
      </c>
      <c r="P29" s="168">
        <v>0</v>
      </c>
      <c r="Q29" s="168">
        <v>0</v>
      </c>
    </row>
    <row r="30" spans="2:17" ht="28.5">
      <c r="B30" s="128" t="s">
        <v>220</v>
      </c>
      <c r="C30" s="129" t="s">
        <v>64</v>
      </c>
      <c r="D30" s="128" t="s">
        <v>228</v>
      </c>
      <c r="E30" s="130" t="s">
        <v>64</v>
      </c>
      <c r="F30" s="167">
        <v>0</v>
      </c>
      <c r="G30" s="167">
        <v>0</v>
      </c>
      <c r="H30" s="167">
        <v>0</v>
      </c>
      <c r="I30" s="167">
        <v>1236</v>
      </c>
      <c r="J30" s="167">
        <v>1236</v>
      </c>
      <c r="K30" s="167">
        <v>0</v>
      </c>
      <c r="L30" s="168">
        <v>0</v>
      </c>
      <c r="M30" s="168">
        <v>0</v>
      </c>
      <c r="N30" s="168">
        <v>0</v>
      </c>
      <c r="O30" s="168">
        <v>0</v>
      </c>
      <c r="P30" s="168">
        <f>$O30*($J30/$I30)</f>
        <v>0</v>
      </c>
      <c r="Q30" s="168">
        <f>$O30*($K30/$I30)</f>
        <v>0</v>
      </c>
    </row>
    <row r="31" spans="2:17" ht="28.5">
      <c r="B31" s="128" t="s">
        <v>220</v>
      </c>
      <c r="C31" s="129" t="s">
        <v>352</v>
      </c>
      <c r="D31" s="128" t="s">
        <v>232</v>
      </c>
      <c r="E31" s="130" t="s">
        <v>354</v>
      </c>
      <c r="F31" s="167">
        <v>0</v>
      </c>
      <c r="G31" s="167">
        <v>0</v>
      </c>
      <c r="H31" s="167">
        <v>0</v>
      </c>
      <c r="I31" s="167">
        <v>3953</v>
      </c>
      <c r="J31" s="167">
        <v>0</v>
      </c>
      <c r="K31" s="167">
        <v>3953</v>
      </c>
      <c r="L31" s="168">
        <v>0</v>
      </c>
      <c r="M31" s="168">
        <v>0</v>
      </c>
      <c r="N31" s="168">
        <v>0</v>
      </c>
      <c r="O31" s="168">
        <v>0</v>
      </c>
      <c r="P31" s="168">
        <f>$O31*($J31/$I31)</f>
        <v>0</v>
      </c>
      <c r="Q31" s="168">
        <f>$O31*($K31/$I31)</f>
        <v>0</v>
      </c>
    </row>
    <row r="32" spans="2:17" ht="28.5">
      <c r="B32" s="128" t="s">
        <v>220</v>
      </c>
      <c r="C32" s="129" t="s">
        <v>352</v>
      </c>
      <c r="D32" s="128" t="s">
        <v>234</v>
      </c>
      <c r="E32" s="130" t="s">
        <v>355</v>
      </c>
      <c r="F32" s="167">
        <v>0</v>
      </c>
      <c r="G32" s="167">
        <v>0</v>
      </c>
      <c r="H32" s="167">
        <v>0</v>
      </c>
      <c r="I32" s="167">
        <v>494</v>
      </c>
      <c r="J32" s="167">
        <v>0</v>
      </c>
      <c r="K32" s="167">
        <v>494</v>
      </c>
      <c r="L32" s="168">
        <v>0</v>
      </c>
      <c r="M32" s="168">
        <v>0</v>
      </c>
      <c r="N32" s="168">
        <v>0</v>
      </c>
      <c r="O32" s="168">
        <v>0</v>
      </c>
      <c r="P32" s="168">
        <f>$O32*($J32/$I32)</f>
        <v>0</v>
      </c>
      <c r="Q32" s="168">
        <f>$O32*($K32/$I32)</f>
        <v>0</v>
      </c>
    </row>
    <row r="33" spans="2:17" ht="28.5">
      <c r="B33" s="128" t="s">
        <v>220</v>
      </c>
      <c r="C33" s="129" t="s">
        <v>352</v>
      </c>
      <c r="D33" s="128" t="s">
        <v>233</v>
      </c>
      <c r="E33" s="130" t="s">
        <v>75</v>
      </c>
      <c r="F33" s="167">
        <v>0</v>
      </c>
      <c r="G33" s="167">
        <v>0</v>
      </c>
      <c r="H33" s="167">
        <v>0</v>
      </c>
      <c r="I33" s="167">
        <v>1000</v>
      </c>
      <c r="J33" s="167">
        <v>0</v>
      </c>
      <c r="K33" s="167">
        <v>1000</v>
      </c>
      <c r="L33" s="168">
        <v>0</v>
      </c>
      <c r="M33" s="168">
        <v>0</v>
      </c>
      <c r="N33" s="168">
        <v>0</v>
      </c>
      <c r="O33" s="168">
        <v>89</v>
      </c>
      <c r="P33" s="168">
        <f>$O33*($J33/$I33)</f>
        <v>0</v>
      </c>
      <c r="Q33" s="168">
        <f>$O33*($K33/$I33)</f>
        <v>89</v>
      </c>
    </row>
    <row r="34" spans="2:17" ht="28.5">
      <c r="B34" s="128" t="s">
        <v>220</v>
      </c>
      <c r="C34" s="129" t="s">
        <v>356</v>
      </c>
      <c r="D34" s="128" t="s">
        <v>410</v>
      </c>
      <c r="E34" s="130" t="s">
        <v>411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8">
        <v>0</v>
      </c>
      <c r="M34" s="168">
        <v>0</v>
      </c>
      <c r="N34" s="168">
        <v>0</v>
      </c>
      <c r="O34" s="168">
        <v>0</v>
      </c>
      <c r="P34" s="168">
        <v>0</v>
      </c>
      <c r="Q34" s="168">
        <v>0</v>
      </c>
    </row>
    <row r="35" spans="2:17" ht="28.5">
      <c r="B35" s="128" t="s">
        <v>220</v>
      </c>
      <c r="C35" s="129" t="s">
        <v>356</v>
      </c>
      <c r="D35" s="128" t="s">
        <v>243</v>
      </c>
      <c r="E35" s="130" t="s">
        <v>357</v>
      </c>
      <c r="F35" s="167">
        <v>647.54996338578439</v>
      </c>
      <c r="G35" s="167">
        <v>0</v>
      </c>
      <c r="H35" s="167">
        <v>647.54996338578439</v>
      </c>
      <c r="I35" s="167">
        <v>231</v>
      </c>
      <c r="J35" s="167">
        <v>0</v>
      </c>
      <c r="K35" s="167">
        <v>231</v>
      </c>
      <c r="L35" s="168">
        <v>0</v>
      </c>
      <c r="M35" s="168">
        <v>0</v>
      </c>
      <c r="N35" s="168">
        <v>0</v>
      </c>
      <c r="O35" s="168">
        <v>0</v>
      </c>
      <c r="P35" s="168">
        <v>0</v>
      </c>
      <c r="Q35" s="168">
        <f>$O35*($K35/$I35)</f>
        <v>0</v>
      </c>
    </row>
    <row r="36" spans="2:17" ht="28.5">
      <c r="B36" s="128" t="s">
        <v>220</v>
      </c>
      <c r="C36" s="129" t="s">
        <v>412</v>
      </c>
      <c r="D36" s="128" t="s">
        <v>413</v>
      </c>
      <c r="E36" s="130"/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8">
        <v>0</v>
      </c>
      <c r="M36" s="168">
        <v>0</v>
      </c>
      <c r="N36" s="168">
        <v>0</v>
      </c>
      <c r="O36" s="168">
        <v>0</v>
      </c>
      <c r="P36" s="168">
        <v>0</v>
      </c>
      <c r="Q36" s="168">
        <v>0</v>
      </c>
    </row>
    <row r="37" spans="2:17" ht="28.5">
      <c r="B37" s="128" t="s">
        <v>220</v>
      </c>
      <c r="C37" s="129" t="s">
        <v>414</v>
      </c>
      <c r="D37" s="128" t="s">
        <v>415</v>
      </c>
      <c r="E37" s="130"/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8">
        <v>0</v>
      </c>
      <c r="M37" s="168">
        <v>0</v>
      </c>
      <c r="N37" s="168">
        <v>0</v>
      </c>
      <c r="O37" s="168">
        <v>0</v>
      </c>
      <c r="P37" s="168">
        <v>0</v>
      </c>
      <c r="Q37" s="168">
        <v>0</v>
      </c>
    </row>
    <row r="38" spans="2:17" ht="28.5">
      <c r="B38" s="128" t="s">
        <v>220</v>
      </c>
      <c r="C38" s="129" t="s">
        <v>358</v>
      </c>
      <c r="D38" s="128" t="s">
        <v>235</v>
      </c>
      <c r="E38" s="130" t="s">
        <v>78</v>
      </c>
      <c r="F38" s="167">
        <v>85728</v>
      </c>
      <c r="G38" s="167">
        <v>0</v>
      </c>
      <c r="H38" s="167">
        <v>85728</v>
      </c>
      <c r="I38" s="167">
        <v>1493</v>
      </c>
      <c r="J38" s="167">
        <v>0</v>
      </c>
      <c r="K38" s="167">
        <v>1493</v>
      </c>
      <c r="L38" s="168">
        <v>28</v>
      </c>
      <c r="M38" s="168">
        <f>$L38*($G38/$F38)</f>
        <v>0</v>
      </c>
      <c r="N38" s="168">
        <f>$L38*($H38/$F38)</f>
        <v>28</v>
      </c>
      <c r="O38" s="168">
        <v>28</v>
      </c>
      <c r="P38" s="168">
        <f>$O38*($J38/$I38)</f>
        <v>0</v>
      </c>
      <c r="Q38" s="168">
        <f>$O38*($K38/$I38)</f>
        <v>28</v>
      </c>
    </row>
    <row r="39" spans="2:17" ht="28.5">
      <c r="B39" s="128" t="s">
        <v>220</v>
      </c>
      <c r="C39" s="129" t="s">
        <v>356</v>
      </c>
      <c r="D39" s="128" t="s">
        <v>237</v>
      </c>
      <c r="E39" s="130" t="s">
        <v>359</v>
      </c>
      <c r="F39" s="167">
        <v>2800</v>
      </c>
      <c r="G39" s="167">
        <v>0</v>
      </c>
      <c r="H39" s="167">
        <v>2800</v>
      </c>
      <c r="I39" s="167">
        <v>3150</v>
      </c>
      <c r="J39" s="167">
        <v>0</v>
      </c>
      <c r="K39" s="167">
        <v>3150</v>
      </c>
      <c r="L39" s="168">
        <v>0</v>
      </c>
      <c r="M39" s="168">
        <f>$L39*($G39/$F39)</f>
        <v>0</v>
      </c>
      <c r="N39" s="168">
        <f>$L39*($H39/$F39)</f>
        <v>0</v>
      </c>
      <c r="O39" s="168">
        <v>0</v>
      </c>
      <c r="P39" s="168">
        <f>$O39*($J39/$I39)</f>
        <v>0</v>
      </c>
      <c r="Q39" s="168">
        <f>$O39*($K39/$I39)</f>
        <v>0</v>
      </c>
    </row>
    <row r="40" spans="2:17" ht="28.5">
      <c r="B40" s="128" t="s">
        <v>220</v>
      </c>
      <c r="C40" s="129" t="s">
        <v>356</v>
      </c>
      <c r="D40" s="128" t="s">
        <v>416</v>
      </c>
      <c r="E40" s="130" t="s">
        <v>417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8">
        <v>0</v>
      </c>
      <c r="M40" s="168">
        <v>0</v>
      </c>
      <c r="N40" s="168">
        <v>0</v>
      </c>
      <c r="O40" s="168">
        <v>0</v>
      </c>
      <c r="P40" s="168">
        <v>0</v>
      </c>
      <c r="Q40" s="168">
        <v>0</v>
      </c>
    </row>
    <row r="41" spans="2:17" ht="28.5">
      <c r="B41" s="128" t="s">
        <v>220</v>
      </c>
      <c r="C41" s="129" t="s">
        <v>356</v>
      </c>
      <c r="D41" s="128" t="s">
        <v>240</v>
      </c>
      <c r="E41" s="208" t="s">
        <v>360</v>
      </c>
      <c r="F41" s="167">
        <v>3500</v>
      </c>
      <c r="G41" s="167">
        <v>0</v>
      </c>
      <c r="H41" s="167">
        <v>3500</v>
      </c>
      <c r="I41" s="167">
        <v>1</v>
      </c>
      <c r="J41" s="167">
        <v>0</v>
      </c>
      <c r="K41" s="167">
        <v>1</v>
      </c>
      <c r="L41" s="168">
        <v>1.8</v>
      </c>
      <c r="M41" s="168">
        <f>$L41*($G41/$F41)</f>
        <v>0</v>
      </c>
      <c r="N41" s="168">
        <f>$L41*($H41/$F41)</f>
        <v>1.8</v>
      </c>
      <c r="O41" s="168">
        <v>1.8</v>
      </c>
      <c r="P41" s="168">
        <f>$O41*($J41/$I41)</f>
        <v>0</v>
      </c>
      <c r="Q41" s="168">
        <f>$O41*($K41/$I41)</f>
        <v>1.8</v>
      </c>
    </row>
    <row r="42" spans="2:17" ht="28.5">
      <c r="B42" s="128" t="s">
        <v>220</v>
      </c>
      <c r="C42" s="129" t="s">
        <v>361</v>
      </c>
      <c r="D42" s="128" t="s">
        <v>230</v>
      </c>
      <c r="E42" s="130" t="s">
        <v>67</v>
      </c>
      <c r="F42" s="167">
        <v>8010</v>
      </c>
      <c r="G42" s="167">
        <v>0</v>
      </c>
      <c r="H42" s="167">
        <v>8010</v>
      </c>
      <c r="I42" s="167">
        <v>145</v>
      </c>
      <c r="J42" s="167">
        <v>0</v>
      </c>
      <c r="K42" s="167">
        <v>145</v>
      </c>
      <c r="L42" s="168">
        <v>8</v>
      </c>
      <c r="M42" s="168">
        <f>$L42*($G42/$F42)</f>
        <v>0</v>
      </c>
      <c r="N42" s="168">
        <f>$L42*($H42/$F42)</f>
        <v>8</v>
      </c>
      <c r="O42" s="168">
        <v>8</v>
      </c>
      <c r="P42" s="168">
        <f>$O42*($J42/$I42)</f>
        <v>0</v>
      </c>
      <c r="Q42" s="168">
        <f>$O42*($K42/$I42)</f>
        <v>8</v>
      </c>
    </row>
    <row r="43" spans="2:17" ht="28.5">
      <c r="B43" s="128" t="s">
        <v>220</v>
      </c>
      <c r="C43" s="129" t="s">
        <v>361</v>
      </c>
      <c r="D43" s="128" t="s">
        <v>287</v>
      </c>
      <c r="E43" s="130" t="s">
        <v>362</v>
      </c>
      <c r="F43" s="167">
        <v>4292</v>
      </c>
      <c r="G43" s="167">
        <v>0</v>
      </c>
      <c r="H43" s="167">
        <v>4292</v>
      </c>
      <c r="I43" s="167">
        <v>127</v>
      </c>
      <c r="J43" s="167">
        <v>0</v>
      </c>
      <c r="K43" s="167">
        <v>127</v>
      </c>
      <c r="L43" s="168">
        <v>60</v>
      </c>
      <c r="M43" s="168">
        <f>$L43*($G43/$F43)</f>
        <v>0</v>
      </c>
      <c r="N43" s="168">
        <f>$L43*($H43/$F43)</f>
        <v>60</v>
      </c>
      <c r="O43" s="168">
        <v>60</v>
      </c>
      <c r="P43" s="168">
        <f>$O43*($J43/$I43)</f>
        <v>0</v>
      </c>
      <c r="Q43" s="168">
        <f>$O43*($K43/$I43)</f>
        <v>60</v>
      </c>
    </row>
    <row r="44" spans="2:17" ht="28.5">
      <c r="B44" s="128" t="s">
        <v>220</v>
      </c>
      <c r="C44" s="129" t="s">
        <v>361</v>
      </c>
      <c r="D44" s="128" t="s">
        <v>245</v>
      </c>
      <c r="E44" s="208" t="s">
        <v>91</v>
      </c>
      <c r="F44" s="167">
        <v>8700</v>
      </c>
      <c r="G44" s="167">
        <v>0</v>
      </c>
      <c r="H44" s="167">
        <v>8700</v>
      </c>
      <c r="I44" s="167">
        <v>2287</v>
      </c>
      <c r="J44" s="167">
        <v>54.452380952381191</v>
      </c>
      <c r="K44" s="167">
        <v>2232.5476190476188</v>
      </c>
      <c r="L44" s="168">
        <v>5</v>
      </c>
      <c r="M44" s="168">
        <f>$L44*($G44/$F44)</f>
        <v>0</v>
      </c>
      <c r="N44" s="168">
        <f>$L44*($H44/$F44)</f>
        <v>5</v>
      </c>
      <c r="O44" s="168">
        <v>5</v>
      </c>
      <c r="P44" s="168">
        <f>$O44*($J44/$I44)</f>
        <v>0.11904761904761957</v>
      </c>
      <c r="Q44" s="168">
        <f>$O44*($K44/$I44)</f>
        <v>4.8809523809523805</v>
      </c>
    </row>
    <row r="45" spans="2:17" ht="28.5">
      <c r="B45" s="128" t="s">
        <v>220</v>
      </c>
      <c r="C45" s="129" t="s">
        <v>418</v>
      </c>
      <c r="D45" s="128" t="s">
        <v>419</v>
      </c>
      <c r="E45" s="130"/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8">
        <v>0</v>
      </c>
      <c r="M45" s="168">
        <v>0</v>
      </c>
      <c r="N45" s="168">
        <v>0</v>
      </c>
      <c r="O45" s="168">
        <v>0</v>
      </c>
      <c r="P45" s="168">
        <v>0</v>
      </c>
      <c r="Q45" s="168">
        <v>0</v>
      </c>
    </row>
    <row r="46" spans="2:17" ht="28.5">
      <c r="B46" s="128" t="s">
        <v>220</v>
      </c>
      <c r="C46" s="129" t="s">
        <v>420</v>
      </c>
      <c r="D46" s="128" t="s">
        <v>251</v>
      </c>
      <c r="E46" s="130" t="s">
        <v>421</v>
      </c>
      <c r="F46" s="167">
        <v>9562.6279350000004</v>
      </c>
      <c r="G46" s="167">
        <v>0</v>
      </c>
      <c r="H46" s="167">
        <v>9562.6279350000004</v>
      </c>
      <c r="I46" s="167">
        <v>494</v>
      </c>
      <c r="J46" s="167">
        <v>0</v>
      </c>
      <c r="K46" s="167">
        <v>494</v>
      </c>
      <c r="L46" s="168">
        <v>13275</v>
      </c>
      <c r="M46" s="168">
        <f>$L46*($G46/$F46)</f>
        <v>0</v>
      </c>
      <c r="N46" s="168">
        <f>$L46*($H46/$F46)</f>
        <v>13275</v>
      </c>
      <c r="O46" s="168">
        <v>13275</v>
      </c>
      <c r="P46" s="168">
        <f>$O46*($J46/$I46)</f>
        <v>0</v>
      </c>
      <c r="Q46" s="168">
        <f>$O46*($K46/$I46)</f>
        <v>13275</v>
      </c>
    </row>
    <row r="47" spans="2:17" ht="28.5">
      <c r="B47" s="128" t="s">
        <v>220</v>
      </c>
      <c r="C47" s="129" t="s">
        <v>420</v>
      </c>
      <c r="D47" s="128" t="s">
        <v>253</v>
      </c>
      <c r="E47" s="130" t="s">
        <v>422</v>
      </c>
      <c r="F47" s="167">
        <v>1942.9246000000001</v>
      </c>
      <c r="G47" s="167">
        <v>0</v>
      </c>
      <c r="H47" s="167">
        <v>1942.9246000000001</v>
      </c>
      <c r="I47" s="167">
        <v>15</v>
      </c>
      <c r="J47" s="167">
        <v>0</v>
      </c>
      <c r="K47" s="167">
        <v>15</v>
      </c>
      <c r="L47" s="168">
        <v>2479</v>
      </c>
      <c r="M47" s="168">
        <f>$L47*($G47/$F47)</f>
        <v>0</v>
      </c>
      <c r="N47" s="168">
        <f>$L47*($H47/$F47)</f>
        <v>2479</v>
      </c>
      <c r="O47" s="168">
        <v>2479</v>
      </c>
      <c r="P47" s="168">
        <f>$O47*($J47/$I47)</f>
        <v>0</v>
      </c>
      <c r="Q47" s="168">
        <f>$O47*($K47/$I47)</f>
        <v>2479</v>
      </c>
    </row>
    <row r="48" spans="2:17" ht="28.5">
      <c r="B48" s="128" t="s">
        <v>220</v>
      </c>
      <c r="C48" s="129" t="s">
        <v>420</v>
      </c>
      <c r="D48" s="128" t="s">
        <v>254</v>
      </c>
      <c r="E48" s="130" t="s">
        <v>423</v>
      </c>
      <c r="F48" s="167">
        <v>0</v>
      </c>
      <c r="G48" s="167">
        <v>0</v>
      </c>
      <c r="H48" s="167">
        <v>0</v>
      </c>
      <c r="I48" s="167">
        <v>5</v>
      </c>
      <c r="J48" s="167">
        <v>0</v>
      </c>
      <c r="K48" s="167">
        <v>5</v>
      </c>
      <c r="L48" s="168">
        <v>0</v>
      </c>
      <c r="M48" s="168">
        <v>0</v>
      </c>
      <c r="N48" s="168">
        <v>0</v>
      </c>
      <c r="O48" s="168">
        <v>300</v>
      </c>
      <c r="P48" s="168">
        <f>$O48*($J48/$I48)</f>
        <v>0</v>
      </c>
      <c r="Q48" s="168">
        <f>$O48*($K48/$I48)</f>
        <v>300</v>
      </c>
    </row>
    <row r="49" spans="2:17" ht="28.5">
      <c r="B49" s="128" t="s">
        <v>220</v>
      </c>
      <c r="C49" s="129" t="s">
        <v>420</v>
      </c>
      <c r="D49" s="128" t="s">
        <v>424</v>
      </c>
      <c r="E49" s="130" t="s">
        <v>425</v>
      </c>
      <c r="F49" s="167">
        <v>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8">
        <v>7331</v>
      </c>
      <c r="M49" s="168">
        <v>0</v>
      </c>
      <c r="N49" s="168">
        <f>L49</f>
        <v>7331</v>
      </c>
      <c r="O49" s="168">
        <v>7331</v>
      </c>
      <c r="P49" s="168">
        <v>0</v>
      </c>
      <c r="Q49" s="168">
        <f>O49</f>
        <v>7331</v>
      </c>
    </row>
    <row r="50" spans="2:17" ht="28.5">
      <c r="B50" s="128" t="s">
        <v>220</v>
      </c>
      <c r="C50" s="129" t="s">
        <v>420</v>
      </c>
      <c r="D50" s="128" t="s">
        <v>256</v>
      </c>
      <c r="E50" s="130" t="s">
        <v>426</v>
      </c>
      <c r="F50" s="167">
        <v>1462.4247439999999</v>
      </c>
      <c r="G50" s="167">
        <v>0</v>
      </c>
      <c r="H50" s="167">
        <v>1462.4247439999999</v>
      </c>
      <c r="I50" s="167">
        <v>79</v>
      </c>
      <c r="J50" s="167">
        <v>0</v>
      </c>
      <c r="K50" s="167">
        <v>79</v>
      </c>
      <c r="L50" s="168">
        <v>344</v>
      </c>
      <c r="M50" s="168">
        <f>$L50*($G50/$F50)</f>
        <v>0</v>
      </c>
      <c r="N50" s="168">
        <f>$L50*($H50/$F50)</f>
        <v>344</v>
      </c>
      <c r="O50" s="168">
        <v>344</v>
      </c>
      <c r="P50" s="168">
        <f>$O50*($J50/$I50)</f>
        <v>0</v>
      </c>
      <c r="Q50" s="168">
        <f>$O50*($K50/$I50)</f>
        <v>344</v>
      </c>
    </row>
    <row r="51" spans="2:17" ht="28.5">
      <c r="B51" s="128" t="s">
        <v>220</v>
      </c>
      <c r="C51" s="129" t="s">
        <v>420</v>
      </c>
      <c r="D51" s="128" t="s">
        <v>264</v>
      </c>
      <c r="E51" s="130"/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8">
        <v>0</v>
      </c>
      <c r="M51" s="168">
        <v>0</v>
      </c>
      <c r="N51" s="168">
        <v>0</v>
      </c>
      <c r="O51" s="168">
        <v>0</v>
      </c>
      <c r="P51" s="168">
        <v>0</v>
      </c>
      <c r="Q51" s="168">
        <v>0</v>
      </c>
    </row>
    <row r="52" spans="2:17" ht="28.5">
      <c r="B52" s="128" t="s">
        <v>220</v>
      </c>
      <c r="C52" s="129" t="s">
        <v>420</v>
      </c>
      <c r="D52" s="128" t="s">
        <v>262</v>
      </c>
      <c r="E52" s="130" t="s">
        <v>427</v>
      </c>
      <c r="F52" s="167">
        <v>874.94732090000002</v>
      </c>
      <c r="G52" s="167">
        <v>0</v>
      </c>
      <c r="H52" s="167">
        <v>874.94732090000002</v>
      </c>
      <c r="I52" s="167">
        <v>309</v>
      </c>
      <c r="J52" s="167">
        <v>0</v>
      </c>
      <c r="K52" s="167">
        <v>309</v>
      </c>
      <c r="L52" s="168">
        <v>86535</v>
      </c>
      <c r="M52" s="168">
        <f>$L52*($G52/$F52)</f>
        <v>0</v>
      </c>
      <c r="N52" s="168">
        <f>$L52*($H52/$F52)</f>
        <v>86535</v>
      </c>
      <c r="O52" s="168">
        <v>86535</v>
      </c>
      <c r="P52" s="168">
        <f>$O52*($J52/$I52)</f>
        <v>0</v>
      </c>
      <c r="Q52" s="168">
        <f>$O52*($K52/$I52)</f>
        <v>86535</v>
      </c>
    </row>
    <row r="53" spans="2:17" ht="28.5">
      <c r="B53" s="128" t="s">
        <v>220</v>
      </c>
      <c r="C53" s="129" t="s">
        <v>420</v>
      </c>
      <c r="D53" s="128" t="s">
        <v>428</v>
      </c>
      <c r="E53" s="130" t="s">
        <v>429</v>
      </c>
      <c r="F53" s="167">
        <v>0</v>
      </c>
      <c r="G53" s="167">
        <v>0</v>
      </c>
      <c r="H53" s="167">
        <v>0</v>
      </c>
      <c r="I53" s="167">
        <v>0</v>
      </c>
      <c r="J53" s="167">
        <v>0</v>
      </c>
      <c r="K53" s="167">
        <v>0</v>
      </c>
      <c r="L53" s="168">
        <v>7533</v>
      </c>
      <c r="M53" s="168">
        <v>0</v>
      </c>
      <c r="N53" s="168">
        <f>L53</f>
        <v>7533</v>
      </c>
      <c r="O53" s="168">
        <v>7533</v>
      </c>
      <c r="P53" s="168">
        <v>0</v>
      </c>
      <c r="Q53" s="168">
        <f>O53</f>
        <v>7533</v>
      </c>
    </row>
    <row r="54" spans="2:17" ht="28.5">
      <c r="B54" s="128" t="s">
        <v>220</v>
      </c>
      <c r="C54" s="129" t="s">
        <v>420</v>
      </c>
      <c r="D54" s="128" t="s">
        <v>375</v>
      </c>
      <c r="E54" s="130" t="s">
        <v>430</v>
      </c>
      <c r="F54" s="167">
        <v>0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8">
        <v>384</v>
      </c>
      <c r="M54" s="168">
        <v>0</v>
      </c>
      <c r="N54" s="168">
        <f>L54</f>
        <v>384</v>
      </c>
      <c r="O54" s="168">
        <v>384</v>
      </c>
      <c r="P54" s="168">
        <v>0</v>
      </c>
      <c r="Q54" s="168">
        <f>O54</f>
        <v>384</v>
      </c>
    </row>
    <row r="55" spans="2:17" ht="28.5">
      <c r="B55" s="128" t="s">
        <v>220</v>
      </c>
      <c r="C55" s="129" t="s">
        <v>420</v>
      </c>
      <c r="D55" s="128" t="s">
        <v>258</v>
      </c>
      <c r="E55" s="130"/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8">
        <v>0</v>
      </c>
      <c r="M55" s="168">
        <v>0</v>
      </c>
      <c r="N55" s="168">
        <v>0</v>
      </c>
      <c r="O55" s="168">
        <v>0</v>
      </c>
      <c r="P55" s="168">
        <v>0</v>
      </c>
      <c r="Q55" s="168">
        <v>0</v>
      </c>
    </row>
    <row r="56" spans="2:17" ht="28.5">
      <c r="B56" s="128" t="s">
        <v>220</v>
      </c>
      <c r="C56" s="129" t="s">
        <v>420</v>
      </c>
      <c r="D56" s="128" t="s">
        <v>259</v>
      </c>
      <c r="E56" s="130" t="s">
        <v>431</v>
      </c>
      <c r="F56" s="169">
        <v>54937.459439999999</v>
      </c>
      <c r="G56" s="167">
        <v>1648.1237800000017</v>
      </c>
      <c r="H56" s="169">
        <v>53289.335659999997</v>
      </c>
      <c r="I56" s="169">
        <v>31489.733230000002</v>
      </c>
      <c r="J56" s="167">
        <v>944.69199000000299</v>
      </c>
      <c r="K56" s="169">
        <v>30545.041239999999</v>
      </c>
      <c r="L56" s="168">
        <v>13500</v>
      </c>
      <c r="M56" s="168">
        <f>$L56*($G56/$F56)</f>
        <v>404.99999921365173</v>
      </c>
      <c r="N56" s="168">
        <f>$L56*($H56/$F56)</f>
        <v>13095.000000786349</v>
      </c>
      <c r="O56" s="168">
        <v>13500</v>
      </c>
      <c r="P56" s="168">
        <f>$O56*($J56/$I56)</f>
        <v>404.99999704189429</v>
      </c>
      <c r="Q56" s="168">
        <f>$O56*($K56/$I56)</f>
        <v>13095.000002958106</v>
      </c>
    </row>
    <row r="57" spans="2:17" ht="28.5">
      <c r="B57" s="128" t="s">
        <v>220</v>
      </c>
      <c r="C57" s="129" t="s">
        <v>420</v>
      </c>
      <c r="D57" s="128" t="s">
        <v>432</v>
      </c>
      <c r="E57" s="130" t="s">
        <v>433</v>
      </c>
      <c r="F57" s="167">
        <v>0</v>
      </c>
      <c r="G57" s="167">
        <v>0</v>
      </c>
      <c r="H57" s="167">
        <v>0</v>
      </c>
      <c r="I57" s="167">
        <v>0</v>
      </c>
      <c r="J57" s="167">
        <v>0</v>
      </c>
      <c r="K57" s="167">
        <v>0</v>
      </c>
      <c r="L57" s="168">
        <v>1632</v>
      </c>
      <c r="M57" s="168">
        <v>0</v>
      </c>
      <c r="N57" s="168">
        <f>L57</f>
        <v>1632</v>
      </c>
      <c r="O57" s="168">
        <v>1632</v>
      </c>
      <c r="P57" s="168">
        <v>0</v>
      </c>
      <c r="Q57" s="168">
        <f>O57</f>
        <v>1632</v>
      </c>
    </row>
    <row r="58" spans="2:17" ht="28.5">
      <c r="B58" s="128" t="s">
        <v>220</v>
      </c>
      <c r="C58" s="129" t="s">
        <v>420</v>
      </c>
      <c r="D58" s="128" t="s">
        <v>434</v>
      </c>
      <c r="E58" s="130" t="s">
        <v>435</v>
      </c>
      <c r="F58" s="167">
        <v>0</v>
      </c>
      <c r="G58" s="167">
        <v>0</v>
      </c>
      <c r="H58" s="167">
        <v>0</v>
      </c>
      <c r="I58" s="167">
        <v>0</v>
      </c>
      <c r="J58" s="167">
        <v>0</v>
      </c>
      <c r="K58" s="167">
        <v>0</v>
      </c>
      <c r="L58" s="168">
        <v>114</v>
      </c>
      <c r="M58" s="168">
        <v>0</v>
      </c>
      <c r="N58" s="168">
        <f>L58</f>
        <v>114</v>
      </c>
      <c r="O58" s="168">
        <v>114</v>
      </c>
      <c r="P58" s="168">
        <v>0</v>
      </c>
      <c r="Q58" s="168">
        <f>O58</f>
        <v>114</v>
      </c>
    </row>
    <row r="59" spans="2:17" ht="28.5">
      <c r="B59" s="128" t="s">
        <v>220</v>
      </c>
      <c r="C59" s="129" t="s">
        <v>436</v>
      </c>
      <c r="D59" s="128" t="s">
        <v>437</v>
      </c>
      <c r="E59" s="130" t="s">
        <v>438</v>
      </c>
      <c r="F59" s="167">
        <v>0</v>
      </c>
      <c r="G59" s="167">
        <v>0</v>
      </c>
      <c r="H59" s="167">
        <v>0</v>
      </c>
      <c r="I59" s="167">
        <v>0</v>
      </c>
      <c r="J59" s="167">
        <v>0</v>
      </c>
      <c r="K59" s="167">
        <v>0</v>
      </c>
      <c r="L59" s="168">
        <v>0</v>
      </c>
      <c r="M59" s="168">
        <v>0</v>
      </c>
      <c r="N59" s="168">
        <v>0</v>
      </c>
      <c r="O59" s="168">
        <v>0</v>
      </c>
      <c r="P59" s="168">
        <v>0</v>
      </c>
      <c r="Q59" s="168">
        <v>0</v>
      </c>
    </row>
    <row r="60" spans="2:17" ht="28.5">
      <c r="B60" s="128" t="s">
        <v>220</v>
      </c>
      <c r="C60" s="129" t="s">
        <v>436</v>
      </c>
      <c r="D60" s="128" t="s">
        <v>439</v>
      </c>
      <c r="E60" s="130" t="s">
        <v>440</v>
      </c>
      <c r="F60" s="167">
        <v>0</v>
      </c>
      <c r="G60" s="167">
        <v>0</v>
      </c>
      <c r="H60" s="167">
        <v>0</v>
      </c>
      <c r="I60" s="167">
        <v>0</v>
      </c>
      <c r="J60" s="167">
        <v>0</v>
      </c>
      <c r="K60" s="167">
        <v>0</v>
      </c>
      <c r="L60" s="168">
        <v>0</v>
      </c>
      <c r="M60" s="168">
        <v>0</v>
      </c>
      <c r="N60" s="168">
        <v>0</v>
      </c>
      <c r="O60" s="168">
        <v>0</v>
      </c>
      <c r="P60" s="168">
        <v>0</v>
      </c>
      <c r="Q60" s="168">
        <v>0</v>
      </c>
    </row>
    <row r="61" spans="2:17" ht="28.5">
      <c r="B61" s="128" t="s">
        <v>220</v>
      </c>
      <c r="C61" s="129" t="s">
        <v>436</v>
      </c>
      <c r="D61" s="128" t="s">
        <v>441</v>
      </c>
      <c r="E61" s="130" t="s">
        <v>442</v>
      </c>
      <c r="F61" s="167">
        <v>0</v>
      </c>
      <c r="G61" s="167">
        <v>0</v>
      </c>
      <c r="H61" s="167">
        <v>0</v>
      </c>
      <c r="I61" s="167">
        <v>0</v>
      </c>
      <c r="J61" s="167">
        <v>0</v>
      </c>
      <c r="K61" s="167">
        <v>0</v>
      </c>
      <c r="L61" s="168">
        <v>0</v>
      </c>
      <c r="M61" s="168">
        <v>0</v>
      </c>
      <c r="N61" s="168">
        <v>0</v>
      </c>
      <c r="O61" s="168">
        <v>0</v>
      </c>
      <c r="P61" s="168">
        <v>0</v>
      </c>
      <c r="Q61" s="168">
        <v>0</v>
      </c>
    </row>
    <row r="62" spans="2:17" ht="28.5">
      <c r="B62" s="128" t="s">
        <v>220</v>
      </c>
      <c r="C62" s="129" t="s">
        <v>436</v>
      </c>
      <c r="D62" s="128" t="s">
        <v>443</v>
      </c>
      <c r="E62" s="130" t="s">
        <v>444</v>
      </c>
      <c r="F62" s="167">
        <v>0</v>
      </c>
      <c r="G62" s="167">
        <v>0</v>
      </c>
      <c r="H62" s="167">
        <v>0</v>
      </c>
      <c r="I62" s="167">
        <v>0</v>
      </c>
      <c r="J62" s="167">
        <v>0</v>
      </c>
      <c r="K62" s="167">
        <v>0</v>
      </c>
      <c r="L62" s="168">
        <v>0</v>
      </c>
      <c r="M62" s="168">
        <v>0</v>
      </c>
      <c r="N62" s="168">
        <v>0</v>
      </c>
      <c r="O62" s="168">
        <v>0</v>
      </c>
      <c r="P62" s="168">
        <v>0</v>
      </c>
      <c r="Q62" s="168">
        <v>0</v>
      </c>
    </row>
    <row r="63" spans="2:17" ht="28.5">
      <c r="B63" s="128" t="s">
        <v>220</v>
      </c>
      <c r="C63" s="129" t="s">
        <v>436</v>
      </c>
      <c r="D63" s="128" t="s">
        <v>445</v>
      </c>
      <c r="E63" s="130" t="s">
        <v>446</v>
      </c>
      <c r="F63" s="167">
        <v>0</v>
      </c>
      <c r="G63" s="167">
        <v>0</v>
      </c>
      <c r="H63" s="167">
        <v>0</v>
      </c>
      <c r="I63" s="167">
        <v>0</v>
      </c>
      <c r="J63" s="167">
        <v>0</v>
      </c>
      <c r="K63" s="167">
        <v>0</v>
      </c>
      <c r="L63" s="168">
        <v>0</v>
      </c>
      <c r="M63" s="168">
        <v>0</v>
      </c>
      <c r="N63" s="168">
        <v>0</v>
      </c>
      <c r="O63" s="168">
        <v>0</v>
      </c>
      <c r="P63" s="168">
        <v>0</v>
      </c>
      <c r="Q63" s="168">
        <v>0</v>
      </c>
    </row>
    <row r="64" spans="2:17" ht="28.5">
      <c r="B64" s="128" t="s">
        <v>220</v>
      </c>
      <c r="C64" s="129" t="s">
        <v>447</v>
      </c>
      <c r="D64" s="128" t="s">
        <v>448</v>
      </c>
      <c r="E64" s="130"/>
      <c r="F64" s="167">
        <v>0</v>
      </c>
      <c r="G64" s="167">
        <v>0</v>
      </c>
      <c r="H64" s="167">
        <v>0</v>
      </c>
      <c r="I64" s="167">
        <v>0</v>
      </c>
      <c r="J64" s="167">
        <v>0</v>
      </c>
      <c r="K64" s="167">
        <v>0</v>
      </c>
      <c r="L64" s="168">
        <v>0</v>
      </c>
      <c r="M64" s="168">
        <v>0</v>
      </c>
      <c r="N64" s="168">
        <v>0</v>
      </c>
      <c r="O64" s="168">
        <v>0</v>
      </c>
      <c r="P64" s="168">
        <v>0</v>
      </c>
      <c r="Q64" s="168">
        <v>0</v>
      </c>
    </row>
    <row r="65" spans="2:17" ht="28.5">
      <c r="B65" s="128" t="s">
        <v>220</v>
      </c>
      <c r="C65" s="129" t="s">
        <v>449</v>
      </c>
      <c r="D65" s="128" t="s">
        <v>450</v>
      </c>
      <c r="E65" s="130"/>
      <c r="F65" s="167">
        <v>0</v>
      </c>
      <c r="G65" s="167">
        <v>0</v>
      </c>
      <c r="H65" s="167">
        <v>0</v>
      </c>
      <c r="I65" s="167">
        <v>0</v>
      </c>
      <c r="J65" s="167">
        <v>0</v>
      </c>
      <c r="K65" s="167">
        <v>0</v>
      </c>
      <c r="L65" s="168">
        <v>0</v>
      </c>
      <c r="M65" s="168">
        <v>0</v>
      </c>
      <c r="N65" s="168">
        <v>0</v>
      </c>
      <c r="O65" s="168">
        <v>0</v>
      </c>
      <c r="P65" s="168">
        <v>0</v>
      </c>
      <c r="Q65" s="168">
        <v>0</v>
      </c>
    </row>
    <row r="66" spans="2:17" ht="28.5">
      <c r="B66" s="128" t="s">
        <v>220</v>
      </c>
      <c r="C66" s="129" t="s">
        <v>409</v>
      </c>
      <c r="D66" s="128" t="s">
        <v>451</v>
      </c>
      <c r="E66" s="130"/>
      <c r="F66" s="167">
        <v>0</v>
      </c>
      <c r="G66" s="167">
        <v>0</v>
      </c>
      <c r="H66" s="167">
        <v>0</v>
      </c>
      <c r="I66" s="167">
        <v>0</v>
      </c>
      <c r="J66" s="167">
        <v>0</v>
      </c>
      <c r="K66" s="167">
        <v>0</v>
      </c>
      <c r="L66" s="168">
        <v>0</v>
      </c>
      <c r="M66" s="168">
        <v>0</v>
      </c>
      <c r="N66" s="168">
        <v>0</v>
      </c>
      <c r="O66" s="168">
        <v>0</v>
      </c>
      <c r="P66" s="168">
        <v>0</v>
      </c>
      <c r="Q66" s="168">
        <v>0</v>
      </c>
    </row>
    <row r="67" spans="2:17" ht="28.5">
      <c r="B67" s="128" t="s">
        <v>220</v>
      </c>
      <c r="C67" s="129" t="s">
        <v>452</v>
      </c>
      <c r="D67" s="128" t="s">
        <v>453</v>
      </c>
      <c r="E67" s="130"/>
      <c r="F67" s="167">
        <v>0</v>
      </c>
      <c r="G67" s="167">
        <v>0</v>
      </c>
      <c r="H67" s="167">
        <v>0</v>
      </c>
      <c r="I67" s="170">
        <v>0</v>
      </c>
      <c r="J67" s="167">
        <v>0</v>
      </c>
      <c r="K67" s="170">
        <v>0</v>
      </c>
      <c r="L67" s="168">
        <v>0</v>
      </c>
      <c r="M67" s="168">
        <v>0</v>
      </c>
      <c r="N67" s="168">
        <v>0</v>
      </c>
      <c r="O67" s="168">
        <v>0</v>
      </c>
      <c r="P67" s="168">
        <v>0</v>
      </c>
      <c r="Q67" s="168">
        <v>0</v>
      </c>
    </row>
    <row r="68" spans="2:17" ht="28.5">
      <c r="B68" s="128" t="s">
        <v>220</v>
      </c>
      <c r="C68" s="129" t="s">
        <v>454</v>
      </c>
      <c r="D68" s="128" t="s">
        <v>455</v>
      </c>
      <c r="E68" s="130"/>
      <c r="F68" s="167">
        <v>0</v>
      </c>
      <c r="G68" s="167">
        <v>0</v>
      </c>
      <c r="H68" s="167">
        <v>0</v>
      </c>
      <c r="I68" s="167">
        <v>0</v>
      </c>
      <c r="J68" s="167">
        <v>0</v>
      </c>
      <c r="K68" s="167">
        <v>0</v>
      </c>
      <c r="L68" s="168">
        <v>0</v>
      </c>
      <c r="M68" s="168">
        <v>0</v>
      </c>
      <c r="N68" s="168">
        <v>0</v>
      </c>
      <c r="O68" s="168">
        <v>0</v>
      </c>
      <c r="P68" s="168">
        <v>0</v>
      </c>
      <c r="Q68" s="168">
        <v>0</v>
      </c>
    </row>
    <row r="69" spans="2:17" ht="15">
      <c r="B69" s="128" t="s">
        <v>456</v>
      </c>
      <c r="C69" s="129" t="s">
        <v>457</v>
      </c>
      <c r="D69" s="128" t="s">
        <v>458</v>
      </c>
      <c r="E69" s="130"/>
      <c r="F69" s="167">
        <v>0</v>
      </c>
      <c r="G69" s="167">
        <v>0</v>
      </c>
      <c r="H69" s="167">
        <v>0</v>
      </c>
      <c r="I69" s="167">
        <v>0</v>
      </c>
      <c r="J69" s="167">
        <v>0</v>
      </c>
      <c r="K69" s="167">
        <v>0</v>
      </c>
      <c r="L69" s="168">
        <v>0</v>
      </c>
      <c r="M69" s="168">
        <v>0</v>
      </c>
      <c r="N69" s="168">
        <v>0</v>
      </c>
      <c r="O69" s="168">
        <v>0</v>
      </c>
      <c r="P69" s="168">
        <v>0</v>
      </c>
      <c r="Q69" s="168">
        <v>0</v>
      </c>
    </row>
    <row r="70" spans="2:17" ht="28.5">
      <c r="B70" s="128" t="s">
        <v>30</v>
      </c>
      <c r="C70" s="129" t="s">
        <v>370</v>
      </c>
      <c r="D70" s="128" t="s">
        <v>310</v>
      </c>
      <c r="E70" s="130"/>
      <c r="F70" s="167">
        <v>0</v>
      </c>
      <c r="G70" s="167">
        <v>0</v>
      </c>
      <c r="H70" s="167">
        <v>0</v>
      </c>
      <c r="I70" s="167">
        <v>0</v>
      </c>
      <c r="J70" s="167">
        <v>0</v>
      </c>
      <c r="K70" s="167">
        <v>0</v>
      </c>
      <c r="L70" s="168">
        <v>0</v>
      </c>
      <c r="M70" s="168">
        <v>0</v>
      </c>
      <c r="N70" s="168">
        <v>0</v>
      </c>
      <c r="O70" s="168">
        <v>0</v>
      </c>
      <c r="P70" s="168">
        <v>0</v>
      </c>
      <c r="Q70" s="168">
        <v>0</v>
      </c>
    </row>
    <row r="71" spans="2:17" ht="28.5">
      <c r="B71" s="128" t="s">
        <v>30</v>
      </c>
      <c r="C71" s="129" t="s">
        <v>370</v>
      </c>
      <c r="D71" s="128" t="s">
        <v>309</v>
      </c>
      <c r="E71" s="130"/>
      <c r="F71" s="167">
        <v>0</v>
      </c>
      <c r="G71" s="167">
        <v>0</v>
      </c>
      <c r="H71" s="167">
        <v>0</v>
      </c>
      <c r="I71" s="167">
        <v>0</v>
      </c>
      <c r="J71" s="167">
        <v>0</v>
      </c>
      <c r="K71" s="167">
        <v>0</v>
      </c>
      <c r="L71" s="168">
        <v>0</v>
      </c>
      <c r="M71" s="168">
        <v>0</v>
      </c>
      <c r="N71" s="168">
        <v>0</v>
      </c>
      <c r="O71" s="168">
        <v>0</v>
      </c>
      <c r="P71" s="168">
        <v>0</v>
      </c>
      <c r="Q71" s="168">
        <v>0</v>
      </c>
    </row>
    <row r="72" spans="2:17" ht="28.5">
      <c r="B72" s="128" t="s">
        <v>30</v>
      </c>
      <c r="C72" s="129" t="s">
        <v>370</v>
      </c>
      <c r="D72" s="128" t="s">
        <v>219</v>
      </c>
      <c r="E72" s="130" t="s">
        <v>459</v>
      </c>
      <c r="F72" s="167">
        <v>0</v>
      </c>
      <c r="G72" s="167">
        <v>0</v>
      </c>
      <c r="H72" s="167">
        <v>0</v>
      </c>
      <c r="I72" s="167">
        <v>84</v>
      </c>
      <c r="J72" s="167">
        <v>0</v>
      </c>
      <c r="K72" s="167">
        <v>84</v>
      </c>
      <c r="L72" s="168">
        <v>0</v>
      </c>
      <c r="M72" s="168">
        <v>0</v>
      </c>
      <c r="N72" s="168">
        <v>0</v>
      </c>
      <c r="O72" s="168">
        <v>192</v>
      </c>
      <c r="P72" s="168">
        <f>$O72*($J72/$I72)</f>
        <v>0</v>
      </c>
      <c r="Q72" s="168">
        <f>$O72*($K72/$I72)</f>
        <v>192</v>
      </c>
    </row>
    <row r="73" spans="2:17" ht="28.5">
      <c r="B73" s="128" t="s">
        <v>30</v>
      </c>
      <c r="C73" s="129" t="s">
        <v>370</v>
      </c>
      <c r="D73" s="128" t="s">
        <v>217</v>
      </c>
      <c r="E73" s="130" t="s">
        <v>460</v>
      </c>
      <c r="F73" s="167">
        <v>260.69406124440002</v>
      </c>
      <c r="G73" s="167">
        <v>0</v>
      </c>
      <c r="H73" s="167">
        <v>260.69406124440002</v>
      </c>
      <c r="I73" s="167">
        <v>0</v>
      </c>
      <c r="J73" s="167">
        <v>0</v>
      </c>
      <c r="K73" s="167">
        <v>0</v>
      </c>
      <c r="L73" s="168">
        <v>216</v>
      </c>
      <c r="M73" s="168">
        <f>$L73*($G73/$F73)</f>
        <v>0</v>
      </c>
      <c r="N73" s="168">
        <f>$L73*($H73/$F73)</f>
        <v>216</v>
      </c>
      <c r="O73" s="168">
        <v>0</v>
      </c>
      <c r="P73" s="168">
        <v>0</v>
      </c>
      <c r="Q73" s="168">
        <v>0</v>
      </c>
    </row>
    <row r="74" spans="2:17" ht="28.5">
      <c r="B74" s="128" t="s">
        <v>30</v>
      </c>
      <c r="C74" s="129" t="s">
        <v>371</v>
      </c>
      <c r="D74" s="128" t="s">
        <v>372</v>
      </c>
      <c r="E74" s="130"/>
      <c r="F74" s="167">
        <v>0</v>
      </c>
      <c r="G74" s="167">
        <v>0</v>
      </c>
      <c r="H74" s="167">
        <v>0</v>
      </c>
      <c r="I74" s="167">
        <v>0</v>
      </c>
      <c r="J74" s="167">
        <v>0</v>
      </c>
      <c r="K74" s="167">
        <v>0</v>
      </c>
      <c r="L74" s="168">
        <v>0</v>
      </c>
      <c r="M74" s="168">
        <v>0</v>
      </c>
      <c r="N74" s="168">
        <v>0</v>
      </c>
      <c r="O74" s="168">
        <v>0</v>
      </c>
      <c r="P74" s="168">
        <v>0</v>
      </c>
      <c r="Q74" s="168">
        <v>0</v>
      </c>
    </row>
    <row r="75" spans="2:17" ht="28.5">
      <c r="B75" s="128" t="s">
        <v>30</v>
      </c>
      <c r="C75" s="129" t="s">
        <v>373</v>
      </c>
      <c r="D75" s="128" t="s">
        <v>222</v>
      </c>
      <c r="E75" s="130"/>
      <c r="F75" s="167">
        <v>0</v>
      </c>
      <c r="G75" s="167">
        <v>0</v>
      </c>
      <c r="H75" s="167">
        <v>0</v>
      </c>
      <c r="I75" s="167">
        <v>4538</v>
      </c>
      <c r="J75" s="167">
        <v>0</v>
      </c>
      <c r="K75" s="167">
        <v>4538</v>
      </c>
      <c r="L75" s="168">
        <v>0</v>
      </c>
      <c r="M75" s="168">
        <v>0</v>
      </c>
      <c r="N75" s="168">
        <v>0</v>
      </c>
      <c r="O75" s="168">
        <v>0</v>
      </c>
      <c r="P75" s="168">
        <v>0</v>
      </c>
      <c r="Q75" s="168">
        <f>$O75*($K75/$I75)</f>
        <v>0</v>
      </c>
    </row>
    <row r="76" spans="2:17" ht="28.5">
      <c r="B76" s="128" t="s">
        <v>220</v>
      </c>
      <c r="C76" s="129" t="s">
        <v>461</v>
      </c>
      <c r="D76" s="128" t="s">
        <v>462</v>
      </c>
      <c r="E76" s="130"/>
      <c r="F76" s="167">
        <v>0</v>
      </c>
      <c r="G76" s="167">
        <v>0</v>
      </c>
      <c r="H76" s="167">
        <v>0</v>
      </c>
      <c r="I76" s="167">
        <v>0</v>
      </c>
      <c r="J76" s="167">
        <v>0</v>
      </c>
      <c r="K76" s="167">
        <v>0</v>
      </c>
      <c r="L76" s="168">
        <v>0</v>
      </c>
      <c r="M76" s="168">
        <v>0</v>
      </c>
      <c r="N76" s="168">
        <v>0</v>
      </c>
      <c r="O76" s="168">
        <v>0</v>
      </c>
      <c r="P76" s="168">
        <v>0</v>
      </c>
      <c r="Q76" s="168">
        <v>0</v>
      </c>
    </row>
    <row r="77" spans="2:17" ht="28.5">
      <c r="B77" s="128" t="s">
        <v>377</v>
      </c>
      <c r="C77" s="129" t="s">
        <v>378</v>
      </c>
      <c r="D77" s="128" t="s">
        <v>316</v>
      </c>
      <c r="E77" s="130"/>
      <c r="F77" s="169">
        <v>0</v>
      </c>
      <c r="G77" s="167">
        <v>0</v>
      </c>
      <c r="H77" s="169">
        <v>0</v>
      </c>
      <c r="I77" s="169">
        <v>61886.52</v>
      </c>
      <c r="J77" s="167">
        <v>29247.564249999996</v>
      </c>
      <c r="K77" s="169">
        <v>32638.955750000001</v>
      </c>
      <c r="L77" s="168">
        <v>0</v>
      </c>
      <c r="M77" s="168">
        <v>0</v>
      </c>
      <c r="N77" s="168">
        <v>0</v>
      </c>
      <c r="O77" s="168">
        <v>485400</v>
      </c>
      <c r="P77" s="168">
        <f>$O77*($J77/$I77)</f>
        <v>229399.99998303343</v>
      </c>
      <c r="Q77" s="168">
        <f>$O77*($K77/$I77)</f>
        <v>256000.00001696654</v>
      </c>
    </row>
    <row r="78" spans="2:17" ht="28.5">
      <c r="B78" s="128" t="s">
        <v>377</v>
      </c>
      <c r="C78" s="129" t="s">
        <v>463</v>
      </c>
      <c r="D78" s="128" t="s">
        <v>464</v>
      </c>
      <c r="E78" s="130"/>
      <c r="F78" s="167">
        <v>0</v>
      </c>
      <c r="G78" s="167">
        <v>0</v>
      </c>
      <c r="H78" s="167">
        <v>0</v>
      </c>
      <c r="I78" s="167">
        <v>0</v>
      </c>
      <c r="J78" s="167">
        <v>0</v>
      </c>
      <c r="K78" s="167">
        <v>0</v>
      </c>
      <c r="L78" s="168">
        <v>0</v>
      </c>
      <c r="M78" s="168">
        <v>0</v>
      </c>
      <c r="N78" s="168">
        <v>0</v>
      </c>
      <c r="O78" s="168">
        <v>0</v>
      </c>
      <c r="P78" s="168">
        <v>0</v>
      </c>
      <c r="Q78" s="168">
        <v>0</v>
      </c>
    </row>
    <row r="79" spans="2:17" ht="28.5">
      <c r="B79" s="128" t="s">
        <v>377</v>
      </c>
      <c r="C79" s="129" t="s">
        <v>379</v>
      </c>
      <c r="D79" s="128" t="s">
        <v>263</v>
      </c>
      <c r="E79" s="130" t="s">
        <v>119</v>
      </c>
      <c r="F79" s="167">
        <v>0</v>
      </c>
      <c r="G79" s="167">
        <v>0</v>
      </c>
      <c r="H79" s="167">
        <v>0</v>
      </c>
      <c r="I79" s="167">
        <v>5445</v>
      </c>
      <c r="J79" s="167">
        <v>0</v>
      </c>
      <c r="K79" s="167">
        <v>5445</v>
      </c>
      <c r="L79" s="168">
        <v>0</v>
      </c>
      <c r="M79" s="168">
        <v>0</v>
      </c>
      <c r="N79" s="168">
        <v>0</v>
      </c>
      <c r="O79" s="168">
        <v>500</v>
      </c>
      <c r="P79" s="168">
        <f>$O79*($J79/$I79)</f>
        <v>0</v>
      </c>
      <c r="Q79" s="168">
        <f>$O79*($K79/$I79)</f>
        <v>500</v>
      </c>
    </row>
    <row r="80" spans="2:17" ht="28.5">
      <c r="B80" s="128" t="s">
        <v>377</v>
      </c>
      <c r="C80" s="129" t="s">
        <v>465</v>
      </c>
      <c r="D80" s="128" t="s">
        <v>466</v>
      </c>
      <c r="E80" s="130"/>
      <c r="F80" s="167">
        <v>0</v>
      </c>
      <c r="G80" s="167">
        <v>0</v>
      </c>
      <c r="H80" s="167">
        <v>0</v>
      </c>
      <c r="I80" s="167">
        <v>10542.05</v>
      </c>
      <c r="J80" s="167">
        <v>0</v>
      </c>
      <c r="K80" s="167">
        <v>10542.05</v>
      </c>
      <c r="L80" s="168">
        <v>0</v>
      </c>
      <c r="M80" s="168">
        <v>0</v>
      </c>
      <c r="N80" s="168">
        <v>0</v>
      </c>
      <c r="O80" s="168">
        <v>11200</v>
      </c>
      <c r="P80" s="168">
        <f>$O80*($J80/$I80)</f>
        <v>0</v>
      </c>
      <c r="Q80" s="168">
        <f>$O80*($K80/$I80)</f>
        <v>11200</v>
      </c>
    </row>
    <row r="81" spans="2:17" ht="28.5">
      <c r="B81" s="128" t="s">
        <v>377</v>
      </c>
      <c r="C81" s="129" t="s">
        <v>436</v>
      </c>
      <c r="D81" s="128" t="s">
        <v>467</v>
      </c>
      <c r="E81" s="130"/>
      <c r="F81" s="167">
        <v>0</v>
      </c>
      <c r="G81" s="167">
        <v>0</v>
      </c>
      <c r="H81" s="167">
        <v>0</v>
      </c>
      <c r="I81" s="167">
        <v>0</v>
      </c>
      <c r="J81" s="167">
        <v>0</v>
      </c>
      <c r="K81" s="167">
        <v>0</v>
      </c>
      <c r="L81" s="168">
        <v>0</v>
      </c>
      <c r="M81" s="168">
        <v>0</v>
      </c>
      <c r="N81" s="168">
        <v>0</v>
      </c>
      <c r="O81" s="168">
        <v>0</v>
      </c>
      <c r="P81" s="168">
        <v>0</v>
      </c>
      <c r="Q81" s="168">
        <v>0</v>
      </c>
    </row>
    <row r="82" spans="2:17" ht="28.5">
      <c r="B82" s="128" t="s">
        <v>377</v>
      </c>
      <c r="C82" s="129" t="s">
        <v>283</v>
      </c>
      <c r="D82" s="128" t="s">
        <v>284</v>
      </c>
      <c r="E82" s="130"/>
      <c r="F82" s="167">
        <v>0</v>
      </c>
      <c r="G82" s="167">
        <v>0</v>
      </c>
      <c r="H82" s="167">
        <v>0</v>
      </c>
      <c r="I82" s="167">
        <v>0</v>
      </c>
      <c r="J82" s="167">
        <v>0</v>
      </c>
      <c r="K82" s="167">
        <v>0</v>
      </c>
      <c r="L82" s="168">
        <v>0</v>
      </c>
      <c r="M82" s="168">
        <v>0</v>
      </c>
      <c r="N82" s="168">
        <v>0</v>
      </c>
      <c r="O82" s="168">
        <v>0</v>
      </c>
      <c r="P82" s="168">
        <v>0</v>
      </c>
      <c r="Q82" s="168">
        <v>0</v>
      </c>
    </row>
    <row r="83" spans="2:17" ht="28.5">
      <c r="B83" s="128" t="s">
        <v>377</v>
      </c>
      <c r="C83" s="129" t="s">
        <v>380</v>
      </c>
      <c r="D83" s="128" t="s">
        <v>267</v>
      </c>
      <c r="E83" s="130"/>
      <c r="F83" s="169">
        <v>0</v>
      </c>
      <c r="G83" s="167">
        <v>0</v>
      </c>
      <c r="H83" s="169">
        <v>0</v>
      </c>
      <c r="I83" s="169">
        <v>8129.9802239999999</v>
      </c>
      <c r="J83" s="167">
        <v>985.15361699999994</v>
      </c>
      <c r="K83" s="169">
        <v>7144.826607</v>
      </c>
      <c r="L83" s="168">
        <v>0</v>
      </c>
      <c r="M83" s="168">
        <v>0</v>
      </c>
      <c r="N83" s="168">
        <v>0</v>
      </c>
      <c r="O83" s="168">
        <v>33010</v>
      </c>
      <c r="P83" s="168">
        <f>$O83*($J83/$I83)</f>
        <v>4000.0000001439116</v>
      </c>
      <c r="Q83" s="168">
        <f>$O83*($K83/$I83)</f>
        <v>29009.999999856089</v>
      </c>
    </row>
    <row r="84" spans="2:17" ht="28.5">
      <c r="B84" s="128" t="s">
        <v>220</v>
      </c>
      <c r="C84" s="129" t="s">
        <v>447</v>
      </c>
      <c r="D84" s="128" t="s">
        <v>468</v>
      </c>
      <c r="E84" s="130"/>
      <c r="F84" s="167">
        <v>0</v>
      </c>
      <c r="G84" s="167">
        <v>0</v>
      </c>
      <c r="H84" s="167">
        <v>0</v>
      </c>
      <c r="I84" s="167">
        <v>0</v>
      </c>
      <c r="J84" s="167">
        <v>0</v>
      </c>
      <c r="K84" s="167">
        <v>0</v>
      </c>
      <c r="L84" s="168">
        <v>0</v>
      </c>
      <c r="M84" s="168">
        <v>0</v>
      </c>
      <c r="N84" s="168">
        <v>0</v>
      </c>
      <c r="O84" s="168">
        <v>0</v>
      </c>
      <c r="P84" s="168">
        <v>0</v>
      </c>
      <c r="Q84" s="168">
        <v>0</v>
      </c>
    </row>
    <row r="85" spans="2:17" ht="28.5">
      <c r="B85" s="128" t="s">
        <v>220</v>
      </c>
      <c r="C85" s="129" t="s">
        <v>452</v>
      </c>
      <c r="D85" s="128" t="s">
        <v>469</v>
      </c>
      <c r="E85" s="130"/>
      <c r="F85" s="167">
        <v>0</v>
      </c>
      <c r="G85" s="167">
        <v>0</v>
      </c>
      <c r="H85" s="167">
        <v>0</v>
      </c>
      <c r="I85" s="167">
        <v>0</v>
      </c>
      <c r="J85" s="167">
        <v>0</v>
      </c>
      <c r="K85" s="167">
        <v>0</v>
      </c>
      <c r="L85" s="168">
        <v>0</v>
      </c>
      <c r="M85" s="168">
        <v>0</v>
      </c>
      <c r="N85" s="168">
        <v>0</v>
      </c>
      <c r="O85" s="168">
        <v>0</v>
      </c>
      <c r="P85" s="168">
        <v>0</v>
      </c>
      <c r="Q85" s="168">
        <v>0</v>
      </c>
    </row>
    <row r="86" spans="2:17" ht="28.5">
      <c r="B86" s="128" t="s">
        <v>377</v>
      </c>
      <c r="C86" s="129" t="s">
        <v>381</v>
      </c>
      <c r="D86" s="128" t="s">
        <v>266</v>
      </c>
      <c r="E86" s="130" t="s">
        <v>265</v>
      </c>
      <c r="F86" s="167">
        <v>0</v>
      </c>
      <c r="G86" s="167">
        <v>0</v>
      </c>
      <c r="H86" s="167">
        <v>0</v>
      </c>
      <c r="I86" s="167">
        <v>0</v>
      </c>
      <c r="J86" s="167">
        <v>0</v>
      </c>
      <c r="K86" s="167">
        <v>0</v>
      </c>
      <c r="L86" s="168">
        <v>0</v>
      </c>
      <c r="M86" s="168">
        <v>0</v>
      </c>
      <c r="N86" s="168">
        <v>0</v>
      </c>
      <c r="O86" s="168">
        <v>0</v>
      </c>
      <c r="P86" s="168">
        <v>0</v>
      </c>
      <c r="Q86" s="168">
        <v>0</v>
      </c>
    </row>
    <row r="87" spans="2:17" ht="28.5">
      <c r="B87" s="128" t="s">
        <v>377</v>
      </c>
      <c r="C87" s="129" t="s">
        <v>381</v>
      </c>
      <c r="D87" s="128" t="s">
        <v>382</v>
      </c>
      <c r="E87" s="130" t="s">
        <v>383</v>
      </c>
      <c r="F87" s="167">
        <v>0</v>
      </c>
      <c r="G87" s="167">
        <v>0</v>
      </c>
      <c r="H87" s="167">
        <v>0</v>
      </c>
      <c r="I87" s="167">
        <v>0</v>
      </c>
      <c r="J87" s="167">
        <v>0</v>
      </c>
      <c r="K87" s="167">
        <v>0</v>
      </c>
      <c r="L87" s="168">
        <v>0</v>
      </c>
      <c r="M87" s="168">
        <v>0</v>
      </c>
      <c r="N87" s="168">
        <v>0</v>
      </c>
      <c r="O87" s="168">
        <v>0</v>
      </c>
      <c r="P87" s="168">
        <v>0</v>
      </c>
      <c r="Q87" s="168">
        <v>0</v>
      </c>
    </row>
    <row r="88" spans="2:17" ht="28.5">
      <c r="B88" s="128" t="s">
        <v>220</v>
      </c>
      <c r="C88" s="129" t="s">
        <v>384</v>
      </c>
      <c r="D88" s="128" t="s">
        <v>270</v>
      </c>
      <c r="E88" s="130" t="s">
        <v>385</v>
      </c>
      <c r="F88" s="167">
        <v>8504</v>
      </c>
      <c r="G88" s="167">
        <v>0</v>
      </c>
      <c r="H88" s="167">
        <v>8504</v>
      </c>
      <c r="I88" s="167">
        <v>2020</v>
      </c>
      <c r="J88" s="167">
        <v>0</v>
      </c>
      <c r="K88" s="167">
        <v>2020</v>
      </c>
      <c r="L88" s="168">
        <v>0</v>
      </c>
      <c r="M88" s="168">
        <f t="shared" ref="M88:M89" si="0">$L88*($G88/$F88)</f>
        <v>0</v>
      </c>
      <c r="N88" s="168">
        <f t="shared" ref="N88:N89" si="1">$L88*($H88/$F88)</f>
        <v>0</v>
      </c>
      <c r="O88" s="168">
        <v>0</v>
      </c>
      <c r="P88" s="168">
        <v>0</v>
      </c>
      <c r="Q88" s="168">
        <f>$O88*($K88/$I88)</f>
        <v>0</v>
      </c>
    </row>
    <row r="89" spans="2:17" ht="28.5">
      <c r="B89" s="128" t="s">
        <v>387</v>
      </c>
      <c r="C89" s="129" t="s">
        <v>387</v>
      </c>
      <c r="D89" s="128" t="s">
        <v>215</v>
      </c>
      <c r="E89" s="208" t="s">
        <v>388</v>
      </c>
      <c r="F89" s="167">
        <v>3974</v>
      </c>
      <c r="G89" s="167">
        <v>0</v>
      </c>
      <c r="H89" s="167">
        <v>3974</v>
      </c>
      <c r="I89" s="167">
        <v>5754</v>
      </c>
      <c r="J89" s="167">
        <v>0</v>
      </c>
      <c r="K89" s="167">
        <v>5754</v>
      </c>
      <c r="L89" s="168">
        <v>0</v>
      </c>
      <c r="M89" s="168">
        <f t="shared" si="0"/>
        <v>0</v>
      </c>
      <c r="N89" s="168">
        <f t="shared" si="1"/>
        <v>0</v>
      </c>
      <c r="O89" s="168">
        <v>0</v>
      </c>
      <c r="P89" s="168">
        <f>$O89*($J89/$I89)</f>
        <v>0</v>
      </c>
      <c r="Q89" s="168">
        <f>$O89*($K89/$I89)</f>
        <v>0</v>
      </c>
    </row>
    <row r="90" spans="2:17" ht="28.5">
      <c r="B90" s="128" t="s">
        <v>214</v>
      </c>
      <c r="C90" s="129" t="s">
        <v>340</v>
      </c>
      <c r="D90" s="128" t="s">
        <v>272</v>
      </c>
      <c r="E90" s="208" t="s">
        <v>470</v>
      </c>
      <c r="F90" s="167">
        <v>0</v>
      </c>
      <c r="G90" s="167">
        <v>0</v>
      </c>
      <c r="H90" s="167">
        <v>0</v>
      </c>
      <c r="I90" s="167">
        <v>0</v>
      </c>
      <c r="J90" s="167">
        <v>0</v>
      </c>
      <c r="K90" s="167">
        <v>0</v>
      </c>
      <c r="L90" s="168">
        <v>0</v>
      </c>
      <c r="M90" s="168">
        <v>0</v>
      </c>
      <c r="N90" s="168">
        <v>0</v>
      </c>
      <c r="O90" s="168">
        <v>0</v>
      </c>
      <c r="P90" s="168">
        <v>0</v>
      </c>
      <c r="Q90" s="168">
        <v>0</v>
      </c>
    </row>
    <row r="91" spans="2:17" ht="28.5">
      <c r="B91" s="128" t="s">
        <v>214</v>
      </c>
      <c r="C91" s="129" t="s">
        <v>340</v>
      </c>
      <c r="D91" s="128" t="s">
        <v>273</v>
      </c>
      <c r="E91" s="208" t="s">
        <v>389</v>
      </c>
      <c r="F91" s="167">
        <v>0</v>
      </c>
      <c r="G91" s="167">
        <v>0</v>
      </c>
      <c r="H91" s="167">
        <v>0</v>
      </c>
      <c r="I91" s="167">
        <v>5045</v>
      </c>
      <c r="J91" s="167">
        <v>0</v>
      </c>
      <c r="K91" s="167">
        <v>5045</v>
      </c>
      <c r="L91" s="168">
        <v>0</v>
      </c>
      <c r="M91" s="168">
        <v>0</v>
      </c>
      <c r="N91" s="168">
        <v>0</v>
      </c>
      <c r="O91" s="168">
        <v>0</v>
      </c>
      <c r="P91" s="168">
        <v>0</v>
      </c>
      <c r="Q91" s="168">
        <f>$O91*($K91/$I91)</f>
        <v>0</v>
      </c>
    </row>
    <row r="92" spans="2:17" ht="15">
      <c r="B92" s="123" t="s">
        <v>471</v>
      </c>
      <c r="C92" s="209" t="s">
        <v>471</v>
      </c>
      <c r="F92" s="202">
        <f t="shared" ref="F92:Q92" si="2">SUM(F8:F91)</f>
        <v>303472.13123800152</v>
      </c>
      <c r="G92" s="202">
        <f t="shared" si="2"/>
        <v>6112.9237464514026</v>
      </c>
      <c r="H92" s="202">
        <f t="shared" si="2"/>
        <v>297359.20749155013</v>
      </c>
      <c r="I92" s="202">
        <f t="shared" si="2"/>
        <v>194781.20693978999</v>
      </c>
      <c r="J92" s="202">
        <f t="shared" si="2"/>
        <v>32477.52990954238</v>
      </c>
      <c r="K92" s="202">
        <f t="shared" si="2"/>
        <v>162303.67703024761</v>
      </c>
      <c r="L92" s="210">
        <f t="shared" si="2"/>
        <v>135645.79999999999</v>
      </c>
      <c r="M92" s="210">
        <f t="shared" si="2"/>
        <v>584.99999947811489</v>
      </c>
      <c r="N92" s="210">
        <f t="shared" si="2"/>
        <v>135060.80000052188</v>
      </c>
      <c r="O92" s="210">
        <f t="shared" si="2"/>
        <v>665410.80000000005</v>
      </c>
      <c r="P92" s="210">
        <f t="shared" si="2"/>
        <v>233985.11902783636</v>
      </c>
      <c r="Q92" s="210">
        <f t="shared" si="2"/>
        <v>431425.68097216368</v>
      </c>
    </row>
    <row r="93" spans="2:17" ht="15">
      <c r="B93" s="123" t="s">
        <v>472</v>
      </c>
      <c r="C93" s="200" t="s">
        <v>473</v>
      </c>
      <c r="E93" s="201"/>
      <c r="F93" s="203">
        <f>F92+I92</f>
        <v>498253.33817779151</v>
      </c>
    </row>
    <row r="94" spans="2:17">
      <c r="H94" s="205"/>
      <c r="I94" s="205"/>
      <c r="J94" s="205"/>
      <c r="K94" s="205"/>
      <c r="L94" s="206"/>
    </row>
  </sheetData>
  <autoFilter ref="B7:Q93" xr:uid="{DA25A53D-5A04-4C23-80F7-A7E737F5E212}"/>
  <mergeCells count="5">
    <mergeCell ref="F5:Q5"/>
    <mergeCell ref="I6:K6"/>
    <mergeCell ref="L6:N6"/>
    <mergeCell ref="O6:Q6"/>
    <mergeCell ref="F6:H6"/>
  </mergeCells>
  <pageMargins left="0.7" right="0.7" top="0.75" bottom="0.75" header="0.3" footer="0.3"/>
  <pageSetup orientation="portrait" r:id="rId1"/>
  <ignoredErrors>
    <ignoredError sqref="N26:Q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D868-CB08-4628-9B98-58536189BE93}">
  <sheetPr>
    <tabColor theme="6" tint="-0.249977111117893"/>
  </sheetPr>
  <dimension ref="A1:AE55"/>
  <sheetViews>
    <sheetView showGridLines="0" zoomScale="75" zoomScaleNormal="75" workbookViewId="0"/>
  </sheetViews>
  <sheetFormatPr defaultColWidth="9" defaultRowHeight="14.25"/>
  <cols>
    <col min="1" max="1" width="35.875" style="105" bestFit="1" customWidth="1"/>
    <col min="2" max="2" width="42.25" style="105" customWidth="1"/>
    <col min="3" max="4" width="12.25" style="105" customWidth="1"/>
    <col min="5" max="5" width="21.625" style="105" customWidth="1"/>
    <col min="6" max="6" width="15.75" style="104" bestFit="1" customWidth="1"/>
    <col min="7" max="11" width="10.375" style="104" bestFit="1" customWidth="1"/>
    <col min="12" max="13" width="10.375" style="104" customWidth="1"/>
    <col min="14" max="14" width="2.375" style="104" customWidth="1"/>
    <col min="15" max="20" width="10.375" style="104" bestFit="1" customWidth="1"/>
    <col min="21" max="22" width="10.375" style="104" customWidth="1"/>
    <col min="23" max="23" width="2.375" style="104" customWidth="1"/>
    <col min="24" max="29" width="10.375" style="104" bestFit="1" customWidth="1"/>
    <col min="30" max="31" width="10.375" style="104" customWidth="1"/>
    <col min="32" max="16384" width="9" style="105"/>
  </cols>
  <sheetData>
    <row r="1" spans="1:31" ht="15" thickBot="1">
      <c r="A1" s="102"/>
      <c r="B1" s="102"/>
      <c r="C1" s="103"/>
      <c r="D1" s="103"/>
      <c r="E1" s="102"/>
    </row>
    <row r="2" spans="1:31" ht="15">
      <c r="A2" s="106" t="s">
        <v>317</v>
      </c>
      <c r="B2" s="107" t="s">
        <v>318</v>
      </c>
      <c r="C2" s="108" t="s">
        <v>319</v>
      </c>
      <c r="D2" s="108"/>
      <c r="E2" s="102"/>
    </row>
    <row r="3" spans="1:31" ht="15">
      <c r="A3" s="109" t="s">
        <v>320</v>
      </c>
      <c r="B3" s="110">
        <v>11</v>
      </c>
      <c r="C3" s="171" t="s">
        <v>321</v>
      </c>
      <c r="D3" s="111"/>
      <c r="E3" s="102"/>
    </row>
    <row r="4" spans="1:31" ht="25.9" customHeight="1" thickBot="1">
      <c r="A4" s="112" t="s">
        <v>322</v>
      </c>
      <c r="B4" s="113"/>
      <c r="C4" s="198" t="s">
        <v>323</v>
      </c>
      <c r="D4" s="114"/>
      <c r="E4" s="102"/>
    </row>
    <row r="5" spans="1:31" ht="34.5" customHeight="1">
      <c r="A5" s="102"/>
      <c r="B5" s="102"/>
      <c r="C5" s="115" t="s">
        <v>324</v>
      </c>
      <c r="D5" s="102"/>
      <c r="E5" s="102"/>
      <c r="F5" s="356">
        <v>2026</v>
      </c>
      <c r="G5" s="357"/>
      <c r="H5" s="357"/>
      <c r="I5" s="357"/>
      <c r="J5" s="357"/>
      <c r="K5" s="357"/>
      <c r="L5" s="357"/>
      <c r="M5" s="358"/>
      <c r="O5" s="356">
        <v>2027</v>
      </c>
      <c r="P5" s="357"/>
      <c r="Q5" s="357"/>
      <c r="R5" s="357"/>
      <c r="S5" s="357"/>
      <c r="T5" s="357"/>
      <c r="U5" s="357"/>
      <c r="V5" s="358"/>
      <c r="X5" s="356">
        <v>2028</v>
      </c>
      <c r="Y5" s="357"/>
      <c r="Z5" s="357"/>
      <c r="AA5" s="357"/>
      <c r="AB5" s="357"/>
      <c r="AC5" s="357"/>
      <c r="AD5" s="357"/>
      <c r="AE5" s="358"/>
    </row>
    <row r="6" spans="1:31">
      <c r="A6" s="102"/>
      <c r="B6" s="102"/>
      <c r="D6" s="115"/>
      <c r="E6" s="102"/>
      <c r="F6" s="101"/>
    </row>
    <row r="7" spans="1:31" ht="14.45" customHeight="1">
      <c r="A7" s="136" t="s">
        <v>327</v>
      </c>
      <c r="C7" s="137"/>
      <c r="D7" s="137"/>
      <c r="F7" s="138" t="s">
        <v>474</v>
      </c>
      <c r="G7" s="118" t="s">
        <v>474</v>
      </c>
      <c r="H7" s="138" t="s">
        <v>474</v>
      </c>
      <c r="I7" s="119" t="s">
        <v>475</v>
      </c>
      <c r="J7" s="119" t="s">
        <v>475</v>
      </c>
      <c r="K7" s="119" t="s">
        <v>475</v>
      </c>
      <c r="L7" s="118" t="s">
        <v>476</v>
      </c>
      <c r="M7" s="118" t="s">
        <v>476</v>
      </c>
      <c r="O7" s="138" t="s">
        <v>474</v>
      </c>
      <c r="P7" s="138" t="s">
        <v>474</v>
      </c>
      <c r="Q7" s="138" t="s">
        <v>474</v>
      </c>
      <c r="R7" s="119" t="s">
        <v>475</v>
      </c>
      <c r="S7" s="119" t="s">
        <v>475</v>
      </c>
      <c r="T7" s="119" t="s">
        <v>475</v>
      </c>
      <c r="U7" s="118" t="s">
        <v>476</v>
      </c>
      <c r="V7" s="118" t="s">
        <v>476</v>
      </c>
      <c r="X7" s="138" t="s">
        <v>474</v>
      </c>
      <c r="Y7" s="138" t="s">
        <v>474</v>
      </c>
      <c r="Z7" s="138" t="s">
        <v>474</v>
      </c>
      <c r="AA7" s="119" t="s">
        <v>475</v>
      </c>
      <c r="AB7" s="119" t="s">
        <v>475</v>
      </c>
      <c r="AC7" s="119" t="s">
        <v>475</v>
      </c>
      <c r="AD7" s="118" t="s">
        <v>476</v>
      </c>
      <c r="AE7" s="118" t="s">
        <v>476</v>
      </c>
    </row>
    <row r="8" spans="1:31">
      <c r="C8" s="137"/>
      <c r="D8" s="137"/>
      <c r="F8" s="120" t="s">
        <v>330</v>
      </c>
      <c r="G8" s="118" t="s">
        <v>17</v>
      </c>
      <c r="H8" s="118" t="s">
        <v>331</v>
      </c>
      <c r="I8" s="118" t="s">
        <v>330</v>
      </c>
      <c r="J8" s="119" t="s">
        <v>17</v>
      </c>
      <c r="K8" s="119" t="s">
        <v>331</v>
      </c>
      <c r="L8" s="119" t="s">
        <v>17</v>
      </c>
      <c r="M8" s="119" t="s">
        <v>331</v>
      </c>
      <c r="O8" s="120" t="s">
        <v>330</v>
      </c>
      <c r="P8" s="118" t="s">
        <v>17</v>
      </c>
      <c r="Q8" s="118" t="s">
        <v>331</v>
      </c>
      <c r="R8" s="118" t="s">
        <v>330</v>
      </c>
      <c r="S8" s="119" t="s">
        <v>17</v>
      </c>
      <c r="T8" s="119" t="s">
        <v>331</v>
      </c>
      <c r="U8" s="119" t="s">
        <v>17</v>
      </c>
      <c r="V8" s="119" t="s">
        <v>331</v>
      </c>
      <c r="X8" s="120" t="s">
        <v>330</v>
      </c>
      <c r="Y8" s="118" t="s">
        <v>17</v>
      </c>
      <c r="Z8" s="118" t="s">
        <v>331</v>
      </c>
      <c r="AA8" s="118" t="s">
        <v>330</v>
      </c>
      <c r="AB8" s="119" t="s">
        <v>17</v>
      </c>
      <c r="AC8" s="119" t="s">
        <v>331</v>
      </c>
      <c r="AD8" s="119" t="s">
        <v>17</v>
      </c>
      <c r="AE8" s="119" t="s">
        <v>331</v>
      </c>
    </row>
    <row r="9" spans="1:31" ht="60">
      <c r="C9" s="137"/>
      <c r="D9" s="137"/>
      <c r="F9" s="139" t="s">
        <v>477</v>
      </c>
      <c r="G9" s="139" t="s">
        <v>477</v>
      </c>
      <c r="H9" s="139" t="s">
        <v>477</v>
      </c>
      <c r="I9" s="139" t="s">
        <v>477</v>
      </c>
      <c r="J9" s="139" t="s">
        <v>477</v>
      </c>
      <c r="K9" s="139" t="s">
        <v>477</v>
      </c>
      <c r="L9" s="139" t="s">
        <v>477</v>
      </c>
      <c r="M9" s="139" t="s">
        <v>477</v>
      </c>
      <c r="O9" s="139" t="s">
        <v>478</v>
      </c>
      <c r="P9" s="139" t="s">
        <v>478</v>
      </c>
      <c r="Q9" s="139" t="s">
        <v>478</v>
      </c>
      <c r="R9" s="139" t="s">
        <v>478</v>
      </c>
      <c r="S9" s="139" t="s">
        <v>478</v>
      </c>
      <c r="T9" s="139" t="s">
        <v>478</v>
      </c>
      <c r="U9" s="139" t="s">
        <v>478</v>
      </c>
      <c r="V9" s="139" t="s">
        <v>478</v>
      </c>
      <c r="X9" s="139" t="s">
        <v>479</v>
      </c>
      <c r="Y9" s="139" t="s">
        <v>479</v>
      </c>
      <c r="Z9" s="139" t="s">
        <v>479</v>
      </c>
      <c r="AA9" s="139" t="s">
        <v>479</v>
      </c>
      <c r="AB9" s="139" t="s">
        <v>479</v>
      </c>
      <c r="AC9" s="139" t="s">
        <v>479</v>
      </c>
      <c r="AD9" s="139" t="s">
        <v>479</v>
      </c>
      <c r="AE9" s="139" t="s">
        <v>479</v>
      </c>
    </row>
    <row r="10" spans="1:31" ht="45">
      <c r="A10" s="124" t="s">
        <v>332</v>
      </c>
      <c r="B10" s="125" t="s">
        <v>333</v>
      </c>
      <c r="C10" s="121" t="s">
        <v>334</v>
      </c>
      <c r="D10" s="121" t="s">
        <v>480</v>
      </c>
      <c r="E10" s="126" t="s">
        <v>335</v>
      </c>
      <c r="F10" s="127">
        <v>2026</v>
      </c>
      <c r="G10" s="127">
        <v>2026</v>
      </c>
      <c r="H10" s="127">
        <v>2026</v>
      </c>
      <c r="I10" s="127">
        <v>2026</v>
      </c>
      <c r="J10" s="127">
        <v>2026</v>
      </c>
      <c r="K10" s="127">
        <v>2026</v>
      </c>
      <c r="L10" s="127">
        <v>2026</v>
      </c>
      <c r="M10" s="127">
        <v>2026</v>
      </c>
      <c r="O10" s="127">
        <v>2027</v>
      </c>
      <c r="P10" s="127">
        <v>2027</v>
      </c>
      <c r="Q10" s="127">
        <v>2027</v>
      </c>
      <c r="R10" s="127">
        <v>2027</v>
      </c>
      <c r="S10" s="127">
        <v>2027</v>
      </c>
      <c r="T10" s="127">
        <v>2027</v>
      </c>
      <c r="U10" s="127">
        <v>2027</v>
      </c>
      <c r="V10" s="127">
        <v>2027</v>
      </c>
      <c r="X10" s="127">
        <v>2028</v>
      </c>
      <c r="Y10" s="127">
        <v>2028</v>
      </c>
      <c r="Z10" s="127">
        <v>2028</v>
      </c>
      <c r="AA10" s="127">
        <v>2028</v>
      </c>
      <c r="AB10" s="127">
        <v>2028</v>
      </c>
      <c r="AC10" s="127">
        <v>2028</v>
      </c>
      <c r="AD10" s="127">
        <v>2028</v>
      </c>
      <c r="AE10" s="127">
        <v>2028</v>
      </c>
    </row>
    <row r="11" spans="1:31" ht="15">
      <c r="A11" s="147" t="s">
        <v>291</v>
      </c>
      <c r="B11" s="217" t="s">
        <v>337</v>
      </c>
      <c r="C11" s="146" t="s">
        <v>338</v>
      </c>
      <c r="D11" s="146" t="s">
        <v>481</v>
      </c>
      <c r="E11" s="218"/>
      <c r="F11" s="219">
        <v>0</v>
      </c>
      <c r="G11" s="219"/>
      <c r="H11" s="219">
        <f>F11-G11</f>
        <v>0</v>
      </c>
      <c r="I11" s="219">
        <v>623.15</v>
      </c>
      <c r="J11" s="134">
        <v>623.15</v>
      </c>
      <c r="K11" s="132">
        <f>I11-J11</f>
        <v>0</v>
      </c>
      <c r="L11" s="132">
        <v>0</v>
      </c>
      <c r="M11" s="132">
        <v>0</v>
      </c>
      <c r="O11" s="131">
        <v>0</v>
      </c>
      <c r="P11" s="132"/>
      <c r="Q11" s="132">
        <f>O11-P11</f>
        <v>0</v>
      </c>
      <c r="R11" s="132">
        <v>641.84450000000004</v>
      </c>
      <c r="S11" s="132">
        <v>641.84450000000004</v>
      </c>
      <c r="T11" s="132">
        <f>R11-S11</f>
        <v>0</v>
      </c>
      <c r="U11" s="132">
        <v>0</v>
      </c>
      <c r="V11" s="132">
        <v>0</v>
      </c>
      <c r="X11" s="131">
        <v>0</v>
      </c>
      <c r="Y11" s="132"/>
      <c r="Z11" s="132">
        <f>X11-Y11</f>
        <v>0</v>
      </c>
      <c r="AA11" s="132">
        <v>661.0998350000001</v>
      </c>
      <c r="AB11" s="132">
        <v>661.0998350000001</v>
      </c>
      <c r="AC11" s="132">
        <f>AA11-AB11</f>
        <v>0</v>
      </c>
      <c r="AD11" s="132">
        <v>0</v>
      </c>
      <c r="AE11" s="132">
        <v>0</v>
      </c>
    </row>
    <row r="12" spans="1:31" ht="15">
      <c r="A12" s="147" t="s">
        <v>291</v>
      </c>
      <c r="B12" s="217" t="s">
        <v>397</v>
      </c>
      <c r="C12" s="146" t="s">
        <v>398</v>
      </c>
      <c r="D12" s="146" t="s">
        <v>481</v>
      </c>
      <c r="E12" s="218"/>
      <c r="F12" s="219">
        <v>0</v>
      </c>
      <c r="G12" s="219"/>
      <c r="H12" s="219">
        <f t="shared" ref="H12:H42" si="0">F12-G12</f>
        <v>0</v>
      </c>
      <c r="I12" s="219">
        <v>1770.57</v>
      </c>
      <c r="J12" s="134">
        <v>1770.57</v>
      </c>
      <c r="K12" s="132">
        <f t="shared" ref="K12:K42" si="1">I12-J12</f>
        <v>0</v>
      </c>
      <c r="L12" s="132">
        <v>0</v>
      </c>
      <c r="M12" s="132">
        <v>0</v>
      </c>
      <c r="O12" s="131">
        <v>0</v>
      </c>
      <c r="P12" s="132"/>
      <c r="Q12" s="132">
        <f t="shared" ref="Q12:Q42" si="2">O12-P12</f>
        <v>0</v>
      </c>
      <c r="R12" s="132">
        <v>1823.6870999999999</v>
      </c>
      <c r="S12" s="132">
        <v>1823.6870999999999</v>
      </c>
      <c r="T12" s="132">
        <f t="shared" ref="T12:T42" si="3">R12-S12</f>
        <v>0</v>
      </c>
      <c r="U12" s="132">
        <v>0</v>
      </c>
      <c r="V12" s="132">
        <v>0</v>
      </c>
      <c r="X12" s="131">
        <v>0</v>
      </c>
      <c r="Y12" s="132"/>
      <c r="Z12" s="132">
        <f t="shared" ref="Z12:Z42" si="4">X12-Y12</f>
        <v>0</v>
      </c>
      <c r="AA12" s="132">
        <v>1878.3977129999998</v>
      </c>
      <c r="AB12" s="132">
        <v>1878.3977129999998</v>
      </c>
      <c r="AC12" s="132">
        <f t="shared" ref="AC12:AC42" si="5">AA12-AB12</f>
        <v>0</v>
      </c>
      <c r="AD12" s="132">
        <v>0</v>
      </c>
      <c r="AE12" s="132">
        <v>0</v>
      </c>
    </row>
    <row r="13" spans="1:31" ht="60">
      <c r="A13" s="211" t="s">
        <v>268</v>
      </c>
      <c r="B13" s="220" t="s">
        <v>340</v>
      </c>
      <c r="C13" s="221" t="s">
        <v>296</v>
      </c>
      <c r="D13" s="146" t="s">
        <v>482</v>
      </c>
      <c r="E13" s="221" t="s">
        <v>341</v>
      </c>
      <c r="F13" s="219">
        <v>0</v>
      </c>
      <c r="G13" s="219"/>
      <c r="H13" s="219">
        <f t="shared" si="0"/>
        <v>0</v>
      </c>
      <c r="I13" s="219">
        <v>4635</v>
      </c>
      <c r="J13" s="134">
        <v>4635</v>
      </c>
      <c r="K13" s="132">
        <f t="shared" si="1"/>
        <v>0</v>
      </c>
      <c r="L13" s="132">
        <v>0</v>
      </c>
      <c r="M13" s="132">
        <v>0</v>
      </c>
      <c r="O13" s="131">
        <v>0</v>
      </c>
      <c r="P13" s="132"/>
      <c r="Q13" s="132">
        <f t="shared" si="2"/>
        <v>0</v>
      </c>
      <c r="R13" s="132">
        <v>4774.05</v>
      </c>
      <c r="S13" s="132">
        <v>4774.05</v>
      </c>
      <c r="T13" s="132">
        <f t="shared" si="3"/>
        <v>0</v>
      </c>
      <c r="U13" s="132">
        <v>0</v>
      </c>
      <c r="V13" s="132">
        <v>0</v>
      </c>
      <c r="X13" s="131">
        <v>0</v>
      </c>
      <c r="Y13" s="132"/>
      <c r="Z13" s="132">
        <f t="shared" si="4"/>
        <v>0</v>
      </c>
      <c r="AA13" s="132">
        <v>4917.2715000000007</v>
      </c>
      <c r="AB13" s="132">
        <v>4917.2715000000007</v>
      </c>
      <c r="AC13" s="132">
        <f t="shared" si="5"/>
        <v>0</v>
      </c>
      <c r="AD13" s="132">
        <v>0</v>
      </c>
      <c r="AE13" s="132">
        <v>0</v>
      </c>
    </row>
    <row r="14" spans="1:31" ht="30">
      <c r="A14" s="147" t="s">
        <v>220</v>
      </c>
      <c r="B14" s="220" t="s">
        <v>342</v>
      </c>
      <c r="C14" s="221" t="s">
        <v>269</v>
      </c>
      <c r="D14" s="146" t="s">
        <v>483</v>
      </c>
      <c r="E14" s="221" t="s">
        <v>129</v>
      </c>
      <c r="F14" s="219">
        <v>0</v>
      </c>
      <c r="G14" s="219"/>
      <c r="H14" s="219">
        <f t="shared" si="0"/>
        <v>0</v>
      </c>
      <c r="I14" s="219">
        <v>5326.13</v>
      </c>
      <c r="J14" s="134">
        <v>5326.13</v>
      </c>
      <c r="K14" s="132">
        <f t="shared" si="1"/>
        <v>0</v>
      </c>
      <c r="L14" s="132">
        <v>0</v>
      </c>
      <c r="M14" s="132">
        <v>0</v>
      </c>
      <c r="O14" s="131">
        <v>0</v>
      </c>
      <c r="P14" s="132"/>
      <c r="Q14" s="132">
        <f t="shared" si="2"/>
        <v>0</v>
      </c>
      <c r="R14" s="132">
        <v>5485.9139000000005</v>
      </c>
      <c r="S14" s="132">
        <v>5485.9139000000005</v>
      </c>
      <c r="T14" s="132">
        <f t="shared" si="3"/>
        <v>0</v>
      </c>
      <c r="U14" s="132">
        <v>0</v>
      </c>
      <c r="V14" s="132">
        <v>0</v>
      </c>
      <c r="X14" s="131">
        <v>0</v>
      </c>
      <c r="Y14" s="132"/>
      <c r="Z14" s="132">
        <f t="shared" si="4"/>
        <v>0</v>
      </c>
      <c r="AA14" s="132">
        <v>5650.4913170000009</v>
      </c>
      <c r="AB14" s="132">
        <v>5650.4913170000009</v>
      </c>
      <c r="AC14" s="132">
        <f t="shared" si="5"/>
        <v>0</v>
      </c>
      <c r="AD14" s="132">
        <v>0</v>
      </c>
      <c r="AE14" s="132">
        <v>0</v>
      </c>
    </row>
    <row r="15" spans="1:31" ht="15">
      <c r="A15" s="147" t="s">
        <v>268</v>
      </c>
      <c r="B15" s="217" t="s">
        <v>343</v>
      </c>
      <c r="C15" s="146" t="s">
        <v>279</v>
      </c>
      <c r="D15" s="146" t="s">
        <v>481</v>
      </c>
      <c r="E15" s="218"/>
      <c r="F15" s="219">
        <v>0</v>
      </c>
      <c r="G15" s="219"/>
      <c r="H15" s="219">
        <f t="shared" si="0"/>
        <v>0</v>
      </c>
      <c r="I15" s="219">
        <v>9387</v>
      </c>
      <c r="J15" s="134">
        <v>9387</v>
      </c>
      <c r="K15" s="132">
        <f t="shared" si="1"/>
        <v>0</v>
      </c>
      <c r="L15" s="132">
        <v>0</v>
      </c>
      <c r="M15" s="132">
        <v>0</v>
      </c>
      <c r="O15" s="131">
        <v>0</v>
      </c>
      <c r="P15" s="132"/>
      <c r="Q15" s="132">
        <f t="shared" si="2"/>
        <v>0</v>
      </c>
      <c r="R15" s="132">
        <v>9668.61</v>
      </c>
      <c r="S15" s="132">
        <v>9668.61</v>
      </c>
      <c r="T15" s="132">
        <f t="shared" si="3"/>
        <v>0</v>
      </c>
      <c r="U15" s="132">
        <v>0</v>
      </c>
      <c r="V15" s="132">
        <v>0</v>
      </c>
      <c r="X15" s="131">
        <v>0</v>
      </c>
      <c r="Y15" s="132"/>
      <c r="Z15" s="132">
        <f t="shared" si="4"/>
        <v>0</v>
      </c>
      <c r="AA15" s="132">
        <v>9958.6683000000012</v>
      </c>
      <c r="AB15" s="132">
        <v>9958.6683000000012</v>
      </c>
      <c r="AC15" s="132">
        <f t="shared" si="5"/>
        <v>0</v>
      </c>
      <c r="AD15" s="132">
        <v>0</v>
      </c>
      <c r="AE15" s="132">
        <v>0</v>
      </c>
    </row>
    <row r="16" spans="1:31" ht="15">
      <c r="A16" s="147" t="s">
        <v>268</v>
      </c>
      <c r="B16" s="217" t="s">
        <v>403</v>
      </c>
      <c r="C16" s="146" t="s">
        <v>404</v>
      </c>
      <c r="D16" s="146" t="s">
        <v>404</v>
      </c>
      <c r="E16" s="218"/>
      <c r="F16" s="219">
        <v>0</v>
      </c>
      <c r="G16" s="219"/>
      <c r="H16" s="219">
        <f t="shared" si="0"/>
        <v>0</v>
      </c>
      <c r="I16" s="219">
        <v>0</v>
      </c>
      <c r="J16" s="134">
        <v>0</v>
      </c>
      <c r="K16" s="132">
        <f t="shared" si="1"/>
        <v>0</v>
      </c>
      <c r="L16" s="132">
        <v>0</v>
      </c>
      <c r="M16" s="132">
        <v>0</v>
      </c>
      <c r="O16" s="131">
        <v>0</v>
      </c>
      <c r="P16" s="132"/>
      <c r="Q16" s="132">
        <f t="shared" si="2"/>
        <v>0</v>
      </c>
      <c r="R16" s="132">
        <v>0</v>
      </c>
      <c r="S16" s="132">
        <v>0</v>
      </c>
      <c r="T16" s="132">
        <f t="shared" si="3"/>
        <v>0</v>
      </c>
      <c r="U16" s="132">
        <v>0</v>
      </c>
      <c r="V16" s="132">
        <v>0</v>
      </c>
      <c r="X16" s="131">
        <v>0</v>
      </c>
      <c r="Y16" s="132"/>
      <c r="Z16" s="132">
        <f t="shared" si="4"/>
        <v>0</v>
      </c>
      <c r="AA16" s="132">
        <v>0</v>
      </c>
      <c r="AB16" s="132">
        <v>0</v>
      </c>
      <c r="AC16" s="132">
        <f t="shared" si="5"/>
        <v>0</v>
      </c>
      <c r="AD16" s="132">
        <v>0</v>
      </c>
      <c r="AE16" s="132">
        <v>0</v>
      </c>
    </row>
    <row r="17" spans="1:31" ht="15">
      <c r="A17" s="147" t="s">
        <v>268</v>
      </c>
      <c r="B17" s="217" t="s">
        <v>275</v>
      </c>
      <c r="C17" s="146" t="s">
        <v>276</v>
      </c>
      <c r="D17" s="146" t="s">
        <v>276</v>
      </c>
      <c r="E17" s="218"/>
      <c r="F17" s="219">
        <v>0</v>
      </c>
      <c r="G17" s="219"/>
      <c r="H17" s="219">
        <f t="shared" si="0"/>
        <v>0</v>
      </c>
      <c r="I17" s="219">
        <v>21533</v>
      </c>
      <c r="J17" s="134">
        <v>21533</v>
      </c>
      <c r="K17" s="132">
        <f t="shared" si="1"/>
        <v>0</v>
      </c>
      <c r="L17" s="132">
        <v>0</v>
      </c>
      <c r="M17" s="132">
        <v>0</v>
      </c>
      <c r="O17" s="131">
        <v>0</v>
      </c>
      <c r="P17" s="132"/>
      <c r="Q17" s="132">
        <f t="shared" si="2"/>
        <v>0</v>
      </c>
      <c r="R17" s="132">
        <v>22178.99</v>
      </c>
      <c r="S17" s="132">
        <v>22178.99</v>
      </c>
      <c r="T17" s="132">
        <f t="shared" si="3"/>
        <v>0</v>
      </c>
      <c r="U17" s="132">
        <v>0</v>
      </c>
      <c r="V17" s="132">
        <v>0</v>
      </c>
      <c r="X17" s="131">
        <v>0</v>
      </c>
      <c r="Y17" s="132"/>
      <c r="Z17" s="132">
        <f t="shared" si="4"/>
        <v>0</v>
      </c>
      <c r="AA17" s="132">
        <v>22844.359700000001</v>
      </c>
      <c r="AB17" s="132">
        <v>22844.359700000001</v>
      </c>
      <c r="AC17" s="132">
        <f t="shared" si="5"/>
        <v>0</v>
      </c>
      <c r="AD17" s="132">
        <v>0</v>
      </c>
      <c r="AE17" s="132">
        <v>0</v>
      </c>
    </row>
    <row r="18" spans="1:31" ht="28.5">
      <c r="A18" s="147" t="s">
        <v>220</v>
      </c>
      <c r="B18" s="217" t="s">
        <v>346</v>
      </c>
      <c r="C18" s="146" t="s">
        <v>225</v>
      </c>
      <c r="D18" s="146" t="s">
        <v>484</v>
      </c>
      <c r="E18" s="217" t="s">
        <v>55</v>
      </c>
      <c r="F18" s="219">
        <v>80000</v>
      </c>
      <c r="G18" s="219">
        <f>F18</f>
        <v>80000</v>
      </c>
      <c r="H18" s="219">
        <f t="shared" si="0"/>
        <v>0</v>
      </c>
      <c r="I18" s="219">
        <v>1832</v>
      </c>
      <c r="J18" s="134">
        <v>1832</v>
      </c>
      <c r="K18" s="132">
        <f t="shared" si="1"/>
        <v>0</v>
      </c>
      <c r="L18" s="132">
        <v>50</v>
      </c>
      <c r="M18" s="132">
        <v>0</v>
      </c>
      <c r="O18" s="131">
        <v>60000</v>
      </c>
      <c r="P18" s="132">
        <f>O18</f>
        <v>60000</v>
      </c>
      <c r="Q18" s="132">
        <f t="shared" si="2"/>
        <v>0</v>
      </c>
      <c r="R18" s="132">
        <v>1886.96</v>
      </c>
      <c r="S18" s="132">
        <v>1886.96</v>
      </c>
      <c r="T18" s="132">
        <f t="shared" si="3"/>
        <v>0</v>
      </c>
      <c r="U18" s="132">
        <v>50</v>
      </c>
      <c r="V18" s="132">
        <v>0</v>
      </c>
      <c r="X18" s="131">
        <v>38961</v>
      </c>
      <c r="Y18" s="132">
        <f>X18</f>
        <v>38961</v>
      </c>
      <c r="Z18" s="132">
        <f t="shared" si="4"/>
        <v>0</v>
      </c>
      <c r="AA18" s="132">
        <v>420</v>
      </c>
      <c r="AB18" s="132">
        <v>420</v>
      </c>
      <c r="AC18" s="132">
        <f t="shared" si="5"/>
        <v>0</v>
      </c>
      <c r="AD18" s="132">
        <v>30</v>
      </c>
      <c r="AE18" s="132">
        <v>0</v>
      </c>
    </row>
    <row r="19" spans="1:31" ht="28.5">
      <c r="A19" s="147" t="s">
        <v>220</v>
      </c>
      <c r="B19" s="217" t="s">
        <v>344</v>
      </c>
      <c r="C19" s="146" t="s">
        <v>282</v>
      </c>
      <c r="D19" s="146" t="s">
        <v>282</v>
      </c>
      <c r="E19" s="218" t="s">
        <v>351</v>
      </c>
      <c r="F19" s="219">
        <v>7923</v>
      </c>
      <c r="G19" s="219">
        <f>F19*L19/(L19+M19)</f>
        <v>7368.39</v>
      </c>
      <c r="H19" s="219">
        <f t="shared" si="0"/>
        <v>554.60999999999967</v>
      </c>
      <c r="I19" s="219">
        <v>168</v>
      </c>
      <c r="J19" s="134">
        <f>I19*L19/(L19+M19)</f>
        <v>156.24</v>
      </c>
      <c r="K19" s="132">
        <f t="shared" si="1"/>
        <v>11.759999999999991</v>
      </c>
      <c r="L19" s="132">
        <v>186</v>
      </c>
      <c r="M19" s="132">
        <v>14</v>
      </c>
      <c r="O19" s="131">
        <v>7923</v>
      </c>
      <c r="P19" s="132">
        <f>O19*U19/(U19+V19)</f>
        <v>6774.165</v>
      </c>
      <c r="Q19" s="132">
        <f t="shared" si="2"/>
        <v>1148.835</v>
      </c>
      <c r="R19" s="132">
        <v>173.04</v>
      </c>
      <c r="S19" s="132">
        <f>R19*U19/(U19+V19)</f>
        <v>147.94919999999999</v>
      </c>
      <c r="T19" s="132">
        <f t="shared" si="3"/>
        <v>25.090800000000002</v>
      </c>
      <c r="U19" s="132">
        <v>171</v>
      </c>
      <c r="V19" s="132">
        <v>29</v>
      </c>
      <c r="X19" s="131">
        <v>7923</v>
      </c>
      <c r="Y19" s="132">
        <f>X19*AD19/(AD19+AE19)</f>
        <v>5546.1</v>
      </c>
      <c r="Z19" s="132">
        <f t="shared" si="4"/>
        <v>2376.8999999999996</v>
      </c>
      <c r="AA19" s="132">
        <v>178.2312</v>
      </c>
      <c r="AB19" s="132">
        <f>AA19*AD19/(AD19+AE19)</f>
        <v>124.76183999999999</v>
      </c>
      <c r="AC19" s="132">
        <f t="shared" si="5"/>
        <v>53.469360000000009</v>
      </c>
      <c r="AD19" s="132">
        <v>140</v>
      </c>
      <c r="AE19" s="132">
        <v>60</v>
      </c>
    </row>
    <row r="20" spans="1:31" ht="28.5">
      <c r="A20" s="147" t="s">
        <v>220</v>
      </c>
      <c r="B20" s="217" t="s">
        <v>352</v>
      </c>
      <c r="C20" s="146" t="s">
        <v>227</v>
      </c>
      <c r="D20" s="146" t="s">
        <v>485</v>
      </c>
      <c r="E20" s="218" t="s">
        <v>353</v>
      </c>
      <c r="F20" s="219">
        <v>2205</v>
      </c>
      <c r="G20" s="219">
        <f>F20*L20/(L20+M20)</f>
        <v>2205</v>
      </c>
      <c r="H20" s="219">
        <f t="shared" si="0"/>
        <v>0</v>
      </c>
      <c r="I20" s="219">
        <v>0</v>
      </c>
      <c r="J20" s="134">
        <v>0</v>
      </c>
      <c r="K20" s="132">
        <f t="shared" si="1"/>
        <v>0</v>
      </c>
      <c r="L20" s="132">
        <v>7</v>
      </c>
      <c r="M20" s="132">
        <v>0</v>
      </c>
      <c r="O20" s="131">
        <v>1890</v>
      </c>
      <c r="P20" s="132">
        <f>O20*U20/(U20+V20)</f>
        <v>1890</v>
      </c>
      <c r="Q20" s="132">
        <f t="shared" si="2"/>
        <v>0</v>
      </c>
      <c r="R20" s="132">
        <v>0</v>
      </c>
      <c r="S20" s="132">
        <v>0</v>
      </c>
      <c r="T20" s="132">
        <f t="shared" si="3"/>
        <v>0</v>
      </c>
      <c r="U20" s="132">
        <v>6</v>
      </c>
      <c r="V20" s="132">
        <v>0</v>
      </c>
      <c r="X20" s="131">
        <v>1575</v>
      </c>
      <c r="Y20" s="132">
        <f>X20*AD20/(AD20+AE20)</f>
        <v>1575</v>
      </c>
      <c r="Z20" s="132">
        <f t="shared" si="4"/>
        <v>0</v>
      </c>
      <c r="AA20" s="132">
        <v>0</v>
      </c>
      <c r="AB20" s="132">
        <v>0</v>
      </c>
      <c r="AC20" s="132">
        <f t="shared" si="5"/>
        <v>0</v>
      </c>
      <c r="AD20" s="132">
        <v>5</v>
      </c>
      <c r="AE20" s="132">
        <v>0</v>
      </c>
    </row>
    <row r="21" spans="1:31" ht="28.5">
      <c r="A21" s="147" t="s">
        <v>220</v>
      </c>
      <c r="B21" s="217" t="s">
        <v>64</v>
      </c>
      <c r="C21" s="146" t="s">
        <v>228</v>
      </c>
      <c r="D21" s="146" t="s">
        <v>486</v>
      </c>
      <c r="E21" s="218" t="s">
        <v>64</v>
      </c>
      <c r="F21" s="219">
        <v>0</v>
      </c>
      <c r="G21" s="219"/>
      <c r="H21" s="219">
        <f t="shared" si="0"/>
        <v>0</v>
      </c>
      <c r="I21" s="219">
        <v>1273.08</v>
      </c>
      <c r="J21" s="134">
        <v>0</v>
      </c>
      <c r="K21" s="132">
        <f t="shared" si="1"/>
        <v>1273.08</v>
      </c>
      <c r="L21" s="132">
        <v>0</v>
      </c>
      <c r="M21" s="132">
        <v>0</v>
      </c>
      <c r="O21" s="131"/>
      <c r="P21" s="132"/>
      <c r="Q21" s="132">
        <f t="shared" si="2"/>
        <v>0</v>
      </c>
      <c r="R21" s="132">
        <v>1311.2724000000001</v>
      </c>
      <c r="S21" s="132">
        <v>0</v>
      </c>
      <c r="T21" s="132">
        <f t="shared" si="3"/>
        <v>1311.2724000000001</v>
      </c>
      <c r="U21" s="132">
        <v>0</v>
      </c>
      <c r="V21" s="132">
        <v>0</v>
      </c>
      <c r="X21" s="131">
        <v>910</v>
      </c>
      <c r="Y21" s="132">
        <v>910</v>
      </c>
      <c r="Z21" s="132">
        <f t="shared" si="4"/>
        <v>0</v>
      </c>
      <c r="AA21" s="132">
        <v>1350.610572</v>
      </c>
      <c r="AB21" s="132">
        <v>0</v>
      </c>
      <c r="AC21" s="132">
        <f t="shared" si="5"/>
        <v>1350.610572</v>
      </c>
      <c r="AD21" s="132">
        <v>1</v>
      </c>
      <c r="AE21" s="132">
        <v>0</v>
      </c>
    </row>
    <row r="22" spans="1:31" ht="28.5">
      <c r="A22" s="147" t="s">
        <v>220</v>
      </c>
      <c r="B22" s="217" t="s">
        <v>352</v>
      </c>
      <c r="C22" s="146" t="s">
        <v>487</v>
      </c>
      <c r="D22" s="146" t="s">
        <v>487</v>
      </c>
      <c r="E22" s="218" t="s">
        <v>354</v>
      </c>
      <c r="F22" s="219">
        <v>0</v>
      </c>
      <c r="G22" s="219"/>
      <c r="H22" s="219">
        <f t="shared" si="0"/>
        <v>0</v>
      </c>
      <c r="I22" s="219">
        <v>4071.59</v>
      </c>
      <c r="J22" s="134">
        <v>4071.59</v>
      </c>
      <c r="K22" s="132">
        <f t="shared" si="1"/>
        <v>0</v>
      </c>
      <c r="L22" s="132">
        <v>0</v>
      </c>
      <c r="M22" s="132">
        <v>0</v>
      </c>
      <c r="O22" s="131">
        <v>0</v>
      </c>
      <c r="P22" s="132"/>
      <c r="Q22" s="132">
        <f t="shared" si="2"/>
        <v>0</v>
      </c>
      <c r="R22" s="132">
        <v>4193.7377000000006</v>
      </c>
      <c r="S22" s="132">
        <v>4193.7377000000006</v>
      </c>
      <c r="T22" s="132">
        <f t="shared" si="3"/>
        <v>0</v>
      </c>
      <c r="U22" s="132">
        <v>0</v>
      </c>
      <c r="V22" s="132">
        <v>0</v>
      </c>
      <c r="X22" s="131">
        <v>0</v>
      </c>
      <c r="Y22" s="132"/>
      <c r="Z22" s="132">
        <f t="shared" si="4"/>
        <v>0</v>
      </c>
      <c r="AA22" s="132">
        <v>4319.5498310000003</v>
      </c>
      <c r="AB22" s="132">
        <v>4319.5498310000003</v>
      </c>
      <c r="AC22" s="132">
        <f t="shared" si="5"/>
        <v>0</v>
      </c>
      <c r="AD22" s="132">
        <v>0</v>
      </c>
      <c r="AE22" s="132">
        <v>0</v>
      </c>
    </row>
    <row r="23" spans="1:31" ht="28.5">
      <c r="A23" s="147" t="s">
        <v>220</v>
      </c>
      <c r="B23" s="217" t="s">
        <v>352</v>
      </c>
      <c r="C23" s="146" t="s">
        <v>234</v>
      </c>
      <c r="D23" s="146" t="s">
        <v>488</v>
      </c>
      <c r="E23" s="218" t="s">
        <v>355</v>
      </c>
      <c r="F23" s="219">
        <v>0</v>
      </c>
      <c r="G23" s="219"/>
      <c r="H23" s="219">
        <f t="shared" si="0"/>
        <v>0</v>
      </c>
      <c r="I23" s="219">
        <v>508.82</v>
      </c>
      <c r="J23" s="134">
        <v>508.82</v>
      </c>
      <c r="K23" s="132">
        <f t="shared" si="1"/>
        <v>0</v>
      </c>
      <c r="L23" s="132">
        <v>0</v>
      </c>
      <c r="M23" s="132">
        <v>0</v>
      </c>
      <c r="O23" s="131">
        <v>0</v>
      </c>
      <c r="P23" s="132"/>
      <c r="Q23" s="132">
        <f t="shared" si="2"/>
        <v>0</v>
      </c>
      <c r="R23" s="132">
        <v>524.08460000000002</v>
      </c>
      <c r="S23" s="132">
        <v>524.08460000000002</v>
      </c>
      <c r="T23" s="132">
        <f t="shared" si="3"/>
        <v>0</v>
      </c>
      <c r="U23" s="132">
        <v>0</v>
      </c>
      <c r="V23" s="132">
        <v>0</v>
      </c>
      <c r="X23" s="131">
        <v>0</v>
      </c>
      <c r="Y23" s="132"/>
      <c r="Z23" s="132">
        <f t="shared" si="4"/>
        <v>0</v>
      </c>
      <c r="AA23" s="132">
        <v>539.80713800000001</v>
      </c>
      <c r="AB23" s="132">
        <v>539.80713800000001</v>
      </c>
      <c r="AC23" s="132">
        <f t="shared" si="5"/>
        <v>0</v>
      </c>
      <c r="AD23" s="132">
        <v>0</v>
      </c>
      <c r="AE23" s="132">
        <v>0</v>
      </c>
    </row>
    <row r="24" spans="1:31" ht="28.5">
      <c r="A24" s="147" t="s">
        <v>220</v>
      </c>
      <c r="B24" s="217" t="s">
        <v>352</v>
      </c>
      <c r="C24" s="146" t="s">
        <v>233</v>
      </c>
      <c r="D24" s="146" t="s">
        <v>489</v>
      </c>
      <c r="E24" s="218" t="s">
        <v>75</v>
      </c>
      <c r="F24" s="219">
        <v>0</v>
      </c>
      <c r="G24" s="219"/>
      <c r="H24" s="219">
        <f t="shared" si="0"/>
        <v>0</v>
      </c>
      <c r="I24" s="219">
        <v>1030</v>
      </c>
      <c r="J24" s="134">
        <v>1030</v>
      </c>
      <c r="K24" s="132">
        <f t="shared" si="1"/>
        <v>0</v>
      </c>
      <c r="L24" s="132">
        <v>0</v>
      </c>
      <c r="M24" s="132">
        <v>0</v>
      </c>
      <c r="O24" s="131">
        <v>0</v>
      </c>
      <c r="P24" s="132"/>
      <c r="Q24" s="132">
        <f t="shared" si="2"/>
        <v>0</v>
      </c>
      <c r="R24" s="132">
        <v>1060.9000000000001</v>
      </c>
      <c r="S24" s="132">
        <v>1060.9000000000001</v>
      </c>
      <c r="T24" s="132">
        <f t="shared" si="3"/>
        <v>0</v>
      </c>
      <c r="U24" s="132">
        <v>0</v>
      </c>
      <c r="V24" s="132">
        <v>0</v>
      </c>
      <c r="X24" s="131">
        <v>0</v>
      </c>
      <c r="Y24" s="132"/>
      <c r="Z24" s="132">
        <f t="shared" si="4"/>
        <v>0</v>
      </c>
      <c r="AA24" s="132">
        <v>1092.7270000000001</v>
      </c>
      <c r="AB24" s="132">
        <v>1092.7270000000001</v>
      </c>
      <c r="AC24" s="132">
        <f t="shared" si="5"/>
        <v>0</v>
      </c>
      <c r="AD24" s="132">
        <v>0</v>
      </c>
      <c r="AE24" s="132">
        <v>0</v>
      </c>
    </row>
    <row r="25" spans="1:31" ht="28.5">
      <c r="A25" s="140" t="s">
        <v>220</v>
      </c>
      <c r="B25" s="212" t="s">
        <v>356</v>
      </c>
      <c r="C25" s="213" t="s">
        <v>243</v>
      </c>
      <c r="D25" s="214" t="s">
        <v>243</v>
      </c>
      <c r="E25" s="214" t="s">
        <v>357</v>
      </c>
      <c r="F25" s="215">
        <v>462.12268541223028</v>
      </c>
      <c r="G25" s="216">
        <f>F25</f>
        <v>462.12268541223028</v>
      </c>
      <c r="H25" s="216">
        <f t="shared" si="0"/>
        <v>0</v>
      </c>
      <c r="I25" s="216">
        <v>237.93</v>
      </c>
      <c r="J25" s="132">
        <v>237.93</v>
      </c>
      <c r="K25" s="132">
        <f t="shared" si="1"/>
        <v>0</v>
      </c>
      <c r="L25" s="132">
        <v>0</v>
      </c>
      <c r="M25" s="132">
        <v>0</v>
      </c>
      <c r="O25" s="131">
        <v>323.35627223087278</v>
      </c>
      <c r="P25" s="132">
        <f>O25</f>
        <v>323.35627223087278</v>
      </c>
      <c r="Q25" s="132">
        <f t="shared" si="2"/>
        <v>0</v>
      </c>
      <c r="R25" s="132"/>
      <c r="S25" s="132"/>
      <c r="T25" s="132">
        <f t="shared" si="3"/>
        <v>0</v>
      </c>
      <c r="U25" s="132">
        <v>0</v>
      </c>
      <c r="V25" s="132">
        <v>0</v>
      </c>
      <c r="X25" s="131">
        <v>180.77276197046976</v>
      </c>
      <c r="Y25" s="132">
        <f>X25</f>
        <v>180.77276197046976</v>
      </c>
      <c r="Z25" s="132">
        <f t="shared" si="4"/>
        <v>0</v>
      </c>
      <c r="AA25" s="132"/>
      <c r="AB25" s="132"/>
      <c r="AC25" s="132">
        <f t="shared" si="5"/>
        <v>0</v>
      </c>
      <c r="AD25" s="132">
        <v>0</v>
      </c>
      <c r="AE25" s="132">
        <v>0</v>
      </c>
    </row>
    <row r="26" spans="1:31" ht="28.5">
      <c r="A26" s="140" t="s">
        <v>220</v>
      </c>
      <c r="B26" s="141" t="s">
        <v>358</v>
      </c>
      <c r="C26" s="140" t="s">
        <v>235</v>
      </c>
      <c r="D26" s="147" t="s">
        <v>490</v>
      </c>
      <c r="E26" s="152" t="s">
        <v>491</v>
      </c>
      <c r="F26" s="131">
        <v>1520</v>
      </c>
      <c r="G26" s="132">
        <f>F26</f>
        <v>1520</v>
      </c>
      <c r="H26" s="132">
        <f t="shared" si="0"/>
        <v>0</v>
      </c>
      <c r="I26" s="132">
        <v>1634</v>
      </c>
      <c r="J26" s="132">
        <v>1634</v>
      </c>
      <c r="K26" s="132">
        <f t="shared" si="1"/>
        <v>0</v>
      </c>
      <c r="L26" s="132">
        <v>0</v>
      </c>
      <c r="M26" s="132">
        <v>0</v>
      </c>
      <c r="O26" s="131">
        <v>23090</v>
      </c>
      <c r="P26" s="132">
        <f>O26</f>
        <v>23090</v>
      </c>
      <c r="Q26" s="132">
        <f t="shared" si="2"/>
        <v>0</v>
      </c>
      <c r="R26" s="132">
        <v>1671</v>
      </c>
      <c r="S26" s="132">
        <v>1671</v>
      </c>
      <c r="T26" s="132">
        <f t="shared" si="3"/>
        <v>0</v>
      </c>
      <c r="U26" s="132">
        <v>0</v>
      </c>
      <c r="V26" s="132">
        <v>0</v>
      </c>
      <c r="X26" s="131">
        <v>121200</v>
      </c>
      <c r="Y26" s="132">
        <f>X26</f>
        <v>121200</v>
      </c>
      <c r="Z26" s="132">
        <f t="shared" si="4"/>
        <v>0</v>
      </c>
      <c r="AA26" s="132">
        <v>1708.8550339999999</v>
      </c>
      <c r="AB26" s="132">
        <v>1708.8550339999999</v>
      </c>
      <c r="AC26" s="132">
        <f t="shared" si="5"/>
        <v>0</v>
      </c>
      <c r="AD26" s="132">
        <v>50</v>
      </c>
      <c r="AE26" s="132">
        <v>0</v>
      </c>
    </row>
    <row r="27" spans="1:31" ht="28.5">
      <c r="A27" s="140" t="s">
        <v>220</v>
      </c>
      <c r="B27" s="141" t="s">
        <v>356</v>
      </c>
      <c r="C27" s="140" t="s">
        <v>237</v>
      </c>
      <c r="D27" s="147" t="s">
        <v>492</v>
      </c>
      <c r="E27" s="144" t="s">
        <v>359</v>
      </c>
      <c r="F27" s="131">
        <v>8300</v>
      </c>
      <c r="G27" s="132">
        <v>8300</v>
      </c>
      <c r="H27" s="132">
        <f t="shared" si="0"/>
        <v>0</v>
      </c>
      <c r="I27" s="132">
        <v>1219</v>
      </c>
      <c r="J27" s="132">
        <v>1219</v>
      </c>
      <c r="K27" s="132">
        <f t="shared" si="1"/>
        <v>0</v>
      </c>
      <c r="L27" s="132">
        <v>6.53</v>
      </c>
      <c r="M27" s="132">
        <v>0</v>
      </c>
      <c r="O27" s="131">
        <v>280</v>
      </c>
      <c r="P27" s="132">
        <v>280</v>
      </c>
      <c r="Q27" s="132">
        <f t="shared" si="2"/>
        <v>0</v>
      </c>
      <c r="R27" s="132">
        <v>420</v>
      </c>
      <c r="S27" s="132">
        <v>420</v>
      </c>
      <c r="T27" s="132">
        <f t="shared" si="3"/>
        <v>0</v>
      </c>
      <c r="U27" s="132">
        <v>0</v>
      </c>
      <c r="V27" s="132">
        <v>0</v>
      </c>
      <c r="X27" s="131">
        <v>280</v>
      </c>
      <c r="Y27" s="132">
        <v>280</v>
      </c>
      <c r="Z27" s="132">
        <f t="shared" si="4"/>
        <v>0</v>
      </c>
      <c r="AA27" s="132">
        <v>432.6</v>
      </c>
      <c r="AB27" s="132">
        <v>432.6</v>
      </c>
      <c r="AC27" s="132">
        <f t="shared" si="5"/>
        <v>0</v>
      </c>
      <c r="AD27" s="132">
        <v>0</v>
      </c>
      <c r="AE27" s="132">
        <v>0</v>
      </c>
    </row>
    <row r="28" spans="1:31" ht="28.5">
      <c r="A28" s="140" t="s">
        <v>220</v>
      </c>
      <c r="B28" s="141" t="s">
        <v>356</v>
      </c>
      <c r="C28" s="140" t="s">
        <v>416</v>
      </c>
      <c r="D28" s="147" t="s">
        <v>493</v>
      </c>
      <c r="E28" s="144" t="s">
        <v>417</v>
      </c>
      <c r="F28" s="131">
        <v>0</v>
      </c>
      <c r="G28" s="132"/>
      <c r="H28" s="132">
        <f t="shared" si="0"/>
        <v>0</v>
      </c>
      <c r="I28" s="132">
        <v>0</v>
      </c>
      <c r="J28" s="132">
        <v>0</v>
      </c>
      <c r="K28" s="132">
        <f t="shared" si="1"/>
        <v>0</v>
      </c>
      <c r="L28" s="132">
        <v>6.02</v>
      </c>
      <c r="M28" s="132">
        <v>0</v>
      </c>
      <c r="O28" s="131">
        <v>0</v>
      </c>
      <c r="P28" s="132"/>
      <c r="Q28" s="132">
        <f t="shared" si="2"/>
        <v>0</v>
      </c>
      <c r="R28" s="132">
        <v>0</v>
      </c>
      <c r="S28" s="132">
        <v>0</v>
      </c>
      <c r="T28" s="132">
        <f t="shared" si="3"/>
        <v>0</v>
      </c>
      <c r="U28" s="132">
        <v>11.94</v>
      </c>
      <c r="V28" s="132">
        <v>0</v>
      </c>
      <c r="X28" s="131">
        <v>0</v>
      </c>
      <c r="Y28" s="132"/>
      <c r="Z28" s="132">
        <f t="shared" si="4"/>
        <v>0</v>
      </c>
      <c r="AA28" s="132">
        <v>0</v>
      </c>
      <c r="AB28" s="132">
        <v>0</v>
      </c>
      <c r="AC28" s="132">
        <f t="shared" si="5"/>
        <v>0</v>
      </c>
      <c r="AD28" s="132">
        <v>3</v>
      </c>
      <c r="AE28" s="132">
        <v>0</v>
      </c>
    </row>
    <row r="29" spans="1:31" ht="42.75">
      <c r="A29" s="140" t="s">
        <v>220</v>
      </c>
      <c r="B29" s="141" t="s">
        <v>356</v>
      </c>
      <c r="C29" s="140" t="s">
        <v>240</v>
      </c>
      <c r="D29" s="147" t="s">
        <v>494</v>
      </c>
      <c r="E29" s="144" t="s">
        <v>360</v>
      </c>
      <c r="F29" s="131">
        <v>7200</v>
      </c>
      <c r="G29" s="132">
        <v>7200</v>
      </c>
      <c r="H29" s="132">
        <f t="shared" si="0"/>
        <v>0</v>
      </c>
      <c r="I29" s="132">
        <v>1.03</v>
      </c>
      <c r="J29" s="132">
        <v>1.03</v>
      </c>
      <c r="K29" s="132">
        <f t="shared" si="1"/>
        <v>0</v>
      </c>
      <c r="L29" s="132">
        <v>1.2</v>
      </c>
      <c r="M29" s="132">
        <v>0</v>
      </c>
      <c r="O29" s="131">
        <v>4970</v>
      </c>
      <c r="P29" s="132">
        <v>4970</v>
      </c>
      <c r="Q29" s="132">
        <f t="shared" si="2"/>
        <v>0</v>
      </c>
      <c r="R29" s="132">
        <v>1.0609</v>
      </c>
      <c r="S29" s="132">
        <v>1.0609</v>
      </c>
      <c r="T29" s="132">
        <f t="shared" si="3"/>
        <v>0</v>
      </c>
      <c r="U29" s="132">
        <v>7.1</v>
      </c>
      <c r="V29" s="132">
        <v>0</v>
      </c>
      <c r="X29" s="131">
        <v>3537</v>
      </c>
      <c r="Y29" s="132">
        <v>3537</v>
      </c>
      <c r="Z29" s="132">
        <f t="shared" si="4"/>
        <v>0</v>
      </c>
      <c r="AA29" s="132">
        <v>1.092727</v>
      </c>
      <c r="AB29" s="132">
        <v>1.092727</v>
      </c>
      <c r="AC29" s="132">
        <f t="shared" si="5"/>
        <v>0</v>
      </c>
      <c r="AD29" s="132">
        <v>3</v>
      </c>
      <c r="AE29" s="132">
        <v>0</v>
      </c>
    </row>
    <row r="30" spans="1:31" ht="28.5">
      <c r="A30" s="140" t="s">
        <v>220</v>
      </c>
      <c r="B30" s="141" t="s">
        <v>361</v>
      </c>
      <c r="C30" s="140" t="s">
        <v>230</v>
      </c>
      <c r="D30" s="147" t="s">
        <v>495</v>
      </c>
      <c r="E30" s="144" t="s">
        <v>67</v>
      </c>
      <c r="F30" s="131">
        <v>2759</v>
      </c>
      <c r="G30" s="132">
        <v>2759</v>
      </c>
      <c r="H30" s="132">
        <f t="shared" si="0"/>
        <v>0</v>
      </c>
      <c r="I30" s="132">
        <v>149.35</v>
      </c>
      <c r="J30" s="132">
        <v>149.35</v>
      </c>
      <c r="K30" s="132">
        <f t="shared" si="1"/>
        <v>0</v>
      </c>
      <c r="L30" s="132">
        <v>30</v>
      </c>
      <c r="M30" s="132">
        <v>0</v>
      </c>
      <c r="O30" s="131">
        <v>1808</v>
      </c>
      <c r="P30" s="132">
        <v>1808</v>
      </c>
      <c r="Q30" s="132">
        <f t="shared" si="2"/>
        <v>0</v>
      </c>
      <c r="R30" s="132">
        <v>153.8305</v>
      </c>
      <c r="S30" s="132">
        <v>153.8305</v>
      </c>
      <c r="T30" s="132">
        <f t="shared" si="3"/>
        <v>0</v>
      </c>
      <c r="U30" s="132">
        <v>30</v>
      </c>
      <c r="V30" s="132">
        <v>0</v>
      </c>
      <c r="X30" s="131">
        <v>1226</v>
      </c>
      <c r="Y30" s="132">
        <v>1226</v>
      </c>
      <c r="Z30" s="132">
        <f t="shared" si="4"/>
        <v>0</v>
      </c>
      <c r="AA30" s="132">
        <v>158.445415</v>
      </c>
      <c r="AB30" s="132">
        <v>158.445415</v>
      </c>
      <c r="AC30" s="132">
        <f t="shared" si="5"/>
        <v>0</v>
      </c>
      <c r="AD30" s="132">
        <v>30</v>
      </c>
      <c r="AE30" s="132">
        <v>0</v>
      </c>
    </row>
    <row r="31" spans="1:31" ht="28.5">
      <c r="A31" s="140" t="s">
        <v>220</v>
      </c>
      <c r="B31" s="141" t="s">
        <v>361</v>
      </c>
      <c r="C31" s="140" t="s">
        <v>287</v>
      </c>
      <c r="D31" s="147" t="s">
        <v>287</v>
      </c>
      <c r="E31" s="144" t="s">
        <v>362</v>
      </c>
      <c r="F31" s="131">
        <v>2968</v>
      </c>
      <c r="G31" s="132">
        <v>2968</v>
      </c>
      <c r="H31" s="132">
        <f t="shared" si="0"/>
        <v>0</v>
      </c>
      <c r="I31" s="132">
        <v>130.81</v>
      </c>
      <c r="J31" s="132">
        <v>130.81</v>
      </c>
      <c r="K31" s="132">
        <f t="shared" si="1"/>
        <v>0</v>
      </c>
      <c r="L31" s="132">
        <v>60</v>
      </c>
      <c r="M31" s="132">
        <v>0</v>
      </c>
      <c r="O31" s="131">
        <v>2868</v>
      </c>
      <c r="P31" s="132">
        <v>2868</v>
      </c>
      <c r="Q31" s="132">
        <f t="shared" si="2"/>
        <v>0</v>
      </c>
      <c r="R31" s="132">
        <v>134.73430000000002</v>
      </c>
      <c r="S31" s="132">
        <v>134.73430000000002</v>
      </c>
      <c r="T31" s="132">
        <f t="shared" si="3"/>
        <v>0</v>
      </c>
      <c r="U31" s="132">
        <v>60</v>
      </c>
      <c r="V31" s="132">
        <v>0</v>
      </c>
      <c r="X31" s="131">
        <v>1768</v>
      </c>
      <c r="Y31" s="132">
        <v>1768</v>
      </c>
      <c r="Z31" s="132">
        <f t="shared" si="4"/>
        <v>0</v>
      </c>
      <c r="AA31" s="132">
        <v>138.77632900000003</v>
      </c>
      <c r="AB31" s="132">
        <v>138.77632900000003</v>
      </c>
      <c r="AC31" s="132">
        <f t="shared" si="5"/>
        <v>0</v>
      </c>
      <c r="AD31" s="132">
        <v>60</v>
      </c>
      <c r="AE31" s="132">
        <v>0</v>
      </c>
    </row>
    <row r="32" spans="1:31" ht="42.75">
      <c r="A32" s="144" t="s">
        <v>220</v>
      </c>
      <c r="B32" s="144" t="s">
        <v>361</v>
      </c>
      <c r="C32" s="144" t="s">
        <v>245</v>
      </c>
      <c r="D32" s="147" t="s">
        <v>496</v>
      </c>
      <c r="E32" s="144" t="s">
        <v>91</v>
      </c>
      <c r="F32" s="131">
        <v>0</v>
      </c>
      <c r="G32" s="132"/>
      <c r="H32" s="132">
        <f t="shared" si="0"/>
        <v>0</v>
      </c>
      <c r="I32" s="132">
        <v>2355.61</v>
      </c>
      <c r="J32" s="132">
        <v>2299.5240476190479</v>
      </c>
      <c r="K32" s="132">
        <f t="shared" si="1"/>
        <v>56.085952380952222</v>
      </c>
      <c r="L32" s="132">
        <v>0</v>
      </c>
      <c r="M32" s="132">
        <v>0</v>
      </c>
      <c r="O32" s="131">
        <v>0</v>
      </c>
      <c r="P32" s="132"/>
      <c r="Q32" s="132">
        <f t="shared" si="2"/>
        <v>0</v>
      </c>
      <c r="R32" s="132">
        <v>1066</v>
      </c>
      <c r="S32" s="132">
        <v>1040.6190476190475</v>
      </c>
      <c r="T32" s="132">
        <f t="shared" si="3"/>
        <v>25.380952380952522</v>
      </c>
      <c r="U32" s="132">
        <v>0</v>
      </c>
      <c r="V32" s="132">
        <v>0</v>
      </c>
      <c r="X32" s="131"/>
      <c r="Y32" s="132"/>
      <c r="Z32" s="132">
        <f t="shared" si="4"/>
        <v>0</v>
      </c>
      <c r="AA32" s="132">
        <v>945</v>
      </c>
      <c r="AB32" s="132">
        <v>922.5</v>
      </c>
      <c r="AC32" s="132">
        <f t="shared" si="5"/>
        <v>22.5</v>
      </c>
      <c r="AD32" s="132">
        <v>0</v>
      </c>
      <c r="AE32" s="132">
        <v>0</v>
      </c>
    </row>
    <row r="33" spans="1:31" ht="28.5">
      <c r="A33" s="140" t="s">
        <v>220</v>
      </c>
      <c r="B33" s="141" t="s">
        <v>363</v>
      </c>
      <c r="C33" s="140" t="s">
        <v>251</v>
      </c>
      <c r="D33" s="147" t="s">
        <v>497</v>
      </c>
      <c r="E33" s="153" t="s">
        <v>421</v>
      </c>
      <c r="F33" s="131">
        <v>11032.795200000004</v>
      </c>
      <c r="G33" s="132">
        <f>F33</f>
        <v>11032.795200000004</v>
      </c>
      <c r="H33" s="132">
        <f t="shared" si="0"/>
        <v>0</v>
      </c>
      <c r="I33" s="132">
        <v>608.81999999999994</v>
      </c>
      <c r="J33" s="133">
        <v>608.81999999999994</v>
      </c>
      <c r="K33" s="132">
        <f t="shared" si="1"/>
        <v>0</v>
      </c>
      <c r="L33" s="132">
        <v>21924</v>
      </c>
      <c r="M33" s="132">
        <v>0</v>
      </c>
      <c r="O33" s="131">
        <v>11397.940799999998</v>
      </c>
      <c r="P33" s="132">
        <f>O33</f>
        <v>11397.940799999998</v>
      </c>
      <c r="Q33" s="132">
        <f t="shared" si="2"/>
        <v>0</v>
      </c>
      <c r="R33" s="132">
        <v>627.08459999999991</v>
      </c>
      <c r="S33" s="132">
        <v>627.08459999999991</v>
      </c>
      <c r="T33" s="132">
        <f t="shared" si="3"/>
        <v>0</v>
      </c>
      <c r="U33" s="132">
        <v>17779</v>
      </c>
      <c r="V33" s="132">
        <v>0</v>
      </c>
      <c r="X33" s="131">
        <v>11775.86640000001</v>
      </c>
      <c r="Y33" s="132">
        <f>X33</f>
        <v>11775.86640000001</v>
      </c>
      <c r="Z33" s="132">
        <f t="shared" si="4"/>
        <v>0</v>
      </c>
      <c r="AA33" s="132">
        <v>1045.8971379999998</v>
      </c>
      <c r="AB33" s="132">
        <v>1045.8971379999998</v>
      </c>
      <c r="AC33" s="132">
        <f t="shared" si="5"/>
        <v>0</v>
      </c>
      <c r="AD33" s="132">
        <v>11537</v>
      </c>
      <c r="AE33" s="132">
        <v>0</v>
      </c>
    </row>
    <row r="34" spans="1:31" ht="28.5">
      <c r="A34" s="140" t="s">
        <v>220</v>
      </c>
      <c r="B34" s="141" t="s">
        <v>363</v>
      </c>
      <c r="C34" s="140" t="s">
        <v>253</v>
      </c>
      <c r="D34" s="147" t="s">
        <v>498</v>
      </c>
      <c r="E34" s="153" t="s">
        <v>422</v>
      </c>
      <c r="F34" s="131">
        <v>1088.56</v>
      </c>
      <c r="G34" s="132">
        <f>F34*L34/(L34+M34)</f>
        <v>905.27977114834493</v>
      </c>
      <c r="H34" s="132">
        <f t="shared" si="0"/>
        <v>183.28022885165501</v>
      </c>
      <c r="I34" s="132">
        <v>15.450000000000001</v>
      </c>
      <c r="J34" s="132">
        <f>I34*L34/(L34+M34)</f>
        <v>12.848692276256642</v>
      </c>
      <c r="K34" s="132">
        <f t="shared" si="1"/>
        <v>2.6013077237433588</v>
      </c>
      <c r="L34" s="132">
        <v>2035</v>
      </c>
      <c r="M34" s="132">
        <v>412</v>
      </c>
      <c r="O34" s="131">
        <v>1077.4505999999999</v>
      </c>
      <c r="P34" s="132">
        <f>O34*U34/(U34+V34)</f>
        <v>869.13210047543578</v>
      </c>
      <c r="Q34" s="132">
        <f t="shared" si="2"/>
        <v>208.31849952456412</v>
      </c>
      <c r="R34" s="132">
        <v>15.913500000000001</v>
      </c>
      <c r="S34" s="132">
        <f>R34*U34/(U34+V34)</f>
        <v>12.836721870047544</v>
      </c>
      <c r="T34" s="132">
        <f t="shared" si="3"/>
        <v>3.0767781299524568</v>
      </c>
      <c r="U34" s="132">
        <v>2036</v>
      </c>
      <c r="V34" s="132">
        <v>488</v>
      </c>
      <c r="X34" s="131">
        <v>1081.1751999999999</v>
      </c>
      <c r="Y34" s="132">
        <f>X34*AD34/(AD34+AE34)</f>
        <v>944.80693312377207</v>
      </c>
      <c r="Z34" s="132">
        <f t="shared" si="4"/>
        <v>136.36826687622784</v>
      </c>
      <c r="AA34" s="132">
        <v>16.390905</v>
      </c>
      <c r="AB34" s="132">
        <f>AA34*AD34/(AD34+AE34)</f>
        <v>14.323525626719057</v>
      </c>
      <c r="AC34" s="132">
        <f t="shared" si="5"/>
        <v>2.0673793732809429</v>
      </c>
      <c r="AD34" s="132">
        <v>2224</v>
      </c>
      <c r="AE34" s="132">
        <v>321</v>
      </c>
    </row>
    <row r="35" spans="1:31" ht="28.5">
      <c r="A35" s="140" t="s">
        <v>220</v>
      </c>
      <c r="B35" s="141" t="s">
        <v>363</v>
      </c>
      <c r="C35" s="140" t="s">
        <v>424</v>
      </c>
      <c r="D35" s="147" t="s">
        <v>499</v>
      </c>
      <c r="E35" s="153" t="s">
        <v>425</v>
      </c>
      <c r="F35" s="131">
        <v>0</v>
      </c>
      <c r="G35" s="132"/>
      <c r="H35" s="132">
        <f t="shared" si="0"/>
        <v>0</v>
      </c>
      <c r="I35" s="132">
        <v>0</v>
      </c>
      <c r="J35" s="133">
        <v>0</v>
      </c>
      <c r="K35" s="132">
        <f t="shared" si="1"/>
        <v>0</v>
      </c>
      <c r="L35" s="132">
        <v>6135</v>
      </c>
      <c r="M35" s="132">
        <v>1159</v>
      </c>
      <c r="O35" s="131">
        <v>0</v>
      </c>
      <c r="P35" s="132"/>
      <c r="Q35" s="132">
        <f t="shared" si="2"/>
        <v>0</v>
      </c>
      <c r="R35" s="132">
        <v>0</v>
      </c>
      <c r="S35" s="132">
        <v>0</v>
      </c>
      <c r="T35" s="132">
        <f t="shared" si="3"/>
        <v>0</v>
      </c>
      <c r="U35" s="132">
        <v>6135</v>
      </c>
      <c r="V35" s="132">
        <v>1159</v>
      </c>
      <c r="X35" s="131">
        <v>0</v>
      </c>
      <c r="Y35" s="132"/>
      <c r="Z35" s="132">
        <f t="shared" si="4"/>
        <v>0</v>
      </c>
      <c r="AA35" s="132">
        <v>0</v>
      </c>
      <c r="AB35" s="132">
        <v>0</v>
      </c>
      <c r="AC35" s="132">
        <f t="shared" si="5"/>
        <v>0</v>
      </c>
      <c r="AD35" s="132">
        <v>6135</v>
      </c>
      <c r="AE35" s="132">
        <v>1159</v>
      </c>
    </row>
    <row r="36" spans="1:31" ht="28.5">
      <c r="A36" s="140" t="s">
        <v>220</v>
      </c>
      <c r="B36" s="141" t="s">
        <v>363</v>
      </c>
      <c r="C36" s="140" t="s">
        <v>256</v>
      </c>
      <c r="D36" s="147" t="s">
        <v>500</v>
      </c>
      <c r="E36" s="153" t="s">
        <v>426</v>
      </c>
      <c r="F36" s="131">
        <v>0</v>
      </c>
      <c r="G36" s="132">
        <f>F36</f>
        <v>0</v>
      </c>
      <c r="H36" s="132">
        <f t="shared" si="0"/>
        <v>0</v>
      </c>
      <c r="I36" s="132">
        <v>81.37</v>
      </c>
      <c r="J36" s="133">
        <v>81.37</v>
      </c>
      <c r="K36" s="132">
        <f t="shared" si="1"/>
        <v>0</v>
      </c>
      <c r="L36" s="132">
        <v>1214</v>
      </c>
      <c r="M36" s="132">
        <v>0</v>
      </c>
      <c r="O36" s="131">
        <v>0</v>
      </c>
      <c r="P36" s="132">
        <f>O36</f>
        <v>0</v>
      </c>
      <c r="Q36" s="132">
        <f t="shared" si="2"/>
        <v>0</v>
      </c>
      <c r="R36" s="132">
        <v>1012</v>
      </c>
      <c r="S36" s="132">
        <v>1012</v>
      </c>
      <c r="T36" s="132">
        <f t="shared" si="3"/>
        <v>0</v>
      </c>
      <c r="U36" s="132">
        <v>5477</v>
      </c>
      <c r="V36" s="132">
        <v>0</v>
      </c>
      <c r="X36" s="131">
        <v>0</v>
      </c>
      <c r="Y36" s="132">
        <f>X36</f>
        <v>0</v>
      </c>
      <c r="Z36" s="132">
        <f t="shared" si="4"/>
        <v>0</v>
      </c>
      <c r="AA36" s="132">
        <v>1451</v>
      </c>
      <c r="AB36" s="132">
        <v>1451</v>
      </c>
      <c r="AC36" s="132">
        <f t="shared" si="5"/>
        <v>0</v>
      </c>
      <c r="AD36" s="132">
        <v>11923</v>
      </c>
      <c r="AE36" s="132">
        <v>0</v>
      </c>
    </row>
    <row r="37" spans="1:31" ht="28.5">
      <c r="A37" s="140" t="s">
        <v>220</v>
      </c>
      <c r="B37" s="141" t="s">
        <v>363</v>
      </c>
      <c r="C37" s="140" t="s">
        <v>262</v>
      </c>
      <c r="D37" s="147" t="s">
        <v>501</v>
      </c>
      <c r="E37" s="153" t="s">
        <v>427</v>
      </c>
      <c r="F37" s="131">
        <v>0</v>
      </c>
      <c r="G37" s="132">
        <f>F37</f>
        <v>0</v>
      </c>
      <c r="H37" s="132">
        <f t="shared" si="0"/>
        <v>0</v>
      </c>
      <c r="I37" s="132">
        <v>318.27</v>
      </c>
      <c r="J37" s="133">
        <v>318.27</v>
      </c>
      <c r="K37" s="132">
        <f t="shared" si="1"/>
        <v>0</v>
      </c>
      <c r="L37" s="132">
        <v>84678</v>
      </c>
      <c r="M37" s="132">
        <v>0</v>
      </c>
      <c r="O37" s="131">
        <v>0</v>
      </c>
      <c r="P37" s="132">
        <f>O37</f>
        <v>0</v>
      </c>
      <c r="Q37" s="132">
        <f t="shared" si="2"/>
        <v>0</v>
      </c>
      <c r="R37" s="132">
        <v>327.81810000000002</v>
      </c>
      <c r="S37" s="132">
        <v>327.81810000000002</v>
      </c>
      <c r="T37" s="132">
        <f t="shared" si="3"/>
        <v>0</v>
      </c>
      <c r="U37" s="132">
        <v>84678</v>
      </c>
      <c r="V37" s="132">
        <v>0</v>
      </c>
      <c r="X37" s="131">
        <v>0</v>
      </c>
      <c r="Y37" s="132">
        <f>X37</f>
        <v>0</v>
      </c>
      <c r="Z37" s="132">
        <f t="shared" si="4"/>
        <v>0</v>
      </c>
      <c r="AA37" s="132">
        <v>337.65264300000001</v>
      </c>
      <c r="AB37" s="132">
        <v>337.65264300000001</v>
      </c>
      <c r="AC37" s="132">
        <f t="shared" si="5"/>
        <v>0</v>
      </c>
      <c r="AD37" s="132">
        <v>84678</v>
      </c>
      <c r="AE37" s="132">
        <v>0</v>
      </c>
    </row>
    <row r="38" spans="1:31" ht="28.5">
      <c r="A38" s="140" t="s">
        <v>220</v>
      </c>
      <c r="B38" s="141" t="s">
        <v>363</v>
      </c>
      <c r="C38" s="140" t="s">
        <v>428</v>
      </c>
      <c r="D38" s="147" t="s">
        <v>502</v>
      </c>
      <c r="E38" s="153" t="s">
        <v>429</v>
      </c>
      <c r="F38" s="131">
        <v>0</v>
      </c>
      <c r="G38" s="132"/>
      <c r="H38" s="132">
        <f t="shared" si="0"/>
        <v>0</v>
      </c>
      <c r="I38" s="132">
        <v>0</v>
      </c>
      <c r="J38" s="133">
        <v>0</v>
      </c>
      <c r="K38" s="132">
        <f t="shared" si="1"/>
        <v>0</v>
      </c>
      <c r="L38" s="132">
        <v>6267</v>
      </c>
      <c r="M38" s="132">
        <v>1187</v>
      </c>
      <c r="O38" s="131">
        <v>0</v>
      </c>
      <c r="P38" s="132"/>
      <c r="Q38" s="132">
        <f t="shared" si="2"/>
        <v>0</v>
      </c>
      <c r="R38" s="132">
        <v>0</v>
      </c>
      <c r="S38" s="132">
        <v>0</v>
      </c>
      <c r="T38" s="132">
        <f t="shared" si="3"/>
        <v>0</v>
      </c>
      <c r="U38" s="132">
        <v>6267</v>
      </c>
      <c r="V38" s="132">
        <v>1187</v>
      </c>
      <c r="X38" s="131">
        <v>0</v>
      </c>
      <c r="Y38" s="132"/>
      <c r="Z38" s="132">
        <f t="shared" si="4"/>
        <v>0</v>
      </c>
      <c r="AA38" s="132">
        <v>0</v>
      </c>
      <c r="AB38" s="132">
        <v>0</v>
      </c>
      <c r="AC38" s="132">
        <f t="shared" si="5"/>
        <v>0</v>
      </c>
      <c r="AD38" s="132">
        <v>6267</v>
      </c>
      <c r="AE38" s="132">
        <v>1187</v>
      </c>
    </row>
    <row r="39" spans="1:31" ht="28.5">
      <c r="A39" s="140" t="s">
        <v>220</v>
      </c>
      <c r="B39" s="141" t="s">
        <v>363</v>
      </c>
      <c r="C39" s="140" t="s">
        <v>375</v>
      </c>
      <c r="D39" s="147" t="s">
        <v>503</v>
      </c>
      <c r="E39" s="153" t="s">
        <v>430</v>
      </c>
      <c r="F39" s="131">
        <v>0</v>
      </c>
      <c r="G39" s="132"/>
      <c r="H39" s="132">
        <f t="shared" si="0"/>
        <v>0</v>
      </c>
      <c r="I39" s="132">
        <v>0</v>
      </c>
      <c r="J39" s="133">
        <v>0</v>
      </c>
      <c r="K39" s="132">
        <f t="shared" si="1"/>
        <v>0</v>
      </c>
      <c r="L39" s="132">
        <v>381</v>
      </c>
      <c r="M39" s="132">
        <v>0</v>
      </c>
      <c r="O39" s="131">
        <v>0</v>
      </c>
      <c r="P39" s="132"/>
      <c r="Q39" s="132">
        <f t="shared" si="2"/>
        <v>0</v>
      </c>
      <c r="R39" s="132">
        <v>0</v>
      </c>
      <c r="S39" s="132">
        <v>0</v>
      </c>
      <c r="T39" s="132">
        <f t="shared" si="3"/>
        <v>0</v>
      </c>
      <c r="U39" s="132">
        <v>381</v>
      </c>
      <c r="V39" s="132">
        <v>0</v>
      </c>
      <c r="X39" s="131">
        <v>0</v>
      </c>
      <c r="Y39" s="132"/>
      <c r="Z39" s="132">
        <f t="shared" si="4"/>
        <v>0</v>
      </c>
      <c r="AA39" s="132">
        <v>0</v>
      </c>
      <c r="AB39" s="132">
        <v>0</v>
      </c>
      <c r="AC39" s="132">
        <f t="shared" si="5"/>
        <v>0</v>
      </c>
      <c r="AD39" s="132">
        <v>381</v>
      </c>
      <c r="AE39" s="132">
        <v>0</v>
      </c>
    </row>
    <row r="40" spans="1:31" ht="28.5">
      <c r="A40" s="140" t="s">
        <v>220</v>
      </c>
      <c r="B40" s="141" t="s">
        <v>363</v>
      </c>
      <c r="C40" s="140" t="s">
        <v>259</v>
      </c>
      <c r="D40" s="147" t="s">
        <v>504</v>
      </c>
      <c r="E40" s="153" t="s">
        <v>431</v>
      </c>
      <c r="F40" s="131">
        <f>17740.5+5900</f>
        <v>23640.5</v>
      </c>
      <c r="G40" s="132">
        <f>F40*L40/(L40+M40)</f>
        <v>20047.144</v>
      </c>
      <c r="H40" s="132">
        <f t="shared" si="0"/>
        <v>3593.3559999999998</v>
      </c>
      <c r="I40" s="132">
        <v>3825</v>
      </c>
      <c r="J40" s="132">
        <f>I40*L40/(L40+M40)</f>
        <v>3243.6</v>
      </c>
      <c r="K40" s="132">
        <f t="shared" si="1"/>
        <v>581.40000000000009</v>
      </c>
      <c r="L40" s="132">
        <v>7632</v>
      </c>
      <c r="M40" s="132">
        <v>1368</v>
      </c>
      <c r="O40" s="131">
        <v>13600</v>
      </c>
      <c r="P40" s="132">
        <f>O40*U40/(U40+V40)</f>
        <v>12995.555555555555</v>
      </c>
      <c r="Q40" s="132">
        <f t="shared" si="2"/>
        <v>604.44444444444525</v>
      </c>
      <c r="R40" s="132">
        <v>3825</v>
      </c>
      <c r="S40" s="132">
        <f>R40*U40/(U40+V40)</f>
        <v>3655</v>
      </c>
      <c r="T40" s="132">
        <f t="shared" si="3"/>
        <v>170</v>
      </c>
      <c r="U40" s="132">
        <v>8600</v>
      </c>
      <c r="V40" s="132">
        <v>400</v>
      </c>
      <c r="X40" s="131">
        <v>14041.003000000001</v>
      </c>
      <c r="Y40" s="132">
        <f>X40*AD40/(AD40+AE40)</f>
        <v>13760.182940000001</v>
      </c>
      <c r="Z40" s="132">
        <f t="shared" si="4"/>
        <v>280.82006000000001</v>
      </c>
      <c r="AA40" s="132">
        <v>3825</v>
      </c>
      <c r="AB40" s="132">
        <f>AA40*AD40/(AD40+AE40)</f>
        <v>3748.5</v>
      </c>
      <c r="AC40" s="132">
        <f t="shared" si="5"/>
        <v>76.5</v>
      </c>
      <c r="AD40" s="132">
        <v>8820</v>
      </c>
      <c r="AE40" s="132">
        <v>180</v>
      </c>
    </row>
    <row r="41" spans="1:31" ht="28.5">
      <c r="A41" s="140" t="s">
        <v>220</v>
      </c>
      <c r="B41" s="141" t="s">
        <v>363</v>
      </c>
      <c r="C41" s="140" t="s">
        <v>434</v>
      </c>
      <c r="D41" s="147" t="s">
        <v>434</v>
      </c>
      <c r="E41" s="153" t="s">
        <v>435</v>
      </c>
      <c r="F41" s="131">
        <v>0</v>
      </c>
      <c r="G41" s="132"/>
      <c r="H41" s="132">
        <f t="shared" si="0"/>
        <v>0</v>
      </c>
      <c r="I41" s="132">
        <v>0</v>
      </c>
      <c r="J41" s="133">
        <v>0</v>
      </c>
      <c r="K41" s="132">
        <f t="shared" si="1"/>
        <v>0</v>
      </c>
      <c r="L41" s="132">
        <v>68</v>
      </c>
      <c r="M41" s="132">
        <v>0</v>
      </c>
      <c r="O41" s="131">
        <v>0</v>
      </c>
      <c r="P41" s="132"/>
      <c r="Q41" s="132">
        <f t="shared" si="2"/>
        <v>0</v>
      </c>
      <c r="R41" s="132">
        <v>0</v>
      </c>
      <c r="S41" s="132">
        <v>0</v>
      </c>
      <c r="T41" s="132">
        <f t="shared" si="3"/>
        <v>0</v>
      </c>
      <c r="U41" s="132">
        <v>196</v>
      </c>
      <c r="V41" s="132">
        <v>0</v>
      </c>
      <c r="X41" s="131">
        <v>0</v>
      </c>
      <c r="Y41" s="132"/>
      <c r="Z41" s="132">
        <f t="shared" si="4"/>
        <v>0</v>
      </c>
      <c r="AA41" s="132">
        <v>0</v>
      </c>
      <c r="AB41" s="132">
        <v>0</v>
      </c>
      <c r="AC41" s="132">
        <f t="shared" si="5"/>
        <v>0</v>
      </c>
      <c r="AD41" s="132">
        <v>24</v>
      </c>
      <c r="AE41" s="132">
        <v>0</v>
      </c>
    </row>
    <row r="42" spans="1:31" ht="28.5">
      <c r="A42" s="140" t="s">
        <v>30</v>
      </c>
      <c r="B42" s="141" t="s">
        <v>370</v>
      </c>
      <c r="C42" s="140" t="s">
        <v>219</v>
      </c>
      <c r="D42" s="147" t="s">
        <v>219</v>
      </c>
      <c r="E42" s="144" t="s">
        <v>459</v>
      </c>
      <c r="F42" s="131">
        <v>0</v>
      </c>
      <c r="G42" s="132"/>
      <c r="H42" s="132">
        <f t="shared" si="0"/>
        <v>0</v>
      </c>
      <c r="I42" s="132">
        <v>86.52</v>
      </c>
      <c r="J42" s="132">
        <f>I42*L42/(L42+M42)</f>
        <v>32.445</v>
      </c>
      <c r="K42" s="132">
        <f t="shared" si="1"/>
        <v>54.074999999999996</v>
      </c>
      <c r="L42" s="132">
        <v>72</v>
      </c>
      <c r="M42" s="132">
        <v>120</v>
      </c>
      <c r="O42" s="131">
        <v>0</v>
      </c>
      <c r="P42" s="132"/>
      <c r="Q42" s="132">
        <f t="shared" si="2"/>
        <v>0</v>
      </c>
      <c r="R42" s="132">
        <v>89.115600000000001</v>
      </c>
      <c r="S42" s="132">
        <f>R42*U42/(U42+V42)</f>
        <v>33.418349999999997</v>
      </c>
      <c r="T42" s="132">
        <f t="shared" si="3"/>
        <v>55.697250000000004</v>
      </c>
      <c r="U42" s="132">
        <v>72</v>
      </c>
      <c r="V42" s="132">
        <v>120</v>
      </c>
      <c r="X42" s="131">
        <v>0</v>
      </c>
      <c r="Y42" s="132"/>
      <c r="Z42" s="132">
        <f t="shared" si="4"/>
        <v>0</v>
      </c>
      <c r="AA42" s="132">
        <v>91.789068</v>
      </c>
      <c r="AB42" s="132">
        <f>AA42*AD42/(AD42+AE42)</f>
        <v>34.420900500000002</v>
      </c>
      <c r="AC42" s="132">
        <f t="shared" si="5"/>
        <v>57.368167499999998</v>
      </c>
      <c r="AD42" s="132">
        <v>72</v>
      </c>
      <c r="AE42" s="132">
        <v>120</v>
      </c>
    </row>
    <row r="43" spans="1:31" ht="42.75">
      <c r="A43" s="140" t="s">
        <v>30</v>
      </c>
      <c r="B43" s="141" t="s">
        <v>370</v>
      </c>
      <c r="C43" s="140" t="s">
        <v>217</v>
      </c>
      <c r="D43" s="147" t="s">
        <v>217</v>
      </c>
      <c r="E43" s="144" t="s">
        <v>460</v>
      </c>
      <c r="F43" s="131">
        <v>260.69406124440002</v>
      </c>
      <c r="G43" s="132">
        <f>F43*L43/(L43+M43)</f>
        <v>233.0628934627355</v>
      </c>
      <c r="H43" s="132">
        <f t="shared" ref="H43:H53" si="6">F43-G43</f>
        <v>27.631167781664516</v>
      </c>
      <c r="I43" s="132">
        <v>0</v>
      </c>
      <c r="J43" s="132">
        <v>0</v>
      </c>
      <c r="K43" s="132">
        <f t="shared" ref="K43:K53" si="7">I43-J43</f>
        <v>0</v>
      </c>
      <c r="L43" s="132">
        <v>194</v>
      </c>
      <c r="M43" s="132">
        <v>23</v>
      </c>
      <c r="O43" s="131">
        <v>263.67924100000005</v>
      </c>
      <c r="P43" s="132">
        <f>O43*U43/(U43+V43)</f>
        <v>235.7316716774194</v>
      </c>
      <c r="Q43" s="132">
        <f t="shared" ref="Q43:Q53" si="8">O43-P43</f>
        <v>27.947569322580648</v>
      </c>
      <c r="R43" s="132">
        <v>0</v>
      </c>
      <c r="S43" s="132">
        <v>0</v>
      </c>
      <c r="T43" s="132">
        <f t="shared" ref="T43:T53" si="9">R43-S43</f>
        <v>0</v>
      </c>
      <c r="U43" s="132">
        <v>194</v>
      </c>
      <c r="V43" s="132">
        <v>23</v>
      </c>
      <c r="X43" s="131">
        <v>269.92669339999998</v>
      </c>
      <c r="Y43" s="132">
        <f>X43*AD43/(AD43+AE43)</f>
        <v>241.31695170322578</v>
      </c>
      <c r="Z43" s="132">
        <f t="shared" ref="Z43:Z53" si="10">X43-Y43</f>
        <v>28.609741696774194</v>
      </c>
      <c r="AA43" s="132">
        <v>0</v>
      </c>
      <c r="AB43" s="132">
        <v>0</v>
      </c>
      <c r="AC43" s="132">
        <f t="shared" ref="AC43:AC53" si="11">AA43-AB43</f>
        <v>0</v>
      </c>
      <c r="AD43" s="132">
        <v>194</v>
      </c>
      <c r="AE43" s="132">
        <v>23</v>
      </c>
    </row>
    <row r="44" spans="1:31" ht="15">
      <c r="A44" s="140" t="s">
        <v>30</v>
      </c>
      <c r="B44" s="141" t="s">
        <v>371</v>
      </c>
      <c r="C44" s="140" t="s">
        <v>372</v>
      </c>
      <c r="D44" s="147" t="s">
        <v>505</v>
      </c>
      <c r="E44" s="144"/>
      <c r="F44" s="131">
        <v>0</v>
      </c>
      <c r="G44" s="132"/>
      <c r="H44" s="132">
        <f t="shared" si="6"/>
        <v>0</v>
      </c>
      <c r="I44" s="132">
        <v>0</v>
      </c>
      <c r="J44" s="132">
        <v>0</v>
      </c>
      <c r="K44" s="132">
        <f t="shared" si="7"/>
        <v>0</v>
      </c>
      <c r="L44" s="132">
        <v>0</v>
      </c>
      <c r="M44" s="132">
        <v>0</v>
      </c>
      <c r="O44" s="131">
        <v>0</v>
      </c>
      <c r="P44" s="132"/>
      <c r="Q44" s="132">
        <f t="shared" si="8"/>
        <v>0</v>
      </c>
      <c r="R44" s="132">
        <v>0</v>
      </c>
      <c r="S44" s="132">
        <v>0</v>
      </c>
      <c r="T44" s="132">
        <f t="shared" si="9"/>
        <v>0</v>
      </c>
      <c r="U44" s="132">
        <v>0</v>
      </c>
      <c r="V44" s="132">
        <v>0</v>
      </c>
      <c r="X44" s="131">
        <v>0</v>
      </c>
      <c r="Y44" s="132"/>
      <c r="Z44" s="132">
        <f t="shared" si="10"/>
        <v>0</v>
      </c>
      <c r="AA44" s="132">
        <v>0</v>
      </c>
      <c r="AB44" s="132">
        <v>0</v>
      </c>
      <c r="AC44" s="132">
        <f t="shared" si="11"/>
        <v>0</v>
      </c>
      <c r="AD44" s="132">
        <v>0</v>
      </c>
      <c r="AE44" s="132">
        <v>0</v>
      </c>
    </row>
    <row r="45" spans="1:31" ht="15">
      <c r="A45" s="140" t="s">
        <v>30</v>
      </c>
      <c r="B45" s="141" t="s">
        <v>373</v>
      </c>
      <c r="C45" s="140" t="s">
        <v>222</v>
      </c>
      <c r="D45" s="147" t="s">
        <v>506</v>
      </c>
      <c r="E45" s="144"/>
      <c r="F45" s="131"/>
      <c r="G45" s="132"/>
      <c r="H45" s="132">
        <f t="shared" si="6"/>
        <v>0</v>
      </c>
      <c r="I45" s="132">
        <v>5550.14</v>
      </c>
      <c r="J45" s="132">
        <v>5550.14</v>
      </c>
      <c r="K45" s="132">
        <f t="shared" si="7"/>
        <v>0</v>
      </c>
      <c r="L45" s="132">
        <v>0</v>
      </c>
      <c r="M45" s="132">
        <v>0</v>
      </c>
      <c r="O45" s="131">
        <v>0</v>
      </c>
      <c r="P45" s="132"/>
      <c r="Q45" s="132">
        <f t="shared" si="8"/>
        <v>0</v>
      </c>
      <c r="R45" s="132">
        <v>5716.6442000000006</v>
      </c>
      <c r="S45" s="132">
        <v>5716.6442000000006</v>
      </c>
      <c r="T45" s="132">
        <f t="shared" si="9"/>
        <v>0</v>
      </c>
      <c r="U45" s="132">
        <v>0</v>
      </c>
      <c r="V45" s="132">
        <v>0</v>
      </c>
      <c r="X45" s="131">
        <v>0</v>
      </c>
      <c r="Y45" s="132"/>
      <c r="Z45" s="132">
        <f t="shared" si="10"/>
        <v>0</v>
      </c>
      <c r="AA45" s="132">
        <v>5888.1435260000007</v>
      </c>
      <c r="AB45" s="132">
        <v>5888.1435260000007</v>
      </c>
      <c r="AC45" s="132">
        <f t="shared" si="11"/>
        <v>0</v>
      </c>
      <c r="AD45" s="132">
        <v>0</v>
      </c>
      <c r="AE45" s="132">
        <v>0</v>
      </c>
    </row>
    <row r="46" spans="1:31" ht="15">
      <c r="A46" s="140" t="s">
        <v>377</v>
      </c>
      <c r="B46" s="141" t="s">
        <v>378</v>
      </c>
      <c r="C46" s="140" t="s">
        <v>316</v>
      </c>
      <c r="D46" s="147" t="s">
        <v>507</v>
      </c>
      <c r="E46" s="144"/>
      <c r="F46" s="131">
        <v>0</v>
      </c>
      <c r="G46" s="132"/>
      <c r="H46" s="132">
        <f t="shared" si="6"/>
        <v>0</v>
      </c>
      <c r="I46" s="132">
        <v>9477</v>
      </c>
      <c r="J46" s="132">
        <f>I46*L46/(L46+M46)</f>
        <v>4977.6210092687952</v>
      </c>
      <c r="K46" s="132">
        <f t="shared" si="7"/>
        <v>4499.3789907312048</v>
      </c>
      <c r="L46" s="132">
        <v>255000</v>
      </c>
      <c r="M46" s="132">
        <v>230500</v>
      </c>
      <c r="O46" s="131">
        <v>0</v>
      </c>
      <c r="P46" s="132"/>
      <c r="Q46" s="132">
        <f t="shared" si="8"/>
        <v>0</v>
      </c>
      <c r="R46" s="132">
        <v>9761.31</v>
      </c>
      <c r="S46" s="132">
        <f>R46*U46/(U46+V46)</f>
        <v>5126.9496395468586</v>
      </c>
      <c r="T46" s="132">
        <f t="shared" si="9"/>
        <v>4634.3603604531409</v>
      </c>
      <c r="U46" s="132">
        <v>255000</v>
      </c>
      <c r="V46" s="132">
        <v>230500</v>
      </c>
      <c r="X46" s="131">
        <v>0</v>
      </c>
      <c r="Y46" s="132"/>
      <c r="Z46" s="132">
        <f t="shared" si="10"/>
        <v>0</v>
      </c>
      <c r="AA46" s="132">
        <v>10054.149299999999</v>
      </c>
      <c r="AB46" s="132">
        <f>AA46*AD46/(AD46+AE46)</f>
        <v>5280.758128733265</v>
      </c>
      <c r="AC46" s="132">
        <f t="shared" si="11"/>
        <v>4773.3911712667341</v>
      </c>
      <c r="AD46" s="132">
        <v>255000</v>
      </c>
      <c r="AE46" s="132">
        <v>230500</v>
      </c>
    </row>
    <row r="47" spans="1:31" ht="15">
      <c r="A47" s="140" t="s">
        <v>377</v>
      </c>
      <c r="B47" s="141" t="s">
        <v>379</v>
      </c>
      <c r="C47" s="140" t="s">
        <v>263</v>
      </c>
      <c r="D47" s="147" t="s">
        <v>508</v>
      </c>
      <c r="E47" s="144" t="s">
        <v>119</v>
      </c>
      <c r="F47" s="131">
        <v>0</v>
      </c>
      <c r="G47" s="132"/>
      <c r="H47" s="132">
        <f t="shared" si="6"/>
        <v>0</v>
      </c>
      <c r="I47" s="132">
        <v>5608.35</v>
      </c>
      <c r="J47" s="132">
        <v>5608.35</v>
      </c>
      <c r="K47" s="132">
        <f t="shared" si="7"/>
        <v>0</v>
      </c>
      <c r="L47" s="132">
        <v>500</v>
      </c>
      <c r="M47" s="132">
        <v>0</v>
      </c>
      <c r="O47" s="131">
        <v>0</v>
      </c>
      <c r="P47" s="132"/>
      <c r="Q47" s="132">
        <f t="shared" si="8"/>
        <v>0</v>
      </c>
      <c r="R47" s="132">
        <v>5776.6005000000005</v>
      </c>
      <c r="S47" s="132">
        <v>5776.6005000000005</v>
      </c>
      <c r="T47" s="132">
        <f t="shared" si="9"/>
        <v>0</v>
      </c>
      <c r="U47" s="132">
        <v>500</v>
      </c>
      <c r="V47" s="132">
        <v>0</v>
      </c>
      <c r="X47" s="131">
        <v>0</v>
      </c>
      <c r="Y47" s="132"/>
      <c r="Z47" s="132">
        <f t="shared" si="10"/>
        <v>0</v>
      </c>
      <c r="AA47" s="132">
        <v>5949.8985150000008</v>
      </c>
      <c r="AB47" s="132">
        <v>5949.8985150000008</v>
      </c>
      <c r="AC47" s="132">
        <f t="shared" si="11"/>
        <v>0</v>
      </c>
      <c r="AD47" s="132">
        <v>500</v>
      </c>
      <c r="AE47" s="132">
        <v>0</v>
      </c>
    </row>
    <row r="48" spans="1:31" ht="15">
      <c r="A48" s="140" t="s">
        <v>377</v>
      </c>
      <c r="B48" s="141" t="s">
        <v>465</v>
      </c>
      <c r="C48" s="140" t="s">
        <v>466</v>
      </c>
      <c r="D48" s="147" t="s">
        <v>509</v>
      </c>
      <c r="E48" s="144"/>
      <c r="F48" s="131">
        <v>0</v>
      </c>
      <c r="G48" s="132"/>
      <c r="H48" s="132">
        <f t="shared" si="6"/>
        <v>0</v>
      </c>
      <c r="I48" s="132">
        <v>55392.445</v>
      </c>
      <c r="J48" s="132">
        <v>27696</v>
      </c>
      <c r="K48" s="132">
        <f t="shared" si="7"/>
        <v>27696.445</v>
      </c>
      <c r="L48" s="132">
        <v>0</v>
      </c>
      <c r="M48" s="132">
        <v>0</v>
      </c>
      <c r="O48" s="131">
        <v>0</v>
      </c>
      <c r="P48" s="132"/>
      <c r="Q48" s="132">
        <f t="shared" si="8"/>
        <v>0</v>
      </c>
      <c r="R48" s="132">
        <v>57054.218350000003</v>
      </c>
      <c r="S48" s="132">
        <v>28526.880000000001</v>
      </c>
      <c r="T48" s="132">
        <f t="shared" si="9"/>
        <v>28527.338350000002</v>
      </c>
      <c r="U48" s="132">
        <v>0</v>
      </c>
      <c r="V48" s="132">
        <v>0</v>
      </c>
      <c r="X48" s="131">
        <v>0</v>
      </c>
      <c r="Y48" s="132"/>
      <c r="Z48" s="132">
        <f t="shared" si="10"/>
        <v>0</v>
      </c>
      <c r="AA48" s="132">
        <v>58765.844900500007</v>
      </c>
      <c r="AB48" s="132">
        <v>29382.686400000002</v>
      </c>
      <c r="AC48" s="132">
        <f t="shared" si="11"/>
        <v>29383.158500500005</v>
      </c>
      <c r="AD48" s="132">
        <v>0</v>
      </c>
      <c r="AE48" s="132">
        <v>0</v>
      </c>
    </row>
    <row r="49" spans="1:31" ht="15">
      <c r="A49" s="140" t="s">
        <v>377</v>
      </c>
      <c r="B49" s="141" t="s">
        <v>436</v>
      </c>
      <c r="C49" s="140" t="s">
        <v>467</v>
      </c>
      <c r="D49" s="147" t="s">
        <v>510</v>
      </c>
      <c r="E49" s="144"/>
      <c r="F49" s="131">
        <v>0</v>
      </c>
      <c r="G49" s="132"/>
      <c r="H49" s="132">
        <f t="shared" si="6"/>
        <v>0</v>
      </c>
      <c r="I49" s="132">
        <v>6246.8069999999998</v>
      </c>
      <c r="J49" s="132">
        <v>3123</v>
      </c>
      <c r="K49" s="132">
        <f t="shared" si="7"/>
        <v>3123.8069999999998</v>
      </c>
      <c r="L49" s="132">
        <v>0</v>
      </c>
      <c r="M49" s="132">
        <v>0</v>
      </c>
      <c r="O49" s="131">
        <v>0</v>
      </c>
      <c r="P49" s="132"/>
      <c r="Q49" s="132">
        <f t="shared" si="8"/>
        <v>0</v>
      </c>
      <c r="R49" s="132">
        <v>6434.2112100000004</v>
      </c>
      <c r="S49" s="132">
        <v>3216.69</v>
      </c>
      <c r="T49" s="132">
        <f t="shared" si="9"/>
        <v>3217.5212100000003</v>
      </c>
      <c r="U49" s="132">
        <v>0</v>
      </c>
      <c r="V49" s="132">
        <v>0</v>
      </c>
      <c r="X49" s="131">
        <v>0</v>
      </c>
      <c r="Y49" s="132"/>
      <c r="Z49" s="132">
        <f t="shared" si="10"/>
        <v>0</v>
      </c>
      <c r="AA49" s="132">
        <v>6627.2375463000008</v>
      </c>
      <c r="AB49" s="132">
        <v>3313.1907000000001</v>
      </c>
      <c r="AC49" s="132">
        <f t="shared" si="11"/>
        <v>3314.0468463000007</v>
      </c>
      <c r="AD49" s="132">
        <v>0</v>
      </c>
      <c r="AE49" s="132">
        <v>0</v>
      </c>
    </row>
    <row r="50" spans="1:31" ht="15">
      <c r="A50" s="140" t="s">
        <v>377</v>
      </c>
      <c r="B50" s="141" t="s">
        <v>380</v>
      </c>
      <c r="C50" s="140" t="s">
        <v>267</v>
      </c>
      <c r="D50" s="147" t="s">
        <v>511</v>
      </c>
      <c r="E50" s="144"/>
      <c r="F50" s="131">
        <v>0</v>
      </c>
      <c r="G50" s="132"/>
      <c r="H50" s="132">
        <f t="shared" si="6"/>
        <v>0</v>
      </c>
      <c r="I50" s="132">
        <v>6619.81</v>
      </c>
      <c r="J50" s="132">
        <f>I50*L50/(L50+M50)</f>
        <v>6222.6214000000009</v>
      </c>
      <c r="K50" s="132">
        <f t="shared" si="7"/>
        <v>397.1885999999995</v>
      </c>
      <c r="L50" s="132">
        <v>20680</v>
      </c>
      <c r="M50" s="132">
        <v>1320</v>
      </c>
      <c r="O50" s="131">
        <v>0</v>
      </c>
      <c r="P50" s="132"/>
      <c r="Q50" s="132">
        <f t="shared" si="8"/>
        <v>0</v>
      </c>
      <c r="R50" s="132">
        <v>6818.4043000000001</v>
      </c>
      <c r="S50" s="132">
        <f>R50*U50/(U50+V50)</f>
        <v>6409.3000419999998</v>
      </c>
      <c r="T50" s="132">
        <f t="shared" si="9"/>
        <v>409.1042580000003</v>
      </c>
      <c r="U50" s="132">
        <v>20680</v>
      </c>
      <c r="V50" s="132">
        <v>1320</v>
      </c>
      <c r="X50" s="131">
        <v>0</v>
      </c>
      <c r="Y50" s="132"/>
      <c r="Z50" s="132">
        <f t="shared" si="10"/>
        <v>0</v>
      </c>
      <c r="AA50" s="132">
        <v>7022.9564290000008</v>
      </c>
      <c r="AB50" s="132">
        <f>AA50*AD50/(AD50+AE50)</f>
        <v>6601.5790432600015</v>
      </c>
      <c r="AC50" s="132">
        <f t="shared" si="11"/>
        <v>421.37738573999923</v>
      </c>
      <c r="AD50" s="132">
        <v>20680</v>
      </c>
      <c r="AE50" s="132">
        <v>1320</v>
      </c>
    </row>
    <row r="51" spans="1:31" ht="28.5">
      <c r="A51" s="140" t="s">
        <v>220</v>
      </c>
      <c r="B51" s="140" t="s">
        <v>384</v>
      </c>
      <c r="C51" s="140" t="s">
        <v>270</v>
      </c>
      <c r="D51" s="147" t="s">
        <v>512</v>
      </c>
      <c r="E51" s="144" t="s">
        <v>385</v>
      </c>
      <c r="F51" s="131">
        <v>7397</v>
      </c>
      <c r="G51" s="132">
        <v>7397</v>
      </c>
      <c r="H51" s="132">
        <f t="shared" si="6"/>
        <v>0</v>
      </c>
      <c r="I51" s="132">
        <v>2169</v>
      </c>
      <c r="J51" s="132">
        <v>2169</v>
      </c>
      <c r="K51" s="132">
        <f t="shared" si="7"/>
        <v>0</v>
      </c>
      <c r="L51" s="132">
        <v>0</v>
      </c>
      <c r="M51" s="132">
        <v>0</v>
      </c>
      <c r="O51" s="131">
        <v>6731</v>
      </c>
      <c r="P51" s="132">
        <v>6731</v>
      </c>
      <c r="Q51" s="132">
        <f t="shared" si="8"/>
        <v>0</v>
      </c>
      <c r="R51" s="132">
        <v>2481</v>
      </c>
      <c r="S51" s="132">
        <v>2481</v>
      </c>
      <c r="T51" s="132">
        <f t="shared" si="9"/>
        <v>0</v>
      </c>
      <c r="U51" s="132">
        <v>0</v>
      </c>
      <c r="V51" s="132">
        <v>0</v>
      </c>
      <c r="X51" s="131">
        <v>6425</v>
      </c>
      <c r="Y51" s="132">
        <v>6425</v>
      </c>
      <c r="Z51" s="132">
        <f t="shared" si="10"/>
        <v>0</v>
      </c>
      <c r="AA51" s="132">
        <v>2555</v>
      </c>
      <c r="AB51" s="132">
        <v>2555</v>
      </c>
      <c r="AC51" s="132">
        <f t="shared" si="11"/>
        <v>0</v>
      </c>
      <c r="AD51" s="132">
        <v>0</v>
      </c>
      <c r="AE51" s="132">
        <v>0</v>
      </c>
    </row>
    <row r="52" spans="1:31" ht="99.75">
      <c r="A52" s="140" t="s">
        <v>387</v>
      </c>
      <c r="B52" s="140" t="s">
        <v>387</v>
      </c>
      <c r="C52" s="140" t="s">
        <v>215</v>
      </c>
      <c r="D52" s="147" t="s">
        <v>513</v>
      </c>
      <c r="E52" s="144" t="s">
        <v>388</v>
      </c>
      <c r="F52" s="131">
        <v>3974</v>
      </c>
      <c r="G52" s="134">
        <v>3974</v>
      </c>
      <c r="H52" s="132">
        <f t="shared" si="6"/>
        <v>0</v>
      </c>
      <c r="I52" s="132">
        <v>5926.62</v>
      </c>
      <c r="J52" s="132">
        <v>5926.62</v>
      </c>
      <c r="K52" s="132">
        <f t="shared" si="7"/>
        <v>0</v>
      </c>
      <c r="L52" s="132">
        <v>0</v>
      </c>
      <c r="M52" s="132">
        <v>0</v>
      </c>
      <c r="O52" s="131">
        <v>3974</v>
      </c>
      <c r="P52" s="134">
        <v>3974</v>
      </c>
      <c r="Q52" s="132">
        <f t="shared" si="8"/>
        <v>0</v>
      </c>
      <c r="R52" s="132">
        <v>6104.4186</v>
      </c>
      <c r="S52" s="132">
        <v>6104.4186</v>
      </c>
      <c r="T52" s="132">
        <f t="shared" si="9"/>
        <v>0</v>
      </c>
      <c r="U52" s="132">
        <v>0</v>
      </c>
      <c r="V52" s="132">
        <v>0</v>
      </c>
      <c r="X52" s="131">
        <v>3974</v>
      </c>
      <c r="Y52" s="134">
        <v>3974</v>
      </c>
      <c r="Z52" s="132">
        <f t="shared" si="10"/>
        <v>0</v>
      </c>
      <c r="AA52" s="132">
        <v>6507.5511580000002</v>
      </c>
      <c r="AB52" s="132">
        <v>6507.5511580000002</v>
      </c>
      <c r="AC52" s="132">
        <f t="shared" si="11"/>
        <v>0</v>
      </c>
      <c r="AD52" s="132">
        <v>0</v>
      </c>
      <c r="AE52" s="132">
        <v>0</v>
      </c>
    </row>
    <row r="53" spans="1:31" ht="42.75">
      <c r="A53" s="154" t="s">
        <v>214</v>
      </c>
      <c r="B53" s="155" t="s">
        <v>340</v>
      </c>
      <c r="C53" s="154" t="s">
        <v>273</v>
      </c>
      <c r="D53" s="156" t="s">
        <v>514</v>
      </c>
      <c r="E53" s="157" t="s">
        <v>389</v>
      </c>
      <c r="F53" s="158">
        <v>0</v>
      </c>
      <c r="G53" s="159"/>
      <c r="H53" s="159">
        <f t="shared" si="6"/>
        <v>0</v>
      </c>
      <c r="I53" s="159">
        <v>5196.3500000000004</v>
      </c>
      <c r="J53" s="159">
        <v>5196.3500000000004</v>
      </c>
      <c r="K53" s="159">
        <f t="shared" si="7"/>
        <v>0</v>
      </c>
      <c r="L53" s="159">
        <v>0</v>
      </c>
      <c r="M53" s="159">
        <v>0</v>
      </c>
      <c r="O53" s="158">
        <v>0</v>
      </c>
      <c r="P53" s="159"/>
      <c r="Q53" s="159">
        <f t="shared" si="8"/>
        <v>0</v>
      </c>
      <c r="R53" s="159">
        <v>5352.2405000000008</v>
      </c>
      <c r="S53" s="159">
        <v>5352.2405000000008</v>
      </c>
      <c r="T53" s="159">
        <f t="shared" si="9"/>
        <v>0</v>
      </c>
      <c r="U53" s="159">
        <v>0</v>
      </c>
      <c r="V53" s="159">
        <v>0</v>
      </c>
      <c r="X53" s="158">
        <v>0</v>
      </c>
      <c r="Y53" s="159"/>
      <c r="Z53" s="159">
        <f t="shared" si="10"/>
        <v>0</v>
      </c>
      <c r="AA53" s="159">
        <v>5792.8077150000008</v>
      </c>
      <c r="AB53" s="159">
        <v>5792.8077150000008</v>
      </c>
      <c r="AC53" s="159">
        <f t="shared" si="11"/>
        <v>0</v>
      </c>
      <c r="AD53" s="159">
        <v>0</v>
      </c>
      <c r="AE53" s="159">
        <v>0</v>
      </c>
    </row>
    <row r="54" spans="1:31" s="165" customFormat="1" ht="15">
      <c r="A54" s="163" t="s">
        <v>471</v>
      </c>
      <c r="B54" s="164"/>
      <c r="C54" s="164"/>
      <c r="D54" s="164"/>
      <c r="E54" s="164"/>
      <c r="F54" s="160">
        <f t="shared" ref="F54:M54" si="12">SUM(F11:F53)</f>
        <v>160730.67194665663</v>
      </c>
      <c r="G54" s="160">
        <f t="shared" si="12"/>
        <v>156371.79455002333</v>
      </c>
      <c r="H54" s="160">
        <f t="shared" si="12"/>
        <v>4358.8773966333192</v>
      </c>
      <c r="I54" s="160">
        <f t="shared" si="12"/>
        <v>165008.022</v>
      </c>
      <c r="J54" s="160">
        <f t="shared" si="12"/>
        <v>127312.2001491641</v>
      </c>
      <c r="K54" s="160">
        <f t="shared" si="12"/>
        <v>37695.821850835906</v>
      </c>
      <c r="L54" s="160">
        <f t="shared" si="12"/>
        <v>407126.75</v>
      </c>
      <c r="M54" s="160">
        <f t="shared" si="12"/>
        <v>236103</v>
      </c>
      <c r="N54" s="161"/>
      <c r="O54" s="160">
        <f t="shared" ref="O54:V54" si="13">SUM(O11:O53)</f>
        <v>140196.42691323085</v>
      </c>
      <c r="P54" s="160">
        <f t="shared" si="13"/>
        <v>138206.8813999393</v>
      </c>
      <c r="Q54" s="160">
        <f t="shared" si="13"/>
        <v>1989.5455132915902</v>
      </c>
      <c r="R54" s="160">
        <f t="shared" si="13"/>
        <v>168565.69536000001</v>
      </c>
      <c r="S54" s="160">
        <f t="shared" si="13"/>
        <v>130186.85300103595</v>
      </c>
      <c r="T54" s="160">
        <f t="shared" si="13"/>
        <v>38378.842358964044</v>
      </c>
      <c r="U54" s="160">
        <f t="shared" si="13"/>
        <v>408331.04000000004</v>
      </c>
      <c r="V54" s="160">
        <f t="shared" si="13"/>
        <v>235226</v>
      </c>
      <c r="W54" s="161"/>
      <c r="X54" s="160">
        <f t="shared" ref="X54:AE54" si="14">SUM(X11:X53)</f>
        <v>215127.74405537045</v>
      </c>
      <c r="Y54" s="160">
        <f t="shared" si="14"/>
        <v>212305.04598679746</v>
      </c>
      <c r="Z54" s="160">
        <f t="shared" si="14"/>
        <v>2822.6980685730014</v>
      </c>
      <c r="AA54" s="160">
        <f t="shared" si="14"/>
        <v>173127.3024548</v>
      </c>
      <c r="AB54" s="160">
        <f t="shared" si="14"/>
        <v>133672.81307212001</v>
      </c>
      <c r="AC54" s="160">
        <f t="shared" si="14"/>
        <v>39454.489382680018</v>
      </c>
      <c r="AD54" s="160">
        <f t="shared" si="14"/>
        <v>408757</v>
      </c>
      <c r="AE54" s="160">
        <f t="shared" si="14"/>
        <v>234870</v>
      </c>
    </row>
    <row r="55" spans="1:31" s="165" customFormat="1" ht="15">
      <c r="A55" s="163" t="s">
        <v>472</v>
      </c>
      <c r="B55" s="164"/>
      <c r="C55" s="164"/>
      <c r="D55" s="164"/>
      <c r="E55" s="166"/>
      <c r="F55" s="160">
        <f>F54+I54</f>
        <v>325738.69394665665</v>
      </c>
      <c r="G55" s="162"/>
      <c r="H55" s="162"/>
      <c r="I55" s="162"/>
      <c r="J55" s="162"/>
      <c r="K55" s="162"/>
      <c r="L55" s="162"/>
      <c r="M55" s="162"/>
      <c r="N55" s="162"/>
      <c r="O55" s="160">
        <f>O54+R54</f>
        <v>308762.12227323087</v>
      </c>
      <c r="P55" s="162"/>
      <c r="Q55" s="162"/>
      <c r="R55" s="162"/>
      <c r="S55" s="162"/>
      <c r="T55" s="162"/>
      <c r="U55" s="162"/>
      <c r="V55" s="162"/>
      <c r="W55" s="162"/>
      <c r="X55" s="160">
        <f>X54+AA54</f>
        <v>388255.04651017045</v>
      </c>
      <c r="Y55" s="161"/>
      <c r="Z55" s="161"/>
      <c r="AA55" s="161"/>
      <c r="AB55" s="161"/>
      <c r="AC55" s="161"/>
      <c r="AD55" s="161"/>
      <c r="AE55" s="161"/>
    </row>
  </sheetData>
  <autoFilter ref="A10:AE55" xr:uid="{433A4587-6E66-4189-BAAA-1F4A5D5A26E7}"/>
  <mergeCells count="3">
    <mergeCell ref="F5:M5"/>
    <mergeCell ref="O5:V5"/>
    <mergeCell ref="X5:AE5"/>
  </mergeCells>
  <pageMargins left="0.7" right="0.7" top="0.75" bottom="0.75" header="0.3" footer="0.3"/>
  <pageSetup orientation="portrait" r:id="rId1"/>
  <ignoredErrors>
    <ignoredError sqref="I54 O54 R54:AE54 L54:M5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18837b-0a11-4028-9fd9-bf24d275bb00" xsi:nil="true"/>
    <lcf76f155ced4ddcb4097134ff3c332f xmlns="1b8c7dd4-7e51-4561-9313-e48b722d387b">
      <Terms xmlns="http://schemas.microsoft.com/office/infopath/2007/PartnerControls"/>
    </lcf76f155ced4ddcb4097134ff3c332f>
    <WMPVersion xmlns="1b8c7dd4-7e51-4561-9313-e48b722d387b" xsi:nil="true"/>
    <DateReceived xmlns="1b8c7dd4-7e51-4561-9313-e48b722d387b" xsi:nil="true"/>
    <WMPvsNon_x002d_case xmlns="1b8c7dd4-7e51-4561-9313-e48b722d387b" xsi:nil="true"/>
    <YearRecieved xmlns="1b8c7dd4-7e51-4561-9313-e48b722d387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752b040665048eb35ba7f4368c37225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e70ab5ff8486a79da0e54f684a1707f3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A99D74-61BD-422C-9CD7-011CB4796778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de18837b-0a11-4028-9fd9-bf24d275bb00"/>
    <ds:schemaRef ds:uri="http://schemas.openxmlformats.org/package/2006/metadata/core-properties"/>
    <ds:schemaRef ds:uri="1b8c7dd4-7e51-4561-9313-e48b722d387b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CA50B5-35E8-43E0-BC2A-C2519C45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c7dd4-7e51-4561-9313-e48b722d387b"/>
    <ds:schemaRef ds:uri="de18837b-0a11-4028-9fd9-bf24d275bb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60051-6443-4382-8D4D-888AA4A64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Tracks 2 and 3 --&gt;</vt:lpstr>
      <vt:lpstr>2019-2022 CapEx_Track 2 ALJ DR</vt:lpstr>
      <vt:lpstr>2019-2022 O&amp;M_Track 2 ALJ DR</vt:lpstr>
      <vt:lpstr>2023 CapEx_Track 3</vt:lpstr>
      <vt:lpstr>2023 O&amp;M_Track 3</vt:lpstr>
      <vt:lpstr>WMP --&gt;</vt:lpstr>
      <vt:lpstr>2024 ARC</vt:lpstr>
      <vt:lpstr>2025 PTA FD</vt:lpstr>
      <vt:lpstr>2026-2028 Base WMP</vt:lpstr>
      <vt:lpstr>2024 GRC Authorized --&gt;</vt:lpstr>
      <vt:lpstr>2024-2027 Auth CapEx</vt:lpstr>
      <vt:lpstr>2024-2027 GRC O&amp;M - Mitigation</vt:lpstr>
      <vt:lpstr>2024-2027 GRC Auth O&amp;M</vt:lpstr>
      <vt:lpstr>'2024 ARC'!_Hlk84766338</vt:lpstr>
      <vt:lpstr>'2023 CapEx_Track 3'!Print_Area</vt:lpstr>
      <vt:lpstr>'2024 ARC'!Print_Area</vt:lpstr>
    </vt:vector>
  </TitlesOfParts>
  <Manager/>
  <Company>Sempra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Priscilla U.</dc:creator>
  <cp:keywords/>
  <dc:description/>
  <cp:lastModifiedBy>Tran, Thien-Kim N</cp:lastModifiedBy>
  <cp:revision/>
  <dcterms:created xsi:type="dcterms:W3CDTF">2025-11-04T18:09:39Z</dcterms:created>
  <dcterms:modified xsi:type="dcterms:W3CDTF">2025-11-07T00:43:22Z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0x010100037F36BC4540624EA8AAB8F44485111C</vt:lpwstr>
  </property>
  <property fmtid="{D5CDD505-2E9C-101B-9397-08002B2CF9AE}" pid="3" name="MediaServiceImageTags">
    <vt:lpwstr/>
  </property>
</Properties>
</file>