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namedSheetViews/namedSheetView1.xml" ContentType="application/vnd.ms-excel.namedsheetview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mpra.sharepoint.com/sites/wmdr/Discovery Data Request Library/SPD/SPD-SDGE-WMP2026-02/"/>
    </mc:Choice>
  </mc:AlternateContent>
  <xr:revisionPtr revIDLastSave="136" documentId="8_{CF2FDA6F-D42E-457B-8A17-64AB85B744F3}" xr6:coauthVersionLast="47" xr6:coauthVersionMax="47" xr10:uidLastSave="{CF124995-D040-42BC-8CA2-23DE0BF352CC}"/>
  <bookViews>
    <workbookView xWindow="-108" yWindow="-108" windowWidth="23256" windowHeight="14016" firstSheet="1" activeTab="1" xr2:uid="{434AB21A-3F09-4473-9A99-96B1FE30E518}"/>
  </bookViews>
  <sheets>
    <sheet name="SummaryHFTD_2019" sheetId="9" state="hidden" r:id="rId1"/>
    <sheet name="Read Me" sheetId="32" r:id="rId2"/>
    <sheet name="Raw Data" sheetId="31" r:id="rId3"/>
    <sheet name="Summary Effectiveness" sheetId="29" r:id="rId4"/>
    <sheet name="Effectiveness_by_Driver" sheetId="30" r:id="rId5"/>
    <sheet name="SummaryHFTD_2023_archive" sheetId="6" state="hidden" r:id="rId6"/>
    <sheet name="SummaryHFTD_2019_archive" sheetId="15" state="hidden" r:id="rId7"/>
  </sheets>
  <externalReferences>
    <externalReference r:id="rId8"/>
  </externalReferences>
  <definedNames>
    <definedName name="_xlnm._FilterDatabase" localSheetId="2" hidden="1">'Raw Data'!$A$1:$R$952</definedName>
    <definedName name="_xlnm._FilterDatabase" localSheetId="3" hidden="1">'Summary Effectiveness'!$A$1:$H$477</definedName>
    <definedName name="_xlnm._FilterDatabase" localSheetId="0" hidden="1">SummaryHFTD_2019!$A$1:$H$323</definedName>
    <definedName name="_xlcn.WorksheetConnection_Poles_2019A1F3391" hidden="1">[1]Poles_HFTD_2019!$A$1:$F$339</definedName>
    <definedName name="_xlcn.WorksheetConnection_Poles_NONHFTD_2023A1F131" hidden="1">[1]Poles_NONHFTD_2023!$A$1:$F$13</definedName>
    <definedName name="_xlcn.WorksheetConnection_Raw_2019A1U6171" hidden="1">[1]Raw_HFTD_2019!$A$1:$U$617</definedName>
    <definedName name="_xlcn.WorksheetConnection_Raw_2019A1V6171" hidden="1">[1]Raw_HFTD_2019!$A$1:$V$617</definedName>
    <definedName name="_xlcn.WorksheetConnection_Raw_NONHFTD_2019A1U21" hidden="1">[1]Raw_NONHFTD_2019!$A$1:$U$2</definedName>
    <definedName name="_xlcn.WorksheetConnection_Raw_NONHFTD_2023A1U131" hidden="1">[1]Raw_NONHFTD_2023!$A$1:$U$13</definedName>
    <definedName name="_xlcn.WorksheetConnection_Sheet1A1U8861" hidden="1">Effectiveness_by_Driver!$A$1:$U$882</definedName>
    <definedName name="_xlcn.WorksheetConnection_Sheet2A1F41" hidden="1">[1]Poles_NONHFTD_2019!$A$1:$F$4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 6" name="Range 6" connection="WorksheetConnection_Sheet2!$A$1:$F$4"/>
          <x15:modelTable id="Range 9" name="Range 9" connection="WorksheetConnection_Sheet1!$A$1:$U$886"/>
          <x15:modelTable id="Range 7" name="Range 7" connection="WorksheetConnection_Raw_NONHFTD_2023!$A$1:$U$13"/>
          <x15:modelTable id="Range 5" name="Range 5" connection="WorksheetConnection_Raw_NONHFTD_2019!$A$1:$U$2"/>
          <x15:modelTable id="Range 2" name="Range 2" connection="WorksheetConnection_Raw_2019!$A$1:$V$617"/>
          <x15:modelTable id="Range 4" name="Range 4" connection="WorksheetConnection_Raw_2019!$A$1:$U$617"/>
          <x15:modelTable id="Range 8" name="Range 8" connection="WorksheetConnection_Poles_NONHFTD_2023!$A$1:$F$13"/>
          <x15:modelTable id="Range 3" name="Range 3" connection="WorksheetConnection_Poles_2019!$A$1:$F$339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30" l="1"/>
  <c r="E20" i="30"/>
  <c r="B27" i="30"/>
  <c r="B28" i="30"/>
  <c r="B21" i="30"/>
  <c r="C14" i="30"/>
  <c r="B14" i="30"/>
  <c r="E13" i="30"/>
  <c r="E29" i="30" s="1"/>
  <c r="D13" i="30"/>
  <c r="B29" i="30" s="1"/>
  <c r="E12" i="30"/>
  <c r="E28" i="30" s="1"/>
  <c r="D12" i="30"/>
  <c r="E11" i="30"/>
  <c r="E27" i="30" s="1"/>
  <c r="D11" i="30"/>
  <c r="E10" i="30"/>
  <c r="E26" i="30" s="1"/>
  <c r="D10" i="30"/>
  <c r="B26" i="30" s="1"/>
  <c r="E9" i="30"/>
  <c r="E25" i="30" s="1"/>
  <c r="D9" i="30"/>
  <c r="B25" i="30" s="1"/>
  <c r="E8" i="30"/>
  <c r="E24" i="30" s="1"/>
  <c r="D8" i="30"/>
  <c r="B24" i="30" s="1"/>
  <c r="E7" i="30"/>
  <c r="E23" i="30" s="1"/>
  <c r="D7" i="30"/>
  <c r="B23" i="30" s="1"/>
  <c r="E6" i="30"/>
  <c r="D6" i="30"/>
  <c r="B22" i="30" s="1"/>
  <c r="E5" i="30"/>
  <c r="E21" i="30" s="1"/>
  <c r="D5" i="30"/>
  <c r="E4" i="30"/>
  <c r="D4" i="30"/>
  <c r="B20" i="30" s="1"/>
  <c r="E479" i="29" l="1"/>
  <c r="B479" i="29"/>
  <c r="H479" i="29" l="1"/>
  <c r="F479" i="29"/>
  <c r="C479" i="29"/>
  <c r="D479" i="29" l="1"/>
  <c r="B482" i="29" s="1"/>
  <c r="C23" i="30"/>
  <c r="D23" i="30" s="1"/>
  <c r="C24" i="30"/>
  <c r="D24" i="30" s="1"/>
  <c r="C25" i="30"/>
  <c r="D25" i="30" s="1"/>
  <c r="C26" i="30"/>
  <c r="D26" i="30" s="1"/>
  <c r="C27" i="30"/>
  <c r="D27" i="30" s="1"/>
  <c r="C28" i="30"/>
  <c r="D28" i="30" s="1"/>
  <c r="C29" i="30"/>
  <c r="D29" i="30" s="1"/>
  <c r="C20" i="30"/>
  <c r="D20" i="30" s="1"/>
  <c r="C21" i="30"/>
  <c r="D21" i="30" s="1"/>
  <c r="J21" i="30" s="1"/>
  <c r="C22" i="30"/>
  <c r="D22" i="30" s="1"/>
  <c r="J22" i="30" s="1"/>
  <c r="G479" i="29"/>
  <c r="B483" i="29" s="1"/>
  <c r="F27" i="30"/>
  <c r="G27" i="30" s="1"/>
  <c r="F28" i="30"/>
  <c r="G28" i="30" s="1"/>
  <c r="I28" i="30" s="1"/>
  <c r="F29" i="30"/>
  <c r="G29" i="30" s="1"/>
  <c r="I29" i="30" s="1"/>
  <c r="F20" i="30"/>
  <c r="G20" i="30" s="1"/>
  <c r="I20" i="30" s="1"/>
  <c r="F26" i="30"/>
  <c r="G26" i="30" s="1"/>
  <c r="F22" i="30"/>
  <c r="G22" i="30" s="1"/>
  <c r="F21" i="30"/>
  <c r="G21" i="30" s="1"/>
  <c r="F23" i="30"/>
  <c r="G23" i="30" s="1"/>
  <c r="F25" i="30"/>
  <c r="G25" i="30" s="1"/>
  <c r="F24" i="30"/>
  <c r="G24" i="30" s="1"/>
  <c r="H21" i="30"/>
  <c r="H22" i="30"/>
  <c r="H23" i="30"/>
  <c r="H24" i="30"/>
  <c r="H25" i="30"/>
  <c r="H26" i="30"/>
  <c r="H27" i="30"/>
  <c r="H28" i="30"/>
  <c r="H29" i="30"/>
  <c r="H20" i="30"/>
  <c r="C327" i="9"/>
  <c r="E327" i="9"/>
  <c r="G327" i="9" s="1"/>
  <c r="B330" i="9" s="1"/>
  <c r="B333" i="9" s="1"/>
  <c r="F327" i="9"/>
  <c r="H327" i="9"/>
  <c r="B327" i="9"/>
  <c r="D327" i="9" s="1"/>
  <c r="B329" i="9" s="1"/>
  <c r="H327" i="15"/>
  <c r="F327" i="15"/>
  <c r="E327" i="15"/>
  <c r="G327" i="15" s="1"/>
  <c r="B330" i="15" s="1"/>
  <c r="D327" i="15"/>
  <c r="B329" i="15" s="1"/>
  <c r="C327" i="15"/>
  <c r="B327" i="15"/>
  <c r="F312" i="6"/>
  <c r="G312" i="6" s="1"/>
  <c r="F313" i="6"/>
  <c r="G313" i="6" s="1"/>
  <c r="F314" i="6"/>
  <c r="G314" i="6" s="1"/>
  <c r="F315" i="6"/>
  <c r="G315" i="6" s="1"/>
  <c r="F316" i="6"/>
  <c r="G316" i="6" s="1"/>
  <c r="F317" i="6"/>
  <c r="G317" i="6" s="1"/>
  <c r="F318" i="6"/>
  <c r="G318" i="6" s="1"/>
  <c r="F319" i="6"/>
  <c r="G319" i="6" s="1"/>
  <c r="F320" i="6"/>
  <c r="G320" i="6" s="1"/>
  <c r="F321" i="6"/>
  <c r="F322" i="6"/>
  <c r="G322" i="6" s="1"/>
  <c r="F323" i="6"/>
  <c r="G323" i="6" s="1"/>
  <c r="F324" i="6"/>
  <c r="G324" i="6" s="1"/>
  <c r="F325" i="6"/>
  <c r="G325" i="6" s="1"/>
  <c r="F326" i="6"/>
  <c r="G326" i="6" s="1"/>
  <c r="F327" i="6"/>
  <c r="G327" i="6" s="1"/>
  <c r="F328" i="6"/>
  <c r="F329" i="6"/>
  <c r="G329" i="6" s="1"/>
  <c r="F330" i="6"/>
  <c r="G330" i="6" s="1"/>
  <c r="F331" i="6"/>
  <c r="G331" i="6" s="1"/>
  <c r="F332" i="6"/>
  <c r="G332" i="6" s="1"/>
  <c r="F333" i="6"/>
  <c r="G333" i="6" s="1"/>
  <c r="F334" i="6"/>
  <c r="G334" i="6" s="1"/>
  <c r="F335" i="6"/>
  <c r="G335" i="6" s="1"/>
  <c r="F336" i="6"/>
  <c r="G336" i="6" s="1"/>
  <c r="F337" i="6"/>
  <c r="F338" i="6"/>
  <c r="G338" i="6" s="1"/>
  <c r="F339" i="6"/>
  <c r="G339" i="6" s="1"/>
  <c r="F340" i="6"/>
  <c r="G340" i="6" s="1"/>
  <c r="F341" i="6"/>
  <c r="G341" i="6" s="1"/>
  <c r="F342" i="6"/>
  <c r="G342" i="6" s="1"/>
  <c r="F343" i="6"/>
  <c r="G343" i="6" s="1"/>
  <c r="F344" i="6"/>
  <c r="G344" i="6" s="1"/>
  <c r="F345" i="6"/>
  <c r="G345" i="6" s="1"/>
  <c r="F346" i="6"/>
  <c r="G346" i="6" s="1"/>
  <c r="F347" i="6"/>
  <c r="G347" i="6" s="1"/>
  <c r="F348" i="6"/>
  <c r="G348" i="6" s="1"/>
  <c r="F349" i="6"/>
  <c r="G349" i="6" s="1"/>
  <c r="F350" i="6"/>
  <c r="G350" i="6" s="1"/>
  <c r="F351" i="6"/>
  <c r="G351" i="6" s="1"/>
  <c r="F352" i="6"/>
  <c r="G352" i="6" s="1"/>
  <c r="F353" i="6"/>
  <c r="G353" i="6" s="1"/>
  <c r="F354" i="6"/>
  <c r="G354" i="6" s="1"/>
  <c r="F355" i="6"/>
  <c r="G355" i="6" s="1"/>
  <c r="F356" i="6"/>
  <c r="G356" i="6" s="1"/>
  <c r="F357" i="6"/>
  <c r="G357" i="6" s="1"/>
  <c r="F358" i="6"/>
  <c r="G358" i="6" s="1"/>
  <c r="F359" i="6"/>
  <c r="G359" i="6" s="1"/>
  <c r="F360" i="6"/>
  <c r="G360" i="6" s="1"/>
  <c r="F361" i="6"/>
  <c r="G361" i="6" s="1"/>
  <c r="F362" i="6"/>
  <c r="G362" i="6" s="1"/>
  <c r="F363" i="6"/>
  <c r="G363" i="6" s="1"/>
  <c r="F364" i="6"/>
  <c r="G364" i="6" s="1"/>
  <c r="F365" i="6"/>
  <c r="G365" i="6" s="1"/>
  <c r="F366" i="6"/>
  <c r="G366" i="6" s="1"/>
  <c r="F367" i="6"/>
  <c r="G367" i="6" s="1"/>
  <c r="F368" i="6"/>
  <c r="F369" i="6"/>
  <c r="F370" i="6"/>
  <c r="G370" i="6" s="1"/>
  <c r="F371" i="6"/>
  <c r="G371" i="6" s="1"/>
  <c r="F372" i="6"/>
  <c r="G372" i="6" s="1"/>
  <c r="F373" i="6"/>
  <c r="G373" i="6" s="1"/>
  <c r="F374" i="6"/>
  <c r="G374" i="6" s="1"/>
  <c r="F375" i="6"/>
  <c r="G375" i="6" s="1"/>
  <c r="F376" i="6"/>
  <c r="G376" i="6" s="1"/>
  <c r="F377" i="6"/>
  <c r="G377" i="6" s="1"/>
  <c r="F378" i="6"/>
  <c r="G378" i="6" s="1"/>
  <c r="F379" i="6"/>
  <c r="G379" i="6" s="1"/>
  <c r="F380" i="6"/>
  <c r="G380" i="6" s="1"/>
  <c r="F381" i="6"/>
  <c r="G381" i="6" s="1"/>
  <c r="F382" i="6"/>
  <c r="G382" i="6" s="1"/>
  <c r="F383" i="6"/>
  <c r="G383" i="6" s="1"/>
  <c r="F384" i="6"/>
  <c r="F385" i="6"/>
  <c r="F386" i="6"/>
  <c r="G386" i="6" s="1"/>
  <c r="F387" i="6"/>
  <c r="G387" i="6" s="1"/>
  <c r="F388" i="6"/>
  <c r="G388" i="6" s="1"/>
  <c r="F389" i="6"/>
  <c r="G389" i="6" s="1"/>
  <c r="F390" i="6"/>
  <c r="G390" i="6" s="1"/>
  <c r="F391" i="6"/>
  <c r="G391" i="6" s="1"/>
  <c r="F392" i="6"/>
  <c r="G392" i="6" s="1"/>
  <c r="F393" i="6"/>
  <c r="G393" i="6" s="1"/>
  <c r="F394" i="6"/>
  <c r="G394" i="6" s="1"/>
  <c r="F395" i="6"/>
  <c r="G395" i="6" s="1"/>
  <c r="F396" i="6"/>
  <c r="G396" i="6" s="1"/>
  <c r="F397" i="6"/>
  <c r="G397" i="6" s="1"/>
  <c r="F398" i="6"/>
  <c r="G398" i="6" s="1"/>
  <c r="F399" i="6"/>
  <c r="G399" i="6" s="1"/>
  <c r="F400" i="6"/>
  <c r="G400" i="6" s="1"/>
  <c r="F401" i="6"/>
  <c r="F402" i="6"/>
  <c r="G402" i="6" s="1"/>
  <c r="F403" i="6"/>
  <c r="G403" i="6" s="1"/>
  <c r="F404" i="6"/>
  <c r="G404" i="6" s="1"/>
  <c r="F405" i="6"/>
  <c r="G405" i="6" s="1"/>
  <c r="F406" i="6"/>
  <c r="G406" i="6" s="1"/>
  <c r="F407" i="6"/>
  <c r="G407" i="6" s="1"/>
  <c r="F408" i="6"/>
  <c r="G408" i="6" s="1"/>
  <c r="F409" i="6"/>
  <c r="G409" i="6" s="1"/>
  <c r="F410" i="6"/>
  <c r="G410" i="6" s="1"/>
  <c r="F411" i="6"/>
  <c r="G411" i="6" s="1"/>
  <c r="F412" i="6"/>
  <c r="G412" i="6" s="1"/>
  <c r="F413" i="6"/>
  <c r="G413" i="6" s="1"/>
  <c r="F414" i="6"/>
  <c r="G414" i="6" s="1"/>
  <c r="F415" i="6"/>
  <c r="G415" i="6" s="1"/>
  <c r="F416" i="6"/>
  <c r="G416" i="6" s="1"/>
  <c r="F417" i="6"/>
  <c r="F418" i="6"/>
  <c r="G418" i="6" s="1"/>
  <c r="F419" i="6"/>
  <c r="G419" i="6" s="1"/>
  <c r="F420" i="6"/>
  <c r="G420" i="6" s="1"/>
  <c r="F311" i="6"/>
  <c r="C312" i="6"/>
  <c r="D312" i="6" s="1"/>
  <c r="C313" i="6"/>
  <c r="D313" i="6" s="1"/>
  <c r="C314" i="6"/>
  <c r="D314" i="6" s="1"/>
  <c r="C315" i="6"/>
  <c r="D315" i="6" s="1"/>
  <c r="C316" i="6"/>
  <c r="D316" i="6" s="1"/>
  <c r="C317" i="6"/>
  <c r="D317" i="6" s="1"/>
  <c r="C318" i="6"/>
  <c r="D318" i="6" s="1"/>
  <c r="C319" i="6"/>
  <c r="D319" i="6" s="1"/>
  <c r="C320" i="6"/>
  <c r="D320" i="6" s="1"/>
  <c r="C321" i="6"/>
  <c r="D321" i="6" s="1"/>
  <c r="C322" i="6"/>
  <c r="D322" i="6" s="1"/>
  <c r="C323" i="6"/>
  <c r="D323" i="6" s="1"/>
  <c r="C324" i="6"/>
  <c r="D324" i="6" s="1"/>
  <c r="C325" i="6"/>
  <c r="D325" i="6" s="1"/>
  <c r="C326" i="6"/>
  <c r="D326" i="6" s="1"/>
  <c r="C327" i="6"/>
  <c r="D327" i="6" s="1"/>
  <c r="C328" i="6"/>
  <c r="D328" i="6" s="1"/>
  <c r="C329" i="6"/>
  <c r="D329" i="6" s="1"/>
  <c r="C330" i="6"/>
  <c r="D330" i="6" s="1"/>
  <c r="C331" i="6"/>
  <c r="D331" i="6" s="1"/>
  <c r="C332" i="6"/>
  <c r="D332" i="6" s="1"/>
  <c r="C333" i="6"/>
  <c r="D333" i="6" s="1"/>
  <c r="C334" i="6"/>
  <c r="D334" i="6" s="1"/>
  <c r="C335" i="6"/>
  <c r="D335" i="6" s="1"/>
  <c r="C336" i="6"/>
  <c r="D336" i="6" s="1"/>
  <c r="C337" i="6"/>
  <c r="D337" i="6" s="1"/>
  <c r="C338" i="6"/>
  <c r="D338" i="6" s="1"/>
  <c r="C339" i="6"/>
  <c r="D339" i="6" s="1"/>
  <c r="C340" i="6"/>
  <c r="D340" i="6" s="1"/>
  <c r="C341" i="6"/>
  <c r="D341" i="6" s="1"/>
  <c r="C342" i="6"/>
  <c r="D342" i="6" s="1"/>
  <c r="C343" i="6"/>
  <c r="D343" i="6" s="1"/>
  <c r="C344" i="6"/>
  <c r="D344" i="6" s="1"/>
  <c r="C345" i="6"/>
  <c r="D345" i="6" s="1"/>
  <c r="C346" i="6"/>
  <c r="D346" i="6" s="1"/>
  <c r="C347" i="6"/>
  <c r="D347" i="6" s="1"/>
  <c r="C348" i="6"/>
  <c r="D348" i="6" s="1"/>
  <c r="C349" i="6"/>
  <c r="D349" i="6" s="1"/>
  <c r="C350" i="6"/>
  <c r="D350" i="6" s="1"/>
  <c r="C351" i="6"/>
  <c r="D351" i="6" s="1"/>
  <c r="C352" i="6"/>
  <c r="D352" i="6" s="1"/>
  <c r="C353" i="6"/>
  <c r="D353" i="6" s="1"/>
  <c r="C354" i="6"/>
  <c r="D354" i="6" s="1"/>
  <c r="C355" i="6"/>
  <c r="D355" i="6" s="1"/>
  <c r="C356" i="6"/>
  <c r="D356" i="6" s="1"/>
  <c r="C357" i="6"/>
  <c r="D357" i="6" s="1"/>
  <c r="C358" i="6"/>
  <c r="D358" i="6" s="1"/>
  <c r="C359" i="6"/>
  <c r="D359" i="6" s="1"/>
  <c r="C360" i="6"/>
  <c r="D360" i="6" s="1"/>
  <c r="C361" i="6"/>
  <c r="D361" i="6" s="1"/>
  <c r="C362" i="6"/>
  <c r="D362" i="6" s="1"/>
  <c r="C363" i="6"/>
  <c r="D363" i="6" s="1"/>
  <c r="C364" i="6"/>
  <c r="D364" i="6" s="1"/>
  <c r="C365" i="6"/>
  <c r="D365" i="6" s="1"/>
  <c r="C366" i="6"/>
  <c r="D366" i="6" s="1"/>
  <c r="C367" i="6"/>
  <c r="D367" i="6" s="1"/>
  <c r="C368" i="6"/>
  <c r="D368" i="6" s="1"/>
  <c r="C369" i="6"/>
  <c r="D369" i="6" s="1"/>
  <c r="C370" i="6"/>
  <c r="D370" i="6" s="1"/>
  <c r="C371" i="6"/>
  <c r="D371" i="6" s="1"/>
  <c r="C372" i="6"/>
  <c r="D372" i="6" s="1"/>
  <c r="C373" i="6"/>
  <c r="D373" i="6" s="1"/>
  <c r="C374" i="6"/>
  <c r="D374" i="6" s="1"/>
  <c r="C375" i="6"/>
  <c r="D375" i="6" s="1"/>
  <c r="C376" i="6"/>
  <c r="D376" i="6" s="1"/>
  <c r="C377" i="6"/>
  <c r="D377" i="6" s="1"/>
  <c r="C378" i="6"/>
  <c r="D378" i="6" s="1"/>
  <c r="C379" i="6"/>
  <c r="D379" i="6" s="1"/>
  <c r="C380" i="6"/>
  <c r="D380" i="6" s="1"/>
  <c r="C381" i="6"/>
  <c r="D381" i="6" s="1"/>
  <c r="C382" i="6"/>
  <c r="D382" i="6" s="1"/>
  <c r="C383" i="6"/>
  <c r="D383" i="6" s="1"/>
  <c r="C384" i="6"/>
  <c r="D384" i="6" s="1"/>
  <c r="C385" i="6"/>
  <c r="D385" i="6" s="1"/>
  <c r="C386" i="6"/>
  <c r="D386" i="6" s="1"/>
  <c r="C387" i="6"/>
  <c r="D387" i="6" s="1"/>
  <c r="C388" i="6"/>
  <c r="D388" i="6" s="1"/>
  <c r="C389" i="6"/>
  <c r="D389" i="6" s="1"/>
  <c r="C390" i="6"/>
  <c r="D390" i="6" s="1"/>
  <c r="C391" i="6"/>
  <c r="D391" i="6" s="1"/>
  <c r="C392" i="6"/>
  <c r="D392" i="6" s="1"/>
  <c r="C393" i="6"/>
  <c r="D393" i="6" s="1"/>
  <c r="C394" i="6"/>
  <c r="D394" i="6" s="1"/>
  <c r="C395" i="6"/>
  <c r="D395" i="6" s="1"/>
  <c r="C396" i="6"/>
  <c r="D396" i="6" s="1"/>
  <c r="C397" i="6"/>
  <c r="D397" i="6" s="1"/>
  <c r="C398" i="6"/>
  <c r="D398" i="6" s="1"/>
  <c r="C399" i="6"/>
  <c r="D399" i="6" s="1"/>
  <c r="C400" i="6"/>
  <c r="D400" i="6" s="1"/>
  <c r="C401" i="6"/>
  <c r="D401" i="6" s="1"/>
  <c r="C402" i="6"/>
  <c r="D402" i="6" s="1"/>
  <c r="C403" i="6"/>
  <c r="D403" i="6" s="1"/>
  <c r="C404" i="6"/>
  <c r="D404" i="6" s="1"/>
  <c r="C405" i="6"/>
  <c r="D405" i="6" s="1"/>
  <c r="C406" i="6"/>
  <c r="D406" i="6" s="1"/>
  <c r="C407" i="6"/>
  <c r="D407" i="6" s="1"/>
  <c r="C408" i="6"/>
  <c r="D408" i="6" s="1"/>
  <c r="C409" i="6"/>
  <c r="D409" i="6" s="1"/>
  <c r="C410" i="6"/>
  <c r="D410" i="6" s="1"/>
  <c r="C411" i="6"/>
  <c r="D411" i="6" s="1"/>
  <c r="C412" i="6"/>
  <c r="D412" i="6" s="1"/>
  <c r="C413" i="6"/>
  <c r="D413" i="6" s="1"/>
  <c r="C414" i="6"/>
  <c r="D414" i="6" s="1"/>
  <c r="C415" i="6"/>
  <c r="D415" i="6" s="1"/>
  <c r="C416" i="6"/>
  <c r="D416" i="6" s="1"/>
  <c r="C417" i="6"/>
  <c r="D417" i="6" s="1"/>
  <c r="C418" i="6"/>
  <c r="D418" i="6" s="1"/>
  <c r="C419" i="6"/>
  <c r="D419" i="6" s="1"/>
  <c r="C420" i="6"/>
  <c r="D420" i="6" s="1"/>
  <c r="C311" i="6"/>
  <c r="D311" i="6" s="1"/>
  <c r="H311" i="6"/>
  <c r="G311" i="6"/>
  <c r="G321" i="6"/>
  <c r="G328" i="6"/>
  <c r="G337" i="6"/>
  <c r="G368" i="6"/>
  <c r="G369" i="6"/>
  <c r="G384" i="6"/>
  <c r="G385" i="6"/>
  <c r="G401" i="6"/>
  <c r="G417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2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2" i="6"/>
  <c r="C2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B2" i="6"/>
  <c r="E3" i="6"/>
  <c r="E4" i="6"/>
  <c r="E5" i="6"/>
  <c r="E6" i="6"/>
  <c r="E7" i="6"/>
  <c r="G7" i="6" s="1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G23" i="6" s="1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G39" i="6" s="1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G55" i="6" s="1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G71" i="6" s="1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G87" i="6" s="1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G103" i="6" s="1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G119" i="6" s="1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2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I27" i="30" l="1"/>
  <c r="J29" i="30"/>
  <c r="J27" i="30"/>
  <c r="I21" i="30"/>
  <c r="J20" i="30"/>
  <c r="J28" i="30"/>
  <c r="I24" i="30"/>
  <c r="I25" i="30"/>
  <c r="J26" i="30"/>
  <c r="I23" i="30"/>
  <c r="J25" i="30"/>
  <c r="J24" i="30"/>
  <c r="I22" i="30"/>
  <c r="J23" i="30"/>
  <c r="I26" i="30"/>
  <c r="G109" i="6"/>
  <c r="G93" i="6"/>
  <c r="G77" i="6"/>
  <c r="G61" i="6"/>
  <c r="G45" i="6"/>
  <c r="G29" i="6"/>
  <c r="G13" i="6"/>
  <c r="G115" i="6"/>
  <c r="G99" i="6"/>
  <c r="G83" i="6"/>
  <c r="G67" i="6"/>
  <c r="G51" i="6"/>
  <c r="G35" i="6"/>
  <c r="K27" i="30"/>
  <c r="K22" i="30"/>
  <c r="B486" i="29"/>
  <c r="G75" i="6"/>
  <c r="G59" i="6"/>
  <c r="G43" i="6"/>
  <c r="G107" i="6"/>
  <c r="G91" i="6"/>
  <c r="G27" i="6"/>
  <c r="G117" i="6"/>
  <c r="G101" i="6"/>
  <c r="G85" i="6"/>
  <c r="G69" i="6"/>
  <c r="G53" i="6"/>
  <c r="G37" i="6"/>
  <c r="G21" i="6"/>
  <c r="G5" i="6"/>
  <c r="G111" i="6"/>
  <c r="G95" i="6"/>
  <c r="G79" i="6"/>
  <c r="G63" i="6"/>
  <c r="G47" i="6"/>
  <c r="G31" i="6"/>
  <c r="G15" i="6"/>
  <c r="G2" i="6"/>
  <c r="G303" i="6"/>
  <c r="G295" i="6"/>
  <c r="G287" i="6"/>
  <c r="G279" i="6"/>
  <c r="G271" i="6"/>
  <c r="G263" i="6"/>
  <c r="G255" i="6"/>
  <c r="G247" i="6"/>
  <c r="G239" i="6"/>
  <c r="G231" i="6"/>
  <c r="G223" i="6"/>
  <c r="G215" i="6"/>
  <c r="G207" i="6"/>
  <c r="G199" i="6"/>
  <c r="G191" i="6"/>
  <c r="G183" i="6"/>
  <c r="G175" i="6"/>
  <c r="G167" i="6"/>
  <c r="G159" i="6"/>
  <c r="G151" i="6"/>
  <c r="G143" i="6"/>
  <c r="G135" i="6"/>
  <c r="G127" i="6"/>
  <c r="D310" i="6"/>
  <c r="D305" i="6"/>
  <c r="D297" i="6"/>
  <c r="D289" i="6"/>
  <c r="D281" i="6"/>
  <c r="D273" i="6"/>
  <c r="D265" i="6"/>
  <c r="D257" i="6"/>
  <c r="D249" i="6"/>
  <c r="D241" i="6"/>
  <c r="D233" i="6"/>
  <c r="D225" i="6"/>
  <c r="D217" i="6"/>
  <c r="D209" i="6"/>
  <c r="D201" i="6"/>
  <c r="D193" i="6"/>
  <c r="D185" i="6"/>
  <c r="D177" i="6"/>
  <c r="D169" i="6"/>
  <c r="D161" i="6"/>
  <c r="D153" i="6"/>
  <c r="D145" i="6"/>
  <c r="D137" i="6"/>
  <c r="D129" i="6"/>
  <c r="D121" i="6"/>
  <c r="D113" i="6"/>
  <c r="D105" i="6"/>
  <c r="D97" i="6"/>
  <c r="D89" i="6"/>
  <c r="D81" i="6"/>
  <c r="D73" i="6"/>
  <c r="D65" i="6"/>
  <c r="D57" i="6"/>
  <c r="D49" i="6"/>
  <c r="D41" i="6"/>
  <c r="D33" i="6"/>
  <c r="D25" i="6"/>
  <c r="D17" i="6"/>
  <c r="D9" i="6"/>
  <c r="G141" i="6"/>
  <c r="G133" i="6"/>
  <c r="G125" i="6"/>
  <c r="G195" i="6"/>
  <c r="G307" i="6"/>
  <c r="G291" i="6"/>
  <c r="G283" i="6"/>
  <c r="G275" i="6"/>
  <c r="G267" i="6"/>
  <c r="G259" i="6"/>
  <c r="G243" i="6"/>
  <c r="G235" i="6"/>
  <c r="G227" i="6"/>
  <c r="G219" i="6"/>
  <c r="G211" i="6"/>
  <c r="G203" i="6"/>
  <c r="G299" i="6"/>
  <c r="G251" i="6"/>
  <c r="G187" i="6"/>
  <c r="G179" i="6"/>
  <c r="G171" i="6"/>
  <c r="G163" i="6"/>
  <c r="G155" i="6"/>
  <c r="G147" i="6"/>
  <c r="G139" i="6"/>
  <c r="G131" i="6"/>
  <c r="G123" i="6"/>
  <c r="G306" i="6"/>
  <c r="G298" i="6"/>
  <c r="G290" i="6"/>
  <c r="G282" i="6"/>
  <c r="G274" i="6"/>
  <c r="G266" i="6"/>
  <c r="G258" i="6"/>
  <c r="G250" i="6"/>
  <c r="G242" i="6"/>
  <c r="G234" i="6"/>
  <c r="G226" i="6"/>
  <c r="G218" i="6"/>
  <c r="G210" i="6"/>
  <c r="G202" i="6"/>
  <c r="G194" i="6"/>
  <c r="G186" i="6"/>
  <c r="G178" i="6"/>
  <c r="G170" i="6"/>
  <c r="G162" i="6"/>
  <c r="G154" i="6"/>
  <c r="G146" i="6"/>
  <c r="G138" i="6"/>
  <c r="G130" i="6"/>
  <c r="G122" i="6"/>
  <c r="G114" i="6"/>
  <c r="G106" i="6"/>
  <c r="G98" i="6"/>
  <c r="G90" i="6"/>
  <c r="G82" i="6"/>
  <c r="G74" i="6"/>
  <c r="G66" i="6"/>
  <c r="G58" i="6"/>
  <c r="G50" i="6"/>
  <c r="G42" i="6"/>
  <c r="G34" i="6"/>
  <c r="G26" i="6"/>
  <c r="G18" i="6"/>
  <c r="G10" i="6"/>
  <c r="D308" i="6"/>
  <c r="D300" i="6"/>
  <c r="D292" i="6"/>
  <c r="D284" i="6"/>
  <c r="D276" i="6"/>
  <c r="D268" i="6"/>
  <c r="D260" i="6"/>
  <c r="D252" i="6"/>
  <c r="D244" i="6"/>
  <c r="D236" i="6"/>
  <c r="D228" i="6"/>
  <c r="D220" i="6"/>
  <c r="D212" i="6"/>
  <c r="D204" i="6"/>
  <c r="D196" i="6"/>
  <c r="D188" i="6"/>
  <c r="D180" i="6"/>
  <c r="D172" i="6"/>
  <c r="D164" i="6"/>
  <c r="D156" i="6"/>
  <c r="D148" i="6"/>
  <c r="D140" i="6"/>
  <c r="D132" i="6"/>
  <c r="D124" i="6"/>
  <c r="D116" i="6"/>
  <c r="D108" i="6"/>
  <c r="D100" i="6"/>
  <c r="D92" i="6"/>
  <c r="D84" i="6"/>
  <c r="D76" i="6"/>
  <c r="D68" i="6"/>
  <c r="D60" i="6"/>
  <c r="D52" i="6"/>
  <c r="D44" i="6"/>
  <c r="D36" i="6"/>
  <c r="D28" i="6"/>
  <c r="D20" i="6"/>
  <c r="D12" i="6"/>
  <c r="D4" i="6"/>
  <c r="H424" i="6"/>
  <c r="D309" i="6"/>
  <c r="D301" i="6"/>
  <c r="D293" i="6"/>
  <c r="D285" i="6"/>
  <c r="D277" i="6"/>
  <c r="D269" i="6"/>
  <c r="D261" i="6"/>
  <c r="D253" i="6"/>
  <c r="D245" i="6"/>
  <c r="D237" i="6"/>
  <c r="D229" i="6"/>
  <c r="D221" i="6"/>
  <c r="D213" i="6"/>
  <c r="D205" i="6"/>
  <c r="D197" i="6"/>
  <c r="D189" i="6"/>
  <c r="D181" i="6"/>
  <c r="D173" i="6"/>
  <c r="D165" i="6"/>
  <c r="D157" i="6"/>
  <c r="D149" i="6"/>
  <c r="D141" i="6"/>
  <c r="D133" i="6"/>
  <c r="D125" i="6"/>
  <c r="D117" i="6"/>
  <c r="D109" i="6"/>
  <c r="D101" i="6"/>
  <c r="D93" i="6"/>
  <c r="D85" i="6"/>
  <c r="D77" i="6"/>
  <c r="D69" i="6"/>
  <c r="D61" i="6"/>
  <c r="D53" i="6"/>
  <c r="D45" i="6"/>
  <c r="D37" i="6"/>
  <c r="D29" i="6"/>
  <c r="D21" i="6"/>
  <c r="D13" i="6"/>
  <c r="D5" i="6"/>
  <c r="G19" i="6"/>
  <c r="G11" i="6"/>
  <c r="G3" i="6"/>
  <c r="B333" i="15"/>
  <c r="G6" i="6"/>
  <c r="G305" i="6"/>
  <c r="G297" i="6"/>
  <c r="G289" i="6"/>
  <c r="G281" i="6"/>
  <c r="G273" i="6"/>
  <c r="G265" i="6"/>
  <c r="G257" i="6"/>
  <c r="G249" i="6"/>
  <c r="G241" i="6"/>
  <c r="G233" i="6"/>
  <c r="G225" i="6"/>
  <c r="G217" i="6"/>
  <c r="G209" i="6"/>
  <c r="G201" i="6"/>
  <c r="G193" i="6"/>
  <c r="G185" i="6"/>
  <c r="G177" i="6"/>
  <c r="G169" i="6"/>
  <c r="G161" i="6"/>
  <c r="G153" i="6"/>
  <c r="G145" i="6"/>
  <c r="G137" i="6"/>
  <c r="G129" i="6"/>
  <c r="G121" i="6"/>
  <c r="G113" i="6"/>
  <c r="G105" i="6"/>
  <c r="G97" i="6"/>
  <c r="G89" i="6"/>
  <c r="G81" i="6"/>
  <c r="G73" i="6"/>
  <c r="G65" i="6"/>
  <c r="G57" i="6"/>
  <c r="G49" i="6"/>
  <c r="G41" i="6"/>
  <c r="G33" i="6"/>
  <c r="G25" i="6"/>
  <c r="G17" i="6"/>
  <c r="G9" i="6"/>
  <c r="D307" i="6"/>
  <c r="D299" i="6"/>
  <c r="D291" i="6"/>
  <c r="D283" i="6"/>
  <c r="D275" i="6"/>
  <c r="D267" i="6"/>
  <c r="D259" i="6"/>
  <c r="D251" i="6"/>
  <c r="D243" i="6"/>
  <c r="D235" i="6"/>
  <c r="D227" i="6"/>
  <c r="D219" i="6"/>
  <c r="D211" i="6"/>
  <c r="D203" i="6"/>
  <c r="D195" i="6"/>
  <c r="D187" i="6"/>
  <c r="D179" i="6"/>
  <c r="D171" i="6"/>
  <c r="D163" i="6"/>
  <c r="D155" i="6"/>
  <c r="D147" i="6"/>
  <c r="D139" i="6"/>
  <c r="D131" i="6"/>
  <c r="D123" i="6"/>
  <c r="D115" i="6"/>
  <c r="D107" i="6"/>
  <c r="D99" i="6"/>
  <c r="D91" i="6"/>
  <c r="D83" i="6"/>
  <c r="D75" i="6"/>
  <c r="D67" i="6"/>
  <c r="D59" i="6"/>
  <c r="D51" i="6"/>
  <c r="D43" i="6"/>
  <c r="D35" i="6"/>
  <c r="D27" i="6"/>
  <c r="D19" i="6"/>
  <c r="D11" i="6"/>
  <c r="D3" i="6"/>
  <c r="G304" i="6"/>
  <c r="G296" i="6"/>
  <c r="G288" i="6"/>
  <c r="G280" i="6"/>
  <c r="G272" i="6"/>
  <c r="G264" i="6"/>
  <c r="G256" i="6"/>
  <c r="G248" i="6"/>
  <c r="G240" i="6"/>
  <c r="G232" i="6"/>
  <c r="G224" i="6"/>
  <c r="G216" i="6"/>
  <c r="G208" i="6"/>
  <c r="G200" i="6"/>
  <c r="G192" i="6"/>
  <c r="G184" i="6"/>
  <c r="G176" i="6"/>
  <c r="G168" i="6"/>
  <c r="G160" i="6"/>
  <c r="G152" i="6"/>
  <c r="G144" i="6"/>
  <c r="G136" i="6"/>
  <c r="G128" i="6"/>
  <c r="G120" i="6"/>
  <c r="G112" i="6"/>
  <c r="G104" i="6"/>
  <c r="G96" i="6"/>
  <c r="G88" i="6"/>
  <c r="G80" i="6"/>
  <c r="G72" i="6"/>
  <c r="G64" i="6"/>
  <c r="G56" i="6"/>
  <c r="G48" i="6"/>
  <c r="G40" i="6"/>
  <c r="G32" i="6"/>
  <c r="G24" i="6"/>
  <c r="G16" i="6"/>
  <c r="G8" i="6"/>
  <c r="D306" i="6"/>
  <c r="D298" i="6"/>
  <c r="D290" i="6"/>
  <c r="D282" i="6"/>
  <c r="D274" i="6"/>
  <c r="D266" i="6"/>
  <c r="D258" i="6"/>
  <c r="D250" i="6"/>
  <c r="D242" i="6"/>
  <c r="D234" i="6"/>
  <c r="D226" i="6"/>
  <c r="D218" i="6"/>
  <c r="D210" i="6"/>
  <c r="D202" i="6"/>
  <c r="D194" i="6"/>
  <c r="D186" i="6"/>
  <c r="D178" i="6"/>
  <c r="D170" i="6"/>
  <c r="D162" i="6"/>
  <c r="D154" i="6"/>
  <c r="D146" i="6"/>
  <c r="D138" i="6"/>
  <c r="D130" i="6"/>
  <c r="D122" i="6"/>
  <c r="D114" i="6"/>
  <c r="D106" i="6"/>
  <c r="D98" i="6"/>
  <c r="D90" i="6"/>
  <c r="D82" i="6"/>
  <c r="D74" i="6"/>
  <c r="D66" i="6"/>
  <c r="D58" i="6"/>
  <c r="D50" i="6"/>
  <c r="D42" i="6"/>
  <c r="D34" i="6"/>
  <c r="D26" i="6"/>
  <c r="D18" i="6"/>
  <c r="D10" i="6"/>
  <c r="D302" i="6"/>
  <c r="D294" i="6"/>
  <c r="D286" i="6"/>
  <c r="D278" i="6"/>
  <c r="D270" i="6"/>
  <c r="D262" i="6"/>
  <c r="D254" i="6"/>
  <c r="D246" i="6"/>
  <c r="D238" i="6"/>
  <c r="D230" i="6"/>
  <c r="D222" i="6"/>
  <c r="D214" i="6"/>
  <c r="D206" i="6"/>
  <c r="D198" i="6"/>
  <c r="D190" i="6"/>
  <c r="D182" i="6"/>
  <c r="D174" i="6"/>
  <c r="D166" i="6"/>
  <c r="D158" i="6"/>
  <c r="D150" i="6"/>
  <c r="D142" i="6"/>
  <c r="D134" i="6"/>
  <c r="D126" i="6"/>
  <c r="D118" i="6"/>
  <c r="D110" i="6"/>
  <c r="D102" i="6"/>
  <c r="D94" i="6"/>
  <c r="D86" i="6"/>
  <c r="D78" i="6"/>
  <c r="D70" i="6"/>
  <c r="D62" i="6"/>
  <c r="D54" i="6"/>
  <c r="D46" i="6"/>
  <c r="D38" i="6"/>
  <c r="D30" i="6"/>
  <c r="D22" i="6"/>
  <c r="D14" i="6"/>
  <c r="D6" i="6"/>
  <c r="G308" i="6"/>
  <c r="G300" i="6"/>
  <c r="G292" i="6"/>
  <c r="G284" i="6"/>
  <c r="G276" i="6"/>
  <c r="G268" i="6"/>
  <c r="G260" i="6"/>
  <c r="G252" i="6"/>
  <c r="G244" i="6"/>
  <c r="G236" i="6"/>
  <c r="G228" i="6"/>
  <c r="G220" i="6"/>
  <c r="G212" i="6"/>
  <c r="G204" i="6"/>
  <c r="G196" i="6"/>
  <c r="G188" i="6"/>
  <c r="G180" i="6"/>
  <c r="G172" i="6"/>
  <c r="G164" i="6"/>
  <c r="G156" i="6"/>
  <c r="G148" i="6"/>
  <c r="G140" i="6"/>
  <c r="G132" i="6"/>
  <c r="G124" i="6"/>
  <c r="G116" i="6"/>
  <c r="G108" i="6"/>
  <c r="G100" i="6"/>
  <c r="G92" i="6"/>
  <c r="G84" i="6"/>
  <c r="G76" i="6"/>
  <c r="G68" i="6"/>
  <c r="G60" i="6"/>
  <c r="G52" i="6"/>
  <c r="G44" i="6"/>
  <c r="G36" i="6"/>
  <c r="G28" i="6"/>
  <c r="G20" i="6"/>
  <c r="G12" i="6"/>
  <c r="G4" i="6"/>
  <c r="B424" i="6"/>
  <c r="D2" i="6"/>
  <c r="G310" i="6"/>
  <c r="G302" i="6"/>
  <c r="G294" i="6"/>
  <c r="G286" i="6"/>
  <c r="G278" i="6"/>
  <c r="G270" i="6"/>
  <c r="G262" i="6"/>
  <c r="G254" i="6"/>
  <c r="G246" i="6"/>
  <c r="G238" i="6"/>
  <c r="G230" i="6"/>
  <c r="G222" i="6"/>
  <c r="G214" i="6"/>
  <c r="G206" i="6"/>
  <c r="G198" i="6"/>
  <c r="G190" i="6"/>
  <c r="G182" i="6"/>
  <c r="G174" i="6"/>
  <c r="G166" i="6"/>
  <c r="G158" i="6"/>
  <c r="G150" i="6"/>
  <c r="G142" i="6"/>
  <c r="G134" i="6"/>
  <c r="G126" i="6"/>
  <c r="G118" i="6"/>
  <c r="G110" i="6"/>
  <c r="G102" i="6"/>
  <c r="G94" i="6"/>
  <c r="G86" i="6"/>
  <c r="G78" i="6"/>
  <c r="G70" i="6"/>
  <c r="G62" i="6"/>
  <c r="G54" i="6"/>
  <c r="G46" i="6"/>
  <c r="G38" i="6"/>
  <c r="G30" i="6"/>
  <c r="G22" i="6"/>
  <c r="G14" i="6"/>
  <c r="D304" i="6"/>
  <c r="D288" i="6"/>
  <c r="D272" i="6"/>
  <c r="D256" i="6"/>
  <c r="D240" i="6"/>
  <c r="D224" i="6"/>
  <c r="D208" i="6"/>
  <c r="D192" i="6"/>
  <c r="D176" i="6"/>
  <c r="D168" i="6"/>
  <c r="D160" i="6"/>
  <c r="D144" i="6"/>
  <c r="D136" i="6"/>
  <c r="D128" i="6"/>
  <c r="D120" i="6"/>
  <c r="D112" i="6"/>
  <c r="D104" i="6"/>
  <c r="D96" i="6"/>
  <c r="D88" i="6"/>
  <c r="D80" i="6"/>
  <c r="D72" i="6"/>
  <c r="D64" i="6"/>
  <c r="D56" i="6"/>
  <c r="D48" i="6"/>
  <c r="D40" i="6"/>
  <c r="D32" i="6"/>
  <c r="D24" i="6"/>
  <c r="D16" i="6"/>
  <c r="D8" i="6"/>
  <c r="G309" i="6"/>
  <c r="G301" i="6"/>
  <c r="G293" i="6"/>
  <c r="G285" i="6"/>
  <c r="G277" i="6"/>
  <c r="G269" i="6"/>
  <c r="G261" i="6"/>
  <c r="G253" i="6"/>
  <c r="G245" i="6"/>
  <c r="G237" i="6"/>
  <c r="G229" i="6"/>
  <c r="G221" i="6"/>
  <c r="G213" i="6"/>
  <c r="G205" i="6"/>
  <c r="D296" i="6"/>
  <c r="D280" i="6"/>
  <c r="D264" i="6"/>
  <c r="D248" i="6"/>
  <c r="D232" i="6"/>
  <c r="D216" i="6"/>
  <c r="D200" i="6"/>
  <c r="D184" i="6"/>
  <c r="D152" i="6"/>
  <c r="G197" i="6"/>
  <c r="G189" i="6"/>
  <c r="G181" i="6"/>
  <c r="G173" i="6"/>
  <c r="G165" i="6"/>
  <c r="G157" i="6"/>
  <c r="G149" i="6"/>
  <c r="C424" i="6"/>
  <c r="D303" i="6"/>
  <c r="D295" i="6"/>
  <c r="D287" i="6"/>
  <c r="D279" i="6"/>
  <c r="D271" i="6"/>
  <c r="D263" i="6"/>
  <c r="D255" i="6"/>
  <c r="D247" i="6"/>
  <c r="D239" i="6"/>
  <c r="D231" i="6"/>
  <c r="D223" i="6"/>
  <c r="D215" i="6"/>
  <c r="D207" i="6"/>
  <c r="D199" i="6"/>
  <c r="D191" i="6"/>
  <c r="D183" i="6"/>
  <c r="D175" i="6"/>
  <c r="D167" i="6"/>
  <c r="D159" i="6"/>
  <c r="D151" i="6"/>
  <c r="D143" i="6"/>
  <c r="D135" i="6"/>
  <c r="D127" i="6"/>
  <c r="D119" i="6"/>
  <c r="D111" i="6"/>
  <c r="D103" i="6"/>
  <c r="D95" i="6"/>
  <c r="D87" i="6"/>
  <c r="D79" i="6"/>
  <c r="D71" i="6"/>
  <c r="D63" i="6"/>
  <c r="D55" i="6"/>
  <c r="D47" i="6"/>
  <c r="D39" i="6"/>
  <c r="D31" i="6"/>
  <c r="D23" i="6"/>
  <c r="D15" i="6"/>
  <c r="D7" i="6"/>
  <c r="F424" i="6"/>
  <c r="E424" i="6"/>
  <c r="K23" i="30" l="1"/>
  <c r="K26" i="30"/>
  <c r="K21" i="30"/>
  <c r="K20" i="30"/>
  <c r="I30" i="30"/>
  <c r="K25" i="30"/>
  <c r="K24" i="30"/>
  <c r="K28" i="30"/>
  <c r="J30" i="30"/>
  <c r="K29" i="30"/>
  <c r="G424" i="6"/>
  <c r="B427" i="6" s="1"/>
  <c r="D424" i="6"/>
  <c r="B426" i="6" s="1"/>
  <c r="K30" i="30" l="1"/>
  <c r="B430" i="6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6D89139-AB9B-4237-8B00-0D1193F16551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62F85B4A-B6A7-4B5E-9AFC-79F8447D2607}" name="WorksheetConnection_Poles_2019!$A$1:$F$339" type="102" refreshedVersion="8" minRefreshableVersion="5">
    <extLst>
      <ext xmlns:x15="http://schemas.microsoft.com/office/spreadsheetml/2010/11/main" uri="{DE250136-89BD-433C-8126-D09CA5730AF9}">
        <x15:connection id="Range 3" autoDelete="1">
          <x15:rangePr sourceName="_xlcn.WorksheetConnection_Poles_2019A1F3391"/>
        </x15:connection>
      </ext>
    </extLst>
  </connection>
  <connection id="3" xr16:uid="{64A07B2D-6458-4061-9A35-368A4FD07DA3}" name="WorksheetConnection_Poles_NONHFTD_2023!$A$1:$F$13" type="102" refreshedVersion="8" minRefreshableVersion="5">
    <extLst>
      <ext xmlns:x15="http://schemas.microsoft.com/office/spreadsheetml/2010/11/main" uri="{DE250136-89BD-433C-8126-D09CA5730AF9}">
        <x15:connection id="Range 8" autoDelete="1">
          <x15:rangePr sourceName="_xlcn.WorksheetConnection_Poles_NONHFTD_2023A1F131"/>
        </x15:connection>
      </ext>
    </extLst>
  </connection>
  <connection id="4" xr16:uid="{34A72219-DC41-4090-B443-987B757C4347}" name="WorksheetConnection_Raw_2019!$A$1:$U$617" type="102" refreshedVersion="8" minRefreshableVersion="5">
    <extLst>
      <ext xmlns:x15="http://schemas.microsoft.com/office/spreadsheetml/2010/11/main" uri="{DE250136-89BD-433C-8126-D09CA5730AF9}">
        <x15:connection id="Range 4" autoDelete="1">
          <x15:rangePr sourceName="_xlcn.WorksheetConnection_Raw_2019A1U6171"/>
        </x15:connection>
      </ext>
    </extLst>
  </connection>
  <connection id="5" xr16:uid="{6B154487-C68D-4C40-8641-895B495D8A6E}" name="WorksheetConnection_Raw_2019!$A$1:$V$617" type="102" refreshedVersion="8" minRefreshableVersion="5">
    <extLst>
      <ext xmlns:x15="http://schemas.microsoft.com/office/spreadsheetml/2010/11/main" uri="{DE250136-89BD-433C-8126-D09CA5730AF9}">
        <x15:connection id="Range 2" autoDelete="1">
          <x15:rangePr sourceName="_xlcn.WorksheetConnection_Raw_2019A1V6171"/>
        </x15:connection>
      </ext>
    </extLst>
  </connection>
  <connection id="6" xr16:uid="{8013FAEE-26F5-4D11-B942-0D0F323E5ABE}" name="WorksheetConnection_Raw_NONHFTD_2019!$A$1:$U$2" type="102" refreshedVersion="8" minRefreshableVersion="5">
    <extLst>
      <ext xmlns:x15="http://schemas.microsoft.com/office/spreadsheetml/2010/11/main" uri="{DE250136-89BD-433C-8126-D09CA5730AF9}">
        <x15:connection id="Range 5" autoDelete="1">
          <x15:rangePr sourceName="_xlcn.WorksheetConnection_Raw_NONHFTD_2019A1U21"/>
        </x15:connection>
      </ext>
    </extLst>
  </connection>
  <connection id="7" xr16:uid="{6846B2A1-E774-4B9B-92E4-E659FF688078}" name="WorksheetConnection_Raw_NONHFTD_2023!$A$1:$U$13" type="102" refreshedVersion="8" minRefreshableVersion="5">
    <extLst>
      <ext xmlns:x15="http://schemas.microsoft.com/office/spreadsheetml/2010/11/main" uri="{DE250136-89BD-433C-8126-D09CA5730AF9}">
        <x15:connection id="Range 7" autoDelete="1">
          <x15:rangePr sourceName="_xlcn.WorksheetConnection_Raw_NONHFTD_2023A1U131"/>
        </x15:connection>
      </ext>
    </extLst>
  </connection>
  <connection id="8" xr16:uid="{99786969-156E-4573-B0E6-A829E0C246F1}" name="WorksheetConnection_Sheet1!$A$1:$U$886" type="102" refreshedVersion="8" minRefreshableVersion="5">
    <extLst>
      <ext xmlns:x15="http://schemas.microsoft.com/office/spreadsheetml/2010/11/main" uri="{DE250136-89BD-433C-8126-D09CA5730AF9}">
        <x15:connection id="Range 9" autoDelete="1">
          <x15:rangePr sourceName="_xlcn.WorksheetConnection_Sheet1A1U8861"/>
        </x15:connection>
      </ext>
    </extLst>
  </connection>
  <connection id="9" xr16:uid="{44D2030D-8ABA-46CF-BA53-3F4868536DC2}" name="WorksheetConnection_Sheet2!$A$1:$F$4" type="102" refreshedVersion="8" minRefreshableVersion="5">
    <extLst>
      <ext xmlns:x15="http://schemas.microsoft.com/office/spreadsheetml/2010/11/main" uri="{DE250136-89BD-433C-8126-D09CA5730AF9}">
        <x15:connection id="Range 6" autoDelete="1">
          <x15:rangePr sourceName="_xlcn.WorksheetConnection_Sheet2A1F41"/>
        </x15:connection>
      </ext>
    </extLst>
  </connection>
</connections>
</file>

<file path=xl/sharedStrings.xml><?xml version="1.0" encoding="utf-8"?>
<sst xmlns="http://schemas.openxmlformats.org/spreadsheetml/2006/main" count="9658" uniqueCount="2456">
  <si>
    <t>Project ID</t>
  </si>
  <si>
    <t>Unhardened Faults</t>
  </si>
  <si>
    <t>Unhardened Years</t>
  </si>
  <si>
    <t>Unhardened faults per operating year average</t>
  </si>
  <si>
    <t>Hardened Faults</t>
  </si>
  <si>
    <t>Hardened Years</t>
  </si>
  <si>
    <t>Hardened faults per operating year average</t>
  </si>
  <si>
    <t>Poles</t>
  </si>
  <si>
    <t>0078-D</t>
  </si>
  <si>
    <t>0078-E</t>
  </si>
  <si>
    <t>0078-G</t>
  </si>
  <si>
    <t>0079-A</t>
  </si>
  <si>
    <t>0079-M</t>
  </si>
  <si>
    <t>0079-P</t>
  </si>
  <si>
    <t>0157-T</t>
  </si>
  <si>
    <t>0175-A</t>
  </si>
  <si>
    <t>0175-B</t>
  </si>
  <si>
    <t>0175-C</t>
  </si>
  <si>
    <t>0175-D</t>
  </si>
  <si>
    <t>0175-E</t>
  </si>
  <si>
    <t>0176-A</t>
  </si>
  <si>
    <t>0176-C</t>
  </si>
  <si>
    <t>0176-D</t>
  </si>
  <si>
    <t>0176-E</t>
  </si>
  <si>
    <t>0176-F</t>
  </si>
  <si>
    <t>0176-H</t>
  </si>
  <si>
    <t>0176-J</t>
  </si>
  <si>
    <t>0212-A</t>
  </si>
  <si>
    <t>0212-B</t>
  </si>
  <si>
    <t>0215-A</t>
  </si>
  <si>
    <t>0215-B</t>
  </si>
  <si>
    <t>0215-C</t>
  </si>
  <si>
    <t>0217-B</t>
  </si>
  <si>
    <t>0217-C</t>
  </si>
  <si>
    <t>0217-D</t>
  </si>
  <si>
    <t>0217-E</t>
  </si>
  <si>
    <t>0217-F</t>
  </si>
  <si>
    <t>0217-G</t>
  </si>
  <si>
    <t>0217-H</t>
  </si>
  <si>
    <t>0217-J</t>
  </si>
  <si>
    <t>0217-K</t>
  </si>
  <si>
    <t>0217-M</t>
  </si>
  <si>
    <t>0217-N</t>
  </si>
  <si>
    <t>0217-P</t>
  </si>
  <si>
    <t>0217-Q</t>
  </si>
  <si>
    <t>0217-R</t>
  </si>
  <si>
    <t>0217-V</t>
  </si>
  <si>
    <t>0217-X (ASD)</t>
  </si>
  <si>
    <t>0220-C</t>
  </si>
  <si>
    <t>0220-K</t>
  </si>
  <si>
    <t>0220-N</t>
  </si>
  <si>
    <t>0220-Q</t>
  </si>
  <si>
    <t>0221-A</t>
  </si>
  <si>
    <t>0221-F</t>
  </si>
  <si>
    <t>0221-G</t>
  </si>
  <si>
    <t>0221-H</t>
  </si>
  <si>
    <t>0221-I</t>
  </si>
  <si>
    <t>0221-J</t>
  </si>
  <si>
    <t>0221-K</t>
  </si>
  <si>
    <t>0221-L</t>
  </si>
  <si>
    <t>0221-M</t>
  </si>
  <si>
    <t>0221-N</t>
  </si>
  <si>
    <t>0221-O</t>
  </si>
  <si>
    <t>0221-P</t>
  </si>
  <si>
    <t>0221-S</t>
  </si>
  <si>
    <t>0221-V</t>
  </si>
  <si>
    <t>0221-W</t>
  </si>
  <si>
    <t>0221-Y-PH1-SLAUGHTER</t>
  </si>
  <si>
    <t>0222-AA</t>
  </si>
  <si>
    <t>0222-K</t>
  </si>
  <si>
    <t>0222-N</t>
  </si>
  <si>
    <t>0222-R</t>
  </si>
  <si>
    <t>0222-S</t>
  </si>
  <si>
    <t>0222-U</t>
  </si>
  <si>
    <t>0222-W</t>
  </si>
  <si>
    <t>0222-X</t>
  </si>
  <si>
    <t>0222-Y</t>
  </si>
  <si>
    <t>0222-Z</t>
  </si>
  <si>
    <t>0230-A</t>
  </si>
  <si>
    <t>0230-B</t>
  </si>
  <si>
    <t>0230-C</t>
  </si>
  <si>
    <t>0230-D</t>
  </si>
  <si>
    <t>0230-E</t>
  </si>
  <si>
    <t>0230-F</t>
  </si>
  <si>
    <t>0236-B</t>
  </si>
  <si>
    <t>0237-C</t>
  </si>
  <si>
    <t>0237-F</t>
  </si>
  <si>
    <t>0237-G</t>
  </si>
  <si>
    <t>0237-I</t>
  </si>
  <si>
    <t>0237-N</t>
  </si>
  <si>
    <t>0237-O</t>
  </si>
  <si>
    <t>0237-P</t>
  </si>
  <si>
    <t>0237-Q</t>
  </si>
  <si>
    <t>0240-C</t>
  </si>
  <si>
    <t>0240-D</t>
  </si>
  <si>
    <t>0240-G</t>
  </si>
  <si>
    <t>0350-A</t>
  </si>
  <si>
    <t>0350-D</t>
  </si>
  <si>
    <t>0350-E</t>
  </si>
  <si>
    <t>0350-F</t>
  </si>
  <si>
    <t>0350-G</t>
  </si>
  <si>
    <t>0350-H</t>
  </si>
  <si>
    <t>0350-I</t>
  </si>
  <si>
    <t>0350-J</t>
  </si>
  <si>
    <t>0350-K</t>
  </si>
  <si>
    <t>0350-L</t>
  </si>
  <si>
    <t>0350-M</t>
  </si>
  <si>
    <t>0350-N-FT</t>
  </si>
  <si>
    <t>0358-C</t>
  </si>
  <si>
    <t>0358-D</t>
  </si>
  <si>
    <t>0441-CFSP</t>
  </si>
  <si>
    <t>0442-D</t>
  </si>
  <si>
    <t>0442-L</t>
  </si>
  <si>
    <t>0442-M</t>
  </si>
  <si>
    <t>0445-C</t>
  </si>
  <si>
    <t>0445-D</t>
  </si>
  <si>
    <t>0445-F</t>
  </si>
  <si>
    <t>0445-G</t>
  </si>
  <si>
    <t>0445-K</t>
  </si>
  <si>
    <t>0445-N</t>
  </si>
  <si>
    <t>0445-U</t>
  </si>
  <si>
    <t>0520-B</t>
  </si>
  <si>
    <t>0520-C</t>
  </si>
  <si>
    <t>0520-D</t>
  </si>
  <si>
    <t>0520-F</t>
  </si>
  <si>
    <t>0520-G</t>
  </si>
  <si>
    <t>0520-H</t>
  </si>
  <si>
    <t>0520-I</t>
  </si>
  <si>
    <t>0520-L</t>
  </si>
  <si>
    <t>0908-A</t>
  </si>
  <si>
    <t>0908-C</t>
  </si>
  <si>
    <t>0908-D</t>
  </si>
  <si>
    <t>0908-E</t>
  </si>
  <si>
    <t>0971-A</t>
  </si>
  <si>
    <t>0971-C</t>
  </si>
  <si>
    <t>0971-D</t>
  </si>
  <si>
    <t>0971-E</t>
  </si>
  <si>
    <t>0971-F</t>
  </si>
  <si>
    <t>0971-G</t>
  </si>
  <si>
    <t>0971-I</t>
  </si>
  <si>
    <t>0971-J</t>
  </si>
  <si>
    <t>0971-M</t>
  </si>
  <si>
    <t>0972-A</t>
  </si>
  <si>
    <t>0972-B</t>
  </si>
  <si>
    <t>0972-C</t>
  </si>
  <si>
    <t>0972-D</t>
  </si>
  <si>
    <t>0974-B</t>
  </si>
  <si>
    <t>0974-C</t>
  </si>
  <si>
    <t>0974-D</t>
  </si>
  <si>
    <t>1030-B</t>
  </si>
  <si>
    <t>1030-C</t>
  </si>
  <si>
    <t>1030-D</t>
  </si>
  <si>
    <t>1030-E</t>
  </si>
  <si>
    <t>1030-F</t>
  </si>
  <si>
    <t>1030-I</t>
  </si>
  <si>
    <t>1030-J</t>
  </si>
  <si>
    <t>1030-K</t>
  </si>
  <si>
    <t>1030-L</t>
  </si>
  <si>
    <t>1030-M</t>
  </si>
  <si>
    <t>1030-N</t>
  </si>
  <si>
    <t>1030-O</t>
  </si>
  <si>
    <t>1030-Q</t>
  </si>
  <si>
    <t>1030-R</t>
  </si>
  <si>
    <t>1030-T</t>
  </si>
  <si>
    <t>1030-U</t>
  </si>
  <si>
    <t>1458-B</t>
  </si>
  <si>
    <t>C1215 MAINLINE CFSP W/S R1</t>
  </si>
  <si>
    <t>C157:2013 CFSP CNF RIDGEPI</t>
  </si>
  <si>
    <t>C220 PH 2 I  RECONDUCT R8</t>
  </si>
  <si>
    <t>C220 PH 2 L  RECONDUCT R1</t>
  </si>
  <si>
    <t>C220 PH 2 O  RECONDUCTOR</t>
  </si>
  <si>
    <t>C220 PH 4 G  POLE CHGO R2</t>
  </si>
  <si>
    <t>C221 PH4 D  POLE REPLA R2</t>
  </si>
  <si>
    <t>C221:ERI 2012 REBUILD</t>
  </si>
  <si>
    <t>C221:ERI 2012 REBUILD IM R9</t>
  </si>
  <si>
    <t>C222 FIRE RISK MITIG PRJPH</t>
  </si>
  <si>
    <t>C222 FIRE RISK MITIG PRO R1</t>
  </si>
  <si>
    <t>C222 FIRE RISK MITIG PRO R2</t>
  </si>
  <si>
    <t>C222 FIRE RISK MITIG PROJP</t>
  </si>
  <si>
    <t>C222 PH 1 F  RECONDUCTOR</t>
  </si>
  <si>
    <t>C222 PH 1 H  RECONDUC R1</t>
  </si>
  <si>
    <t>C222 PH 1 I  RECONDUC R7</t>
  </si>
  <si>
    <t>C222 PH 1 P  RECONDUC R7</t>
  </si>
  <si>
    <t>C222 PH 2 #T  RECONDU R11</t>
  </si>
  <si>
    <t>C222 PH4 SEC2 CPOLE CHGOU</t>
  </si>
  <si>
    <t>C222 PH4 SEC2 DPOLE CH R1</t>
  </si>
  <si>
    <t>C230: 2013 FIRE HARDNG 4 R2</t>
  </si>
  <si>
    <t>C233 LONG SPAN EVAL P61 R18</t>
  </si>
  <si>
    <t>C236 PH 2 C  RECONDUCTOR</t>
  </si>
  <si>
    <t>C236 PH 2 D  RECONDUCTOR</t>
  </si>
  <si>
    <t>C237 PH 2 A  RECONDUCTOR</t>
  </si>
  <si>
    <t>C237 PH 2 D  RECONDUCT R1</t>
  </si>
  <si>
    <t>C237 PH 2 E  RECONDUCTOR</t>
  </si>
  <si>
    <t>C237 PH 2 H  RECONDUCT R8</t>
  </si>
  <si>
    <t>C237 PH 2 J  RECONDUCTOR</t>
  </si>
  <si>
    <t>C237 PH 2 M  RECONDUCTOR</t>
  </si>
  <si>
    <t>C239:2013 RIRAT RELIABILITY</t>
  </si>
  <si>
    <t>C240 PH 2 E  RECONDUCT R1</t>
  </si>
  <si>
    <t>C357:2011 CFSP WS,TW ON R12</t>
  </si>
  <si>
    <t>C358 PH 2 A  RECONDUCTOR</t>
  </si>
  <si>
    <t>C441 BRLINE CFSP W/S(P1 R1</t>
  </si>
  <si>
    <t>C441 PH 4  POLE REPLACE R2</t>
  </si>
  <si>
    <t>C442 PH 2 J  RECONDUCT R8</t>
  </si>
  <si>
    <t>C442 PH 4 BPOLE CHGOUT R1</t>
  </si>
  <si>
    <t>C442 PH 4 EPOLE CHGOUT R7</t>
  </si>
  <si>
    <t>C442 PH 4 FPOLE CHGOUT R1</t>
  </si>
  <si>
    <t>C442 PH 4 GPOLE CHGOUT R1</t>
  </si>
  <si>
    <t>C442 PH 4 HPOLE CHGOUT/RE</t>
  </si>
  <si>
    <t>C444 BRANCHLN CFSP  P4 R1</t>
  </si>
  <si>
    <t>C444 BRANCHLN CFSP W/S R1</t>
  </si>
  <si>
    <t>C444 BRANCHLN PH1 P41936</t>
  </si>
  <si>
    <t>C444 BRANCHLN PH2 P4196 R1</t>
  </si>
  <si>
    <t>C444,BU:2011 CFSP RCNDCT R8</t>
  </si>
  <si>
    <t>C445 2012 CFSP WS BRANCH R1</t>
  </si>
  <si>
    <t>C445,BU:LG SPAN/DESIMI R16</t>
  </si>
  <si>
    <t>C67,BAR:LG SPAN/DESIMIL R3</t>
  </si>
  <si>
    <t>C73 PH 4 APOLE CHGOUT/ R9</t>
  </si>
  <si>
    <t>C73 PH 4 BPOLE CHGOUT/ R5</t>
  </si>
  <si>
    <t>C73 PH 4 CPOLE CHGOUT R11</t>
  </si>
  <si>
    <t>C73 PH 4 EPOLE CHGOUT R11</t>
  </si>
  <si>
    <t>C78 PH4 BPOLE CHGOUT/R R8</t>
  </si>
  <si>
    <t>C78 PH4 CPOLE CHGOUT/RECO</t>
  </si>
  <si>
    <t>C79 FIRE RISK MITIGATION R2</t>
  </si>
  <si>
    <t>C79 PH 2 R  RECONDUCTOR</t>
  </si>
  <si>
    <t>C79 PH4 SEC 2 #G  POLE R6</t>
  </si>
  <si>
    <t>C79 PH4 SEC 2 E  POLE R1</t>
  </si>
  <si>
    <t>C79 PH4 SEC 2 K  POLE R7</t>
  </si>
  <si>
    <t>C973 PH 2 #A  RECOND</t>
  </si>
  <si>
    <t>CPE1-D</t>
  </si>
  <si>
    <t>CPE1-PH-04-B</t>
  </si>
  <si>
    <t>CRA1 PH 2 A  RECONDUCTOR</t>
  </si>
  <si>
    <t>PE1 PH 4 A  POLE CHGO R11</t>
  </si>
  <si>
    <t>PE1 PH 4#C  POLE CHGOUT/RE</t>
  </si>
  <si>
    <t>C222 PH 1 #L  RECONDUC R1</t>
  </si>
  <si>
    <t>C222 PH 1 #O  RECONDUC R1</t>
  </si>
  <si>
    <t>C222 PH 1 #Q  RECONDUC R3</t>
  </si>
  <si>
    <t>C222 PH 1 J  RECONDUC R6</t>
  </si>
  <si>
    <t>C222 PH 1 M  RECONDUC R6</t>
  </si>
  <si>
    <t>C222 PH 2 V  RECONDUCTOR</t>
  </si>
  <si>
    <t>C222 PH4 SEC2 APOLE CH R1</t>
  </si>
  <si>
    <t>C222 PH4 SEC2 BPOLE CH R1</t>
  </si>
  <si>
    <t>C233, MN: RECONDUCTOR R4</t>
  </si>
  <si>
    <t>C236 PH 2 A  RECONDUCTOR</t>
  </si>
  <si>
    <t>C237 PH 2 L  RECONDUCTOR</t>
  </si>
  <si>
    <t>C239: RELOCATION TO MITI R5</t>
  </si>
  <si>
    <t>C240 PH 2 A  RECONDUCT R1</t>
  </si>
  <si>
    <t>C240 PH 2 H  RECONDUCT R1</t>
  </si>
  <si>
    <t>C350,LI:LG SPA/DESIMILAR W</t>
  </si>
  <si>
    <t>C357:2011 CFSP WS,TW ON R4</t>
  </si>
  <si>
    <t>C358 PH 2 B  RECONDUCTOR</t>
  </si>
  <si>
    <t>C441 PHASE 4RECONDCTR P R6</t>
  </si>
  <si>
    <t>C441: REBUILD P40714 TO R13</t>
  </si>
  <si>
    <t>C442 PH 2 K  RECONDUCT R7</t>
  </si>
  <si>
    <t>C442 PH 4 APOLE CHGOUT R1</t>
  </si>
  <si>
    <t>C442 PH 4 CPOLE CHGOUT R1</t>
  </si>
  <si>
    <t>C521,AV:LG SPAN/DESIMILAR</t>
  </si>
  <si>
    <t>C73 PH 2 I  RECONDUCTO R1</t>
  </si>
  <si>
    <t>C73 PH 2 JPOLE CHGOUT/ R1</t>
  </si>
  <si>
    <t>C73 PH 4 FPOLE CHGOUT/ R8</t>
  </si>
  <si>
    <t>C78 PH2 F  RECONDUCTOR</t>
  </si>
  <si>
    <t>C78 PH4 APOLE CHGOUT/R R1</t>
  </si>
  <si>
    <t>C79 PH 1 #O  RECONDUCTOR</t>
  </si>
  <si>
    <t>C79 PH 1 N  RECONDUCTO R2</t>
  </si>
  <si>
    <t>C79 PH4 SEC 2 F  POLE R1</t>
  </si>
  <si>
    <t>C79 PH4 SEC 2 H  POLE R1</t>
  </si>
  <si>
    <t>C79 PH4 SEC 2 L  POLE R1</t>
  </si>
  <si>
    <t>C908:LONG SPAN RFS  REL R2</t>
  </si>
  <si>
    <t>C974 E  RECONDUCTOR R1</t>
  </si>
  <si>
    <t>Track 2 530000153622</t>
  </si>
  <si>
    <t>Average</t>
  </si>
  <si>
    <t>Unhardened faults per year per 100 miles</t>
  </si>
  <si>
    <t>Hardened faults per year per 100 miles</t>
  </si>
  <si>
    <t>Reduction</t>
  </si>
  <si>
    <t>448NNN</t>
  </si>
  <si>
    <t>448QQQ</t>
  </si>
  <si>
    <t>448RRR</t>
  </si>
  <si>
    <t>448S</t>
  </si>
  <si>
    <t>448T</t>
  </si>
  <si>
    <t>448U</t>
  </si>
  <si>
    <t>448W</t>
  </si>
  <si>
    <t>448X</t>
  </si>
  <si>
    <t>448YY</t>
  </si>
  <si>
    <t>79F</t>
  </si>
  <si>
    <t>79M</t>
  </si>
  <si>
    <t>79N</t>
  </si>
  <si>
    <t>C1023/C354_NEW_12KV_RECON</t>
  </si>
  <si>
    <t>C1023/C354_RFS_FREEWAY_X</t>
  </si>
  <si>
    <t>C1215 CWLONG SPAN/DESI R12</t>
  </si>
  <si>
    <t>C220 PH 4 B  POLE CHGO R3</t>
  </si>
  <si>
    <t>C220 PH 4 D  POLE CHGOUT</t>
  </si>
  <si>
    <t>C221 PH4 #B  POLE REPLA R1</t>
  </si>
  <si>
    <t>CNF-C79B</t>
  </si>
  <si>
    <t>CNF-TL629A</t>
  </si>
  <si>
    <t>CRB1</t>
  </si>
  <si>
    <t>Track 2 530000154309</t>
  </si>
  <si>
    <t>0157-B</t>
  </si>
  <si>
    <t>0157-D</t>
  </si>
  <si>
    <t>0157-G</t>
  </si>
  <si>
    <t>0157-H</t>
  </si>
  <si>
    <t>0157-J</t>
  </si>
  <si>
    <t>0157-V</t>
  </si>
  <si>
    <t>0157-W</t>
  </si>
  <si>
    <t>0157-X</t>
  </si>
  <si>
    <t>0176-I-FT-02</t>
  </si>
  <si>
    <t>0176-L</t>
  </si>
  <si>
    <t>0182-COUNTRY_CLUB</t>
  </si>
  <si>
    <t>0185-CAMINITO_A_CASA</t>
  </si>
  <si>
    <t>0212-C-PH-02</t>
  </si>
  <si>
    <t>0212-C-PH-03</t>
  </si>
  <si>
    <t>0212-D</t>
  </si>
  <si>
    <t>0212-E</t>
  </si>
  <si>
    <t>0212-F</t>
  </si>
  <si>
    <t>0212-GG</t>
  </si>
  <si>
    <t>0212-I</t>
  </si>
  <si>
    <t>0212-J</t>
  </si>
  <si>
    <t>0212-P</t>
  </si>
  <si>
    <t>0212-Q</t>
  </si>
  <si>
    <t>0212-T</t>
  </si>
  <si>
    <t>0212-U</t>
  </si>
  <si>
    <t>0212-V</t>
  </si>
  <si>
    <t>0212-W</t>
  </si>
  <si>
    <t>0212-W-FT-02</t>
  </si>
  <si>
    <t>0212-X</t>
  </si>
  <si>
    <t>0217-AD</t>
  </si>
  <si>
    <t>0221-D-VOLCAN MTN</t>
  </si>
  <si>
    <t>0221-R</t>
  </si>
  <si>
    <t>0222-BB</t>
  </si>
  <si>
    <t>0222-CC</t>
  </si>
  <si>
    <t>0222-EE</t>
  </si>
  <si>
    <t>0222-FF</t>
  </si>
  <si>
    <t>0222-FF-PH-02</t>
  </si>
  <si>
    <t>0222-HH</t>
  </si>
  <si>
    <t>0222-II</t>
  </si>
  <si>
    <t>0222-JJ</t>
  </si>
  <si>
    <t>0222-MM</t>
  </si>
  <si>
    <t>0222-NN</t>
  </si>
  <si>
    <t>0222-PP</t>
  </si>
  <si>
    <t>0222-SS (ASD)</t>
  </si>
  <si>
    <t>0222-UU</t>
  </si>
  <si>
    <t>0230-I</t>
  </si>
  <si>
    <t>0230-J</t>
  </si>
  <si>
    <t>0237-S</t>
  </si>
  <si>
    <t>0239.1-A-FT</t>
  </si>
  <si>
    <t>0442-I</t>
  </si>
  <si>
    <t>0444-A</t>
  </si>
  <si>
    <t>0444-A-PH-02</t>
  </si>
  <si>
    <t>0444-B</t>
  </si>
  <si>
    <t>0445-E</t>
  </si>
  <si>
    <t>0445-J</t>
  </si>
  <si>
    <t>0445-M</t>
  </si>
  <si>
    <t>0445-O</t>
  </si>
  <si>
    <t>0445-Q</t>
  </si>
  <si>
    <t>0445-R</t>
  </si>
  <si>
    <t>0448-A</t>
  </si>
  <si>
    <t>0908-F</t>
  </si>
  <si>
    <t>0908-G</t>
  </si>
  <si>
    <t>0908-H</t>
  </si>
  <si>
    <t>0908-I</t>
  </si>
  <si>
    <t>0971-K</t>
  </si>
  <si>
    <t>0971-Q</t>
  </si>
  <si>
    <t>0972-E</t>
  </si>
  <si>
    <t>0973-B</t>
  </si>
  <si>
    <t>442U</t>
  </si>
  <si>
    <t>448CC CC</t>
  </si>
  <si>
    <t>448CCC CC</t>
  </si>
  <si>
    <t>448HHH</t>
  </si>
  <si>
    <t>448II</t>
  </si>
  <si>
    <t>448JJJ</t>
  </si>
  <si>
    <t>448K</t>
  </si>
  <si>
    <t>448OOO</t>
  </si>
  <si>
    <t>448SSS</t>
  </si>
  <si>
    <t>448V-TU</t>
  </si>
  <si>
    <t>448WW</t>
  </si>
  <si>
    <t>448ZZ</t>
  </si>
  <si>
    <t>449HH</t>
  </si>
  <si>
    <t>79HH</t>
  </si>
  <si>
    <t>79J</t>
  </si>
  <si>
    <t>79TT</t>
  </si>
  <si>
    <t>79W</t>
  </si>
  <si>
    <t>C1001-SF_ADDL_WRK</t>
  </si>
  <si>
    <t>C1215 PH 4  POLE REPLACE/R</t>
  </si>
  <si>
    <t>C1233,PA LONGSPAN/DESIM R3</t>
  </si>
  <si>
    <t>C1250 AERIAL MARKING R1</t>
  </si>
  <si>
    <t>C1458 PH 2 #A  RECONDUC R5</t>
  </si>
  <si>
    <t>C217,RIN:LG SPAN/DESIMI R3</t>
  </si>
  <si>
    <t>C220 PH 2 H  RECONDUCT R1</t>
  </si>
  <si>
    <t>C220 PH 2 J  RECONDUCT R6</t>
  </si>
  <si>
    <t>C220 PH 4 E  POLE CHGOUT</t>
  </si>
  <si>
    <t>C221 PH4 #E  POLE REPLA R1</t>
  </si>
  <si>
    <t>C221 PH4 C  POLE REPLA R1</t>
  </si>
  <si>
    <t>CNF-C79A</t>
  </si>
  <si>
    <t>ESH C0442 A TH</t>
  </si>
  <si>
    <t>Track 2 530000153928</t>
  </si>
  <si>
    <t>0073-H</t>
  </si>
  <si>
    <t>0075-A</t>
  </si>
  <si>
    <t>0079-I</t>
  </si>
  <si>
    <t>0157-AA (ASD)</t>
  </si>
  <si>
    <t>0157-CC</t>
  </si>
  <si>
    <t>0157-FF</t>
  </si>
  <si>
    <t>0157-I</t>
  </si>
  <si>
    <t>0157-K</t>
  </si>
  <si>
    <t>0157-L</t>
  </si>
  <si>
    <t>0157-M</t>
  </si>
  <si>
    <t>0157-N</t>
  </si>
  <si>
    <t>0157-Q</t>
  </si>
  <si>
    <t>0157-U</t>
  </si>
  <si>
    <t>0176-B</t>
  </si>
  <si>
    <t>0176-G</t>
  </si>
  <si>
    <t>0176-M</t>
  </si>
  <si>
    <t>0211-FTZAP-FT</t>
  </si>
  <si>
    <t>0212-AA</t>
  </si>
  <si>
    <t>0212-DD (ASD)</t>
  </si>
  <si>
    <t>0212-FF</t>
  </si>
  <si>
    <t>0212-G</t>
  </si>
  <si>
    <t>0212-H</t>
  </si>
  <si>
    <t>0212-K</t>
  </si>
  <si>
    <t>0212-K-PH-02</t>
  </si>
  <si>
    <t>0212-L</t>
  </si>
  <si>
    <t>0212-M</t>
  </si>
  <si>
    <t>0212-S</t>
  </si>
  <si>
    <t>0212-W-PH-02</t>
  </si>
  <si>
    <t>0212-Y</t>
  </si>
  <si>
    <t>0212-Z</t>
  </si>
  <si>
    <t>0217-I</t>
  </si>
  <si>
    <t>0217-L</t>
  </si>
  <si>
    <t>0217-O</t>
  </si>
  <si>
    <t>0217-S</t>
  </si>
  <si>
    <t>0220-P</t>
  </si>
  <si>
    <t>0221-Q</t>
  </si>
  <si>
    <t>0221-U</t>
  </si>
  <si>
    <t>0222-DD</t>
  </si>
  <si>
    <t>0222-G</t>
  </si>
  <si>
    <t>0222-GG</t>
  </si>
  <si>
    <t>0222-TT</t>
  </si>
  <si>
    <t>0237-B</t>
  </si>
  <si>
    <t>0240-Z-FT</t>
  </si>
  <si>
    <t>0350-B</t>
  </si>
  <si>
    <t>0350-C</t>
  </si>
  <si>
    <t>0350-O (ASD)</t>
  </si>
  <si>
    <t>0441-A-TH</t>
  </si>
  <si>
    <t>0444-B-FT-02</t>
  </si>
  <si>
    <t>0445-X</t>
  </si>
  <si>
    <t>0448-C-FT</t>
  </si>
  <si>
    <t>0520-A</t>
  </si>
  <si>
    <t>0520-E</t>
  </si>
  <si>
    <t>0520-J</t>
  </si>
  <si>
    <t>0520-K</t>
  </si>
  <si>
    <t>0520-M</t>
  </si>
  <si>
    <t>0520-N</t>
  </si>
  <si>
    <t>0520-O (ASD)</t>
  </si>
  <si>
    <t>0520-P (ASD)</t>
  </si>
  <si>
    <t>0859-SUNHILL_RANCH</t>
  </si>
  <si>
    <t>0908-B</t>
  </si>
  <si>
    <t>0908-I-FT</t>
  </si>
  <si>
    <t>0908-J</t>
  </si>
  <si>
    <t>0908-K</t>
  </si>
  <si>
    <t>0908-M</t>
  </si>
  <si>
    <t>0908-M-PH-02</t>
  </si>
  <si>
    <t>0971-L</t>
  </si>
  <si>
    <t>0971-N</t>
  </si>
  <si>
    <t>0971-O</t>
  </si>
  <si>
    <t>0971-P</t>
  </si>
  <si>
    <t>0973-WILDCAT CYN-R1-FTZ-1</t>
  </si>
  <si>
    <t>0974-A</t>
  </si>
  <si>
    <t>0974-F</t>
  </si>
  <si>
    <t>1030-A</t>
  </si>
  <si>
    <t>1030-G</t>
  </si>
  <si>
    <t>1030-H</t>
  </si>
  <si>
    <t>1030-P</t>
  </si>
  <si>
    <t>1030-P-TU</t>
  </si>
  <si>
    <t>1030-S</t>
  </si>
  <si>
    <t>1030-U-TU</t>
  </si>
  <si>
    <t>1233B</t>
  </si>
  <si>
    <t>240A</t>
  </si>
  <si>
    <t>355C-TU</t>
  </si>
  <si>
    <t>442G</t>
  </si>
  <si>
    <t>442S</t>
  </si>
  <si>
    <t>442W</t>
  </si>
  <si>
    <t>442X</t>
  </si>
  <si>
    <t>448AA CC</t>
  </si>
  <si>
    <t>448BB</t>
  </si>
  <si>
    <t>448CCC2 CC</t>
  </si>
  <si>
    <t>448DD</t>
  </si>
  <si>
    <t>448FF</t>
  </si>
  <si>
    <t>448G</t>
  </si>
  <si>
    <t>448GG</t>
  </si>
  <si>
    <t>448GGG</t>
  </si>
  <si>
    <t>448HH</t>
  </si>
  <si>
    <t>Unhardened_Fault</t>
  </si>
  <si>
    <t xml:space="preserve">Avg_Unhardend_Fault </t>
  </si>
  <si>
    <t>Crew Contact</t>
  </si>
  <si>
    <t>Total Hardening Projects</t>
  </si>
  <si>
    <t>Customer Contact</t>
  </si>
  <si>
    <t>Equipment</t>
  </si>
  <si>
    <t>Foreign Object</t>
  </si>
  <si>
    <t>Miscellaneous</t>
  </si>
  <si>
    <t>SDGE/Contractor Contact</t>
  </si>
  <si>
    <t>Third Party Contact</t>
  </si>
  <si>
    <t>Tree Contact</t>
  </si>
  <si>
    <t>Undetermined</t>
  </si>
  <si>
    <t>Weather</t>
  </si>
  <si>
    <t>Cause</t>
  </si>
  <si>
    <t>Avg_Unhardened Faults</t>
  </si>
  <si>
    <t>Avg_Unhardened Years</t>
  </si>
  <si>
    <t>Avg_Hardened Faults</t>
  </si>
  <si>
    <t>Avg_Hardened Years</t>
  </si>
  <si>
    <t>Avg_Poles</t>
  </si>
  <si>
    <t>Avg_Hardened rate</t>
  </si>
  <si>
    <t>Avg_Unhardened rate</t>
  </si>
  <si>
    <t>Equipment Failure</t>
  </si>
  <si>
    <t>Outage_ID</t>
  </si>
  <si>
    <t>Project_ID</t>
  </si>
  <si>
    <t>failure_time</t>
  </si>
  <si>
    <t>h_years_calc</t>
  </si>
  <si>
    <t>uh_years_calc</t>
  </si>
  <si>
    <t>Zone</t>
  </si>
  <si>
    <t>Hardened Date</t>
  </si>
  <si>
    <t>Cause_Category</t>
  </si>
  <si>
    <t>Secondary_Cause</t>
  </si>
  <si>
    <t>DamagedDevice</t>
  </si>
  <si>
    <t>StructureID</t>
  </si>
  <si>
    <t>FromFacility</t>
  </si>
  <si>
    <t>ToFacility</t>
  </si>
  <si>
    <t>Hyear</t>
  </si>
  <si>
    <t>Oyear</t>
  </si>
  <si>
    <t>010312E5006</t>
  </si>
  <si>
    <t>Before</t>
  </si>
  <si>
    <t>Tier 2</t>
  </si>
  <si>
    <t>POLE</t>
  </si>
  <si>
    <t>P218166</t>
  </si>
  <si>
    <t>010815E5027</t>
  </si>
  <si>
    <t>P112447</t>
  </si>
  <si>
    <t>010818E5014</t>
  </si>
  <si>
    <t>After</t>
  </si>
  <si>
    <t>010902E5016</t>
  </si>
  <si>
    <t>Tier 3</t>
  </si>
  <si>
    <t>P412773</t>
  </si>
  <si>
    <t>010902E5028</t>
  </si>
  <si>
    <t>P117926</t>
  </si>
  <si>
    <t>010903E5009</t>
  </si>
  <si>
    <t>P318998</t>
  </si>
  <si>
    <t>010920E7502</t>
  </si>
  <si>
    <t>P111551</t>
  </si>
  <si>
    <t>010924E5001</t>
  </si>
  <si>
    <t>P318190</t>
  </si>
  <si>
    <t>010926E5040</t>
  </si>
  <si>
    <t>P101313</t>
  </si>
  <si>
    <t>010930E5026</t>
  </si>
  <si>
    <t>P111379</t>
  </si>
  <si>
    <t>011001E5002</t>
  </si>
  <si>
    <t>P19585</t>
  </si>
  <si>
    <t>011004E5006</t>
  </si>
  <si>
    <t>P179178</t>
  </si>
  <si>
    <t>011013E5013</t>
  </si>
  <si>
    <t>P18901</t>
  </si>
  <si>
    <t>011016E5001</t>
  </si>
  <si>
    <t>011028E7501</t>
  </si>
  <si>
    <t>P413166</t>
  </si>
  <si>
    <t>011110E5004</t>
  </si>
  <si>
    <t>P19722</t>
  </si>
  <si>
    <t>011113E5009</t>
  </si>
  <si>
    <t>P112501</t>
  </si>
  <si>
    <t>011124E5080</t>
  </si>
  <si>
    <t>FUSE</t>
  </si>
  <si>
    <t>P610754</t>
  </si>
  <si>
    <t>011126E5007</t>
  </si>
  <si>
    <t>011207E5090</t>
  </si>
  <si>
    <t>P172729</t>
  </si>
  <si>
    <t>011207E5099</t>
  </si>
  <si>
    <t>P273070</t>
  </si>
  <si>
    <t>011210E7501</t>
  </si>
  <si>
    <t>P513013</t>
  </si>
  <si>
    <t>011229E5007</t>
  </si>
  <si>
    <t>P216828</t>
  </si>
  <si>
    <t>020116E5050</t>
  </si>
  <si>
    <t>P103768</t>
  </si>
  <si>
    <t>020209E5079</t>
  </si>
  <si>
    <t>P772067</t>
  </si>
  <si>
    <t>020210E5005</t>
  </si>
  <si>
    <t>P19514</t>
  </si>
  <si>
    <t>020210E5064</t>
  </si>
  <si>
    <t>P115512</t>
  </si>
  <si>
    <t>020210E5125</t>
  </si>
  <si>
    <t>P318284</t>
  </si>
  <si>
    <t>020210E5277</t>
  </si>
  <si>
    <t>P175204</t>
  </si>
  <si>
    <t>020210E7502</t>
  </si>
  <si>
    <t>P115701</t>
  </si>
  <si>
    <t>Weather Related</t>
  </si>
  <si>
    <t>020211E5005</t>
  </si>
  <si>
    <t>P41245</t>
  </si>
  <si>
    <t>020216E5025</t>
  </si>
  <si>
    <t>P78900</t>
  </si>
  <si>
    <t>020610E5002</t>
  </si>
  <si>
    <t>P876248</t>
  </si>
  <si>
    <t>020629E5024</t>
  </si>
  <si>
    <t>020727E5032</t>
  </si>
  <si>
    <t>P41365</t>
  </si>
  <si>
    <t>020928E7601</t>
  </si>
  <si>
    <t>P19529</t>
  </si>
  <si>
    <t>021103E5002</t>
  </si>
  <si>
    <t>P110228</t>
  </si>
  <si>
    <t>021107E5005</t>
  </si>
  <si>
    <t>P45608</t>
  </si>
  <si>
    <t>021125E5135</t>
  </si>
  <si>
    <t>P41268</t>
  </si>
  <si>
    <t>021128E5052</t>
  </si>
  <si>
    <t>OH CONDUCTOR</t>
  </si>
  <si>
    <t>P112248</t>
  </si>
  <si>
    <t>021128E5115</t>
  </si>
  <si>
    <t>P112884</t>
  </si>
  <si>
    <t>021128E7101</t>
  </si>
  <si>
    <t>P514940</t>
  </si>
  <si>
    <t>021128E7102</t>
  </si>
  <si>
    <t>P46054</t>
  </si>
  <si>
    <t>021211E5034</t>
  </si>
  <si>
    <t>CROSSARM</t>
  </si>
  <si>
    <t>P214792</t>
  </si>
  <si>
    <t>030107E5010</t>
  </si>
  <si>
    <t>P113838</t>
  </si>
  <si>
    <t>030107E7101</t>
  </si>
  <si>
    <t>P213248</t>
  </si>
  <si>
    <t>030107E7604</t>
  </si>
  <si>
    <t>P116881</t>
  </si>
  <si>
    <t>030108E5335</t>
  </si>
  <si>
    <t>P416864</t>
  </si>
  <si>
    <t>030109E5119</t>
  </si>
  <si>
    <t>POTHEAD</t>
  </si>
  <si>
    <t>P133517</t>
  </si>
  <si>
    <t>030303E7601</t>
  </si>
  <si>
    <t>P413406</t>
  </si>
  <si>
    <t>030329E7104</t>
  </si>
  <si>
    <t>P173172</t>
  </si>
  <si>
    <t>030412E5006</t>
  </si>
  <si>
    <t>P14988</t>
  </si>
  <si>
    <t>030413E5004</t>
  </si>
  <si>
    <t>P17649</t>
  </si>
  <si>
    <t>030414E5004</t>
  </si>
  <si>
    <t>030420E5014</t>
  </si>
  <si>
    <t>P119029</t>
  </si>
  <si>
    <t>030421E5013</t>
  </si>
  <si>
    <t>P41589</t>
  </si>
  <si>
    <t>030614E5042</t>
  </si>
  <si>
    <t>P112257</t>
  </si>
  <si>
    <t>030824E5063</t>
  </si>
  <si>
    <t>P211167</t>
  </si>
  <si>
    <t>030827E5057</t>
  </si>
  <si>
    <t>P112233</t>
  </si>
  <si>
    <t>030902E5072</t>
  </si>
  <si>
    <t>JUMPER</t>
  </si>
  <si>
    <t>P172678</t>
  </si>
  <si>
    <t>030904E5033</t>
  </si>
  <si>
    <t>P19533</t>
  </si>
  <si>
    <t>031104E7101</t>
  </si>
  <si>
    <t>P713311</t>
  </si>
  <si>
    <t>031105E5027</t>
  </si>
  <si>
    <t>P112347</t>
  </si>
  <si>
    <t>031119E5045</t>
  </si>
  <si>
    <t>P43126</t>
  </si>
  <si>
    <t>031226E5126</t>
  </si>
  <si>
    <t>P17854</t>
  </si>
  <si>
    <t>031226E7704</t>
  </si>
  <si>
    <t>040205E7701</t>
  </si>
  <si>
    <t>P378653</t>
  </si>
  <si>
    <t>040401E7803</t>
  </si>
  <si>
    <t>P673002</t>
  </si>
  <si>
    <t>040713E7601</t>
  </si>
  <si>
    <t>040813E7706</t>
  </si>
  <si>
    <t>TRANSFORMER</t>
  </si>
  <si>
    <t>P215620</t>
  </si>
  <si>
    <t>040822E5005</t>
  </si>
  <si>
    <t>P117511</t>
  </si>
  <si>
    <t>041020E5090</t>
  </si>
  <si>
    <t>P219920</t>
  </si>
  <si>
    <t>041026E7602</t>
  </si>
  <si>
    <t>P710852</t>
  </si>
  <si>
    <t>041027E5012</t>
  </si>
  <si>
    <t>P114200</t>
  </si>
  <si>
    <t>041101E5103</t>
  </si>
  <si>
    <t>P172724</t>
  </si>
  <si>
    <t>041210E7702</t>
  </si>
  <si>
    <t>P310033</t>
  </si>
  <si>
    <t>041217E7102</t>
  </si>
  <si>
    <t>P178017</t>
  </si>
  <si>
    <t>050224E7601</t>
  </si>
  <si>
    <t>CUTOUT</t>
  </si>
  <si>
    <t>P17664</t>
  </si>
  <si>
    <t>050225E5102</t>
  </si>
  <si>
    <t>P211169</t>
  </si>
  <si>
    <t>050312E7102</t>
  </si>
  <si>
    <t>P815212</t>
  </si>
  <si>
    <t>050317E7101</t>
  </si>
  <si>
    <t>050319E5003</t>
  </si>
  <si>
    <t>P774744</t>
  </si>
  <si>
    <t>050328E5056</t>
  </si>
  <si>
    <t>SWITCH</t>
  </si>
  <si>
    <t>P218009</t>
  </si>
  <si>
    <t>050507E5001</t>
  </si>
  <si>
    <t>P412779</t>
  </si>
  <si>
    <t>050515E5001</t>
  </si>
  <si>
    <t>P212424</t>
  </si>
  <si>
    <t>050614E5033</t>
  </si>
  <si>
    <t>050703E5025</t>
  </si>
  <si>
    <t>P412314</t>
  </si>
  <si>
    <t>050712E7601</t>
  </si>
  <si>
    <t>P412285</t>
  </si>
  <si>
    <t>050725E7103</t>
  </si>
  <si>
    <t>P310513</t>
  </si>
  <si>
    <t>050811E7109</t>
  </si>
  <si>
    <t>P18010</t>
  </si>
  <si>
    <t>050825E7601</t>
  </si>
  <si>
    <t>P211064</t>
  </si>
  <si>
    <t>050827E5058</t>
  </si>
  <si>
    <t>P17696</t>
  </si>
  <si>
    <t>050829E5002</t>
  </si>
  <si>
    <t>P513476</t>
  </si>
  <si>
    <t>050907E5020</t>
  </si>
  <si>
    <t>P41351</t>
  </si>
  <si>
    <t>050914E5018</t>
  </si>
  <si>
    <t>CONNECTOR</t>
  </si>
  <si>
    <t>Z16573</t>
  </si>
  <si>
    <t>050914E7104</t>
  </si>
  <si>
    <t>050920E7605</t>
  </si>
  <si>
    <t>P212271</t>
  </si>
  <si>
    <t>051004E5032</t>
  </si>
  <si>
    <t>P173190</t>
  </si>
  <si>
    <t>051106E7103</t>
  </si>
  <si>
    <t>P319998</t>
  </si>
  <si>
    <t>051110E7602</t>
  </si>
  <si>
    <t>051113E7101</t>
  </si>
  <si>
    <t>P319768</t>
  </si>
  <si>
    <t>060123E5034</t>
  </si>
  <si>
    <t>060126E7601</t>
  </si>
  <si>
    <t>P212975</t>
  </si>
  <si>
    <t>060228E5009</t>
  </si>
  <si>
    <t>P112481</t>
  </si>
  <si>
    <t>060322E5031</t>
  </si>
  <si>
    <t>P210305</t>
  </si>
  <si>
    <t>060715E5011</t>
  </si>
  <si>
    <t>P512483</t>
  </si>
  <si>
    <t>060905E5038</t>
  </si>
  <si>
    <t>P610466</t>
  </si>
  <si>
    <t>061020E5005</t>
  </si>
  <si>
    <t>Z173131</t>
  </si>
  <si>
    <t>061031E7703</t>
  </si>
  <si>
    <t>P378632</t>
  </si>
  <si>
    <t>061203E5024</t>
  </si>
  <si>
    <t>P17833</t>
  </si>
  <si>
    <t>061228E5004</t>
  </si>
  <si>
    <t>P112479</t>
  </si>
  <si>
    <t>070111E7601</t>
  </si>
  <si>
    <t>INSULATOR</t>
  </si>
  <si>
    <t>P372221</t>
  </si>
  <si>
    <t>070125E5001</t>
  </si>
  <si>
    <t>P218274</t>
  </si>
  <si>
    <t>070207E7801</t>
  </si>
  <si>
    <t>P110886</t>
  </si>
  <si>
    <t>070311E5023</t>
  </si>
  <si>
    <t>070313E7802</t>
  </si>
  <si>
    <t>P111080</t>
  </si>
  <si>
    <t>070329E5034</t>
  </si>
  <si>
    <t>LIGHTNING ARRESTER</t>
  </si>
  <si>
    <t>P175982</t>
  </si>
  <si>
    <t>070516E7801</t>
  </si>
  <si>
    <t>P17608</t>
  </si>
  <si>
    <t>070518E5048</t>
  </si>
  <si>
    <t>P213206</t>
  </si>
  <si>
    <t>070621E5004</t>
  </si>
  <si>
    <t>P813145</t>
  </si>
  <si>
    <t>070729E5015</t>
  </si>
  <si>
    <t>P217465</t>
  </si>
  <si>
    <t>070809E7802</t>
  </si>
  <si>
    <t>070816E7701</t>
  </si>
  <si>
    <t>P17079</t>
  </si>
  <si>
    <t>070825E5039</t>
  </si>
  <si>
    <t>P615314</t>
  </si>
  <si>
    <t>070901E5077</t>
  </si>
  <si>
    <t>070901E5099</t>
  </si>
  <si>
    <t>P30973</t>
  </si>
  <si>
    <t>070901E5220</t>
  </si>
  <si>
    <t>Z178329</t>
  </si>
  <si>
    <t>070911E5020</t>
  </si>
  <si>
    <t>P214799</t>
  </si>
  <si>
    <t>071021E5099</t>
  </si>
  <si>
    <t>P41222</t>
  </si>
  <si>
    <t>071022E5009</t>
  </si>
  <si>
    <t>P613213</t>
  </si>
  <si>
    <t>071022E5038</t>
  </si>
  <si>
    <t>P40884</t>
  </si>
  <si>
    <t>071022E7806</t>
  </si>
  <si>
    <t>P318812</t>
  </si>
  <si>
    <t>071023E7508</t>
  </si>
  <si>
    <t>P711836</t>
  </si>
  <si>
    <t>071123E5001</t>
  </si>
  <si>
    <t>P378630</t>
  </si>
  <si>
    <t>071130E5007</t>
  </si>
  <si>
    <t>P210177</t>
  </si>
  <si>
    <t>080212E7701</t>
  </si>
  <si>
    <t>P416132</t>
  </si>
  <si>
    <t>080212E7702</t>
  </si>
  <si>
    <t>080303E5003</t>
  </si>
  <si>
    <t>P17806</t>
  </si>
  <si>
    <t>080309E7701</t>
  </si>
  <si>
    <t>P112214</t>
  </si>
  <si>
    <t>080320E7802</t>
  </si>
  <si>
    <t>GUY WIRE</t>
  </si>
  <si>
    <t>P215484</t>
  </si>
  <si>
    <t>080522E7801</t>
  </si>
  <si>
    <t>P616310</t>
  </si>
  <si>
    <t>080606E7701</t>
  </si>
  <si>
    <t>P116816</t>
  </si>
  <si>
    <t>080620E7702</t>
  </si>
  <si>
    <t>P112482</t>
  </si>
  <si>
    <t>080622E5002</t>
  </si>
  <si>
    <t>P18310</t>
  </si>
  <si>
    <t>080706E7801</t>
  </si>
  <si>
    <t>P113385</t>
  </si>
  <si>
    <t>080709E7602</t>
  </si>
  <si>
    <t>P41340</t>
  </si>
  <si>
    <t>080904E7601</t>
  </si>
  <si>
    <t>P378647</t>
  </si>
  <si>
    <t>080917E7802</t>
  </si>
  <si>
    <t>P412637</t>
  </si>
  <si>
    <t>081013E7601</t>
  </si>
  <si>
    <t>P173870</t>
  </si>
  <si>
    <t>081020E5006</t>
  </si>
  <si>
    <t>P227472</t>
  </si>
  <si>
    <t>081104E7701</t>
  </si>
  <si>
    <t>P816321</t>
  </si>
  <si>
    <t>081210E5071</t>
  </si>
  <si>
    <t>P211287</t>
  </si>
  <si>
    <t>081213E5039</t>
  </si>
  <si>
    <t>P41776</t>
  </si>
  <si>
    <t>081215E5037</t>
  </si>
  <si>
    <t>P616240</t>
  </si>
  <si>
    <t>090416E5035</t>
  </si>
  <si>
    <t>P412416</t>
  </si>
  <si>
    <t>090602E5034</t>
  </si>
  <si>
    <t>P372539</t>
  </si>
  <si>
    <t>090602E7603</t>
  </si>
  <si>
    <t>P875813</t>
  </si>
  <si>
    <t>090625E5004</t>
  </si>
  <si>
    <t>P119035</t>
  </si>
  <si>
    <t>090808E5009</t>
  </si>
  <si>
    <t>BUSHING</t>
  </si>
  <si>
    <t>P216301</t>
  </si>
  <si>
    <t>091019E7702</t>
  </si>
  <si>
    <t>P227903</t>
  </si>
  <si>
    <t>091021E5068</t>
  </si>
  <si>
    <t>P378634</t>
  </si>
  <si>
    <t>091029E5131</t>
  </si>
  <si>
    <t>P474547</t>
  </si>
  <si>
    <t>091113E7601</t>
  </si>
  <si>
    <t>P271560</t>
  </si>
  <si>
    <t>091130E7801</t>
  </si>
  <si>
    <t>091207E5191</t>
  </si>
  <si>
    <t>P211170</t>
  </si>
  <si>
    <t>091230E7801</t>
  </si>
  <si>
    <t>100119E5323</t>
  </si>
  <si>
    <t>P176372</t>
  </si>
  <si>
    <t>100119E7502</t>
  </si>
  <si>
    <t>P316929</t>
  </si>
  <si>
    <t>100121E5283</t>
  </si>
  <si>
    <t>100121E7808</t>
  </si>
  <si>
    <t>100307E5034</t>
  </si>
  <si>
    <t>P108912</t>
  </si>
  <si>
    <t>100312E5005</t>
  </si>
  <si>
    <t>P210705</t>
  </si>
  <si>
    <t>100314E5034</t>
  </si>
  <si>
    <t>P216053</t>
  </si>
  <si>
    <t>100317E7801</t>
  </si>
  <si>
    <t>P513018</t>
  </si>
  <si>
    <t>100404E5016</t>
  </si>
  <si>
    <t>P119038</t>
  </si>
  <si>
    <t>100515E7801</t>
  </si>
  <si>
    <t>P318834</t>
  </si>
  <si>
    <t>100531E7401</t>
  </si>
  <si>
    <t>P475949</t>
  </si>
  <si>
    <t>100603E7701</t>
  </si>
  <si>
    <t>P511082</t>
  </si>
  <si>
    <t>100715E5064</t>
  </si>
  <si>
    <t>100718E5051</t>
  </si>
  <si>
    <t>P717097</t>
  </si>
  <si>
    <t>100904E5053</t>
  </si>
  <si>
    <t>P513062</t>
  </si>
  <si>
    <t>100923E9901</t>
  </si>
  <si>
    <t>P513188</t>
  </si>
  <si>
    <t>101020E5143</t>
  </si>
  <si>
    <t>101021E7811</t>
  </si>
  <si>
    <t>P17895</t>
  </si>
  <si>
    <t>101022E7801</t>
  </si>
  <si>
    <t>101022E7802</t>
  </si>
  <si>
    <t>101025E7201</t>
  </si>
  <si>
    <t>P777237</t>
  </si>
  <si>
    <t>101108E5008</t>
  </si>
  <si>
    <t>P476493</t>
  </si>
  <si>
    <t>101220E5162</t>
  </si>
  <si>
    <t>P517812</t>
  </si>
  <si>
    <t>110113E9901</t>
  </si>
  <si>
    <t>P214138</t>
  </si>
  <si>
    <t>110115E7802</t>
  </si>
  <si>
    <t>P417818</t>
  </si>
  <si>
    <t>110125E9901</t>
  </si>
  <si>
    <t>P112171</t>
  </si>
  <si>
    <t>110214E7801</t>
  </si>
  <si>
    <t>110219E7802</t>
  </si>
  <si>
    <t>P214788</t>
  </si>
  <si>
    <t>110309E5084</t>
  </si>
  <si>
    <t>P514507</t>
  </si>
  <si>
    <t>110526E7603</t>
  </si>
  <si>
    <t>P138803</t>
  </si>
  <si>
    <t>110531E5030</t>
  </si>
  <si>
    <t>P511470</t>
  </si>
  <si>
    <t>110706E7602</t>
  </si>
  <si>
    <t>P275369</t>
  </si>
  <si>
    <t>110730E7602</t>
  </si>
  <si>
    <t>P513923</t>
  </si>
  <si>
    <t>110807E7601</t>
  </si>
  <si>
    <t>P572043</t>
  </si>
  <si>
    <t>110915E5086</t>
  </si>
  <si>
    <t>P310528</t>
  </si>
  <si>
    <t>111016E9901</t>
  </si>
  <si>
    <t>P19522</t>
  </si>
  <si>
    <t>111112E7801</t>
  </si>
  <si>
    <t>P813837</t>
  </si>
  <si>
    <t>111121E5011</t>
  </si>
  <si>
    <t>P216435</t>
  </si>
  <si>
    <t>111212E9901</t>
  </si>
  <si>
    <t>120125E7601</t>
  </si>
  <si>
    <t>P40838</t>
  </si>
  <si>
    <t>120227E9906</t>
  </si>
  <si>
    <t>P41586</t>
  </si>
  <si>
    <t>120314E7801</t>
  </si>
  <si>
    <t>P518556</t>
  </si>
  <si>
    <t>120318E5033</t>
  </si>
  <si>
    <t>P172716</t>
  </si>
  <si>
    <t>120319E7605</t>
  </si>
  <si>
    <t>P273555</t>
  </si>
  <si>
    <t>120513E9904</t>
  </si>
  <si>
    <t>P115164</t>
  </si>
  <si>
    <t>120528E8106</t>
  </si>
  <si>
    <t>P41243</t>
  </si>
  <si>
    <t>120604E8102</t>
  </si>
  <si>
    <t>MISC EQUIPMENT</t>
  </si>
  <si>
    <t>P717419</t>
  </si>
  <si>
    <t>120613E5067</t>
  </si>
  <si>
    <t>P114679</t>
  </si>
  <si>
    <t>120627E8101</t>
  </si>
  <si>
    <t>P41261</t>
  </si>
  <si>
    <t>120725E8103</t>
  </si>
  <si>
    <t>P419138</t>
  </si>
  <si>
    <t>120810E8101</t>
  </si>
  <si>
    <t>P211295</t>
  </si>
  <si>
    <t>120830E5044</t>
  </si>
  <si>
    <t>120910E5216</t>
  </si>
  <si>
    <t>P612957</t>
  </si>
  <si>
    <t>121011E3026</t>
  </si>
  <si>
    <t>P162173</t>
  </si>
  <si>
    <t>121107E5250</t>
  </si>
  <si>
    <t>P416259</t>
  </si>
  <si>
    <t>121225E7812</t>
  </si>
  <si>
    <t>P19517</t>
  </si>
  <si>
    <t>130126E9767</t>
  </si>
  <si>
    <t>P166383</t>
  </si>
  <si>
    <t>130201E10180</t>
  </si>
  <si>
    <t>P17219</t>
  </si>
  <si>
    <t>130201E10192</t>
  </si>
  <si>
    <t>130205E10436</t>
  </si>
  <si>
    <t>P17756</t>
  </si>
  <si>
    <t>130224E11602</t>
  </si>
  <si>
    <t>P310492</t>
  </si>
  <si>
    <t>130502E16735</t>
  </si>
  <si>
    <t>P109613</t>
  </si>
  <si>
    <t>130506E16797</t>
  </si>
  <si>
    <t>P19587</t>
  </si>
  <si>
    <t>130506E17006</t>
  </si>
  <si>
    <t>130516E17710</t>
  </si>
  <si>
    <t>P217019</t>
  </si>
  <si>
    <t>130622E20100</t>
  </si>
  <si>
    <t>P511105</t>
  </si>
  <si>
    <t>130627E20500</t>
  </si>
  <si>
    <t>P217945</t>
  </si>
  <si>
    <t>130804E22850</t>
  </si>
  <si>
    <t>P475946</t>
  </si>
  <si>
    <t>130901E24800</t>
  </si>
  <si>
    <t>P275857</t>
  </si>
  <si>
    <t>131028E28835</t>
  </si>
  <si>
    <t>P412623</t>
  </si>
  <si>
    <t>131103E29248</t>
  </si>
  <si>
    <t>131111E29747</t>
  </si>
  <si>
    <t>P17691</t>
  </si>
  <si>
    <t>131227E32428</t>
  </si>
  <si>
    <t>P318007</t>
  </si>
  <si>
    <t>140125E34233</t>
  </si>
  <si>
    <t>P572245</t>
  </si>
  <si>
    <t>140208E35334</t>
  </si>
  <si>
    <t>140228E36996</t>
  </si>
  <si>
    <t>P190447</t>
  </si>
  <si>
    <t>140309E37633</t>
  </si>
  <si>
    <t>P275379</t>
  </si>
  <si>
    <t>140309E37641</t>
  </si>
  <si>
    <t>140429E41740</t>
  </si>
  <si>
    <t>P312927</t>
  </si>
  <si>
    <t>140430E41750</t>
  </si>
  <si>
    <t>Z173079</t>
  </si>
  <si>
    <t>140513E42675</t>
  </si>
  <si>
    <t>P19715</t>
  </si>
  <si>
    <t>140605E44439</t>
  </si>
  <si>
    <t>P111589</t>
  </si>
  <si>
    <t>140627E46005</t>
  </si>
  <si>
    <t>P119294</t>
  </si>
  <si>
    <t>140702E46429</t>
  </si>
  <si>
    <t>P213067</t>
  </si>
  <si>
    <t>140820E49991</t>
  </si>
  <si>
    <t>140823E50305</t>
  </si>
  <si>
    <t>P249955</t>
  </si>
  <si>
    <t>140914E51711</t>
  </si>
  <si>
    <t>P117608</t>
  </si>
  <si>
    <t>141014E54117</t>
  </si>
  <si>
    <t>P374626</t>
  </si>
  <si>
    <t>141028E55164</t>
  </si>
  <si>
    <t>P117218</t>
  </si>
  <si>
    <t>141105E55783</t>
  </si>
  <si>
    <t>P172817</t>
  </si>
  <si>
    <t>141119E56836</t>
  </si>
  <si>
    <t>P41967</t>
  </si>
  <si>
    <t>141216E58576</t>
  </si>
  <si>
    <t>141220E58903</t>
  </si>
  <si>
    <t>P312919</t>
  </si>
  <si>
    <t>150115E60127</t>
  </si>
  <si>
    <t>P111072</t>
  </si>
  <si>
    <t>150124E60653</t>
  </si>
  <si>
    <t>P215656</t>
  </si>
  <si>
    <t>150124E60660</t>
  </si>
  <si>
    <t>150124E60677</t>
  </si>
  <si>
    <t>150215E62471</t>
  </si>
  <si>
    <t>P876235</t>
  </si>
  <si>
    <t>150217E62559</t>
  </si>
  <si>
    <t>P115629</t>
  </si>
  <si>
    <t>150309E63983</t>
  </si>
  <si>
    <t>P172834</t>
  </si>
  <si>
    <t>150424E67686</t>
  </si>
  <si>
    <t>150508E68794</t>
  </si>
  <si>
    <t>P18658</t>
  </si>
  <si>
    <t>150513E69137</t>
  </si>
  <si>
    <t>P112204</t>
  </si>
  <si>
    <t>150604E70693</t>
  </si>
  <si>
    <t>P102678</t>
  </si>
  <si>
    <t>150615E71432</t>
  </si>
  <si>
    <t>P46574</t>
  </si>
  <si>
    <t>150702E72836</t>
  </si>
  <si>
    <t>DEADEND</t>
  </si>
  <si>
    <t>P711658</t>
  </si>
  <si>
    <t>150707E72990</t>
  </si>
  <si>
    <t>P112872</t>
  </si>
  <si>
    <t>150813E76133</t>
  </si>
  <si>
    <t>P19586</t>
  </si>
  <si>
    <t>150907E77919</t>
  </si>
  <si>
    <t>P115222</t>
  </si>
  <si>
    <t>150908E77978</t>
  </si>
  <si>
    <t>P312752</t>
  </si>
  <si>
    <t>151004E80028</t>
  </si>
  <si>
    <t>P217600</t>
  </si>
  <si>
    <t>151102E81991</t>
  </si>
  <si>
    <t>P215143</t>
  </si>
  <si>
    <t>151222E84988</t>
  </si>
  <si>
    <t>P17960</t>
  </si>
  <si>
    <t>160101E85337</t>
  </si>
  <si>
    <t>P216064</t>
  </si>
  <si>
    <t>160107E85634</t>
  </si>
  <si>
    <t>P178493</t>
  </si>
  <si>
    <t>160108E85723</t>
  </si>
  <si>
    <t>P212520</t>
  </si>
  <si>
    <t>160131E87303</t>
  </si>
  <si>
    <t>P117525</t>
  </si>
  <si>
    <t>160213E88450</t>
  </si>
  <si>
    <t>P614155</t>
  </si>
  <si>
    <t>160227E89496</t>
  </si>
  <si>
    <t>P217466</t>
  </si>
  <si>
    <t>160324E91711</t>
  </si>
  <si>
    <t>P412648</t>
  </si>
  <si>
    <t>160328E91923</t>
  </si>
  <si>
    <t>P416133</t>
  </si>
  <si>
    <t>160410E92844</t>
  </si>
  <si>
    <t>P716395</t>
  </si>
  <si>
    <t>160519E96169</t>
  </si>
  <si>
    <t>P17835</t>
  </si>
  <si>
    <t>160711E100085</t>
  </si>
  <si>
    <t>160712E100093</t>
  </si>
  <si>
    <t>P218742</t>
  </si>
  <si>
    <t>160723E101115</t>
  </si>
  <si>
    <t>P14085</t>
  </si>
  <si>
    <t>160725E101152</t>
  </si>
  <si>
    <t>P41372</t>
  </si>
  <si>
    <t>160731E101668</t>
  </si>
  <si>
    <t>P207238</t>
  </si>
  <si>
    <t>160809E102395</t>
  </si>
  <si>
    <t>P312924</t>
  </si>
  <si>
    <t>160812E102647</t>
  </si>
  <si>
    <t>160915E105170</t>
  </si>
  <si>
    <t>160919E105445</t>
  </si>
  <si>
    <t>160920E105457</t>
  </si>
  <si>
    <t>161009E106862</t>
  </si>
  <si>
    <t>P711846</t>
  </si>
  <si>
    <t>161011E107034</t>
  </si>
  <si>
    <t>P410563</t>
  </si>
  <si>
    <t>161024E107928</t>
  </si>
  <si>
    <t>P514111</t>
  </si>
  <si>
    <t>161024E108033</t>
  </si>
  <si>
    <t>P512491</t>
  </si>
  <si>
    <t>161113E109399</t>
  </si>
  <si>
    <t>P810206</t>
  </si>
  <si>
    <t>161120E109928</t>
  </si>
  <si>
    <t>P246460</t>
  </si>
  <si>
    <t>161124E110161</t>
  </si>
  <si>
    <t>161203E110710</t>
  </si>
  <si>
    <t>161212E111361</t>
  </si>
  <si>
    <t>161214E111502</t>
  </si>
  <si>
    <t>161224E112199</t>
  </si>
  <si>
    <t>P211371</t>
  </si>
  <si>
    <t>161228E112311</t>
  </si>
  <si>
    <t>170108E113004</t>
  </si>
  <si>
    <t>P114287</t>
  </si>
  <si>
    <t>170121E113928</t>
  </si>
  <si>
    <t>P18802J</t>
  </si>
  <si>
    <t>170122E114565</t>
  </si>
  <si>
    <t>170123E114041</t>
  </si>
  <si>
    <t>P113596</t>
  </si>
  <si>
    <t>170123E114065</t>
  </si>
  <si>
    <t>P163225</t>
  </si>
  <si>
    <t>170127E114472</t>
  </si>
  <si>
    <t>P43717</t>
  </si>
  <si>
    <t>170128E114540</t>
  </si>
  <si>
    <t>P163226</t>
  </si>
  <si>
    <t>170210E115554</t>
  </si>
  <si>
    <t>P413246</t>
  </si>
  <si>
    <t>170304E117218</t>
  </si>
  <si>
    <t>P14990</t>
  </si>
  <si>
    <t>170401E119385</t>
  </si>
  <si>
    <t>P213217</t>
  </si>
  <si>
    <t>170404E119606</t>
  </si>
  <si>
    <t>P817313</t>
  </si>
  <si>
    <t>170407E119861</t>
  </si>
  <si>
    <t>170416E120281</t>
  </si>
  <si>
    <t>P211576</t>
  </si>
  <si>
    <t>170506E121812</t>
  </si>
  <si>
    <t>P617984</t>
  </si>
  <si>
    <t>170510E122046</t>
  </si>
  <si>
    <t>170524E122956</t>
  </si>
  <si>
    <t>P378657</t>
  </si>
  <si>
    <t>170626E125242</t>
  </si>
  <si>
    <t>P176095</t>
  </si>
  <si>
    <t>170707E126155</t>
  </si>
  <si>
    <t>P175474</t>
  </si>
  <si>
    <t>170707E126242</t>
  </si>
  <si>
    <t>P514665</t>
  </si>
  <si>
    <t>170713E126544</t>
  </si>
  <si>
    <t>P18540</t>
  </si>
  <si>
    <t>170806E128346</t>
  </si>
  <si>
    <t>P577691</t>
  </si>
  <si>
    <t>171014E133931</t>
  </si>
  <si>
    <t>P616190</t>
  </si>
  <si>
    <t>171110E135863</t>
  </si>
  <si>
    <t>P378660</t>
  </si>
  <si>
    <t>C220 PH 4 F  POLE CHGO R2</t>
  </si>
  <si>
    <t>171203E137181</t>
  </si>
  <si>
    <t>REGULATOR</t>
  </si>
  <si>
    <t>P216490</t>
  </si>
  <si>
    <t>171206E137424</t>
  </si>
  <si>
    <t>P317486</t>
  </si>
  <si>
    <t>180109E139564</t>
  </si>
  <si>
    <t>P17676</t>
  </si>
  <si>
    <t>180127E141039</t>
  </si>
  <si>
    <t>P116880</t>
  </si>
  <si>
    <t>180219E142807</t>
  </si>
  <si>
    <t>P275911</t>
  </si>
  <si>
    <t>180224E143336</t>
  </si>
  <si>
    <t>P112452</t>
  </si>
  <si>
    <t>180413E147307</t>
  </si>
  <si>
    <t>P42045</t>
  </si>
  <si>
    <t>180418E147695</t>
  </si>
  <si>
    <t>P273588</t>
  </si>
  <si>
    <t>180425E148889</t>
  </si>
  <si>
    <t>P412624</t>
  </si>
  <si>
    <t>180601E151051</t>
  </si>
  <si>
    <t>180612E151825</t>
  </si>
  <si>
    <t>P44708</t>
  </si>
  <si>
    <t>180614E151981</t>
  </si>
  <si>
    <t>P112206</t>
  </si>
  <si>
    <t>180629E153296</t>
  </si>
  <si>
    <t>P317990</t>
  </si>
  <si>
    <t>180711E154157</t>
  </si>
  <si>
    <t>P211139</t>
  </si>
  <si>
    <t>180720E154896</t>
  </si>
  <si>
    <t>P116147</t>
  </si>
  <si>
    <t>180726E155295</t>
  </si>
  <si>
    <t>P276274</t>
  </si>
  <si>
    <t>180913E159143</t>
  </si>
  <si>
    <t>P211409</t>
  </si>
  <si>
    <t>180918E159433</t>
  </si>
  <si>
    <t>P110715</t>
  </si>
  <si>
    <t>181012E161307</t>
  </si>
  <si>
    <t>P515477</t>
  </si>
  <si>
    <t>181015E161463</t>
  </si>
  <si>
    <t>P41541</t>
  </si>
  <si>
    <t>181206E164866</t>
  </si>
  <si>
    <t>P103145</t>
  </si>
  <si>
    <t>181209E165022</t>
  </si>
  <si>
    <t>P176532</t>
  </si>
  <si>
    <t>181211E165145</t>
  </si>
  <si>
    <t>P319235</t>
  </si>
  <si>
    <t>190121E167608</t>
  </si>
  <si>
    <t>P76578</t>
  </si>
  <si>
    <t>190126E168083</t>
  </si>
  <si>
    <t>P112513</t>
  </si>
  <si>
    <t>190215E169766</t>
  </si>
  <si>
    <t>190306E171047</t>
  </si>
  <si>
    <t>190306E171048</t>
  </si>
  <si>
    <t>P13274</t>
  </si>
  <si>
    <t>190314E171585</t>
  </si>
  <si>
    <t>P219588</t>
  </si>
  <si>
    <t>190406E173394</t>
  </si>
  <si>
    <t>P612464</t>
  </si>
  <si>
    <t>190410E173619</t>
  </si>
  <si>
    <t>P45801</t>
  </si>
  <si>
    <t>190410E173636</t>
  </si>
  <si>
    <t>P312915</t>
  </si>
  <si>
    <t>190422E174540</t>
  </si>
  <si>
    <t>P212405</t>
  </si>
  <si>
    <t>190507E175686</t>
  </si>
  <si>
    <t>P175952</t>
  </si>
  <si>
    <t>190512E176081</t>
  </si>
  <si>
    <t>P17874</t>
  </si>
  <si>
    <t>190530E177367</t>
  </si>
  <si>
    <t>190611E178155</t>
  </si>
  <si>
    <t>P212838</t>
  </si>
  <si>
    <t>190620E178960</t>
  </si>
  <si>
    <t>Z173103</t>
  </si>
  <si>
    <t>190624E179238</t>
  </si>
  <si>
    <t>P514950</t>
  </si>
  <si>
    <t>190704E179925</t>
  </si>
  <si>
    <t>P253196</t>
  </si>
  <si>
    <t>190705E179942</t>
  </si>
  <si>
    <t>P216907</t>
  </si>
  <si>
    <t>190724E181355</t>
  </si>
  <si>
    <t>P17786</t>
  </si>
  <si>
    <t>190904E184396</t>
  </si>
  <si>
    <t>P111573</t>
  </si>
  <si>
    <t>191126E191432</t>
  </si>
  <si>
    <t>P619525</t>
  </si>
  <si>
    <t>191128E191563</t>
  </si>
  <si>
    <t>LINE DISC</t>
  </si>
  <si>
    <t>191220E193462</t>
  </si>
  <si>
    <t>Z172747</t>
  </si>
  <si>
    <t>200210E196515</t>
  </si>
  <si>
    <t>P213993</t>
  </si>
  <si>
    <t>200210E196559</t>
  </si>
  <si>
    <t>200226E197846</t>
  </si>
  <si>
    <t>P164041</t>
  </si>
  <si>
    <t>200303E198364</t>
  </si>
  <si>
    <t>200323E199904</t>
  </si>
  <si>
    <t>P417375</t>
  </si>
  <si>
    <t>200324E199920</t>
  </si>
  <si>
    <t>P117857</t>
  </si>
  <si>
    <t>200401E200765</t>
  </si>
  <si>
    <t>P17697</t>
  </si>
  <si>
    <t>200428E203022</t>
  </si>
  <si>
    <t>P212776</t>
  </si>
  <si>
    <t>200428E203051</t>
  </si>
  <si>
    <t>200701E208687</t>
  </si>
  <si>
    <t>P119412</t>
  </si>
  <si>
    <t>200712E209371</t>
  </si>
  <si>
    <t>P412778</t>
  </si>
  <si>
    <t>200730E211164</t>
  </si>
  <si>
    <t>P112131</t>
  </si>
  <si>
    <t>200731E211253</t>
  </si>
  <si>
    <t>P41254</t>
  </si>
  <si>
    <t>200821E213004</t>
  </si>
  <si>
    <t>P167768</t>
  </si>
  <si>
    <t>200826E213445</t>
  </si>
  <si>
    <t>P173170</t>
  </si>
  <si>
    <t>200828E213714</t>
  </si>
  <si>
    <t>P40906</t>
  </si>
  <si>
    <t>200906E214500</t>
  </si>
  <si>
    <t>SERVICE RESTORER</t>
  </si>
  <si>
    <t>P227574</t>
  </si>
  <si>
    <t>201017E218058</t>
  </si>
  <si>
    <t>201028E219072</t>
  </si>
  <si>
    <t>P318201</t>
  </si>
  <si>
    <t>201106E219939</t>
  </si>
  <si>
    <t>P376431</t>
  </si>
  <si>
    <t>201126E221302</t>
  </si>
  <si>
    <t>201205E222501</t>
  </si>
  <si>
    <t>P17908</t>
  </si>
  <si>
    <t>201205E222502</t>
  </si>
  <si>
    <t>210115E224155</t>
  </si>
  <si>
    <t>210119E224360</t>
  </si>
  <si>
    <t>P46204</t>
  </si>
  <si>
    <t>210119E224531</t>
  </si>
  <si>
    <t>210127E225156</t>
  </si>
  <si>
    <t>210222E227032</t>
  </si>
  <si>
    <t>P110709</t>
  </si>
  <si>
    <t>210318E228965</t>
  </si>
  <si>
    <t>P510234</t>
  </si>
  <si>
    <t>210323E229340</t>
  </si>
  <si>
    <t>210405E230409</t>
  </si>
  <si>
    <t>P40410</t>
  </si>
  <si>
    <t>210409E230782</t>
  </si>
  <si>
    <t>P46064</t>
  </si>
  <si>
    <t>210603E234826</t>
  </si>
  <si>
    <t>P133549</t>
  </si>
  <si>
    <t>210608E235079</t>
  </si>
  <si>
    <t>P372538</t>
  </si>
  <si>
    <t>210625E236536</t>
  </si>
  <si>
    <t>P211171</t>
  </si>
  <si>
    <t>210722E238579</t>
  </si>
  <si>
    <t>P376464</t>
  </si>
  <si>
    <t>210724E238722</t>
  </si>
  <si>
    <t>P74739</t>
  </si>
  <si>
    <t>210726E238738</t>
  </si>
  <si>
    <t>210806E239774</t>
  </si>
  <si>
    <t>P17700</t>
  </si>
  <si>
    <t>210815E240343</t>
  </si>
  <si>
    <t>210829E241340</t>
  </si>
  <si>
    <t>P117907</t>
  </si>
  <si>
    <t>210829E241363</t>
  </si>
  <si>
    <t>P615151</t>
  </si>
  <si>
    <t>210829E241370</t>
  </si>
  <si>
    <t>P111590</t>
  </si>
  <si>
    <t>210927E243361</t>
  </si>
  <si>
    <t>P176522</t>
  </si>
  <si>
    <t>211115E247014</t>
  </si>
  <si>
    <t>220221E253353</t>
  </si>
  <si>
    <t>P212981</t>
  </si>
  <si>
    <t>220314E255005</t>
  </si>
  <si>
    <t>220315E255103</t>
  </si>
  <si>
    <t>P216518</t>
  </si>
  <si>
    <t>220407E256919</t>
  </si>
  <si>
    <t>P258571</t>
  </si>
  <si>
    <t>220414E257452</t>
  </si>
  <si>
    <t>P412620</t>
  </si>
  <si>
    <t>220609E261405</t>
  </si>
  <si>
    <t>220815E266089</t>
  </si>
  <si>
    <t>Conductor, OH</t>
  </si>
  <si>
    <t>P317390</t>
  </si>
  <si>
    <t>220903E267574</t>
  </si>
  <si>
    <t>P137809</t>
  </si>
  <si>
    <t>220909E268141</t>
  </si>
  <si>
    <t>Wire Slap</t>
  </si>
  <si>
    <t>P40493</t>
  </si>
  <si>
    <t>221208E274398</t>
  </si>
  <si>
    <t>Arrestor</t>
  </si>
  <si>
    <t>P416905</t>
  </si>
  <si>
    <t>230126E277236</t>
  </si>
  <si>
    <t>Cross Arm</t>
  </si>
  <si>
    <t>P115698</t>
  </si>
  <si>
    <t>230222E279185</t>
  </si>
  <si>
    <t>P273682</t>
  </si>
  <si>
    <t>230224E279432</t>
  </si>
  <si>
    <t>P325509</t>
  </si>
  <si>
    <t>230226E279483</t>
  </si>
  <si>
    <t>P41201</t>
  </si>
  <si>
    <t>230226E279484</t>
  </si>
  <si>
    <t>230309E280427</t>
  </si>
  <si>
    <t>P14093</t>
  </si>
  <si>
    <t>230605E286408</t>
  </si>
  <si>
    <t>Insulator/Pin</t>
  </si>
  <si>
    <t>P173223</t>
  </si>
  <si>
    <t>230621E287502</t>
  </si>
  <si>
    <t>Disconnect</t>
  </si>
  <si>
    <t>P519711</t>
  </si>
  <si>
    <t>230716E289058</t>
  </si>
  <si>
    <t>P412619</t>
  </si>
  <si>
    <t>230815E291321</t>
  </si>
  <si>
    <t>P172679</t>
  </si>
  <si>
    <t>230817E291532</t>
  </si>
  <si>
    <t>P19512</t>
  </si>
  <si>
    <t>230820E291695</t>
  </si>
  <si>
    <t>230821E291782</t>
  </si>
  <si>
    <t>P19481</t>
  </si>
  <si>
    <t>230918E293963</t>
  </si>
  <si>
    <t>P111991</t>
  </si>
  <si>
    <t>231010E295870</t>
  </si>
  <si>
    <t>P612986</t>
  </si>
  <si>
    <t>231028E297174</t>
  </si>
  <si>
    <t>P131129</t>
  </si>
  <si>
    <t>231115E298491</t>
  </si>
  <si>
    <t>P251241</t>
  </si>
  <si>
    <t>240109E301776</t>
  </si>
  <si>
    <t>Cut Out</t>
  </si>
  <si>
    <t>P18659</t>
  </si>
  <si>
    <t>240122E302701</t>
  </si>
  <si>
    <t>C220 PH 2 M  RECONDUCTOR</t>
  </si>
  <si>
    <t>P130985</t>
  </si>
  <si>
    <t>240123E302772</t>
  </si>
  <si>
    <t>P254129</t>
  </si>
  <si>
    <t>240212E304339</t>
  </si>
  <si>
    <t>240309E306429</t>
  </si>
  <si>
    <t>P117503</t>
  </si>
  <si>
    <t>210715E237971</t>
  </si>
  <si>
    <t>P816758</t>
  </si>
  <si>
    <t>1023-247</t>
  </si>
  <si>
    <t>090705E5003</t>
  </si>
  <si>
    <t>P411536</t>
  </si>
  <si>
    <t>212-5R</t>
  </si>
  <si>
    <t>130628E20504</t>
  </si>
  <si>
    <t>CAP BANK</t>
  </si>
  <si>
    <t>P218047</t>
  </si>
  <si>
    <t>212-6610CW</t>
  </si>
  <si>
    <t>020210E7501</t>
  </si>
  <si>
    <t>P17776</t>
  </si>
  <si>
    <t>220-1</t>
  </si>
  <si>
    <t>240315E306974</t>
  </si>
  <si>
    <t>P311359</t>
  </si>
  <si>
    <t>220-27</t>
  </si>
  <si>
    <t>060816E7701</t>
  </si>
  <si>
    <t>P413693</t>
  </si>
  <si>
    <t>220-52</t>
  </si>
  <si>
    <t>050714E5004</t>
  </si>
  <si>
    <t>P511483</t>
  </si>
  <si>
    <t>220-54</t>
  </si>
  <si>
    <t>240208E304172</t>
  </si>
  <si>
    <t>P412643</t>
  </si>
  <si>
    <t>221-152</t>
  </si>
  <si>
    <t>110828E9902</t>
  </si>
  <si>
    <t>P100597</t>
  </si>
  <si>
    <t>221-212G1</t>
  </si>
  <si>
    <t>140228E36876</t>
  </si>
  <si>
    <t>P227946</t>
  </si>
  <si>
    <t>221-31R</t>
  </si>
  <si>
    <t>140714E47175</t>
  </si>
  <si>
    <t>222-7R</t>
  </si>
  <si>
    <t>201026E218739</t>
  </si>
  <si>
    <t>200612E207106</t>
  </si>
  <si>
    <t>P203753</t>
  </si>
  <si>
    <t>237-1164</t>
  </si>
  <si>
    <t>071105E5010</t>
  </si>
  <si>
    <t>P875195</t>
  </si>
  <si>
    <t>240-790CW</t>
  </si>
  <si>
    <t>110705E5030</t>
  </si>
  <si>
    <t>P42128</t>
  </si>
  <si>
    <t>444-3R</t>
  </si>
  <si>
    <t>120813E8123</t>
  </si>
  <si>
    <t>BOOSTER STA</t>
  </si>
  <si>
    <t>444-75B</t>
  </si>
  <si>
    <t>200724E210572</t>
  </si>
  <si>
    <t>P41083</t>
  </si>
  <si>
    <t>445-24R</t>
  </si>
  <si>
    <t>060908E5007</t>
  </si>
  <si>
    <t>445-3R</t>
  </si>
  <si>
    <t>061010E5034</t>
  </si>
  <si>
    <t>445-3R(WEST</t>
  </si>
  <si>
    <t>050919E7104</t>
  </si>
  <si>
    <t>P161896</t>
  </si>
  <si>
    <t>445-613G</t>
  </si>
  <si>
    <t>060302E5012</t>
  </si>
  <si>
    <t>P41726</t>
  </si>
  <si>
    <t>445-647R</t>
  </si>
  <si>
    <t>101019E9907</t>
  </si>
  <si>
    <t>P228375</t>
  </si>
  <si>
    <t>520-33R</t>
  </si>
  <si>
    <t>131006E27276</t>
  </si>
  <si>
    <t>P13273</t>
  </si>
  <si>
    <t>972-919CW</t>
  </si>
  <si>
    <t>210927E243432</t>
  </si>
  <si>
    <t>UG CABLE</t>
  </si>
  <si>
    <t>P330114</t>
  </si>
  <si>
    <t>D111986</t>
  </si>
  <si>
    <t>201206E221925</t>
  </si>
  <si>
    <t>P115202</t>
  </si>
  <si>
    <t>D136723</t>
  </si>
  <si>
    <t>140127E34337</t>
  </si>
  <si>
    <t>P32537</t>
  </si>
  <si>
    <t>D153467</t>
  </si>
  <si>
    <t>191107E189805</t>
  </si>
  <si>
    <t>P273610</t>
  </si>
  <si>
    <t>D200733</t>
  </si>
  <si>
    <t>180616E152189</t>
  </si>
  <si>
    <t>P275841</t>
  </si>
  <si>
    <t>D2342086710</t>
  </si>
  <si>
    <t>061117E7501</t>
  </si>
  <si>
    <t>D2457991540</t>
  </si>
  <si>
    <t>081005E7802</t>
  </si>
  <si>
    <t>P617472</t>
  </si>
  <si>
    <t>D2982577765</t>
  </si>
  <si>
    <t>090701E7701</t>
  </si>
  <si>
    <t>P17708</t>
  </si>
  <si>
    <t>D3290085200</t>
  </si>
  <si>
    <t>131001E27013</t>
  </si>
  <si>
    <t>D3923076905</t>
  </si>
  <si>
    <t>111107E9901</t>
  </si>
  <si>
    <t>P213266</t>
  </si>
  <si>
    <t>D3996076910</t>
  </si>
  <si>
    <t>120823E5054</t>
  </si>
  <si>
    <t>P213271</t>
  </si>
  <si>
    <t>D4005276959</t>
  </si>
  <si>
    <t>210519E233865</t>
  </si>
  <si>
    <t>P219748</t>
  </si>
  <si>
    <t>D4290070950</t>
  </si>
  <si>
    <t>080712E7801</t>
  </si>
  <si>
    <t>P316594</t>
  </si>
  <si>
    <t>D4401571860</t>
  </si>
  <si>
    <t>130314E12882</t>
  </si>
  <si>
    <t>P513743</t>
  </si>
  <si>
    <t>D4462070860</t>
  </si>
  <si>
    <t>040824E7701</t>
  </si>
  <si>
    <t>P616732</t>
  </si>
  <si>
    <t>D4536034400</t>
  </si>
  <si>
    <t>021022E7501</t>
  </si>
  <si>
    <t>D7614476147</t>
  </si>
  <si>
    <t>220725E264525</t>
  </si>
  <si>
    <t>P249968</t>
  </si>
  <si>
    <t>F2480940</t>
  </si>
  <si>
    <t>210324E229410</t>
  </si>
  <si>
    <t>P258382</t>
  </si>
  <si>
    <t>H135207</t>
  </si>
  <si>
    <t>130904E24996</t>
  </si>
  <si>
    <t>P870360</t>
  </si>
  <si>
    <t>H2499786539</t>
  </si>
  <si>
    <t>020530E5018</t>
  </si>
  <si>
    <t>H3319683711</t>
  </si>
  <si>
    <t>101001E7801</t>
  </si>
  <si>
    <t>H3434189401</t>
  </si>
  <si>
    <t>030830E7102</t>
  </si>
  <si>
    <t>H3944577597</t>
  </si>
  <si>
    <t>180907E158599</t>
  </si>
  <si>
    <t>P213267</t>
  </si>
  <si>
    <t>H4019076790</t>
  </si>
  <si>
    <t>130628E20568</t>
  </si>
  <si>
    <t>P610290</t>
  </si>
  <si>
    <t>RB1-30R</t>
  </si>
  <si>
    <t>140213E35735</t>
  </si>
  <si>
    <t>050920E5155</t>
  </si>
  <si>
    <t>P311685</t>
  </si>
  <si>
    <t>Sta.0217-181</t>
  </si>
  <si>
    <t>110228E9901</t>
  </si>
  <si>
    <t>P416950</t>
  </si>
  <si>
    <t>Sta.0221-28</t>
  </si>
  <si>
    <t>091202E5056</t>
  </si>
  <si>
    <t>P14694</t>
  </si>
  <si>
    <t>STA.0237-706</t>
  </si>
  <si>
    <t>100120E7106</t>
  </si>
  <si>
    <t>P41777</t>
  </si>
  <si>
    <t>STA.0444-140</t>
  </si>
  <si>
    <t>080708E7802</t>
  </si>
  <si>
    <t>P614962</t>
  </si>
  <si>
    <t>STA01030-111</t>
  </si>
  <si>
    <t>111116E5010</t>
  </si>
  <si>
    <t>P514153</t>
  </si>
  <si>
    <t>STA01030-1147</t>
  </si>
  <si>
    <t>160408E92805</t>
  </si>
  <si>
    <t>P615716</t>
  </si>
  <si>
    <t>STA01030-206</t>
  </si>
  <si>
    <t>121213E7239</t>
  </si>
  <si>
    <t>P117175</t>
  </si>
  <si>
    <t>STA01030-564</t>
  </si>
  <si>
    <t>070424E5054</t>
  </si>
  <si>
    <t>P117176</t>
  </si>
  <si>
    <t>STA01030-585</t>
  </si>
  <si>
    <t>230423E283458</t>
  </si>
  <si>
    <t>P210011</t>
  </si>
  <si>
    <t>STA01030-602</t>
  </si>
  <si>
    <t>060702E5005</t>
  </si>
  <si>
    <t>P610613</t>
  </si>
  <si>
    <t>STA01030-738</t>
  </si>
  <si>
    <t>220309E254661</t>
  </si>
  <si>
    <t>STA01215-102</t>
  </si>
  <si>
    <t>120801E5080</t>
  </si>
  <si>
    <t>P74672</t>
  </si>
  <si>
    <t>STA0157-1128</t>
  </si>
  <si>
    <t>210427E232210</t>
  </si>
  <si>
    <t>P477059</t>
  </si>
  <si>
    <t>STA0157-1145</t>
  </si>
  <si>
    <t>061014E5034</t>
  </si>
  <si>
    <t>P271571</t>
  </si>
  <si>
    <t>STA0157-338</t>
  </si>
  <si>
    <t>100602E7602</t>
  </si>
  <si>
    <t>P475953</t>
  </si>
  <si>
    <t>STA0157-841</t>
  </si>
  <si>
    <t>181004E160561</t>
  </si>
  <si>
    <t>P612459</t>
  </si>
  <si>
    <t>STA0175-107</t>
  </si>
  <si>
    <t>070322E7702</t>
  </si>
  <si>
    <t>P114273</t>
  </si>
  <si>
    <t>STA0175-16</t>
  </si>
  <si>
    <t>150718E74018</t>
  </si>
  <si>
    <t>STA0176-210</t>
  </si>
  <si>
    <t>140228E36965</t>
  </si>
  <si>
    <t>P613757</t>
  </si>
  <si>
    <t>STA0176-358</t>
  </si>
  <si>
    <t>190914E185215</t>
  </si>
  <si>
    <t>P610772</t>
  </si>
  <si>
    <t>STA0176-373</t>
  </si>
  <si>
    <t>100816E5031</t>
  </si>
  <si>
    <t>P216485</t>
  </si>
  <si>
    <t>STA0212-247CF</t>
  </si>
  <si>
    <t>060623E7501</t>
  </si>
  <si>
    <t>P818827</t>
  </si>
  <si>
    <t>STA0212-292</t>
  </si>
  <si>
    <t>201017E218045</t>
  </si>
  <si>
    <t>P811482</t>
  </si>
  <si>
    <t>STA0212-338</t>
  </si>
  <si>
    <t>060123E5007</t>
  </si>
  <si>
    <t>P215818</t>
  </si>
  <si>
    <t>STA0215-165</t>
  </si>
  <si>
    <t>070108E7801</t>
  </si>
  <si>
    <t>P610672</t>
  </si>
  <si>
    <t>STA0215-17</t>
  </si>
  <si>
    <t>050224E5095</t>
  </si>
  <si>
    <t>P36016</t>
  </si>
  <si>
    <t>STA0215-712</t>
  </si>
  <si>
    <t>160821E103302</t>
  </si>
  <si>
    <t>P515056</t>
  </si>
  <si>
    <t>STA0217-178</t>
  </si>
  <si>
    <t>080220E7701</t>
  </si>
  <si>
    <t>P14991</t>
  </si>
  <si>
    <t>STA0217-224</t>
  </si>
  <si>
    <t>090211E7802</t>
  </si>
  <si>
    <t>P415032</t>
  </si>
  <si>
    <t>STA0217-49</t>
  </si>
  <si>
    <t>090125E5008</t>
  </si>
  <si>
    <t>P136241</t>
  </si>
  <si>
    <t>STA0217-534</t>
  </si>
  <si>
    <t>050926E7102</t>
  </si>
  <si>
    <t>P311538</t>
  </si>
  <si>
    <t>STA0217-55</t>
  </si>
  <si>
    <t>220621E262220</t>
  </si>
  <si>
    <t>P212277</t>
  </si>
  <si>
    <t>STA0220-20</t>
  </si>
  <si>
    <t>210924E243248</t>
  </si>
  <si>
    <t>P219489</t>
  </si>
  <si>
    <t>STA0220-33</t>
  </si>
  <si>
    <t>050923E5020</t>
  </si>
  <si>
    <t>P212292</t>
  </si>
  <si>
    <t>STA0220-59</t>
  </si>
  <si>
    <t>230728E290026</t>
  </si>
  <si>
    <t>P119733</t>
  </si>
  <si>
    <t>STA0221-174</t>
  </si>
  <si>
    <t>060903E7801</t>
  </si>
  <si>
    <t>STA0221-28</t>
  </si>
  <si>
    <t>190601E177485</t>
  </si>
  <si>
    <t>210208E226035</t>
  </si>
  <si>
    <t>221011E270413</t>
  </si>
  <si>
    <t>080919E5006</t>
  </si>
  <si>
    <t>P712166</t>
  </si>
  <si>
    <t>Sta0221-307</t>
  </si>
  <si>
    <t>200330E200509</t>
  </si>
  <si>
    <t>P205399</t>
  </si>
  <si>
    <t>STA0221-508</t>
  </si>
  <si>
    <t>160920E105462</t>
  </si>
  <si>
    <t>P117927</t>
  </si>
  <si>
    <t>STA0221-661</t>
  </si>
  <si>
    <t>110713E9904</t>
  </si>
  <si>
    <t>STA0221-667</t>
  </si>
  <si>
    <t>171124E136694</t>
  </si>
  <si>
    <t>P112551</t>
  </si>
  <si>
    <t>STA0222-401</t>
  </si>
  <si>
    <t>060421E5038</t>
  </si>
  <si>
    <t>P111079</t>
  </si>
  <si>
    <t>STA0222-496</t>
  </si>
  <si>
    <t>180424E148172</t>
  </si>
  <si>
    <t>P612053</t>
  </si>
  <si>
    <t>STA0222-555</t>
  </si>
  <si>
    <t>080807E7701</t>
  </si>
  <si>
    <t>P413864</t>
  </si>
  <si>
    <t>STA0222-60</t>
  </si>
  <si>
    <t>180816E157045</t>
  </si>
  <si>
    <t>P217750</t>
  </si>
  <si>
    <t>STA0222-653</t>
  </si>
  <si>
    <t>040704E5021</t>
  </si>
  <si>
    <t>P416783</t>
  </si>
  <si>
    <t>STA0222-66</t>
  </si>
  <si>
    <t>081121E5014</t>
  </si>
  <si>
    <t>P519650</t>
  </si>
  <si>
    <t>STA0230-1376</t>
  </si>
  <si>
    <t>150605E70841</t>
  </si>
  <si>
    <t>P17068</t>
  </si>
  <si>
    <t>STA0230-611</t>
  </si>
  <si>
    <t>220307E254439</t>
  </si>
  <si>
    <t>P216162</t>
  </si>
  <si>
    <t>STA0236-673</t>
  </si>
  <si>
    <t>130523E18204</t>
  </si>
  <si>
    <t>P211225</t>
  </si>
  <si>
    <t>STA0237-1145</t>
  </si>
  <si>
    <t>130408E14668</t>
  </si>
  <si>
    <t>P116580</t>
  </si>
  <si>
    <t>STA0237-131</t>
  </si>
  <si>
    <t>140817E49761</t>
  </si>
  <si>
    <t>P312944</t>
  </si>
  <si>
    <t>STA0237-272</t>
  </si>
  <si>
    <t>230413E282689</t>
  </si>
  <si>
    <t>P115161</t>
  </si>
  <si>
    <t>STA0237-280</t>
  </si>
  <si>
    <t>040813E7602</t>
  </si>
  <si>
    <t>P313103</t>
  </si>
  <si>
    <t>STA0237-371</t>
  </si>
  <si>
    <t>070609E5012</t>
  </si>
  <si>
    <t>P217178</t>
  </si>
  <si>
    <t>STA0237-993</t>
  </si>
  <si>
    <t>140103E32713</t>
  </si>
  <si>
    <t>P475826</t>
  </si>
  <si>
    <t>STA0240-149</t>
  </si>
  <si>
    <t>220909E268116</t>
  </si>
  <si>
    <t>P272423</t>
  </si>
  <si>
    <t>STA0240-385</t>
  </si>
  <si>
    <t>201105E219782</t>
  </si>
  <si>
    <t>STA0240-388</t>
  </si>
  <si>
    <t>070722E7801</t>
  </si>
  <si>
    <t>P410323</t>
  </si>
  <si>
    <t>STA0350-113</t>
  </si>
  <si>
    <t>050422E5002</t>
  </si>
  <si>
    <t>P418717</t>
  </si>
  <si>
    <t>STA0350-1829</t>
  </si>
  <si>
    <t>140301E37051</t>
  </si>
  <si>
    <t>P715914</t>
  </si>
  <si>
    <t>STA0350242</t>
  </si>
  <si>
    <t>020904E5002</t>
  </si>
  <si>
    <t>P377592</t>
  </si>
  <si>
    <t>STA0358-130</t>
  </si>
  <si>
    <t>200615E207254</t>
  </si>
  <si>
    <t>P252396</t>
  </si>
  <si>
    <t>STA0441-295</t>
  </si>
  <si>
    <t>200619E207812</t>
  </si>
  <si>
    <t>100730E5012</t>
  </si>
  <si>
    <t>GROUNDING BANK</t>
  </si>
  <si>
    <t>P678760</t>
  </si>
  <si>
    <t>STA0442-268GB</t>
  </si>
  <si>
    <t>121018E3650</t>
  </si>
  <si>
    <t>P225447</t>
  </si>
  <si>
    <t>STA0442-329</t>
  </si>
  <si>
    <t>210731E239266</t>
  </si>
  <si>
    <t>P372753</t>
  </si>
  <si>
    <t>STA0442-89</t>
  </si>
  <si>
    <t>070913E5008</t>
  </si>
  <si>
    <t>P173191</t>
  </si>
  <si>
    <t>STA0442-98</t>
  </si>
  <si>
    <t>081130E5004</t>
  </si>
  <si>
    <t>P42062</t>
  </si>
  <si>
    <t>STA0444-100</t>
  </si>
  <si>
    <t>051019E5020</t>
  </si>
  <si>
    <t>P42085</t>
  </si>
  <si>
    <t>STA0444-104</t>
  </si>
  <si>
    <t>040702E7202</t>
  </si>
  <si>
    <t>STA0444-75B</t>
  </si>
  <si>
    <t>190719E180997</t>
  </si>
  <si>
    <t>P41320</t>
  </si>
  <si>
    <t>STA0445-104</t>
  </si>
  <si>
    <t>190419E174431</t>
  </si>
  <si>
    <t>P41575</t>
  </si>
  <si>
    <t>STA0445-132</t>
  </si>
  <si>
    <t>130626E20366</t>
  </si>
  <si>
    <t>P41583</t>
  </si>
  <si>
    <t>STA0445-736</t>
  </si>
  <si>
    <t>160701E99553</t>
  </si>
  <si>
    <t>P41619</t>
  </si>
  <si>
    <t>STA0445-783</t>
  </si>
  <si>
    <t>050815E7102</t>
  </si>
  <si>
    <t>P41277</t>
  </si>
  <si>
    <t>STA0445-96</t>
  </si>
  <si>
    <t>130506E16890</t>
  </si>
  <si>
    <t>P45670</t>
  </si>
  <si>
    <t>STA0448-399</t>
  </si>
  <si>
    <t>210409E230843</t>
  </si>
  <si>
    <t>STA0448-429</t>
  </si>
  <si>
    <t>140405E39927</t>
  </si>
  <si>
    <t>P43701</t>
  </si>
  <si>
    <t>STA0448-452</t>
  </si>
  <si>
    <t>090102E5081</t>
  </si>
  <si>
    <t>P207241</t>
  </si>
  <si>
    <t>STA0448-654</t>
  </si>
  <si>
    <t>131026E28780</t>
  </si>
  <si>
    <t>P41948</t>
  </si>
  <si>
    <t>STA0470-628</t>
  </si>
  <si>
    <t>070623E5024</t>
  </si>
  <si>
    <t>P275862</t>
  </si>
  <si>
    <t>STA073-116</t>
  </si>
  <si>
    <t>120929E1244</t>
  </si>
  <si>
    <t>P777024</t>
  </si>
  <si>
    <t>STA073-148</t>
  </si>
  <si>
    <t>140803E48739</t>
  </si>
  <si>
    <t>P276319</t>
  </si>
  <si>
    <t>STA073-467</t>
  </si>
  <si>
    <t>120811E5074</t>
  </si>
  <si>
    <t>P274663</t>
  </si>
  <si>
    <t>STA078-139</t>
  </si>
  <si>
    <t>171021E134415</t>
  </si>
  <si>
    <t>P377761</t>
  </si>
  <si>
    <t>STA078-215</t>
  </si>
  <si>
    <t>150508E68739</t>
  </si>
  <si>
    <t>P172681</t>
  </si>
  <si>
    <t>STA078-258</t>
  </si>
  <si>
    <t>150508E68908</t>
  </si>
  <si>
    <t>140924E52581</t>
  </si>
  <si>
    <t>P172684</t>
  </si>
  <si>
    <t>STA078-92</t>
  </si>
  <si>
    <t>120717E8105</t>
  </si>
  <si>
    <t>P274702</t>
  </si>
  <si>
    <t>STA079-129</t>
  </si>
  <si>
    <t>190420E174448</t>
  </si>
  <si>
    <t>P273684</t>
  </si>
  <si>
    <t>STA079-518</t>
  </si>
  <si>
    <t>151003E80017</t>
  </si>
  <si>
    <t>P273569</t>
  </si>
  <si>
    <t>STA079-595</t>
  </si>
  <si>
    <t>170614E124441</t>
  </si>
  <si>
    <t>P115165</t>
  </si>
  <si>
    <t>STA0908-104</t>
  </si>
  <si>
    <t>190601E177489</t>
  </si>
  <si>
    <t>P213348</t>
  </si>
  <si>
    <t>STA0908-1112</t>
  </si>
  <si>
    <t>070627E5031</t>
  </si>
  <si>
    <t>P118746</t>
  </si>
  <si>
    <t>STA0908-124</t>
  </si>
  <si>
    <t>051224E5033</t>
  </si>
  <si>
    <t>P613782</t>
  </si>
  <si>
    <t>STA0908-653</t>
  </si>
  <si>
    <t>160929E106291</t>
  </si>
  <si>
    <t>P112744</t>
  </si>
  <si>
    <t>STA0971-181</t>
  </si>
  <si>
    <t>050730E5059</t>
  </si>
  <si>
    <t>P116820</t>
  </si>
  <si>
    <t>STA0971-196</t>
  </si>
  <si>
    <t>160618E98585</t>
  </si>
  <si>
    <t>P419355</t>
  </si>
  <si>
    <t>STA0971-458</t>
  </si>
  <si>
    <t>120805E5009</t>
  </si>
  <si>
    <t>P513310</t>
  </si>
  <si>
    <t>STA0971-486</t>
  </si>
  <si>
    <t>150718E73979</t>
  </si>
  <si>
    <t>P611658</t>
  </si>
  <si>
    <t>STA0971-613</t>
  </si>
  <si>
    <t>130809E23257</t>
  </si>
  <si>
    <t>P248911</t>
  </si>
  <si>
    <t>STA0972-911G</t>
  </si>
  <si>
    <t>160416E93383</t>
  </si>
  <si>
    <t>STA0974-239</t>
  </si>
  <si>
    <t>240215E304637</t>
  </si>
  <si>
    <t>P812040</t>
  </si>
  <si>
    <t>STA0PE1-98</t>
  </si>
  <si>
    <t>180101E138960</t>
  </si>
  <si>
    <t>P17227</t>
  </si>
  <si>
    <t>STA0RB1-87</t>
  </si>
  <si>
    <t>210608E235143</t>
  </si>
  <si>
    <t>P136612</t>
  </si>
  <si>
    <t>SWI0374-22</t>
  </si>
  <si>
    <t>180607E151560</t>
  </si>
  <si>
    <t>P257235</t>
  </si>
  <si>
    <t>170721E127174</t>
  </si>
  <si>
    <t>P311990</t>
  </si>
  <si>
    <t>P311992</t>
  </si>
  <si>
    <t>090727E7701</t>
  </si>
  <si>
    <t>P119033</t>
  </si>
  <si>
    <t>P119034</t>
  </si>
  <si>
    <t>101014E7803</t>
  </si>
  <si>
    <t>P203334</t>
  </si>
  <si>
    <t>091128E5007</t>
  </si>
  <si>
    <t>P418476</t>
  </si>
  <si>
    <t>P512095</t>
  </si>
  <si>
    <t>140615E45061</t>
  </si>
  <si>
    <t>P176094</t>
  </si>
  <si>
    <t>041122E5035</t>
  </si>
  <si>
    <t>P474548</t>
  </si>
  <si>
    <t>051116E5065</t>
  </si>
  <si>
    <t>P477375</t>
  </si>
  <si>
    <t>P573516</t>
  </si>
  <si>
    <t>070213E5055</t>
  </si>
  <si>
    <t>110205E5044</t>
  </si>
  <si>
    <t>P172225</t>
  </si>
  <si>
    <t>150218E62627</t>
  </si>
  <si>
    <t>120216E7601</t>
  </si>
  <si>
    <t>P770762</t>
  </si>
  <si>
    <t>P770306</t>
  </si>
  <si>
    <t>130806E23022</t>
  </si>
  <si>
    <t>P36362</t>
  </si>
  <si>
    <t>P114967</t>
  </si>
  <si>
    <t>180126E141026</t>
  </si>
  <si>
    <t>P211163</t>
  </si>
  <si>
    <t>P211164</t>
  </si>
  <si>
    <t>050908E7102</t>
  </si>
  <si>
    <t>P411356</t>
  </si>
  <si>
    <t>P411357</t>
  </si>
  <si>
    <t>061025E7802</t>
  </si>
  <si>
    <t>P17684</t>
  </si>
  <si>
    <t>P17682</t>
  </si>
  <si>
    <t>150107E59579</t>
  </si>
  <si>
    <t>P416258</t>
  </si>
  <si>
    <t>110305E5073</t>
  </si>
  <si>
    <t>P418825</t>
  </si>
  <si>
    <t>P19278</t>
  </si>
  <si>
    <t>151118E83153</t>
  </si>
  <si>
    <t>P41897</t>
  </si>
  <si>
    <t>P44952</t>
  </si>
  <si>
    <t>190906E184668</t>
  </si>
  <si>
    <t>P512396</t>
  </si>
  <si>
    <t>P114616</t>
  </si>
  <si>
    <t>050107E8203</t>
  </si>
  <si>
    <t>P111562</t>
  </si>
  <si>
    <t>P111563</t>
  </si>
  <si>
    <t>061227E5022</t>
  </si>
  <si>
    <t>150816E76296</t>
  </si>
  <si>
    <t>P672626</t>
  </si>
  <si>
    <t>P378640</t>
  </si>
  <si>
    <t>160407E92648</t>
  </si>
  <si>
    <t>P192958</t>
  </si>
  <si>
    <t>P165337</t>
  </si>
  <si>
    <t>031114E5046</t>
  </si>
  <si>
    <t>090529E7801</t>
  </si>
  <si>
    <t>P114924</t>
  </si>
  <si>
    <t>080804E7703</t>
  </si>
  <si>
    <t>P112776</t>
  </si>
  <si>
    <t>P112778</t>
  </si>
  <si>
    <t>140324E38861</t>
  </si>
  <si>
    <t>P774670</t>
  </si>
  <si>
    <t>P774671</t>
  </si>
  <si>
    <t>101008E5006</t>
  </si>
  <si>
    <t>P115628</t>
  </si>
  <si>
    <t>170327E124154</t>
  </si>
  <si>
    <t>P202826</t>
  </si>
  <si>
    <t>P176556</t>
  </si>
  <si>
    <t>031205E5048</t>
  </si>
  <si>
    <t>P273665</t>
  </si>
  <si>
    <t>P273667</t>
  </si>
  <si>
    <t>031123E7801</t>
  </si>
  <si>
    <t>P778295</t>
  </si>
  <si>
    <t>P778296</t>
  </si>
  <si>
    <t>190507E175374</t>
  </si>
  <si>
    <t>P74730</t>
  </si>
  <si>
    <t>P74736</t>
  </si>
  <si>
    <t>190615E178503</t>
  </si>
  <si>
    <t>P376680</t>
  </si>
  <si>
    <t>P102829</t>
  </si>
  <si>
    <t>100822E7602</t>
  </si>
  <si>
    <t>110516E7601</t>
  </si>
  <si>
    <t>P175939</t>
  </si>
  <si>
    <t>P676351</t>
  </si>
  <si>
    <t>071202E5031</t>
  </si>
  <si>
    <t>P217599</t>
  </si>
  <si>
    <t>071130E5011</t>
  </si>
  <si>
    <t>P115212</t>
  </si>
  <si>
    <t>P418974</t>
  </si>
  <si>
    <t>030101E5001</t>
  </si>
  <si>
    <t>P19531</t>
  </si>
  <si>
    <t>P19532</t>
  </si>
  <si>
    <t>030126E5007</t>
  </si>
  <si>
    <t>161216E111711</t>
  </si>
  <si>
    <t>P19530</t>
  </si>
  <si>
    <t>040211E5002</t>
  </si>
  <si>
    <t>P112473</t>
  </si>
  <si>
    <t>190223E170324</t>
  </si>
  <si>
    <t>P317943</t>
  </si>
  <si>
    <t>P317945</t>
  </si>
  <si>
    <t>090519E5051</t>
  </si>
  <si>
    <t>P218050</t>
  </si>
  <si>
    <t>P218051</t>
  </si>
  <si>
    <t>070921E7801</t>
  </si>
  <si>
    <t>P214800</t>
  </si>
  <si>
    <t>130113E8876</t>
  </si>
  <si>
    <t>P214804</t>
  </si>
  <si>
    <t>P217690</t>
  </si>
  <si>
    <t>120320E9901</t>
  </si>
  <si>
    <t>P214133</t>
  </si>
  <si>
    <t>090204E7801</t>
  </si>
  <si>
    <t>P213431</t>
  </si>
  <si>
    <t>P19162</t>
  </si>
  <si>
    <t>160107E85643</t>
  </si>
  <si>
    <t>P412625</t>
  </si>
  <si>
    <t>P412626</t>
  </si>
  <si>
    <t>160307E90203</t>
  </si>
  <si>
    <t>160329E91929</t>
  </si>
  <si>
    <t>110531E9902</t>
  </si>
  <si>
    <t>P115684</t>
  </si>
  <si>
    <t>P115686</t>
  </si>
  <si>
    <t>131201E30934</t>
  </si>
  <si>
    <t>P116279</t>
  </si>
  <si>
    <t>P616116</t>
  </si>
  <si>
    <t>131008E27441</t>
  </si>
  <si>
    <t>P17727</t>
  </si>
  <si>
    <t>P17726</t>
  </si>
  <si>
    <t>030610E5044</t>
  </si>
  <si>
    <t>P214038</t>
  </si>
  <si>
    <t>P111819</t>
  </si>
  <si>
    <t>130106E8388</t>
  </si>
  <si>
    <t>P316588</t>
  </si>
  <si>
    <t>P517425</t>
  </si>
  <si>
    <t>180402E146380</t>
  </si>
  <si>
    <t>P316589</t>
  </si>
  <si>
    <t>051211E5006</t>
  </si>
  <si>
    <t>P41860</t>
  </si>
  <si>
    <t>P41861</t>
  </si>
  <si>
    <t>150901E77579</t>
  </si>
  <si>
    <t>P41145</t>
  </si>
  <si>
    <t>P41146</t>
  </si>
  <si>
    <t>050323E7103</t>
  </si>
  <si>
    <t>P41202</t>
  </si>
  <si>
    <t>110111E5007</t>
  </si>
  <si>
    <t>P41411</t>
  </si>
  <si>
    <t>P41382</t>
  </si>
  <si>
    <t>140627E45946</t>
  </si>
  <si>
    <t>P216017</t>
  </si>
  <si>
    <t>P216018</t>
  </si>
  <si>
    <t>130422E15853</t>
  </si>
  <si>
    <t>P115832</t>
  </si>
  <si>
    <t>P716003</t>
  </si>
  <si>
    <t>191120E191010</t>
  </si>
  <si>
    <t>P115835</t>
  </si>
  <si>
    <t>P163664</t>
  </si>
  <si>
    <t>090906E7801</t>
  </si>
  <si>
    <t>P116556</t>
  </si>
  <si>
    <t>P116557</t>
  </si>
  <si>
    <t>030626E5065</t>
  </si>
  <si>
    <t>P113860</t>
  </si>
  <si>
    <t>P113859</t>
  </si>
  <si>
    <t>130506E16791</t>
  </si>
  <si>
    <t>P117524</t>
  </si>
  <si>
    <t>070930E7702</t>
  </si>
  <si>
    <t>P211296</t>
  </si>
  <si>
    <t>020812E7202</t>
  </si>
  <si>
    <t>P573907</t>
  </si>
  <si>
    <t>P174839</t>
  </si>
  <si>
    <t>020812E7203</t>
  </si>
  <si>
    <t>191010E187219</t>
  </si>
  <si>
    <t>P43500</t>
  </si>
  <si>
    <t>P43501</t>
  </si>
  <si>
    <t>190314E171590</t>
  </si>
  <si>
    <t>P18541</t>
  </si>
  <si>
    <t>070528E7702</t>
  </si>
  <si>
    <t>P111081</t>
  </si>
  <si>
    <t>P111077</t>
  </si>
  <si>
    <t>081004E7801</t>
  </si>
  <si>
    <t>P17619</t>
  </si>
  <si>
    <t>P17620</t>
  </si>
  <si>
    <t>121231E8025</t>
  </si>
  <si>
    <t>P218931</t>
  </si>
  <si>
    <t>P519397</t>
  </si>
  <si>
    <t>150211E62272</t>
  </si>
  <si>
    <t>P273284</t>
  </si>
  <si>
    <t>P273285</t>
  </si>
  <si>
    <t>030112E7107</t>
  </si>
  <si>
    <t>P41976</t>
  </si>
  <si>
    <t>P41977</t>
  </si>
  <si>
    <t>091227E7601</t>
  </si>
  <si>
    <t>P41968</t>
  </si>
  <si>
    <t>100320E7601</t>
  </si>
  <si>
    <t>130913E25788</t>
  </si>
  <si>
    <t>090110E7601</t>
  </si>
  <si>
    <t>P275363</t>
  </si>
  <si>
    <t>P275364</t>
  </si>
  <si>
    <t>140326E39201</t>
  </si>
  <si>
    <t>P275376</t>
  </si>
  <si>
    <t>P275377</t>
  </si>
  <si>
    <t>230228E279685</t>
  </si>
  <si>
    <t>P412622</t>
  </si>
  <si>
    <t>100227E5065</t>
  </si>
  <si>
    <t>P175942</t>
  </si>
  <si>
    <t>P175943</t>
  </si>
  <si>
    <t>040805E5007</t>
  </si>
  <si>
    <t>P115206</t>
  </si>
  <si>
    <t>P716206</t>
  </si>
  <si>
    <t>190314E171666</t>
  </si>
  <si>
    <t>P215732</t>
  </si>
  <si>
    <t>P215733</t>
  </si>
  <si>
    <t>120202E7801</t>
  </si>
  <si>
    <t>P19557</t>
  </si>
  <si>
    <t>P19556</t>
  </si>
  <si>
    <t>121218E7497</t>
  </si>
  <si>
    <t>P19568</t>
  </si>
  <si>
    <t>P19570</t>
  </si>
  <si>
    <t>011024E5003</t>
  </si>
  <si>
    <t>P19521</t>
  </si>
  <si>
    <t>021209E5004</t>
  </si>
  <si>
    <t>070415E5004</t>
  </si>
  <si>
    <t>161220E111926</t>
  </si>
  <si>
    <t>181126E164103</t>
  </si>
  <si>
    <t>P19523</t>
  </si>
  <si>
    <t>110208E7501</t>
  </si>
  <si>
    <t>P112474</t>
  </si>
  <si>
    <t>P112475</t>
  </si>
  <si>
    <t>050220E5005</t>
  </si>
  <si>
    <t>P112500</t>
  </si>
  <si>
    <t>P112499</t>
  </si>
  <si>
    <t>060103E5007</t>
  </si>
  <si>
    <t>P112502</t>
  </si>
  <si>
    <t>P112503</t>
  </si>
  <si>
    <t>200723E210343</t>
  </si>
  <si>
    <t>P112510</t>
  </si>
  <si>
    <t>P112511</t>
  </si>
  <si>
    <t>210705E237157</t>
  </si>
  <si>
    <t>P216460</t>
  </si>
  <si>
    <t>P216461</t>
  </si>
  <si>
    <t>170406E119723</t>
  </si>
  <si>
    <t>P216503</t>
  </si>
  <si>
    <t>P216504</t>
  </si>
  <si>
    <t>180522E150424</t>
  </si>
  <si>
    <t>P214790</t>
  </si>
  <si>
    <t>P214791</t>
  </si>
  <si>
    <t>090525E5001</t>
  </si>
  <si>
    <t>P19500</t>
  </si>
  <si>
    <t>P19501</t>
  </si>
  <si>
    <t>051011E5027</t>
  </si>
  <si>
    <t>P117680</t>
  </si>
  <si>
    <t>P117681</t>
  </si>
  <si>
    <t>190602E177510</t>
  </si>
  <si>
    <t>P311742</t>
  </si>
  <si>
    <t>P311743</t>
  </si>
  <si>
    <t>081018E7801</t>
  </si>
  <si>
    <t>P311744</t>
  </si>
  <si>
    <t>131111E29755</t>
  </si>
  <si>
    <t>130913E25750</t>
  </si>
  <si>
    <t>P410320</t>
  </si>
  <si>
    <t>P410321</t>
  </si>
  <si>
    <t>230126E277182</t>
  </si>
  <si>
    <t>P173166</t>
  </si>
  <si>
    <t>P173165</t>
  </si>
  <si>
    <t>160401E92271</t>
  </si>
  <si>
    <t>P216105</t>
  </si>
  <si>
    <t>P216106</t>
  </si>
  <si>
    <t>061225E5013</t>
  </si>
  <si>
    <t>P512485</t>
  </si>
  <si>
    <t>P512484</t>
  </si>
  <si>
    <t>160711E100064</t>
  </si>
  <si>
    <t>P228931</t>
  </si>
  <si>
    <t>P228932</t>
  </si>
  <si>
    <t>170819E129301</t>
  </si>
  <si>
    <t>P817115</t>
  </si>
  <si>
    <t>100807E7701</t>
  </si>
  <si>
    <t>P112743</t>
  </si>
  <si>
    <t>161212E111279</t>
  </si>
  <si>
    <t>P13256</t>
  </si>
  <si>
    <t>P13262</t>
  </si>
  <si>
    <t>220610E261533</t>
  </si>
  <si>
    <t>P215662</t>
  </si>
  <si>
    <t>P116940</t>
  </si>
  <si>
    <t>131124E30662</t>
  </si>
  <si>
    <t>P40839</t>
  </si>
  <si>
    <t>P40840</t>
  </si>
  <si>
    <t>080921E7603</t>
  </si>
  <si>
    <t>P278724</t>
  </si>
  <si>
    <t>P278725</t>
  </si>
  <si>
    <t>050927E7601</t>
  </si>
  <si>
    <t>P310516</t>
  </si>
  <si>
    <t>P219466</t>
  </si>
  <si>
    <t>121116E5723</t>
  </si>
  <si>
    <t>P610498</t>
  </si>
  <si>
    <t>P610499</t>
  </si>
  <si>
    <t>070915E5016</t>
  </si>
  <si>
    <t>P410198</t>
  </si>
  <si>
    <t>P410199</t>
  </si>
  <si>
    <t>031027E5090</t>
  </si>
  <si>
    <t>P196115</t>
  </si>
  <si>
    <t>P17794</t>
  </si>
  <si>
    <t>071023E5097</t>
  </si>
  <si>
    <t>P216899</t>
  </si>
  <si>
    <t>071022E5018</t>
  </si>
  <si>
    <t>P116838</t>
  </si>
  <si>
    <t>P116840</t>
  </si>
  <si>
    <t>201120E221064</t>
  </si>
  <si>
    <t>P166149</t>
  </si>
  <si>
    <t>P112488</t>
  </si>
  <si>
    <t>170905E130653</t>
  </si>
  <si>
    <t>P175945</t>
  </si>
  <si>
    <t>P175946</t>
  </si>
  <si>
    <t>181123E164074</t>
  </si>
  <si>
    <t>021029E5067</t>
  </si>
  <si>
    <t>P311257</t>
  </si>
  <si>
    <t>P311258</t>
  </si>
  <si>
    <t>071026E5026</t>
  </si>
  <si>
    <t>P115679</t>
  </si>
  <si>
    <t>P115680</t>
  </si>
  <si>
    <t>030317E5008</t>
  </si>
  <si>
    <t>P312952</t>
  </si>
  <si>
    <t>P316731</t>
  </si>
  <si>
    <t>070902E5150</t>
  </si>
  <si>
    <t>P416781</t>
  </si>
  <si>
    <t>P416782</t>
  </si>
  <si>
    <t>030729E7601</t>
  </si>
  <si>
    <t>P116912</t>
  </si>
  <si>
    <t>P116913</t>
  </si>
  <si>
    <t>030309E5009</t>
  </si>
  <si>
    <t>160731E101667</t>
  </si>
  <si>
    <t>P418313</t>
  </si>
  <si>
    <t>P418314</t>
  </si>
  <si>
    <t>080920E7601</t>
  </si>
  <si>
    <t>P17636</t>
  </si>
  <si>
    <t>P19785</t>
  </si>
  <si>
    <t>040319E7701</t>
  </si>
  <si>
    <t>P317736</t>
  </si>
  <si>
    <t>P317737</t>
  </si>
  <si>
    <t>150212E62367</t>
  </si>
  <si>
    <t>P14699</t>
  </si>
  <si>
    <t>P14700J</t>
  </si>
  <si>
    <t>120212E7601</t>
  </si>
  <si>
    <t>P74062</t>
  </si>
  <si>
    <t>P877134</t>
  </si>
  <si>
    <t>110530E7801</t>
  </si>
  <si>
    <t>P514661</t>
  </si>
  <si>
    <t>P514662</t>
  </si>
  <si>
    <t>130730E22576</t>
  </si>
  <si>
    <t>P41266</t>
  </si>
  <si>
    <t>P45601</t>
  </si>
  <si>
    <t>140331E39501</t>
  </si>
  <si>
    <t>P216031</t>
  </si>
  <si>
    <t>P216032</t>
  </si>
  <si>
    <t>191217E192658</t>
  </si>
  <si>
    <t>P219432</t>
  </si>
  <si>
    <t>P219431</t>
  </si>
  <si>
    <t>060629E5050</t>
  </si>
  <si>
    <t>P611659</t>
  </si>
  <si>
    <t>050921E7604</t>
  </si>
  <si>
    <t>P214099</t>
  </si>
  <si>
    <t>P318180</t>
  </si>
  <si>
    <t>100407E7601</t>
  </si>
  <si>
    <t>P40498</t>
  </si>
  <si>
    <t>P40499</t>
  </si>
  <si>
    <t>021110E5001</t>
  </si>
  <si>
    <t>P173323</t>
  </si>
  <si>
    <t>P173324</t>
  </si>
  <si>
    <t>030106E5054</t>
  </si>
  <si>
    <t>P172683</t>
  </si>
  <si>
    <t>041229E5262</t>
  </si>
  <si>
    <t>P177532</t>
  </si>
  <si>
    <t>P177531</t>
  </si>
  <si>
    <t>150302E63481</t>
  </si>
  <si>
    <t>P311259</t>
  </si>
  <si>
    <t>P114914</t>
  </si>
  <si>
    <t>050104E5082</t>
  </si>
  <si>
    <t>P612465</t>
  </si>
  <si>
    <t>P613832</t>
  </si>
  <si>
    <t>170122E113967</t>
  </si>
  <si>
    <t>P212527</t>
  </si>
  <si>
    <t>041020E5098</t>
  </si>
  <si>
    <t>P115207</t>
  </si>
  <si>
    <t>100119E7501</t>
  </si>
  <si>
    <t>P114000</t>
  </si>
  <si>
    <t>P115198</t>
  </si>
  <si>
    <t>020910E5031</t>
  </si>
  <si>
    <t>P19565</t>
  </si>
  <si>
    <t>P19567</t>
  </si>
  <si>
    <t>030824E5037</t>
  </si>
  <si>
    <t>P112471</t>
  </si>
  <si>
    <t>P112472</t>
  </si>
  <si>
    <t>120227E9901</t>
  </si>
  <si>
    <t>P112496</t>
  </si>
  <si>
    <t>P112497</t>
  </si>
  <si>
    <t>041121E5111</t>
  </si>
  <si>
    <t>P216486</t>
  </si>
  <si>
    <t>P216487</t>
  </si>
  <si>
    <t>091207E5580</t>
  </si>
  <si>
    <t>P216471</t>
  </si>
  <si>
    <t>P216472</t>
  </si>
  <si>
    <t>120809E8104</t>
  </si>
  <si>
    <t>P217948</t>
  </si>
  <si>
    <t>P217986</t>
  </si>
  <si>
    <t>151226E85131</t>
  </si>
  <si>
    <t>P218022</t>
  </si>
  <si>
    <t>P317438</t>
  </si>
  <si>
    <t>150126E60773</t>
  </si>
  <si>
    <t>P310550</t>
  </si>
  <si>
    <t>P310551</t>
  </si>
  <si>
    <t>041229E7504</t>
  </si>
  <si>
    <t>P211160</t>
  </si>
  <si>
    <t>P115840</t>
  </si>
  <si>
    <t>040813E5042</t>
  </si>
  <si>
    <t>P218395</t>
  </si>
  <si>
    <t>140430E41817</t>
  </si>
  <si>
    <t>P214141</t>
  </si>
  <si>
    <t>P214142</t>
  </si>
  <si>
    <t>030329E5027</t>
  </si>
  <si>
    <t>P17991</t>
  </si>
  <si>
    <t>P17993</t>
  </si>
  <si>
    <t>061130E7704</t>
  </si>
  <si>
    <t>P17990</t>
  </si>
  <si>
    <t>101222E7704</t>
  </si>
  <si>
    <t>P18004</t>
  </si>
  <si>
    <t>P18005</t>
  </si>
  <si>
    <t>091208E7802</t>
  </si>
  <si>
    <t>091207E7810</t>
  </si>
  <si>
    <t>P112093</t>
  </si>
  <si>
    <t>P112094</t>
  </si>
  <si>
    <t>041216E5089</t>
  </si>
  <si>
    <t>P115685</t>
  </si>
  <si>
    <t>P115687</t>
  </si>
  <si>
    <t>060312E7102</t>
  </si>
  <si>
    <t>P211421</t>
  </si>
  <si>
    <t>P211422</t>
  </si>
  <si>
    <t>081218E5106</t>
  </si>
  <si>
    <t>P413439</t>
  </si>
  <si>
    <t>P413443</t>
  </si>
  <si>
    <t>081217E7701</t>
  </si>
  <si>
    <t>P17862</t>
  </si>
  <si>
    <t>P116633</t>
  </si>
  <si>
    <t>041121E5093</t>
  </si>
  <si>
    <t>P510223</t>
  </si>
  <si>
    <t>P510224</t>
  </si>
  <si>
    <t>060310E5015</t>
  </si>
  <si>
    <t>P412776</t>
  </si>
  <si>
    <t>P412777</t>
  </si>
  <si>
    <t>100121E7805</t>
  </si>
  <si>
    <t>P312304</t>
  </si>
  <si>
    <t>P312306</t>
  </si>
  <si>
    <t>130220E11376</t>
  </si>
  <si>
    <t>P312309</t>
  </si>
  <si>
    <t>P312310</t>
  </si>
  <si>
    <t>090205E7701</t>
  </si>
  <si>
    <t>P17803</t>
  </si>
  <si>
    <t>P17805</t>
  </si>
  <si>
    <t>021129E5148</t>
  </si>
  <si>
    <t>030111E5009</t>
  </si>
  <si>
    <t>P116149</t>
  </si>
  <si>
    <t>P714753</t>
  </si>
  <si>
    <t>050219E5026</t>
  </si>
  <si>
    <t>P316596</t>
  </si>
  <si>
    <t>P316595</t>
  </si>
  <si>
    <t>080310E5055</t>
  </si>
  <si>
    <t>P211587</t>
  </si>
  <si>
    <t>P211586</t>
  </si>
  <si>
    <t>011209E5030</t>
  </si>
  <si>
    <t>P113843</t>
  </si>
  <si>
    <t>P113842</t>
  </si>
  <si>
    <t>021126E5001</t>
  </si>
  <si>
    <t>P215146</t>
  </si>
  <si>
    <t>P215145</t>
  </si>
  <si>
    <t>100118E5065</t>
  </si>
  <si>
    <t>P215153</t>
  </si>
  <si>
    <t>P817002</t>
  </si>
  <si>
    <t>100119E7803</t>
  </si>
  <si>
    <t>060311E5102</t>
  </si>
  <si>
    <t>P40811</t>
  </si>
  <si>
    <t>P40812</t>
  </si>
  <si>
    <t>090110E5050</t>
  </si>
  <si>
    <t>P173171</t>
  </si>
  <si>
    <t>140430E41755</t>
  </si>
  <si>
    <t>120227E5119</t>
  </si>
  <si>
    <t>P42046</t>
  </si>
  <si>
    <t>110220E7602</t>
  </si>
  <si>
    <t>P41237</t>
  </si>
  <si>
    <t>P41238</t>
  </si>
  <si>
    <t>140301E37038</t>
  </si>
  <si>
    <t>P41366</t>
  </si>
  <si>
    <t>060115E5023</t>
  </si>
  <si>
    <t>P311973</t>
  </si>
  <si>
    <t>P311972</t>
  </si>
  <si>
    <t>111102E5010</t>
  </si>
  <si>
    <t>P117357</t>
  </si>
  <si>
    <t>P117358</t>
  </si>
  <si>
    <t>050723E5051</t>
  </si>
  <si>
    <t>P518205</t>
  </si>
  <si>
    <t>P115827</t>
  </si>
  <si>
    <t>120910E8106</t>
  </si>
  <si>
    <t>P115836</t>
  </si>
  <si>
    <t>030106E7115</t>
  </si>
  <si>
    <t>P112741</t>
  </si>
  <si>
    <t>P311523</t>
  </si>
  <si>
    <t>160105E85494</t>
  </si>
  <si>
    <t>P111581</t>
  </si>
  <si>
    <t>P111580</t>
  </si>
  <si>
    <t>041216E7701</t>
  </si>
  <si>
    <t>P213599</t>
  </si>
  <si>
    <t>P213600</t>
  </si>
  <si>
    <t>160131E87294</t>
  </si>
  <si>
    <t>P113153</t>
  </si>
  <si>
    <t>P113160</t>
  </si>
  <si>
    <t>030106E5019</t>
  </si>
  <si>
    <t>P13233</t>
  </si>
  <si>
    <t>P13234</t>
  </si>
  <si>
    <t>070322E5059</t>
  </si>
  <si>
    <t>P113858</t>
  </si>
  <si>
    <t>080522E5035</t>
  </si>
  <si>
    <t>P411943</t>
  </si>
  <si>
    <t>P612230</t>
  </si>
  <si>
    <t>071022E5108</t>
  </si>
  <si>
    <t>P112251</t>
  </si>
  <si>
    <t>P112255</t>
  </si>
  <si>
    <t>170120E113778</t>
  </si>
  <si>
    <t>091207E7801</t>
  </si>
  <si>
    <t>P115513</t>
  </si>
  <si>
    <t>P319261</t>
  </si>
  <si>
    <t>071022E5213</t>
  </si>
  <si>
    <t>P43506</t>
  </si>
  <si>
    <t>P43508</t>
  </si>
  <si>
    <t>110227E5004</t>
  </si>
  <si>
    <t>P475945</t>
  </si>
  <si>
    <t>110202E5017</t>
  </si>
  <si>
    <t>P111818</t>
  </si>
  <si>
    <t>031216E7501</t>
  </si>
  <si>
    <t>P311305</t>
  </si>
  <si>
    <t>P311306</t>
  </si>
  <si>
    <t>020210E7105</t>
  </si>
  <si>
    <t>P711508</t>
  </si>
  <si>
    <t>P619513</t>
  </si>
  <si>
    <t>160131E87248</t>
  </si>
  <si>
    <t>P17618</t>
  </si>
  <si>
    <t>P17617</t>
  </si>
  <si>
    <t>071231E7701</t>
  </si>
  <si>
    <t>P17607</t>
  </si>
  <si>
    <t>020210E7205</t>
  </si>
  <si>
    <t>P277707</t>
  </si>
  <si>
    <t>P372529</t>
  </si>
  <si>
    <t>110308E7606</t>
  </si>
  <si>
    <t>130208E10784</t>
  </si>
  <si>
    <t>050409E5002</t>
  </si>
  <si>
    <t>P42129</t>
  </si>
  <si>
    <t>060311E7119</t>
  </si>
  <si>
    <t>P41587</t>
  </si>
  <si>
    <t>P41585</t>
  </si>
  <si>
    <t>080316E5004</t>
  </si>
  <si>
    <t>P41596</t>
  </si>
  <si>
    <t>P41597</t>
  </si>
  <si>
    <t>120214E9901</t>
  </si>
  <si>
    <t>130220E11367</t>
  </si>
  <si>
    <t>P41267</t>
  </si>
  <si>
    <t>P41269</t>
  </si>
  <si>
    <t>020210E5092</t>
  </si>
  <si>
    <t>P172823</t>
  </si>
  <si>
    <t>P172824</t>
  </si>
  <si>
    <t>041217E5049</t>
  </si>
  <si>
    <t>P115172</t>
  </si>
  <si>
    <t>P115173</t>
  </si>
  <si>
    <t>020210E5107</t>
  </si>
  <si>
    <t>P18906</t>
  </si>
  <si>
    <t>P19717</t>
  </si>
  <si>
    <t>200226E197756</t>
  </si>
  <si>
    <t>P43890</t>
  </si>
  <si>
    <t>P43891</t>
  </si>
  <si>
    <t>221124E273544</t>
  </si>
  <si>
    <t>P873423</t>
  </si>
  <si>
    <t>P873424</t>
  </si>
  <si>
    <t>220909E268067</t>
  </si>
  <si>
    <t>P274658</t>
  </si>
  <si>
    <t>Hardened_Fault</t>
  </si>
  <si>
    <t>Outage Date</t>
  </si>
  <si>
    <t>Tab</t>
  </si>
  <si>
    <t>Description</t>
  </si>
  <si>
    <t>Raw Data</t>
  </si>
  <si>
    <t>This tab represent underlying hardening data and outage data used to perform this analysis</t>
  </si>
  <si>
    <t>Summary Effectiveness</t>
  </si>
  <si>
    <t>Avg no of poles per 100 miles</t>
  </si>
  <si>
    <t>Risk Reduction</t>
  </si>
  <si>
    <t xml:space="preserve">This tab summarizes outage data and hardening data by Project and calculates before/after overhead hardening  average
fault rate per year per 100 circuit miles​ </t>
  </si>
  <si>
    <t>This tab has summary calculations by cause and lists the average fault rate per year per 100 circuit miles by driver</t>
  </si>
  <si>
    <t>Risk Driver</t>
  </si>
  <si>
    <t>The distribution hardening study calculates the fault rate per 100 miles for all risk events that included location information​</t>
  </si>
  <si>
    <t>The blue highlighted number represents asset degradation in 10 years</t>
  </si>
  <si>
    <t>Avg fault rate per year per 100 miles</t>
  </si>
  <si>
    <t>Risk_Reduction</t>
  </si>
  <si>
    <t>Avg_Hardened_Fault</t>
  </si>
  <si>
    <t>Effectiveness_by_Driver</t>
  </si>
  <si>
    <t>This cause category was introduced in 2020, which explains the limited number of unhardened fault records available. As a result, the model reflects a disproportionately high number of negative risk reduction values, driven by insufficient baseline data for comparison.</t>
  </si>
  <si>
    <t xml:space="preserve">Before overhead hardening, the average age of the asset  per year </t>
  </si>
  <si>
    <t>After overhead hardening, the average fault rate per year per 100 circuit miles​</t>
  </si>
  <si>
    <t xml:space="preserve">Before overhead hardening, the average fault  per year </t>
  </si>
  <si>
    <t>Before overhead hardening, the average fault rate per year</t>
  </si>
  <si>
    <t xml:space="preserve">After overhead hardening, the average fault  per year </t>
  </si>
  <si>
    <t xml:space="preserve">After overhead hardening, the average fault rate per year </t>
  </si>
  <si>
    <t>Average number of poles in scope  per project</t>
  </si>
  <si>
    <t>Before overhead hardening, the average fault rate per year per 100 circuit miles​</t>
  </si>
  <si>
    <t xml:space="preserve">After overhead hardening, the average age of the asset  per year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</si>
</sst>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1"/>
      <name val="Calibri"/>
      <family val="2"/>
      <scheme val="minor"/>
    </font>
    <font>
      <sz val="10"/>
      <color rgb="FF424242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center" wrapText="1"/>
    </xf>
    <xf numFmtId="10" fontId="0" fillId="0" borderId="0" xfId="1" applyNumberFormat="1" applyFont="1"/>
    <xf numFmtId="0" fontId="2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>
      <alignment horizontal="left"/>
    </xf>
    <xf numFmtId="164" fontId="0" fillId="0" borderId="0" xfId="0" applyNumberFormat="1"/>
    <xf numFmtId="164" fontId="0" fillId="0" borderId="0" xfId="1" applyNumberFormat="1" applyFont="1"/>
    <xf numFmtId="9" fontId="0" fillId="0" borderId="0" xfId="1" applyFont="1"/>
    <xf numFmtId="0" fontId="6" fillId="0" borderId="0" xfId="0" applyFont="1"/>
    <xf numFmtId="0" fontId="6" fillId="3" borderId="2" xfId="0" applyFont="1" applyFill="1" applyBorder="1" applyAlignment="1">
      <alignment horizontal="left"/>
    </xf>
    <xf numFmtId="164" fontId="6" fillId="3" borderId="3" xfId="0" applyNumberFormat="1" applyFont="1" applyFill="1" applyBorder="1"/>
    <xf numFmtId="164" fontId="6" fillId="3" borderId="3" xfId="1" applyNumberFormat="1" applyFont="1" applyFill="1" applyBorder="1"/>
    <xf numFmtId="9" fontId="6" fillId="3" borderId="4" xfId="1" applyFont="1" applyFill="1" applyBorder="1"/>
    <xf numFmtId="22" fontId="2" fillId="0" borderId="0" xfId="0" applyNumberFormat="1" applyFont="1"/>
    <xf numFmtId="0" fontId="7" fillId="0" borderId="0" xfId="0" applyFont="1"/>
    <xf numFmtId="11" fontId="7" fillId="0" borderId="0" xfId="0" applyNumberFormat="1" applyFont="1"/>
    <xf numFmtId="0" fontId="5" fillId="0" borderId="5" xfId="0" applyFont="1" applyBorder="1"/>
    <xf numFmtId="2" fontId="4" fillId="0" borderId="6" xfId="0" applyNumberFormat="1" applyFont="1" applyBorder="1"/>
    <xf numFmtId="0" fontId="5" fillId="0" borderId="7" xfId="0" applyFont="1" applyBorder="1"/>
    <xf numFmtId="2" fontId="4" fillId="0" borderId="8" xfId="0" applyNumberFormat="1" applyFont="1" applyBorder="1"/>
    <xf numFmtId="0" fontId="4" fillId="0" borderId="8" xfId="0" applyFont="1" applyBorder="1"/>
    <xf numFmtId="0" fontId="5" fillId="0" borderId="9" xfId="0" applyFont="1" applyBorder="1"/>
    <xf numFmtId="9" fontId="4" fillId="0" borderId="10" xfId="1" applyFont="1" applyBorder="1"/>
    <xf numFmtId="0" fontId="5" fillId="0" borderId="2" xfId="0" applyFont="1" applyBorder="1"/>
    <xf numFmtId="2" fontId="4" fillId="0" borderId="3" xfId="0" applyNumberFormat="1" applyFont="1" applyBorder="1"/>
    <xf numFmtId="0" fontId="4" fillId="0" borderId="3" xfId="0" applyFont="1" applyBorder="1"/>
    <xf numFmtId="0" fontId="5" fillId="0" borderId="0" xfId="0" applyFont="1"/>
    <xf numFmtId="0" fontId="4" fillId="0" borderId="0" xfId="0" applyFont="1"/>
    <xf numFmtId="0" fontId="0" fillId="0" borderId="0" xfId="0" applyAlignment="1">
      <alignment wrapText="1"/>
    </xf>
    <xf numFmtId="0" fontId="0" fillId="0" borderId="2" xfId="0" applyBorder="1"/>
    <xf numFmtId="0" fontId="4" fillId="0" borderId="3" xfId="0" applyFont="1" applyFill="1" applyBorder="1" applyAlignment="1">
      <alignment wrapText="1"/>
    </xf>
    <xf numFmtId="0" fontId="4" fillId="0" borderId="4" xfId="0" applyFont="1" applyFill="1" applyBorder="1" applyAlignment="1">
      <alignment wrapText="1"/>
    </xf>
    <xf numFmtId="0" fontId="0" fillId="0" borderId="7" xfId="0" applyBorder="1" applyAlignment="1">
      <alignment horizontal="left"/>
    </xf>
    <xf numFmtId="0" fontId="0" fillId="0" borderId="0" xfId="0" applyBorder="1"/>
    <xf numFmtId="164" fontId="0" fillId="0" borderId="0" xfId="0" applyNumberFormat="1" applyBorder="1"/>
    <xf numFmtId="164" fontId="0" fillId="0" borderId="8" xfId="0" applyNumberFormat="1" applyBorder="1"/>
    <xf numFmtId="0" fontId="0" fillId="0" borderId="9" xfId="0" applyBorder="1" applyAlignment="1">
      <alignment horizontal="left"/>
    </xf>
    <xf numFmtId="164" fontId="0" fillId="0" borderId="11" xfId="0" applyNumberFormat="1" applyBorder="1"/>
    <xf numFmtId="164" fontId="0" fillId="0" borderId="10" xfId="0" applyNumberFormat="1" applyBorder="1"/>
    <xf numFmtId="0" fontId="4" fillId="0" borderId="0" xfId="0" applyFont="1" applyFill="1"/>
    <xf numFmtId="0" fontId="0" fillId="0" borderId="12" xfId="0" applyBorder="1"/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5" fillId="0" borderId="13" xfId="0" applyFont="1" applyBorder="1"/>
    <xf numFmtId="0" fontId="4" fillId="0" borderId="13" xfId="0" applyFont="1" applyBorder="1"/>
    <xf numFmtId="0" fontId="4" fillId="0" borderId="0" xfId="0" applyFont="1" applyFill="1" applyAlignment="1">
      <alignment horizontal="center" wrapText="1"/>
    </xf>
    <xf numFmtId="164" fontId="4" fillId="0" borderId="0" xfId="0" applyNumberFormat="1" applyFont="1"/>
    <xf numFmtId="9" fontId="4" fillId="0" borderId="0" xfId="1" applyFont="1"/>
    <xf numFmtId="164" fontId="4" fillId="0" borderId="0" xfId="0" applyNumberFormat="1" applyFont="1" applyAlignment="1">
      <alignment horizontal="center"/>
    </xf>
    <xf numFmtId="0" fontId="5" fillId="4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2" fontId="0" fillId="0" borderId="0" xfId="0" applyNumberFormat="1"/>
    <xf numFmtId="2" fontId="5" fillId="0" borderId="4" xfId="0" applyNumberFormat="1" applyFont="1" applyBorder="1"/>
    <xf numFmtId="0" fontId="8" fillId="0" borderId="0" xfId="0" applyFont="1"/>
  </cellXfs>
  <cellStyles count="2">
    <cellStyle name="Normal" xfId="0" builtinId="0"/>
    <cellStyle name="Percent" xfId="1" builtinId="5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powerPivotData" Target="model/item.data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connections" Target="connections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empra-my.sharepoint.com/personal/mparikh_sdge_com/Documents/DR/2025/Distribution_Hardening_efficacy_study_2024%20-%20Cop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les_HFTD_2019"/>
      <sheetName val="Poles_NONHFTD_2023"/>
      <sheetName val="Raw_HFTD_2019"/>
      <sheetName val="Raw_NONHFTD_2019"/>
      <sheetName val="Raw_NONHFTD_2023"/>
      <sheetName val="Poles_NONHFTD_201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5CCE0-143B-4CED-9B50-DC3C76AAF1EF}">
  <sheetPr filterMode="1"/>
  <dimension ref="A1:H333"/>
  <sheetViews>
    <sheetView topLeftCell="A209" workbookViewId="0">
      <selection activeCell="B242" sqref="B242"/>
    </sheetView>
  </sheetViews>
  <sheetFormatPr defaultRowHeight="14.4" x14ac:dyDescent="0.3"/>
  <cols>
    <col min="1" max="1" width="40.5546875" customWidth="1"/>
  </cols>
  <sheetData>
    <row r="1" spans="1:8" ht="86.4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idden="1" x14ac:dyDescent="0.3">
      <c r="A2" s="1" t="s">
        <v>8</v>
      </c>
      <c r="B2">
        <v>6</v>
      </c>
      <c r="C2">
        <v>16.671232876712299</v>
      </c>
      <c r="D2">
        <v>0.35990139687756845</v>
      </c>
      <c r="E2">
        <v>0</v>
      </c>
      <c r="F2">
        <v>2.3369863013698602</v>
      </c>
      <c r="G2">
        <v>0</v>
      </c>
      <c r="H2">
        <v>26</v>
      </c>
    </row>
    <row r="3" spans="1:8" hidden="1" x14ac:dyDescent="0.3">
      <c r="A3" s="1" t="s">
        <v>9</v>
      </c>
      <c r="B3">
        <v>3</v>
      </c>
      <c r="C3">
        <v>15.2328767123287</v>
      </c>
      <c r="D3">
        <v>0.19694244604316632</v>
      </c>
      <c r="E3">
        <v>0</v>
      </c>
      <c r="F3">
        <v>3.77534246575342</v>
      </c>
      <c r="G3">
        <v>0</v>
      </c>
      <c r="H3">
        <v>8</v>
      </c>
    </row>
    <row r="4" spans="1:8" hidden="1" x14ac:dyDescent="0.3">
      <c r="A4" s="1" t="s">
        <v>10</v>
      </c>
      <c r="B4">
        <v>2</v>
      </c>
      <c r="C4">
        <v>16.673972602739699</v>
      </c>
      <c r="D4">
        <v>0.11994742030890589</v>
      </c>
      <c r="E4">
        <v>0</v>
      </c>
      <c r="F4">
        <v>2.3342465753424602</v>
      </c>
      <c r="G4">
        <v>0</v>
      </c>
      <c r="H4">
        <v>26</v>
      </c>
    </row>
    <row r="5" spans="1:8" hidden="1" x14ac:dyDescent="0.3">
      <c r="A5" s="1" t="s">
        <v>11</v>
      </c>
      <c r="B5">
        <v>2</v>
      </c>
      <c r="C5">
        <v>15.2219178082191</v>
      </c>
      <c r="D5">
        <v>0.13138948884089341</v>
      </c>
      <c r="E5">
        <v>3</v>
      </c>
      <c r="F5">
        <v>3.7863013698630099</v>
      </c>
      <c r="G5">
        <v>0.79232995658466066</v>
      </c>
      <c r="H5">
        <v>29</v>
      </c>
    </row>
    <row r="6" spans="1:8" hidden="1" x14ac:dyDescent="0.3">
      <c r="A6" s="1" t="s">
        <v>12</v>
      </c>
      <c r="B6">
        <v>2</v>
      </c>
      <c r="C6">
        <v>15.2356164383561</v>
      </c>
      <c r="D6">
        <v>0.13127135407300899</v>
      </c>
      <c r="E6">
        <v>1</v>
      </c>
      <c r="F6">
        <v>3.77260273972602</v>
      </c>
      <c r="G6">
        <v>0.26506899055918715</v>
      </c>
      <c r="H6">
        <v>18</v>
      </c>
    </row>
    <row r="7" spans="1:8" hidden="1" x14ac:dyDescent="0.3">
      <c r="A7" s="1" t="s">
        <v>13</v>
      </c>
      <c r="B7">
        <v>1</v>
      </c>
      <c r="C7">
        <v>14.931506849314999</v>
      </c>
      <c r="D7">
        <v>6.6972477064220493E-2</v>
      </c>
      <c r="E7">
        <v>1</v>
      </c>
      <c r="F7">
        <v>4.0767123287671199</v>
      </c>
      <c r="G7">
        <v>0.24529569892473138</v>
      </c>
      <c r="H7">
        <v>45</v>
      </c>
    </row>
    <row r="8" spans="1:8" hidden="1" x14ac:dyDescent="0.3">
      <c r="A8" s="1" t="s">
        <v>14</v>
      </c>
      <c r="B8">
        <v>3</v>
      </c>
      <c r="C8">
        <v>18.9561643835616</v>
      </c>
      <c r="D8">
        <v>0.15825986414221746</v>
      </c>
      <c r="E8">
        <v>0</v>
      </c>
      <c r="F8">
        <v>5.2054794520547898E-2</v>
      </c>
      <c r="G8">
        <v>0</v>
      </c>
      <c r="H8">
        <v>8</v>
      </c>
    </row>
    <row r="9" spans="1:8" hidden="1" x14ac:dyDescent="0.3">
      <c r="A9" s="1" t="s">
        <v>15</v>
      </c>
      <c r="B9">
        <v>2</v>
      </c>
      <c r="C9">
        <v>16.060273972602701</v>
      </c>
      <c r="D9">
        <v>0.12453087683384541</v>
      </c>
      <c r="E9">
        <v>0</v>
      </c>
      <c r="F9">
        <v>2.9479452054794502</v>
      </c>
      <c r="G9">
        <v>0</v>
      </c>
      <c r="H9">
        <v>40</v>
      </c>
    </row>
    <row r="10" spans="1:8" hidden="1" x14ac:dyDescent="0.3">
      <c r="A10" s="1" t="s">
        <v>16</v>
      </c>
      <c r="B10">
        <v>5</v>
      </c>
      <c r="C10">
        <v>16.306849315068401</v>
      </c>
      <c r="D10">
        <v>0.30661962365591572</v>
      </c>
      <c r="E10">
        <v>0</v>
      </c>
      <c r="F10">
        <v>2.70136986301369</v>
      </c>
      <c r="G10">
        <v>0</v>
      </c>
      <c r="H10">
        <v>32</v>
      </c>
    </row>
    <row r="11" spans="1:8" hidden="1" x14ac:dyDescent="0.3">
      <c r="A11" s="1" t="s">
        <v>17</v>
      </c>
      <c r="B11">
        <v>3</v>
      </c>
      <c r="C11">
        <v>16.2520547945205</v>
      </c>
      <c r="D11">
        <v>0.18459204315576588</v>
      </c>
      <c r="E11">
        <v>0</v>
      </c>
      <c r="F11">
        <v>2.7561643835616398</v>
      </c>
      <c r="G11">
        <v>0</v>
      </c>
      <c r="H11">
        <v>38</v>
      </c>
    </row>
    <row r="12" spans="1:8" hidden="1" x14ac:dyDescent="0.3">
      <c r="A12" s="1" t="s">
        <v>18</v>
      </c>
      <c r="B12">
        <v>1</v>
      </c>
      <c r="C12">
        <v>16.117808219177999</v>
      </c>
      <c r="D12">
        <v>6.204317525072274E-2</v>
      </c>
      <c r="E12">
        <v>2</v>
      </c>
      <c r="F12">
        <v>2.8904109589040998</v>
      </c>
      <c r="G12">
        <v>0.69194312796208768</v>
      </c>
      <c r="H12">
        <v>17</v>
      </c>
    </row>
    <row r="13" spans="1:8" hidden="1" x14ac:dyDescent="0.3">
      <c r="A13" s="1" t="s">
        <v>19</v>
      </c>
      <c r="B13">
        <v>1</v>
      </c>
      <c r="C13">
        <v>15.8273972602739</v>
      </c>
      <c r="D13">
        <v>6.3181582136057068E-2</v>
      </c>
      <c r="E13">
        <v>0</v>
      </c>
      <c r="F13">
        <v>3.1808219178082102</v>
      </c>
      <c r="G13">
        <v>0</v>
      </c>
      <c r="H13">
        <v>9</v>
      </c>
    </row>
    <row r="14" spans="1:8" hidden="1" x14ac:dyDescent="0.3">
      <c r="A14" s="1" t="s">
        <v>20</v>
      </c>
      <c r="B14">
        <v>2</v>
      </c>
      <c r="C14">
        <v>16.2712328767123</v>
      </c>
      <c r="D14">
        <v>0.12291631587809417</v>
      </c>
      <c r="E14">
        <v>2</v>
      </c>
      <c r="F14">
        <v>2.7369863013698601</v>
      </c>
      <c r="G14">
        <v>0.73073073073073147</v>
      </c>
      <c r="H14">
        <v>32</v>
      </c>
    </row>
    <row r="15" spans="1:8" hidden="1" x14ac:dyDescent="0.3">
      <c r="A15" s="1" t="s">
        <v>21</v>
      </c>
      <c r="B15">
        <v>4</v>
      </c>
      <c r="C15">
        <v>16.117808219177999</v>
      </c>
      <c r="D15">
        <v>0.24817270100289096</v>
      </c>
      <c r="E15">
        <v>0</v>
      </c>
      <c r="F15">
        <v>2.8904109589040998</v>
      </c>
      <c r="G15">
        <v>0</v>
      </c>
      <c r="H15">
        <v>24</v>
      </c>
    </row>
    <row r="16" spans="1:8" hidden="1" x14ac:dyDescent="0.3">
      <c r="A16" s="1" t="s">
        <v>22</v>
      </c>
      <c r="B16">
        <v>4</v>
      </c>
      <c r="C16">
        <v>18.035616438356101</v>
      </c>
      <c r="D16">
        <v>0.22178338143703558</v>
      </c>
      <c r="E16">
        <v>0</v>
      </c>
      <c r="F16">
        <v>0.97260273972602695</v>
      </c>
      <c r="G16">
        <v>0</v>
      </c>
      <c r="H16">
        <v>24</v>
      </c>
    </row>
    <row r="17" spans="1:8" hidden="1" x14ac:dyDescent="0.3">
      <c r="A17" s="1" t="s">
        <v>23</v>
      </c>
      <c r="B17">
        <v>1</v>
      </c>
      <c r="C17">
        <v>16.312328767123201</v>
      </c>
      <c r="D17">
        <v>6.1303325495465556E-2</v>
      </c>
      <c r="E17">
        <v>0</v>
      </c>
      <c r="F17">
        <v>2.6958904109589001</v>
      </c>
      <c r="G17">
        <v>0</v>
      </c>
      <c r="H17">
        <v>28</v>
      </c>
    </row>
    <row r="18" spans="1:8" hidden="1" x14ac:dyDescent="0.3">
      <c r="A18" s="1" t="s">
        <v>24</v>
      </c>
      <c r="B18">
        <v>0</v>
      </c>
      <c r="C18">
        <v>17.654794520547899</v>
      </c>
      <c r="D18">
        <v>0</v>
      </c>
      <c r="E18">
        <v>1</v>
      </c>
      <c r="F18">
        <v>1.3534246575342399</v>
      </c>
      <c r="G18">
        <v>0.73886639676113719</v>
      </c>
      <c r="H18">
        <v>31</v>
      </c>
    </row>
    <row r="19" spans="1:8" hidden="1" x14ac:dyDescent="0.3">
      <c r="A19" s="1" t="s">
        <v>25</v>
      </c>
      <c r="B19">
        <v>2</v>
      </c>
      <c r="C19">
        <v>18.035616438356101</v>
      </c>
      <c r="D19">
        <v>0.11089169071851779</v>
      </c>
      <c r="E19">
        <v>0</v>
      </c>
      <c r="F19">
        <v>0.97260273972602695</v>
      </c>
      <c r="G19">
        <v>0</v>
      </c>
      <c r="H19">
        <v>17</v>
      </c>
    </row>
    <row r="20" spans="1:8" hidden="1" x14ac:dyDescent="0.3">
      <c r="A20" s="1" t="s">
        <v>26</v>
      </c>
      <c r="B20">
        <v>2</v>
      </c>
      <c r="C20">
        <v>16.383561643835598</v>
      </c>
      <c r="D20">
        <v>0.12207357859531787</v>
      </c>
      <c r="E20">
        <v>0</v>
      </c>
      <c r="F20">
        <v>2.6246575342465701</v>
      </c>
      <c r="G20">
        <v>0</v>
      </c>
      <c r="H20">
        <v>23</v>
      </c>
    </row>
    <row r="21" spans="1:8" hidden="1" x14ac:dyDescent="0.3">
      <c r="A21" s="1" t="s">
        <v>27</v>
      </c>
      <c r="B21">
        <v>12</v>
      </c>
      <c r="C21">
        <v>18.9972602739726</v>
      </c>
      <c r="D21">
        <v>0.63167003172771863</v>
      </c>
      <c r="E21">
        <v>0</v>
      </c>
      <c r="F21">
        <v>1.0958904109589E-2</v>
      </c>
      <c r="G21">
        <v>0</v>
      </c>
      <c r="H21">
        <v>71</v>
      </c>
    </row>
    <row r="22" spans="1:8" hidden="1" x14ac:dyDescent="0.3">
      <c r="A22" s="1" t="s">
        <v>28</v>
      </c>
      <c r="B22">
        <v>20</v>
      </c>
      <c r="C22">
        <v>18.9972602739726</v>
      </c>
      <c r="D22">
        <v>1.0527833862128644</v>
      </c>
      <c r="E22">
        <v>0</v>
      </c>
      <c r="F22">
        <v>1.0958904109589E-2</v>
      </c>
      <c r="G22">
        <v>0</v>
      </c>
      <c r="H22">
        <v>47</v>
      </c>
    </row>
    <row r="23" spans="1:8" hidden="1" x14ac:dyDescent="0.3">
      <c r="A23" s="1" t="s">
        <v>29</v>
      </c>
      <c r="B23">
        <v>6</v>
      </c>
      <c r="C23">
        <v>17.4931506849315</v>
      </c>
      <c r="D23">
        <v>0.34299138606108082</v>
      </c>
      <c r="E23">
        <v>0</v>
      </c>
      <c r="F23">
        <v>1.5150684931506799</v>
      </c>
      <c r="G23">
        <v>0</v>
      </c>
      <c r="H23">
        <v>27</v>
      </c>
    </row>
    <row r="24" spans="1:8" hidden="1" x14ac:dyDescent="0.3">
      <c r="A24" s="1" t="s">
        <v>30</v>
      </c>
      <c r="B24">
        <v>5</v>
      </c>
      <c r="C24">
        <v>17.443835616438299</v>
      </c>
      <c r="D24">
        <v>0.28663420763310915</v>
      </c>
      <c r="E24">
        <v>0</v>
      </c>
      <c r="F24">
        <v>1.56438356164383</v>
      </c>
      <c r="G24">
        <v>0</v>
      </c>
      <c r="H24">
        <v>29</v>
      </c>
    </row>
    <row r="25" spans="1:8" hidden="1" x14ac:dyDescent="0.3">
      <c r="A25" s="1" t="s">
        <v>31</v>
      </c>
      <c r="B25">
        <v>2</v>
      </c>
      <c r="C25">
        <v>18.687671232876699</v>
      </c>
      <c r="D25">
        <v>0.10702243072863224</v>
      </c>
      <c r="E25">
        <v>0</v>
      </c>
      <c r="F25">
        <v>0.32054794520547902</v>
      </c>
      <c r="G25">
        <v>0</v>
      </c>
      <c r="H25">
        <v>32</v>
      </c>
    </row>
    <row r="26" spans="1:8" hidden="1" x14ac:dyDescent="0.3">
      <c r="A26" s="1" t="s">
        <v>32</v>
      </c>
      <c r="B26">
        <v>2</v>
      </c>
      <c r="C26">
        <v>17.646575342465699</v>
      </c>
      <c r="D26">
        <v>0.11333643844123618</v>
      </c>
      <c r="E26">
        <v>0</v>
      </c>
      <c r="F26">
        <v>1.36164383561643</v>
      </c>
      <c r="G26">
        <v>0</v>
      </c>
      <c r="H26">
        <v>23</v>
      </c>
    </row>
    <row r="27" spans="1:8" hidden="1" x14ac:dyDescent="0.3">
      <c r="A27" s="1" t="s">
        <v>33</v>
      </c>
      <c r="B27">
        <v>2</v>
      </c>
      <c r="C27">
        <v>17.172602739725999</v>
      </c>
      <c r="D27">
        <v>0.11646458200382917</v>
      </c>
      <c r="E27">
        <v>1</v>
      </c>
      <c r="F27">
        <v>1.83561643835616</v>
      </c>
      <c r="G27">
        <v>0.54477611940298643</v>
      </c>
      <c r="H27">
        <v>37</v>
      </c>
    </row>
    <row r="28" spans="1:8" hidden="1" x14ac:dyDescent="0.3">
      <c r="A28" s="1" t="s">
        <v>34</v>
      </c>
      <c r="B28">
        <v>5</v>
      </c>
      <c r="C28">
        <v>18.9753424657534</v>
      </c>
      <c r="D28">
        <v>0.26349985561651784</v>
      </c>
      <c r="E28">
        <v>0</v>
      </c>
      <c r="F28">
        <v>3.2876712328767099E-2</v>
      </c>
      <c r="G28">
        <v>0</v>
      </c>
      <c r="H28">
        <v>33</v>
      </c>
    </row>
    <row r="29" spans="1:8" hidden="1" x14ac:dyDescent="0.3">
      <c r="A29" s="1" t="s">
        <v>35</v>
      </c>
      <c r="B29">
        <v>3</v>
      </c>
      <c r="C29">
        <v>18.9753424657534</v>
      </c>
      <c r="D29">
        <v>0.15809991336991069</v>
      </c>
      <c r="E29">
        <v>0</v>
      </c>
      <c r="F29">
        <v>3.2876712328767099E-2</v>
      </c>
      <c r="G29">
        <v>0</v>
      </c>
      <c r="H29">
        <v>37</v>
      </c>
    </row>
    <row r="30" spans="1:8" hidden="1" x14ac:dyDescent="0.3">
      <c r="A30" s="1" t="s">
        <v>36</v>
      </c>
      <c r="B30">
        <v>1</v>
      </c>
      <c r="C30">
        <v>17.378082191780798</v>
      </c>
      <c r="D30">
        <v>5.7543749014661909E-2</v>
      </c>
      <c r="E30">
        <v>0</v>
      </c>
      <c r="F30">
        <v>1.6301369863013699</v>
      </c>
      <c r="G30">
        <v>0</v>
      </c>
      <c r="H30">
        <v>28</v>
      </c>
    </row>
    <row r="31" spans="1:8" hidden="1" x14ac:dyDescent="0.3">
      <c r="A31" s="1" t="s">
        <v>37</v>
      </c>
      <c r="B31">
        <v>1</v>
      </c>
      <c r="C31">
        <v>17.673972602739699</v>
      </c>
      <c r="D31">
        <v>5.6580375135637975E-2</v>
      </c>
      <c r="E31">
        <v>0</v>
      </c>
      <c r="F31">
        <v>1.3342465753424599</v>
      </c>
      <c r="G31">
        <v>0</v>
      </c>
      <c r="H31">
        <v>18</v>
      </c>
    </row>
    <row r="32" spans="1:8" hidden="1" x14ac:dyDescent="0.3">
      <c r="A32" s="1" t="s">
        <v>38</v>
      </c>
      <c r="B32">
        <v>3</v>
      </c>
      <c r="C32">
        <v>18.2684931506849</v>
      </c>
      <c r="D32">
        <v>0.16421715656868655</v>
      </c>
      <c r="E32">
        <v>0</v>
      </c>
      <c r="F32">
        <v>0.73972602739726001</v>
      </c>
      <c r="G32">
        <v>0</v>
      </c>
      <c r="H32">
        <v>26</v>
      </c>
    </row>
    <row r="33" spans="1:8" hidden="1" x14ac:dyDescent="0.3">
      <c r="A33" s="1" t="s">
        <v>39</v>
      </c>
      <c r="B33">
        <v>6</v>
      </c>
      <c r="C33">
        <v>18.4602739726027</v>
      </c>
      <c r="D33">
        <v>0.32502226179875404</v>
      </c>
      <c r="E33">
        <v>0</v>
      </c>
      <c r="F33">
        <v>0.54794520547945202</v>
      </c>
      <c r="G33">
        <v>0</v>
      </c>
      <c r="H33">
        <v>26</v>
      </c>
    </row>
    <row r="34" spans="1:8" hidden="1" x14ac:dyDescent="0.3">
      <c r="A34" s="1" t="s">
        <v>40</v>
      </c>
      <c r="B34">
        <v>1</v>
      </c>
      <c r="C34">
        <v>18.2684931506849</v>
      </c>
      <c r="D34">
        <v>5.4739052189562182E-2</v>
      </c>
      <c r="E34">
        <v>0</v>
      </c>
      <c r="F34">
        <v>0.73972602739726001</v>
      </c>
      <c r="G34">
        <v>0</v>
      </c>
      <c r="H34">
        <v>34</v>
      </c>
    </row>
    <row r="35" spans="1:8" hidden="1" x14ac:dyDescent="0.3">
      <c r="A35" s="1" t="s">
        <v>41</v>
      </c>
      <c r="B35">
        <v>4</v>
      </c>
      <c r="C35">
        <v>18.180821917808199</v>
      </c>
      <c r="D35">
        <v>0.22001205545509367</v>
      </c>
      <c r="E35">
        <v>0</v>
      </c>
      <c r="F35">
        <v>0.82739726027397198</v>
      </c>
      <c r="G35">
        <v>0</v>
      </c>
      <c r="H35">
        <v>31</v>
      </c>
    </row>
    <row r="36" spans="1:8" hidden="1" x14ac:dyDescent="0.3">
      <c r="A36" s="1" t="s">
        <v>42</v>
      </c>
      <c r="B36">
        <v>2</v>
      </c>
      <c r="C36">
        <v>18.104109589040998</v>
      </c>
      <c r="D36">
        <v>0.11047215496368099</v>
      </c>
      <c r="E36">
        <v>0</v>
      </c>
      <c r="F36">
        <v>0.90410958904109495</v>
      </c>
      <c r="G36">
        <v>0</v>
      </c>
      <c r="H36">
        <v>29</v>
      </c>
    </row>
    <row r="37" spans="1:8" hidden="1" x14ac:dyDescent="0.3">
      <c r="A37" s="1" t="s">
        <v>43</v>
      </c>
      <c r="B37">
        <v>1</v>
      </c>
      <c r="C37">
        <v>18.2684931506849</v>
      </c>
      <c r="D37">
        <v>5.4739052189562182E-2</v>
      </c>
      <c r="E37">
        <v>0</v>
      </c>
      <c r="F37">
        <v>0.73972602739726001</v>
      </c>
      <c r="G37">
        <v>0</v>
      </c>
      <c r="H37">
        <v>27</v>
      </c>
    </row>
    <row r="38" spans="1:8" hidden="1" x14ac:dyDescent="0.3">
      <c r="A38" s="1" t="s">
        <v>44</v>
      </c>
      <c r="B38">
        <v>1</v>
      </c>
      <c r="C38">
        <v>18.4602739726027</v>
      </c>
      <c r="D38">
        <v>5.4170376966459009E-2</v>
      </c>
      <c r="E38">
        <v>0</v>
      </c>
      <c r="F38">
        <v>0.54794520547945202</v>
      </c>
      <c r="G38">
        <v>0</v>
      </c>
      <c r="H38">
        <v>30</v>
      </c>
    </row>
    <row r="39" spans="1:8" hidden="1" x14ac:dyDescent="0.3">
      <c r="A39" s="1" t="s">
        <v>45</v>
      </c>
      <c r="B39">
        <v>6</v>
      </c>
      <c r="C39">
        <v>18.7095890410958</v>
      </c>
      <c r="D39">
        <v>0.32069117001025194</v>
      </c>
      <c r="E39">
        <v>0</v>
      </c>
      <c r="F39">
        <v>0.29863013698630098</v>
      </c>
      <c r="G39">
        <v>0</v>
      </c>
      <c r="H39">
        <v>26</v>
      </c>
    </row>
    <row r="40" spans="1:8" hidden="1" x14ac:dyDescent="0.3">
      <c r="A40" s="1" t="s">
        <v>46</v>
      </c>
      <c r="B40">
        <v>1</v>
      </c>
      <c r="C40">
        <v>18.9780821917808</v>
      </c>
      <c r="D40">
        <v>5.2692363216399654E-2</v>
      </c>
      <c r="E40">
        <v>0</v>
      </c>
      <c r="F40">
        <v>3.0136986301369802E-2</v>
      </c>
      <c r="G40">
        <v>0</v>
      </c>
      <c r="H40">
        <v>5</v>
      </c>
    </row>
    <row r="41" spans="1:8" hidden="1" x14ac:dyDescent="0.3">
      <c r="A41" s="1" t="s">
        <v>47</v>
      </c>
      <c r="B41">
        <v>1</v>
      </c>
      <c r="C41">
        <v>18.936986301369799</v>
      </c>
      <c r="D41">
        <v>5.2806712962963138E-2</v>
      </c>
      <c r="E41">
        <v>0</v>
      </c>
      <c r="F41">
        <v>7.1232876712328697E-2</v>
      </c>
      <c r="G41">
        <v>0</v>
      </c>
      <c r="H41">
        <v>5</v>
      </c>
    </row>
    <row r="42" spans="1:8" hidden="1" x14ac:dyDescent="0.3">
      <c r="A42" s="1" t="s">
        <v>48</v>
      </c>
      <c r="B42">
        <v>2</v>
      </c>
      <c r="C42">
        <v>15.276712328767101</v>
      </c>
      <c r="D42">
        <v>0.13091822094691555</v>
      </c>
      <c r="E42">
        <v>0</v>
      </c>
      <c r="F42">
        <v>3.73150684931506</v>
      </c>
      <c r="G42">
        <v>0</v>
      </c>
      <c r="H42">
        <v>18</v>
      </c>
    </row>
    <row r="43" spans="1:8" hidden="1" x14ac:dyDescent="0.3">
      <c r="A43" s="1" t="s">
        <v>49</v>
      </c>
      <c r="B43">
        <v>2</v>
      </c>
      <c r="C43">
        <v>15.789041095890401</v>
      </c>
      <c r="D43">
        <v>0.12667013708138131</v>
      </c>
      <c r="E43">
        <v>0</v>
      </c>
      <c r="F43">
        <v>3.2191780821917799</v>
      </c>
      <c r="G43">
        <v>0</v>
      </c>
      <c r="H43">
        <v>28</v>
      </c>
    </row>
    <row r="44" spans="1:8" hidden="1" x14ac:dyDescent="0.3">
      <c r="A44" s="1" t="s">
        <v>50</v>
      </c>
      <c r="B44">
        <v>6</v>
      </c>
      <c r="C44">
        <v>15.8273972602739</v>
      </c>
      <c r="D44">
        <v>0.37908949281634241</v>
      </c>
      <c r="E44">
        <v>0</v>
      </c>
      <c r="F44">
        <v>3.1808219178082102</v>
      </c>
      <c r="G44">
        <v>0</v>
      </c>
      <c r="H44">
        <v>28</v>
      </c>
    </row>
    <row r="45" spans="1:8" hidden="1" x14ac:dyDescent="0.3">
      <c r="A45" s="1" t="s">
        <v>51</v>
      </c>
      <c r="B45">
        <v>3</v>
      </c>
      <c r="C45">
        <v>16.342465753424602</v>
      </c>
      <c r="D45">
        <v>0.18357082984073828</v>
      </c>
      <c r="E45">
        <v>0</v>
      </c>
      <c r="F45">
        <v>2.6657534246575301</v>
      </c>
      <c r="G45">
        <v>0</v>
      </c>
      <c r="H45">
        <v>11</v>
      </c>
    </row>
    <row r="46" spans="1:8" hidden="1" x14ac:dyDescent="0.3">
      <c r="A46" s="1" t="s">
        <v>52</v>
      </c>
      <c r="B46">
        <v>9</v>
      </c>
      <c r="C46">
        <v>17.2684931506849</v>
      </c>
      <c r="D46">
        <v>0.52118039029033891</v>
      </c>
      <c r="E46">
        <v>2</v>
      </c>
      <c r="F46">
        <v>1.7397260273972599</v>
      </c>
      <c r="G46">
        <v>1.1496062992125986</v>
      </c>
      <c r="H46">
        <v>32</v>
      </c>
    </row>
    <row r="47" spans="1:8" hidden="1" x14ac:dyDescent="0.3">
      <c r="A47" s="1" t="s">
        <v>53</v>
      </c>
      <c r="B47">
        <v>3</v>
      </c>
      <c r="C47">
        <v>17.416438356164299</v>
      </c>
      <c r="D47">
        <v>0.17225106182161481</v>
      </c>
      <c r="E47">
        <v>1</v>
      </c>
      <c r="F47">
        <v>1.5917808219178</v>
      </c>
      <c r="G47">
        <v>0.62822719449225795</v>
      </c>
      <c r="H47">
        <v>36</v>
      </c>
    </row>
    <row r="48" spans="1:8" hidden="1" x14ac:dyDescent="0.3">
      <c r="A48" s="1" t="s">
        <v>54</v>
      </c>
      <c r="B48">
        <v>2</v>
      </c>
      <c r="C48">
        <v>17.090410958904101</v>
      </c>
      <c r="D48">
        <v>0.11702468739980769</v>
      </c>
      <c r="E48">
        <v>0</v>
      </c>
      <c r="F48">
        <v>1.9178082191780801</v>
      </c>
      <c r="G48">
        <v>0</v>
      </c>
      <c r="H48">
        <v>22</v>
      </c>
    </row>
    <row r="49" spans="1:8" hidden="1" x14ac:dyDescent="0.3">
      <c r="A49" s="1" t="s">
        <v>55</v>
      </c>
      <c r="B49">
        <v>1</v>
      </c>
      <c r="C49">
        <v>15.8054794520547</v>
      </c>
      <c r="D49">
        <v>6.3269197434564425E-2</v>
      </c>
      <c r="E49">
        <v>0</v>
      </c>
      <c r="F49">
        <v>3.20273972602739</v>
      </c>
      <c r="G49">
        <v>0</v>
      </c>
      <c r="H49">
        <v>22</v>
      </c>
    </row>
    <row r="50" spans="1:8" hidden="1" x14ac:dyDescent="0.3">
      <c r="A50" s="1" t="s">
        <v>56</v>
      </c>
      <c r="B50">
        <v>1</v>
      </c>
      <c r="C50">
        <v>16.386301369862998</v>
      </c>
      <c r="D50">
        <v>6.1026584183247003E-2</v>
      </c>
      <c r="E50">
        <v>0</v>
      </c>
      <c r="F50">
        <v>2.6219178082191701</v>
      </c>
      <c r="G50">
        <v>0</v>
      </c>
      <c r="H50">
        <v>32</v>
      </c>
    </row>
    <row r="51" spans="1:8" hidden="1" x14ac:dyDescent="0.3">
      <c r="A51" s="1" t="s">
        <v>57</v>
      </c>
      <c r="B51">
        <v>3</v>
      </c>
      <c r="C51">
        <v>16.005479452054701</v>
      </c>
      <c r="D51">
        <v>0.1874358096542291</v>
      </c>
      <c r="E51">
        <v>0</v>
      </c>
      <c r="F51">
        <v>3.0027397260273898</v>
      </c>
      <c r="G51">
        <v>0</v>
      </c>
      <c r="H51">
        <v>36</v>
      </c>
    </row>
    <row r="52" spans="1:8" hidden="1" x14ac:dyDescent="0.3">
      <c r="A52" s="1" t="s">
        <v>58</v>
      </c>
      <c r="B52">
        <v>2</v>
      </c>
      <c r="C52">
        <v>15.6136986301369</v>
      </c>
      <c r="D52">
        <v>0.12809264783295385</v>
      </c>
      <c r="E52">
        <v>0</v>
      </c>
      <c r="F52">
        <v>3.3945205479451999</v>
      </c>
      <c r="G52">
        <v>0</v>
      </c>
      <c r="H52">
        <v>42</v>
      </c>
    </row>
    <row r="53" spans="1:8" hidden="1" x14ac:dyDescent="0.3">
      <c r="A53" s="1" t="s">
        <v>59</v>
      </c>
      <c r="B53">
        <v>0</v>
      </c>
      <c r="C53">
        <v>15.9671232876712</v>
      </c>
      <c r="D53">
        <v>0</v>
      </c>
      <c r="E53">
        <v>1</v>
      </c>
      <c r="F53">
        <v>3.0410958904109502</v>
      </c>
      <c r="G53">
        <v>0.32882882882882974</v>
      </c>
      <c r="H53">
        <v>29</v>
      </c>
    </row>
    <row r="54" spans="1:8" hidden="1" x14ac:dyDescent="0.3">
      <c r="A54" s="1" t="s">
        <v>60</v>
      </c>
      <c r="B54">
        <v>0</v>
      </c>
      <c r="C54">
        <v>15.772602739726</v>
      </c>
      <c r="D54">
        <v>0</v>
      </c>
      <c r="E54">
        <v>1</v>
      </c>
      <c r="F54">
        <v>3.2356164383561601</v>
      </c>
      <c r="G54">
        <v>0.30906011854360754</v>
      </c>
      <c r="H54">
        <v>24</v>
      </c>
    </row>
    <row r="55" spans="1:8" hidden="1" x14ac:dyDescent="0.3">
      <c r="A55" s="1" t="s">
        <v>61</v>
      </c>
      <c r="B55">
        <v>2</v>
      </c>
      <c r="C55">
        <v>15.9671232876712</v>
      </c>
      <c r="D55">
        <v>0.12525737817433108</v>
      </c>
      <c r="E55">
        <v>0</v>
      </c>
      <c r="F55">
        <v>3.0410958904109502</v>
      </c>
      <c r="G55">
        <v>0</v>
      </c>
      <c r="H55">
        <v>38</v>
      </c>
    </row>
    <row r="56" spans="1:8" hidden="1" x14ac:dyDescent="0.3">
      <c r="A56" s="1" t="s">
        <v>62</v>
      </c>
      <c r="B56">
        <v>1</v>
      </c>
      <c r="C56">
        <v>17.364383561643798</v>
      </c>
      <c r="D56">
        <v>5.7589144840643862E-2</v>
      </c>
      <c r="E56">
        <v>0</v>
      </c>
      <c r="F56">
        <v>1.6438356164383501</v>
      </c>
      <c r="G56">
        <v>0</v>
      </c>
      <c r="H56">
        <v>14</v>
      </c>
    </row>
    <row r="57" spans="1:8" hidden="1" x14ac:dyDescent="0.3">
      <c r="A57" s="1" t="s">
        <v>63</v>
      </c>
      <c r="B57">
        <v>0</v>
      </c>
      <c r="C57">
        <v>17.134246575342399</v>
      </c>
      <c r="D57">
        <v>0</v>
      </c>
      <c r="E57">
        <v>1</v>
      </c>
      <c r="F57">
        <v>1.8739726027397201</v>
      </c>
      <c r="G57">
        <v>0.53362573099415378</v>
      </c>
      <c r="H57">
        <v>25</v>
      </c>
    </row>
    <row r="58" spans="1:8" hidden="1" x14ac:dyDescent="0.3">
      <c r="A58" s="1" t="s">
        <v>64</v>
      </c>
      <c r="B58">
        <v>2</v>
      </c>
      <c r="C58">
        <v>17.676712328767099</v>
      </c>
      <c r="D58">
        <v>0.11314321140731572</v>
      </c>
      <c r="E58">
        <v>0</v>
      </c>
      <c r="F58">
        <v>1.3315068493150599</v>
      </c>
      <c r="G58">
        <v>0</v>
      </c>
      <c r="H58">
        <v>30</v>
      </c>
    </row>
    <row r="59" spans="1:8" hidden="1" x14ac:dyDescent="0.3">
      <c r="A59" s="1" t="s">
        <v>65</v>
      </c>
      <c r="B59">
        <v>2</v>
      </c>
      <c r="C59">
        <v>15.923287671232799</v>
      </c>
      <c r="D59">
        <v>0.12560220233998684</v>
      </c>
      <c r="E59">
        <v>1</v>
      </c>
      <c r="F59">
        <v>3.0849315068493102</v>
      </c>
      <c r="G59">
        <v>0.32415630550621721</v>
      </c>
      <c r="H59">
        <v>27</v>
      </c>
    </row>
    <row r="60" spans="1:8" hidden="1" x14ac:dyDescent="0.3">
      <c r="A60" s="1" t="s">
        <v>66</v>
      </c>
      <c r="B60">
        <v>1</v>
      </c>
      <c r="C60">
        <v>17.654794520547899</v>
      </c>
      <c r="D60">
        <v>5.66418373680945E-2</v>
      </c>
      <c r="E60">
        <v>0</v>
      </c>
      <c r="F60">
        <v>1.3534246575342399</v>
      </c>
      <c r="G60">
        <v>0</v>
      </c>
      <c r="H60">
        <v>13</v>
      </c>
    </row>
    <row r="61" spans="1:8" hidden="1" x14ac:dyDescent="0.3">
      <c r="A61" s="1" t="s">
        <v>67</v>
      </c>
      <c r="B61">
        <v>1</v>
      </c>
      <c r="C61">
        <v>17.572602739726001</v>
      </c>
      <c r="D61">
        <v>5.6906766448394222E-2</v>
      </c>
      <c r="E61">
        <v>1</v>
      </c>
      <c r="F61">
        <v>1.43561643835616</v>
      </c>
      <c r="G61">
        <v>0.69656488549618534</v>
      </c>
      <c r="H61">
        <v>2</v>
      </c>
    </row>
    <row r="62" spans="1:8" hidden="1" x14ac:dyDescent="0.3">
      <c r="A62" s="1" t="s">
        <v>68</v>
      </c>
      <c r="B62">
        <v>3</v>
      </c>
      <c r="C62">
        <v>16.594520547945201</v>
      </c>
      <c r="D62">
        <v>0.18078256562654785</v>
      </c>
      <c r="E62">
        <v>1</v>
      </c>
      <c r="F62">
        <v>2.4136986301369801</v>
      </c>
      <c r="G62">
        <v>0.41430192962542672</v>
      </c>
      <c r="H62">
        <v>29</v>
      </c>
    </row>
    <row r="63" spans="1:8" hidden="1" x14ac:dyDescent="0.3">
      <c r="A63" s="1" t="s">
        <v>69</v>
      </c>
      <c r="B63">
        <v>3</v>
      </c>
      <c r="C63">
        <v>15.545205479451999</v>
      </c>
      <c r="D63">
        <v>0.19298554811420585</v>
      </c>
      <c r="E63">
        <v>1</v>
      </c>
      <c r="F63">
        <v>3.4630136986301299</v>
      </c>
      <c r="G63">
        <v>0.28876582278481072</v>
      </c>
      <c r="H63">
        <v>32</v>
      </c>
    </row>
    <row r="64" spans="1:8" hidden="1" x14ac:dyDescent="0.3">
      <c r="A64" s="1" t="s">
        <v>70</v>
      </c>
      <c r="B64">
        <v>1</v>
      </c>
      <c r="C64">
        <v>15.649315068493101</v>
      </c>
      <c r="D64">
        <v>6.3900560224089839E-2</v>
      </c>
      <c r="E64">
        <v>0</v>
      </c>
      <c r="F64">
        <v>3.35890410958904</v>
      </c>
      <c r="G64">
        <v>0</v>
      </c>
      <c r="H64">
        <v>31</v>
      </c>
    </row>
    <row r="65" spans="1:8" hidden="1" x14ac:dyDescent="0.3">
      <c r="A65" s="1" t="s">
        <v>71</v>
      </c>
      <c r="B65">
        <v>3</v>
      </c>
      <c r="C65">
        <v>15.279452054794501</v>
      </c>
      <c r="D65">
        <v>0.19634211941904275</v>
      </c>
      <c r="E65">
        <v>0</v>
      </c>
      <c r="F65">
        <v>3.7287671232876698</v>
      </c>
      <c r="G65">
        <v>0</v>
      </c>
      <c r="H65">
        <v>45</v>
      </c>
    </row>
    <row r="66" spans="1:8" hidden="1" x14ac:dyDescent="0.3">
      <c r="A66" s="1" t="s">
        <v>72</v>
      </c>
      <c r="B66">
        <v>1</v>
      </c>
      <c r="C66">
        <v>15.175342465753401</v>
      </c>
      <c r="D66">
        <v>6.5896371186134783E-2</v>
      </c>
      <c r="E66">
        <v>0</v>
      </c>
      <c r="F66">
        <v>3.8328767123287601</v>
      </c>
      <c r="G66">
        <v>0</v>
      </c>
      <c r="H66">
        <v>18</v>
      </c>
    </row>
    <row r="67" spans="1:8" hidden="1" x14ac:dyDescent="0.3">
      <c r="A67" s="1" t="s">
        <v>73</v>
      </c>
      <c r="B67">
        <v>2</v>
      </c>
      <c r="C67">
        <v>15.572602739725999</v>
      </c>
      <c r="D67">
        <v>0.12843068261787496</v>
      </c>
      <c r="E67">
        <v>1</v>
      </c>
      <c r="F67">
        <v>3.4356164383561598</v>
      </c>
      <c r="G67">
        <v>0.29106858054226514</v>
      </c>
      <c r="H67">
        <v>36</v>
      </c>
    </row>
    <row r="68" spans="1:8" hidden="1" x14ac:dyDescent="0.3">
      <c r="A68" s="1" t="s">
        <v>74</v>
      </c>
      <c r="B68">
        <v>1</v>
      </c>
      <c r="C68">
        <v>15.4876712328767</v>
      </c>
      <c r="D68">
        <v>6.4567486290465298E-2</v>
      </c>
      <c r="E68">
        <v>0</v>
      </c>
      <c r="F68">
        <v>3.52054794520547</v>
      </c>
      <c r="G68">
        <v>0</v>
      </c>
      <c r="H68">
        <v>40</v>
      </c>
    </row>
    <row r="69" spans="1:8" hidden="1" x14ac:dyDescent="0.3">
      <c r="A69" s="1" t="s">
        <v>75</v>
      </c>
      <c r="B69">
        <v>3</v>
      </c>
      <c r="C69">
        <v>15.8438356164383</v>
      </c>
      <c r="D69">
        <v>0.18934808922704546</v>
      </c>
      <c r="E69">
        <v>0</v>
      </c>
      <c r="F69">
        <v>3.1643835616438301</v>
      </c>
      <c r="G69">
        <v>0</v>
      </c>
      <c r="H69">
        <v>32</v>
      </c>
    </row>
    <row r="70" spans="1:8" hidden="1" x14ac:dyDescent="0.3">
      <c r="A70" s="1" t="s">
        <v>76</v>
      </c>
      <c r="B70">
        <v>2</v>
      </c>
      <c r="C70">
        <v>15.8931506849315</v>
      </c>
      <c r="D70">
        <v>0.12584037234959494</v>
      </c>
      <c r="E70">
        <v>0</v>
      </c>
      <c r="F70">
        <v>3.1150684931506798</v>
      </c>
      <c r="G70">
        <v>0</v>
      </c>
      <c r="H70">
        <v>24</v>
      </c>
    </row>
    <row r="71" spans="1:8" hidden="1" x14ac:dyDescent="0.3">
      <c r="A71" s="1" t="s">
        <v>77</v>
      </c>
      <c r="B71">
        <v>3</v>
      </c>
      <c r="C71">
        <v>16.367123287671198</v>
      </c>
      <c r="D71">
        <v>0.18329427519250122</v>
      </c>
      <c r="E71">
        <v>0</v>
      </c>
      <c r="F71">
        <v>2.6410958904109498</v>
      </c>
      <c r="G71">
        <v>0</v>
      </c>
      <c r="H71">
        <v>26</v>
      </c>
    </row>
    <row r="72" spans="1:8" hidden="1" x14ac:dyDescent="0.3">
      <c r="A72" s="1" t="s">
        <v>78</v>
      </c>
      <c r="B72">
        <v>1</v>
      </c>
      <c r="C72">
        <v>17.2493150684931</v>
      </c>
      <c r="D72">
        <v>5.7973316391359761E-2</v>
      </c>
      <c r="E72">
        <v>0</v>
      </c>
      <c r="F72">
        <v>1.7589041095890401</v>
      </c>
      <c r="G72">
        <v>0</v>
      </c>
      <c r="H72">
        <v>16</v>
      </c>
    </row>
    <row r="73" spans="1:8" hidden="1" x14ac:dyDescent="0.3">
      <c r="A73" s="1" t="s">
        <v>79</v>
      </c>
      <c r="B73">
        <v>8</v>
      </c>
      <c r="C73">
        <v>18.035616438356101</v>
      </c>
      <c r="D73">
        <v>0.44356676287407115</v>
      </c>
      <c r="E73">
        <v>0</v>
      </c>
      <c r="F73">
        <v>0.97260273972602695</v>
      </c>
      <c r="G73">
        <v>0</v>
      </c>
      <c r="H73">
        <v>48</v>
      </c>
    </row>
    <row r="74" spans="1:8" hidden="1" x14ac:dyDescent="0.3">
      <c r="A74" s="1" t="s">
        <v>80</v>
      </c>
      <c r="B74">
        <v>8</v>
      </c>
      <c r="C74">
        <v>18.035616438356101</v>
      </c>
      <c r="D74">
        <v>0.44356676287407115</v>
      </c>
      <c r="E74">
        <v>0</v>
      </c>
      <c r="F74">
        <v>0.97260273972602695</v>
      </c>
      <c r="G74">
        <v>0</v>
      </c>
      <c r="H74">
        <v>39</v>
      </c>
    </row>
    <row r="75" spans="1:8" hidden="1" x14ac:dyDescent="0.3">
      <c r="A75" s="1" t="s">
        <v>81</v>
      </c>
      <c r="B75">
        <v>6</v>
      </c>
      <c r="C75">
        <v>18.076712328767101</v>
      </c>
      <c r="D75">
        <v>0.33191876326159481</v>
      </c>
      <c r="E75">
        <v>0</v>
      </c>
      <c r="F75">
        <v>0.931506849315068</v>
      </c>
      <c r="G75">
        <v>0</v>
      </c>
      <c r="H75">
        <v>43</v>
      </c>
    </row>
    <row r="76" spans="1:8" hidden="1" x14ac:dyDescent="0.3">
      <c r="A76" s="1" t="s">
        <v>82</v>
      </c>
      <c r="B76">
        <v>2</v>
      </c>
      <c r="C76">
        <v>17.441095890410899</v>
      </c>
      <c r="D76">
        <v>0.114671693371034</v>
      </c>
      <c r="E76">
        <v>0</v>
      </c>
      <c r="F76">
        <v>1.56712328767123</v>
      </c>
      <c r="G76">
        <v>0</v>
      </c>
      <c r="H76">
        <v>22</v>
      </c>
    </row>
    <row r="77" spans="1:8" hidden="1" x14ac:dyDescent="0.3">
      <c r="A77" s="1" t="s">
        <v>83</v>
      </c>
      <c r="B77">
        <v>1</v>
      </c>
      <c r="C77">
        <v>17.589041095890401</v>
      </c>
      <c r="D77">
        <v>5.6853582554517168E-2</v>
      </c>
      <c r="E77">
        <v>0</v>
      </c>
      <c r="F77">
        <v>1.4191780821917801</v>
      </c>
      <c r="G77">
        <v>0</v>
      </c>
      <c r="H77">
        <v>31</v>
      </c>
    </row>
    <row r="78" spans="1:8" hidden="1" x14ac:dyDescent="0.3">
      <c r="A78" s="1" t="s">
        <v>84</v>
      </c>
      <c r="B78">
        <v>2</v>
      </c>
      <c r="C78">
        <v>15.8082191780821</v>
      </c>
      <c r="D78">
        <v>0.12651646447140455</v>
      </c>
      <c r="E78">
        <v>1</v>
      </c>
      <c r="F78">
        <v>3.2</v>
      </c>
      <c r="G78">
        <v>0.3125</v>
      </c>
      <c r="H78">
        <v>36</v>
      </c>
    </row>
    <row r="79" spans="1:8" hidden="1" x14ac:dyDescent="0.3">
      <c r="A79" s="1" t="s">
        <v>85</v>
      </c>
      <c r="B79">
        <v>6</v>
      </c>
      <c r="C79">
        <v>15.545205479451999</v>
      </c>
      <c r="D79">
        <v>0.38597109622841169</v>
      </c>
      <c r="E79">
        <v>0</v>
      </c>
      <c r="F79">
        <v>3.4630136986301299</v>
      </c>
      <c r="G79">
        <v>0</v>
      </c>
      <c r="H79">
        <v>27</v>
      </c>
    </row>
    <row r="80" spans="1:8" hidden="1" x14ac:dyDescent="0.3">
      <c r="A80" s="1" t="s">
        <v>86</v>
      </c>
      <c r="B80">
        <v>0</v>
      </c>
      <c r="C80">
        <v>15.073972602739699</v>
      </c>
      <c r="D80">
        <v>0</v>
      </c>
      <c r="E80">
        <v>2</v>
      </c>
      <c r="F80">
        <v>3.9342465753424598</v>
      </c>
      <c r="G80">
        <v>0.50835654596100355</v>
      </c>
      <c r="H80">
        <v>26</v>
      </c>
    </row>
    <row r="81" spans="1:8" hidden="1" x14ac:dyDescent="0.3">
      <c r="A81" s="1" t="s">
        <v>87</v>
      </c>
      <c r="B81">
        <v>1</v>
      </c>
      <c r="C81">
        <v>17.172602739725999</v>
      </c>
      <c r="D81">
        <v>5.8232291001914585E-2</v>
      </c>
      <c r="E81">
        <v>0</v>
      </c>
      <c r="F81">
        <v>1.83561643835616</v>
      </c>
      <c r="G81">
        <v>0</v>
      </c>
      <c r="H81">
        <v>26</v>
      </c>
    </row>
    <row r="82" spans="1:8" hidden="1" x14ac:dyDescent="0.3">
      <c r="A82" s="1" t="s">
        <v>88</v>
      </c>
      <c r="B82">
        <v>2</v>
      </c>
      <c r="C82">
        <v>18.986301369863</v>
      </c>
      <c r="D82">
        <v>0.10533910533910541</v>
      </c>
      <c r="E82">
        <v>0</v>
      </c>
      <c r="F82">
        <v>2.1917808219177999E-2</v>
      </c>
      <c r="G82">
        <v>0</v>
      </c>
      <c r="H82">
        <v>28</v>
      </c>
    </row>
    <row r="83" spans="1:8" hidden="1" x14ac:dyDescent="0.3">
      <c r="A83" s="1" t="s">
        <v>89</v>
      </c>
      <c r="B83">
        <v>2</v>
      </c>
      <c r="C83">
        <v>15.649315068493101</v>
      </c>
      <c r="D83">
        <v>0.12780112044817968</v>
      </c>
      <c r="E83">
        <v>0</v>
      </c>
      <c r="F83">
        <v>3.35890410958904</v>
      </c>
      <c r="G83">
        <v>0</v>
      </c>
      <c r="H83">
        <v>25</v>
      </c>
    </row>
    <row r="84" spans="1:8" hidden="1" x14ac:dyDescent="0.3">
      <c r="A84" s="1" t="s">
        <v>90</v>
      </c>
      <c r="B84">
        <v>2</v>
      </c>
      <c r="C84">
        <v>15.427397260273899</v>
      </c>
      <c r="D84">
        <v>0.12963949564908603</v>
      </c>
      <c r="E84">
        <v>0</v>
      </c>
      <c r="F84">
        <v>3.5808219178082101</v>
      </c>
      <c r="G84">
        <v>0</v>
      </c>
      <c r="H84">
        <v>40</v>
      </c>
    </row>
    <row r="85" spans="1:8" hidden="1" x14ac:dyDescent="0.3">
      <c r="A85" s="1" t="s">
        <v>91</v>
      </c>
      <c r="B85">
        <v>1</v>
      </c>
      <c r="C85">
        <v>15.3671232876712</v>
      </c>
      <c r="D85">
        <v>6.5073988233196781E-2</v>
      </c>
      <c r="E85">
        <v>0</v>
      </c>
      <c r="F85">
        <v>3.6410958904109498</v>
      </c>
      <c r="G85">
        <v>0</v>
      </c>
      <c r="H85">
        <v>45</v>
      </c>
    </row>
    <row r="86" spans="1:8" hidden="1" x14ac:dyDescent="0.3">
      <c r="A86" s="1" t="s">
        <v>92</v>
      </c>
      <c r="B86">
        <v>3</v>
      </c>
      <c r="C86">
        <v>15.427397260273899</v>
      </c>
      <c r="D86">
        <v>0.19445924347362906</v>
      </c>
      <c r="E86">
        <v>0</v>
      </c>
      <c r="F86">
        <v>3.5808219178082101</v>
      </c>
      <c r="G86">
        <v>0</v>
      </c>
      <c r="H86">
        <v>28</v>
      </c>
    </row>
    <row r="87" spans="1:8" hidden="1" x14ac:dyDescent="0.3">
      <c r="A87" s="1" t="s">
        <v>93</v>
      </c>
      <c r="B87">
        <v>1</v>
      </c>
      <c r="C87">
        <v>15.156164383561601</v>
      </c>
      <c r="D87">
        <v>6.5979754157628537E-2</v>
      </c>
      <c r="E87">
        <v>0</v>
      </c>
      <c r="F87">
        <v>3.8520547945205399</v>
      </c>
      <c r="G87">
        <v>0</v>
      </c>
      <c r="H87">
        <v>24</v>
      </c>
    </row>
    <row r="88" spans="1:8" hidden="1" x14ac:dyDescent="0.3">
      <c r="A88" s="1" t="s">
        <v>94</v>
      </c>
      <c r="B88">
        <v>2</v>
      </c>
      <c r="C88">
        <v>15.558904109588999</v>
      </c>
      <c r="D88">
        <v>0.12854375770382145</v>
      </c>
      <c r="E88">
        <v>0</v>
      </c>
      <c r="F88">
        <v>3.4493150684931502</v>
      </c>
      <c r="G88">
        <v>0</v>
      </c>
      <c r="H88">
        <v>23</v>
      </c>
    </row>
    <row r="89" spans="1:8" hidden="1" x14ac:dyDescent="0.3">
      <c r="A89" s="1" t="s">
        <v>95</v>
      </c>
      <c r="B89">
        <v>2</v>
      </c>
      <c r="C89">
        <v>17.7616438356164</v>
      </c>
      <c r="D89">
        <v>0.1126021903439768</v>
      </c>
      <c r="E89">
        <v>1</v>
      </c>
      <c r="F89">
        <v>1.24657534246575</v>
      </c>
      <c r="G89">
        <v>0.80219780219780445</v>
      </c>
      <c r="H89">
        <v>33</v>
      </c>
    </row>
    <row r="90" spans="1:8" hidden="1" x14ac:dyDescent="0.3">
      <c r="A90" s="1" t="s">
        <v>96</v>
      </c>
      <c r="B90">
        <v>1</v>
      </c>
      <c r="C90">
        <v>17.378082191780798</v>
      </c>
      <c r="D90">
        <v>5.7543749014661909E-2</v>
      </c>
      <c r="E90">
        <v>0</v>
      </c>
      <c r="F90">
        <v>1.6301369863013699</v>
      </c>
      <c r="G90">
        <v>0</v>
      </c>
      <c r="H90">
        <v>30</v>
      </c>
    </row>
    <row r="91" spans="1:8" hidden="1" x14ac:dyDescent="0.3">
      <c r="A91" s="1" t="s">
        <v>97</v>
      </c>
      <c r="B91">
        <v>2</v>
      </c>
      <c r="C91">
        <v>18.9753424657534</v>
      </c>
      <c r="D91">
        <v>0.10539994224660712</v>
      </c>
      <c r="E91">
        <v>0</v>
      </c>
      <c r="F91">
        <v>3.2876712328767099E-2</v>
      </c>
      <c r="G91">
        <v>0</v>
      </c>
      <c r="H91">
        <v>34</v>
      </c>
    </row>
    <row r="92" spans="1:8" hidden="1" x14ac:dyDescent="0.3">
      <c r="A92" s="1" t="s">
        <v>98</v>
      </c>
      <c r="B92">
        <v>1</v>
      </c>
      <c r="C92">
        <v>18.591780821917801</v>
      </c>
      <c r="D92">
        <v>5.3787208959622773E-2</v>
      </c>
      <c r="E92">
        <v>0</v>
      </c>
      <c r="F92">
        <v>0.41643835616438302</v>
      </c>
      <c r="G92">
        <v>0</v>
      </c>
      <c r="H92">
        <v>32</v>
      </c>
    </row>
    <row r="93" spans="1:8" hidden="1" x14ac:dyDescent="0.3">
      <c r="A93" s="1" t="s">
        <v>99</v>
      </c>
      <c r="B93">
        <v>2</v>
      </c>
      <c r="C93">
        <v>18.778082191780801</v>
      </c>
      <c r="D93">
        <v>0.10650714911000887</v>
      </c>
      <c r="E93">
        <v>0</v>
      </c>
      <c r="F93">
        <v>0.230136986301369</v>
      </c>
      <c r="G93">
        <v>0</v>
      </c>
      <c r="H93">
        <v>41</v>
      </c>
    </row>
    <row r="94" spans="1:8" hidden="1" x14ac:dyDescent="0.3">
      <c r="A94" s="1" t="s">
        <v>100</v>
      </c>
      <c r="B94">
        <v>3</v>
      </c>
      <c r="C94">
        <v>17.745205479452</v>
      </c>
      <c r="D94">
        <v>0.16905974988420616</v>
      </c>
      <c r="E94">
        <v>0</v>
      </c>
      <c r="F94">
        <v>1.2630136986301299</v>
      </c>
      <c r="G94">
        <v>0</v>
      </c>
      <c r="H94">
        <v>26</v>
      </c>
    </row>
    <row r="95" spans="1:8" hidden="1" x14ac:dyDescent="0.3">
      <c r="A95" s="1" t="s">
        <v>101</v>
      </c>
      <c r="B95">
        <v>1</v>
      </c>
      <c r="C95">
        <v>17.780821917808201</v>
      </c>
      <c r="D95">
        <v>5.6240369799691894E-2</v>
      </c>
      <c r="E95">
        <v>0</v>
      </c>
      <c r="F95">
        <v>1.22739726027397</v>
      </c>
      <c r="G95">
        <v>0</v>
      </c>
      <c r="H95">
        <v>40</v>
      </c>
    </row>
    <row r="96" spans="1:8" hidden="1" x14ac:dyDescent="0.3">
      <c r="A96" s="1" t="s">
        <v>102</v>
      </c>
      <c r="B96">
        <v>1</v>
      </c>
      <c r="C96">
        <v>17.693150684931499</v>
      </c>
      <c r="D96">
        <v>5.6519046144317152E-2</v>
      </c>
      <c r="E96">
        <v>0</v>
      </c>
      <c r="F96">
        <v>1.31506849315068</v>
      </c>
      <c r="G96">
        <v>0</v>
      </c>
      <c r="H96">
        <v>24</v>
      </c>
    </row>
    <row r="97" spans="1:8" hidden="1" x14ac:dyDescent="0.3">
      <c r="A97" s="1" t="s">
        <v>103</v>
      </c>
      <c r="B97">
        <v>1</v>
      </c>
      <c r="C97">
        <v>18.569863013698601</v>
      </c>
      <c r="D97">
        <v>5.3850693419887956E-2</v>
      </c>
      <c r="E97">
        <v>0</v>
      </c>
      <c r="F97">
        <v>0.43835616438356101</v>
      </c>
      <c r="G97">
        <v>0</v>
      </c>
      <c r="H97">
        <v>24</v>
      </c>
    </row>
    <row r="98" spans="1:8" hidden="1" x14ac:dyDescent="0.3">
      <c r="A98" s="1" t="s">
        <v>104</v>
      </c>
      <c r="B98">
        <v>1</v>
      </c>
      <c r="C98">
        <v>18.071232876712301</v>
      </c>
      <c r="D98">
        <v>5.5336567616737505E-2</v>
      </c>
      <c r="E98">
        <v>0</v>
      </c>
      <c r="F98">
        <v>0.93698630136986305</v>
      </c>
      <c r="G98">
        <v>0</v>
      </c>
      <c r="H98">
        <v>32</v>
      </c>
    </row>
    <row r="99" spans="1:8" hidden="1" x14ac:dyDescent="0.3">
      <c r="A99" s="1" t="s">
        <v>105</v>
      </c>
      <c r="B99">
        <v>2</v>
      </c>
      <c r="C99">
        <v>18.7424657534246</v>
      </c>
      <c r="D99">
        <v>0.10670954538810148</v>
      </c>
      <c r="E99">
        <v>0</v>
      </c>
      <c r="F99">
        <v>0.26575342465753399</v>
      </c>
      <c r="G99">
        <v>0</v>
      </c>
      <c r="H99">
        <v>11</v>
      </c>
    </row>
    <row r="100" spans="1:8" hidden="1" x14ac:dyDescent="0.3">
      <c r="A100" s="1" t="s">
        <v>106</v>
      </c>
      <c r="B100">
        <v>1</v>
      </c>
      <c r="C100">
        <v>18.7424657534246</v>
      </c>
      <c r="D100">
        <v>5.3354772694050742E-2</v>
      </c>
      <c r="E100">
        <v>0</v>
      </c>
      <c r="F100">
        <v>0.26575342465753399</v>
      </c>
      <c r="G100">
        <v>0</v>
      </c>
      <c r="H100">
        <v>3</v>
      </c>
    </row>
    <row r="101" spans="1:8" hidden="1" x14ac:dyDescent="0.3">
      <c r="A101" s="1" t="s">
        <v>107</v>
      </c>
      <c r="B101">
        <v>2</v>
      </c>
      <c r="C101">
        <v>18.934246575342399</v>
      </c>
      <c r="D101">
        <v>0.10562870785703987</v>
      </c>
      <c r="E101">
        <v>0</v>
      </c>
      <c r="F101">
        <v>7.3972602739726001E-2</v>
      </c>
      <c r="G101">
        <v>0</v>
      </c>
      <c r="H101">
        <v>8</v>
      </c>
    </row>
    <row r="102" spans="1:8" hidden="1" x14ac:dyDescent="0.3">
      <c r="A102" s="1" t="s">
        <v>108</v>
      </c>
      <c r="B102">
        <v>1</v>
      </c>
      <c r="C102">
        <v>15.402739726027299</v>
      </c>
      <c r="D102">
        <v>6.4923514763429793E-2</v>
      </c>
      <c r="E102">
        <v>2</v>
      </c>
      <c r="F102">
        <v>3.6054794520547899</v>
      </c>
      <c r="G102">
        <v>0.55471124620060863</v>
      </c>
      <c r="H102">
        <v>30</v>
      </c>
    </row>
    <row r="103" spans="1:8" hidden="1" x14ac:dyDescent="0.3">
      <c r="A103" s="1" t="s">
        <v>109</v>
      </c>
      <c r="B103">
        <v>1</v>
      </c>
      <c r="C103">
        <v>14.8575342465753</v>
      </c>
      <c r="D103">
        <v>6.730591923289711E-2</v>
      </c>
      <c r="E103">
        <v>0</v>
      </c>
      <c r="F103">
        <v>4.1506849315068397</v>
      </c>
      <c r="G103">
        <v>0</v>
      </c>
      <c r="H103">
        <v>27</v>
      </c>
    </row>
    <row r="104" spans="1:8" hidden="1" x14ac:dyDescent="0.3">
      <c r="A104" s="1" t="s">
        <v>110</v>
      </c>
      <c r="B104">
        <v>1</v>
      </c>
      <c r="C104">
        <v>15.8054794520547</v>
      </c>
      <c r="D104">
        <v>6.3269197434564425E-2</v>
      </c>
      <c r="E104">
        <v>0</v>
      </c>
      <c r="F104">
        <v>3.20273972602739</v>
      </c>
      <c r="G104">
        <v>0</v>
      </c>
      <c r="H104">
        <v>25</v>
      </c>
    </row>
    <row r="105" spans="1:8" hidden="1" x14ac:dyDescent="0.3">
      <c r="A105" s="1" t="s">
        <v>111</v>
      </c>
      <c r="B105">
        <v>3</v>
      </c>
      <c r="C105">
        <v>14.8958904109589</v>
      </c>
      <c r="D105">
        <v>0.20139782968548836</v>
      </c>
      <c r="E105">
        <v>0</v>
      </c>
      <c r="F105">
        <v>4.1123287671232802</v>
      </c>
      <c r="G105">
        <v>0</v>
      </c>
      <c r="H105">
        <v>14</v>
      </c>
    </row>
    <row r="106" spans="1:8" hidden="1" x14ac:dyDescent="0.3">
      <c r="A106" s="1" t="s">
        <v>112</v>
      </c>
      <c r="B106">
        <v>1</v>
      </c>
      <c r="C106">
        <v>18.9561643835616</v>
      </c>
      <c r="D106">
        <v>5.2753288047405818E-2</v>
      </c>
      <c r="E106">
        <v>0</v>
      </c>
      <c r="F106">
        <v>5.2054794520547898E-2</v>
      </c>
      <c r="G106">
        <v>0</v>
      </c>
      <c r="H106">
        <v>29</v>
      </c>
    </row>
    <row r="107" spans="1:8" hidden="1" x14ac:dyDescent="0.3">
      <c r="A107" s="1" t="s">
        <v>113</v>
      </c>
      <c r="B107">
        <v>0</v>
      </c>
      <c r="C107">
        <v>15.317808219178</v>
      </c>
      <c r="D107">
        <v>0</v>
      </c>
      <c r="E107">
        <v>1</v>
      </c>
      <c r="F107">
        <v>3.6904109589041001</v>
      </c>
      <c r="G107">
        <v>0.27097253155159684</v>
      </c>
      <c r="H107">
        <v>12</v>
      </c>
    </row>
    <row r="108" spans="1:8" hidden="1" x14ac:dyDescent="0.3">
      <c r="A108" s="1" t="s">
        <v>114</v>
      </c>
      <c r="B108">
        <v>1</v>
      </c>
      <c r="C108">
        <v>17.567123287671201</v>
      </c>
      <c r="D108">
        <v>5.6924516531503537E-2</v>
      </c>
      <c r="E108">
        <v>1</v>
      </c>
      <c r="F108">
        <v>1.4410958904109501</v>
      </c>
      <c r="G108">
        <v>0.69391634980989014</v>
      </c>
      <c r="H108">
        <v>42</v>
      </c>
    </row>
    <row r="109" spans="1:8" hidden="1" x14ac:dyDescent="0.3">
      <c r="A109" s="1" t="s">
        <v>115</v>
      </c>
      <c r="B109">
        <v>1</v>
      </c>
      <c r="C109">
        <v>17.7506849315068</v>
      </c>
      <c r="D109">
        <v>5.6335854298503012E-2</v>
      </c>
      <c r="E109">
        <v>0</v>
      </c>
      <c r="F109">
        <v>1.2575342465753401</v>
      </c>
      <c r="G109">
        <v>0</v>
      </c>
      <c r="H109">
        <v>31</v>
      </c>
    </row>
    <row r="110" spans="1:8" hidden="1" x14ac:dyDescent="0.3">
      <c r="A110" s="1" t="s">
        <v>116</v>
      </c>
      <c r="B110">
        <v>1</v>
      </c>
      <c r="C110">
        <v>17.416438356164299</v>
      </c>
      <c r="D110">
        <v>5.7417020607204931E-2</v>
      </c>
      <c r="E110">
        <v>0</v>
      </c>
      <c r="F110">
        <v>1.5917808219178</v>
      </c>
      <c r="G110">
        <v>0</v>
      </c>
      <c r="H110">
        <v>14</v>
      </c>
    </row>
    <row r="111" spans="1:8" hidden="1" x14ac:dyDescent="0.3">
      <c r="A111" s="1" t="s">
        <v>117</v>
      </c>
      <c r="B111">
        <v>1</v>
      </c>
      <c r="C111">
        <v>17.430136986301299</v>
      </c>
      <c r="D111">
        <v>5.7371895630305168E-2</v>
      </c>
      <c r="E111">
        <v>0</v>
      </c>
      <c r="F111">
        <v>1.5780821917808201</v>
      </c>
      <c r="G111">
        <v>0</v>
      </c>
      <c r="H111">
        <v>3</v>
      </c>
    </row>
    <row r="112" spans="1:8" hidden="1" x14ac:dyDescent="0.3">
      <c r="A112" s="1" t="s">
        <v>118</v>
      </c>
      <c r="B112">
        <v>1</v>
      </c>
      <c r="C112">
        <v>18.317808219178001</v>
      </c>
      <c r="D112">
        <v>5.459168411606366E-2</v>
      </c>
      <c r="E112">
        <v>0</v>
      </c>
      <c r="F112">
        <v>0.69041095890410897</v>
      </c>
      <c r="G112">
        <v>0</v>
      </c>
      <c r="H112">
        <v>41</v>
      </c>
    </row>
    <row r="113" spans="1:8" hidden="1" x14ac:dyDescent="0.3">
      <c r="A113" s="1" t="s">
        <v>119</v>
      </c>
      <c r="B113">
        <v>6</v>
      </c>
      <c r="C113">
        <v>18.383561643835598</v>
      </c>
      <c r="D113">
        <v>0.32637853949329393</v>
      </c>
      <c r="E113">
        <v>0</v>
      </c>
      <c r="F113">
        <v>0.624657534246575</v>
      </c>
      <c r="G113">
        <v>0</v>
      </c>
      <c r="H113">
        <v>36</v>
      </c>
    </row>
    <row r="114" spans="1:8" hidden="1" x14ac:dyDescent="0.3">
      <c r="A114" s="1" t="s">
        <v>120</v>
      </c>
      <c r="B114">
        <v>1</v>
      </c>
      <c r="C114">
        <v>18.7068493150684</v>
      </c>
      <c r="D114">
        <v>5.3456356180433776E-2</v>
      </c>
      <c r="E114">
        <v>0</v>
      </c>
      <c r="F114">
        <v>0.301369863013698</v>
      </c>
      <c r="G114">
        <v>0</v>
      </c>
      <c r="H114">
        <v>20</v>
      </c>
    </row>
    <row r="115" spans="1:8" hidden="1" x14ac:dyDescent="0.3">
      <c r="A115" s="1" t="s">
        <v>121</v>
      </c>
      <c r="B115">
        <v>2</v>
      </c>
      <c r="C115">
        <v>16.657534246575299</v>
      </c>
      <c r="D115">
        <v>0.12006578947368453</v>
      </c>
      <c r="E115">
        <v>0</v>
      </c>
      <c r="F115">
        <v>2.3506849315068399</v>
      </c>
      <c r="G115">
        <v>0</v>
      </c>
      <c r="H115">
        <v>49</v>
      </c>
    </row>
    <row r="116" spans="1:8" hidden="1" x14ac:dyDescent="0.3">
      <c r="A116" s="1" t="s">
        <v>122</v>
      </c>
      <c r="B116">
        <v>3</v>
      </c>
      <c r="C116">
        <v>16.635616438356099</v>
      </c>
      <c r="D116">
        <v>0.18033596837944735</v>
      </c>
      <c r="E116">
        <v>0</v>
      </c>
      <c r="F116">
        <v>2.3726027397260201</v>
      </c>
      <c r="G116">
        <v>0</v>
      </c>
      <c r="H116">
        <v>28</v>
      </c>
    </row>
    <row r="117" spans="1:8" hidden="1" x14ac:dyDescent="0.3">
      <c r="A117" s="1" t="s">
        <v>123</v>
      </c>
      <c r="B117">
        <v>1</v>
      </c>
      <c r="C117">
        <v>16.4794520547945</v>
      </c>
      <c r="D117">
        <v>6.0681629260182952E-2</v>
      </c>
      <c r="E117">
        <v>0</v>
      </c>
      <c r="F117">
        <v>2.5287671232876701</v>
      </c>
      <c r="G117">
        <v>0</v>
      </c>
      <c r="H117">
        <v>31</v>
      </c>
    </row>
    <row r="118" spans="1:8" hidden="1" x14ac:dyDescent="0.3">
      <c r="A118" s="1" t="s">
        <v>124</v>
      </c>
      <c r="B118">
        <v>5</v>
      </c>
      <c r="C118">
        <v>17.572602739726001</v>
      </c>
      <c r="D118">
        <v>0.2845338322419711</v>
      </c>
      <c r="E118">
        <v>0</v>
      </c>
      <c r="F118">
        <v>1.43561643835616</v>
      </c>
      <c r="G118">
        <v>0</v>
      </c>
      <c r="H118">
        <v>60</v>
      </c>
    </row>
    <row r="119" spans="1:8" hidden="1" x14ac:dyDescent="0.3">
      <c r="A119" s="1" t="s">
        <v>125</v>
      </c>
      <c r="B119">
        <v>1</v>
      </c>
      <c r="C119">
        <v>16.575342465753401</v>
      </c>
      <c r="D119">
        <v>6.0330578512396781E-2</v>
      </c>
      <c r="E119">
        <v>0</v>
      </c>
      <c r="F119">
        <v>2.4328767123287598</v>
      </c>
      <c r="G119">
        <v>0</v>
      </c>
      <c r="H119">
        <v>19</v>
      </c>
    </row>
    <row r="120" spans="1:8" hidden="1" x14ac:dyDescent="0.3">
      <c r="A120" s="1" t="s">
        <v>126</v>
      </c>
      <c r="B120">
        <v>2</v>
      </c>
      <c r="C120">
        <v>17.134246575342399</v>
      </c>
      <c r="D120">
        <v>0.11672529581068163</v>
      </c>
      <c r="E120">
        <v>0</v>
      </c>
      <c r="F120">
        <v>1.8739726027397201</v>
      </c>
      <c r="G120">
        <v>0</v>
      </c>
      <c r="H120">
        <v>33</v>
      </c>
    </row>
    <row r="121" spans="1:8" hidden="1" x14ac:dyDescent="0.3">
      <c r="A121" s="1" t="s">
        <v>127</v>
      </c>
      <c r="B121">
        <v>2</v>
      </c>
      <c r="C121">
        <v>17.134246575342399</v>
      </c>
      <c r="D121">
        <v>0.11672529581068163</v>
      </c>
      <c r="E121">
        <v>0</v>
      </c>
      <c r="F121">
        <v>1.8739726027397201</v>
      </c>
      <c r="G121">
        <v>0</v>
      </c>
      <c r="H121">
        <v>54</v>
      </c>
    </row>
    <row r="122" spans="1:8" hidden="1" x14ac:dyDescent="0.3">
      <c r="A122" s="1" t="s">
        <v>128</v>
      </c>
      <c r="B122">
        <v>5</v>
      </c>
      <c r="C122">
        <v>17.443835616438299</v>
      </c>
      <c r="D122">
        <v>0.28663420763310915</v>
      </c>
      <c r="E122">
        <v>0</v>
      </c>
      <c r="F122">
        <v>1.56438356164383</v>
      </c>
      <c r="G122">
        <v>0</v>
      </c>
      <c r="H122">
        <v>51</v>
      </c>
    </row>
    <row r="123" spans="1:8" hidden="1" x14ac:dyDescent="0.3">
      <c r="A123" s="1" t="s">
        <v>129</v>
      </c>
      <c r="B123">
        <v>2</v>
      </c>
      <c r="C123">
        <v>17.9808219178082</v>
      </c>
      <c r="D123">
        <v>0.11122962060033534</v>
      </c>
      <c r="E123">
        <v>0</v>
      </c>
      <c r="F123">
        <v>1.02739726027397</v>
      </c>
      <c r="G123">
        <v>0</v>
      </c>
      <c r="H123">
        <v>39</v>
      </c>
    </row>
    <row r="124" spans="1:8" hidden="1" x14ac:dyDescent="0.3">
      <c r="A124" s="1" t="s">
        <v>130</v>
      </c>
      <c r="B124">
        <v>1</v>
      </c>
      <c r="C124">
        <v>18.115068493150599</v>
      </c>
      <c r="D124">
        <v>5.5202661826981511E-2</v>
      </c>
      <c r="E124">
        <v>0</v>
      </c>
      <c r="F124">
        <v>0.89315068493150596</v>
      </c>
      <c r="G124">
        <v>0</v>
      </c>
      <c r="H124">
        <v>39</v>
      </c>
    </row>
    <row r="125" spans="1:8" hidden="1" x14ac:dyDescent="0.3">
      <c r="A125" s="1" t="s">
        <v>131</v>
      </c>
      <c r="B125">
        <v>5</v>
      </c>
      <c r="C125">
        <v>18.835616438356102</v>
      </c>
      <c r="D125">
        <v>0.26545454545454633</v>
      </c>
      <c r="E125">
        <v>0</v>
      </c>
      <c r="F125">
        <v>0.17260273972602699</v>
      </c>
      <c r="G125">
        <v>0</v>
      </c>
      <c r="H125">
        <v>38</v>
      </c>
    </row>
    <row r="126" spans="1:8" hidden="1" x14ac:dyDescent="0.3">
      <c r="A126" s="1" t="s">
        <v>132</v>
      </c>
      <c r="B126">
        <v>3</v>
      </c>
      <c r="C126">
        <v>18.7068493150684</v>
      </c>
      <c r="D126">
        <v>0.16036906854130134</v>
      </c>
      <c r="E126">
        <v>0</v>
      </c>
      <c r="F126">
        <v>0.301369863013698</v>
      </c>
      <c r="G126">
        <v>0</v>
      </c>
      <c r="H126">
        <v>33</v>
      </c>
    </row>
    <row r="127" spans="1:8" hidden="1" x14ac:dyDescent="0.3">
      <c r="A127" s="1" t="s">
        <v>133</v>
      </c>
      <c r="B127">
        <v>5</v>
      </c>
      <c r="C127">
        <v>16.408219178082099</v>
      </c>
      <c r="D127">
        <v>0.304725329771249</v>
      </c>
      <c r="E127">
        <v>0</v>
      </c>
      <c r="F127">
        <v>2.6</v>
      </c>
      <c r="G127">
        <v>0</v>
      </c>
      <c r="H127">
        <v>37</v>
      </c>
    </row>
    <row r="128" spans="1:8" hidden="1" x14ac:dyDescent="0.3">
      <c r="A128" s="1" t="s">
        <v>134</v>
      </c>
      <c r="B128">
        <v>1</v>
      </c>
      <c r="C128">
        <v>16.772602739726</v>
      </c>
      <c r="D128">
        <v>5.9621038876184348E-2</v>
      </c>
      <c r="E128">
        <v>0</v>
      </c>
      <c r="F128">
        <v>2.2356164383561601</v>
      </c>
      <c r="G128">
        <v>0</v>
      </c>
      <c r="H128">
        <v>33</v>
      </c>
    </row>
    <row r="129" spans="1:8" hidden="1" x14ac:dyDescent="0.3">
      <c r="A129" s="1" t="s">
        <v>135</v>
      </c>
      <c r="B129">
        <v>2</v>
      </c>
      <c r="C129">
        <v>16.772602739726</v>
      </c>
      <c r="D129">
        <v>0.1192420777523687</v>
      </c>
      <c r="E129">
        <v>0</v>
      </c>
      <c r="F129">
        <v>2.2356164383561601</v>
      </c>
      <c r="G129">
        <v>0</v>
      </c>
      <c r="H129">
        <v>44</v>
      </c>
    </row>
    <row r="130" spans="1:8" hidden="1" x14ac:dyDescent="0.3">
      <c r="A130" s="1" t="s">
        <v>136</v>
      </c>
      <c r="B130">
        <v>3</v>
      </c>
      <c r="C130">
        <v>16.194520547945199</v>
      </c>
      <c r="D130">
        <v>0.18524784300456781</v>
      </c>
      <c r="E130">
        <v>0</v>
      </c>
      <c r="F130">
        <v>2.81369863013698</v>
      </c>
      <c r="G130">
        <v>0</v>
      </c>
      <c r="H130">
        <v>21</v>
      </c>
    </row>
    <row r="131" spans="1:8" hidden="1" x14ac:dyDescent="0.3">
      <c r="A131" s="1" t="s">
        <v>137</v>
      </c>
      <c r="B131">
        <v>2</v>
      </c>
      <c r="C131">
        <v>17.172602739725999</v>
      </c>
      <c r="D131">
        <v>0.11646458200382917</v>
      </c>
      <c r="E131">
        <v>0</v>
      </c>
      <c r="F131">
        <v>1.83561643835616</v>
      </c>
      <c r="G131">
        <v>0</v>
      </c>
      <c r="H131">
        <v>34</v>
      </c>
    </row>
    <row r="132" spans="1:8" hidden="1" x14ac:dyDescent="0.3">
      <c r="A132" s="1" t="s">
        <v>138</v>
      </c>
      <c r="B132">
        <v>3</v>
      </c>
      <c r="C132">
        <v>16.301369863013601</v>
      </c>
      <c r="D132">
        <v>0.18403361344537925</v>
      </c>
      <c r="E132">
        <v>0</v>
      </c>
      <c r="F132">
        <v>2.70684931506849</v>
      </c>
      <c r="G132">
        <v>0</v>
      </c>
      <c r="H132">
        <v>34</v>
      </c>
    </row>
    <row r="133" spans="1:8" hidden="1" x14ac:dyDescent="0.3">
      <c r="A133" s="1" t="s">
        <v>139</v>
      </c>
      <c r="B133">
        <v>1</v>
      </c>
      <c r="C133">
        <v>16.504109589041001</v>
      </c>
      <c r="D133">
        <v>6.0590969455511637E-2</v>
      </c>
      <c r="E133">
        <v>0</v>
      </c>
      <c r="F133">
        <v>2.5041095890410898</v>
      </c>
      <c r="G133">
        <v>0</v>
      </c>
      <c r="H133">
        <v>27</v>
      </c>
    </row>
    <row r="134" spans="1:8" hidden="1" x14ac:dyDescent="0.3">
      <c r="A134" s="1" t="s">
        <v>140</v>
      </c>
      <c r="B134">
        <v>6</v>
      </c>
      <c r="C134">
        <v>16.408219178082099</v>
      </c>
      <c r="D134">
        <v>0.36567039572549881</v>
      </c>
      <c r="E134">
        <v>1</v>
      </c>
      <c r="F134">
        <v>2.6</v>
      </c>
      <c r="G134">
        <v>0.38461538461538458</v>
      </c>
      <c r="H134">
        <v>33</v>
      </c>
    </row>
    <row r="135" spans="1:8" hidden="1" x14ac:dyDescent="0.3">
      <c r="A135" s="1" t="s">
        <v>141</v>
      </c>
      <c r="B135">
        <v>4</v>
      </c>
      <c r="C135">
        <v>17.172602739725999</v>
      </c>
      <c r="D135">
        <v>0.23292916400765834</v>
      </c>
      <c r="E135">
        <v>0</v>
      </c>
      <c r="F135">
        <v>1.83561643835616</v>
      </c>
      <c r="G135">
        <v>0</v>
      </c>
      <c r="H135">
        <v>32</v>
      </c>
    </row>
    <row r="136" spans="1:8" hidden="1" x14ac:dyDescent="0.3">
      <c r="A136" s="1" t="s">
        <v>142</v>
      </c>
      <c r="B136">
        <v>2</v>
      </c>
      <c r="C136">
        <v>16.5013698630137</v>
      </c>
      <c r="D136">
        <v>0.12120205877469699</v>
      </c>
      <c r="E136">
        <v>0</v>
      </c>
      <c r="F136">
        <v>2.5068493150684898</v>
      </c>
      <c r="G136">
        <v>0</v>
      </c>
      <c r="H136">
        <v>32</v>
      </c>
    </row>
    <row r="137" spans="1:8" hidden="1" x14ac:dyDescent="0.3">
      <c r="A137" s="1" t="s">
        <v>143</v>
      </c>
      <c r="B137">
        <v>2</v>
      </c>
      <c r="C137">
        <v>16.358904109589002</v>
      </c>
      <c r="D137">
        <v>0.12225757829509325</v>
      </c>
      <c r="E137">
        <v>0</v>
      </c>
      <c r="F137">
        <v>2.6493150684931499</v>
      </c>
      <c r="G137">
        <v>0</v>
      </c>
      <c r="H137">
        <v>26</v>
      </c>
    </row>
    <row r="138" spans="1:8" hidden="1" x14ac:dyDescent="0.3">
      <c r="A138" s="1" t="s">
        <v>144</v>
      </c>
      <c r="B138">
        <v>2</v>
      </c>
      <c r="C138">
        <v>16.2054794520547</v>
      </c>
      <c r="D138">
        <v>0.12341504649197028</v>
      </c>
      <c r="E138">
        <v>1</v>
      </c>
      <c r="F138">
        <v>2.8027397260273901</v>
      </c>
      <c r="G138">
        <v>0.35679374389051899</v>
      </c>
      <c r="H138">
        <v>26</v>
      </c>
    </row>
    <row r="139" spans="1:8" hidden="1" x14ac:dyDescent="0.3">
      <c r="A139" s="1" t="s">
        <v>145</v>
      </c>
      <c r="B139">
        <v>1</v>
      </c>
      <c r="C139">
        <v>16.2273972602739</v>
      </c>
      <c r="D139">
        <v>6.16241769373631E-2</v>
      </c>
      <c r="E139">
        <v>0</v>
      </c>
      <c r="F139">
        <v>2.7808219178082099</v>
      </c>
      <c r="G139">
        <v>0</v>
      </c>
      <c r="H139">
        <v>24</v>
      </c>
    </row>
    <row r="140" spans="1:8" hidden="1" x14ac:dyDescent="0.3">
      <c r="A140" s="1" t="s">
        <v>146</v>
      </c>
      <c r="B140">
        <v>6</v>
      </c>
      <c r="C140">
        <v>16.934246575342399</v>
      </c>
      <c r="D140">
        <v>0.35431160006471585</v>
      </c>
      <c r="E140">
        <v>0</v>
      </c>
      <c r="F140">
        <v>2.0739726027397198</v>
      </c>
      <c r="G140">
        <v>0</v>
      </c>
      <c r="H140">
        <v>29</v>
      </c>
    </row>
    <row r="141" spans="1:8" hidden="1" x14ac:dyDescent="0.3">
      <c r="A141" s="1" t="s">
        <v>147</v>
      </c>
      <c r="B141">
        <v>7</v>
      </c>
      <c r="C141">
        <v>16.783561643835601</v>
      </c>
      <c r="D141">
        <v>0.41707476330395077</v>
      </c>
      <c r="E141">
        <v>0</v>
      </c>
      <c r="F141">
        <v>2.2246575342465702</v>
      </c>
      <c r="G141">
        <v>0</v>
      </c>
      <c r="H141">
        <v>27</v>
      </c>
    </row>
    <row r="142" spans="1:8" hidden="1" x14ac:dyDescent="0.3">
      <c r="A142" s="1" t="s">
        <v>148</v>
      </c>
      <c r="B142">
        <v>2</v>
      </c>
      <c r="C142">
        <v>16.827397260273901</v>
      </c>
      <c r="D142">
        <v>0.11885379355258924</v>
      </c>
      <c r="E142">
        <v>0</v>
      </c>
      <c r="F142">
        <v>2.1808219178082102</v>
      </c>
      <c r="G142">
        <v>0</v>
      </c>
      <c r="H142">
        <v>38</v>
      </c>
    </row>
    <row r="143" spans="1:8" hidden="1" x14ac:dyDescent="0.3">
      <c r="A143" s="1" t="s">
        <v>149</v>
      </c>
      <c r="B143">
        <v>1</v>
      </c>
      <c r="C143">
        <v>15.558904109588999</v>
      </c>
      <c r="D143">
        <v>6.4271878851910727E-2</v>
      </c>
      <c r="E143">
        <v>0</v>
      </c>
      <c r="F143">
        <v>3.4493150684931502</v>
      </c>
      <c r="G143">
        <v>0</v>
      </c>
      <c r="H143">
        <v>17</v>
      </c>
    </row>
    <row r="144" spans="1:8" hidden="1" x14ac:dyDescent="0.3">
      <c r="A144" s="1" t="s">
        <v>150</v>
      </c>
      <c r="B144">
        <v>5</v>
      </c>
      <c r="C144">
        <v>16.358904109589002</v>
      </c>
      <c r="D144">
        <v>0.30564394573773312</v>
      </c>
      <c r="E144">
        <v>1</v>
      </c>
      <c r="F144">
        <v>2.6493150684931499</v>
      </c>
      <c r="G144">
        <v>0.37745604963805596</v>
      </c>
      <c r="H144">
        <v>42</v>
      </c>
    </row>
    <row r="145" spans="1:8" hidden="1" x14ac:dyDescent="0.3">
      <c r="A145" s="1" t="s">
        <v>151</v>
      </c>
      <c r="B145">
        <v>3</v>
      </c>
      <c r="C145">
        <v>18.7260273972602</v>
      </c>
      <c r="D145">
        <v>0.16020482809071021</v>
      </c>
      <c r="E145">
        <v>0</v>
      </c>
      <c r="F145">
        <v>0.28219178082191698</v>
      </c>
      <c r="G145">
        <v>0</v>
      </c>
      <c r="H145">
        <v>41</v>
      </c>
    </row>
    <row r="146" spans="1:8" hidden="1" x14ac:dyDescent="0.3">
      <c r="A146" s="1" t="s">
        <v>152</v>
      </c>
      <c r="B146">
        <v>1</v>
      </c>
      <c r="C146">
        <v>16.887671232876698</v>
      </c>
      <c r="D146">
        <v>5.9214795587281037E-2</v>
      </c>
      <c r="E146">
        <v>0</v>
      </c>
      <c r="F146">
        <v>2.1205479452054701</v>
      </c>
      <c r="G146">
        <v>0</v>
      </c>
      <c r="H146">
        <v>35</v>
      </c>
    </row>
    <row r="147" spans="1:8" hidden="1" x14ac:dyDescent="0.3">
      <c r="A147" s="1" t="s">
        <v>153</v>
      </c>
      <c r="B147">
        <v>4</v>
      </c>
      <c r="C147">
        <v>16.638356164383499</v>
      </c>
      <c r="D147">
        <v>0.24040836489379311</v>
      </c>
      <c r="E147">
        <v>1</v>
      </c>
      <c r="F147">
        <v>2.3698630136986298</v>
      </c>
      <c r="G147">
        <v>0.42196531791907521</v>
      </c>
      <c r="H147">
        <v>44</v>
      </c>
    </row>
    <row r="148" spans="1:8" hidden="1" x14ac:dyDescent="0.3">
      <c r="A148" s="1" t="s">
        <v>154</v>
      </c>
      <c r="B148">
        <v>1</v>
      </c>
      <c r="C148">
        <v>15.6356164383561</v>
      </c>
      <c r="D148">
        <v>6.3956544594358067E-2</v>
      </c>
      <c r="E148">
        <v>0</v>
      </c>
      <c r="F148">
        <v>3.3726027397260201</v>
      </c>
      <c r="G148">
        <v>0</v>
      </c>
      <c r="H148">
        <v>29</v>
      </c>
    </row>
    <row r="149" spans="1:8" hidden="1" x14ac:dyDescent="0.3">
      <c r="A149" s="1" t="s">
        <v>155</v>
      </c>
      <c r="B149">
        <v>5</v>
      </c>
      <c r="C149">
        <v>16.898630136986299</v>
      </c>
      <c r="D149">
        <v>0.29588197146562911</v>
      </c>
      <c r="E149">
        <v>0</v>
      </c>
      <c r="F149">
        <v>2.10958904109589</v>
      </c>
      <c r="G149">
        <v>0</v>
      </c>
      <c r="H149">
        <v>42</v>
      </c>
    </row>
    <row r="150" spans="1:8" hidden="1" x14ac:dyDescent="0.3">
      <c r="A150" s="1" t="s">
        <v>156</v>
      </c>
      <c r="B150">
        <v>3</v>
      </c>
      <c r="C150">
        <v>16.575342465753401</v>
      </c>
      <c r="D150">
        <v>0.18099173553719033</v>
      </c>
      <c r="E150">
        <v>0</v>
      </c>
      <c r="F150">
        <v>2.4328767123287598</v>
      </c>
      <c r="G150">
        <v>0</v>
      </c>
      <c r="H150">
        <v>26</v>
      </c>
    </row>
    <row r="151" spans="1:8" hidden="1" x14ac:dyDescent="0.3">
      <c r="A151" s="1" t="s">
        <v>157</v>
      </c>
      <c r="B151">
        <v>2</v>
      </c>
      <c r="C151">
        <v>16.2328767123287</v>
      </c>
      <c r="D151">
        <v>0.12320675105485283</v>
      </c>
      <c r="E151">
        <v>0</v>
      </c>
      <c r="F151">
        <v>2.77534246575342</v>
      </c>
      <c r="G151">
        <v>0</v>
      </c>
      <c r="H151">
        <v>24</v>
      </c>
    </row>
    <row r="152" spans="1:8" hidden="1" x14ac:dyDescent="0.3">
      <c r="A152" s="1" t="s">
        <v>158</v>
      </c>
      <c r="B152">
        <v>1</v>
      </c>
      <c r="C152">
        <v>16.035616438356101</v>
      </c>
      <c r="D152">
        <v>6.2361182299675626E-2</v>
      </c>
      <c r="E152">
        <v>0</v>
      </c>
      <c r="F152">
        <v>2.9726027397260202</v>
      </c>
      <c r="G152">
        <v>0</v>
      </c>
      <c r="H152">
        <v>31</v>
      </c>
    </row>
    <row r="153" spans="1:8" hidden="1" x14ac:dyDescent="0.3">
      <c r="A153" s="1" t="s">
        <v>159</v>
      </c>
      <c r="B153">
        <v>2</v>
      </c>
      <c r="C153">
        <v>16.627397260273899</v>
      </c>
      <c r="D153">
        <v>0.12028340748063986</v>
      </c>
      <c r="E153">
        <v>0</v>
      </c>
      <c r="F153">
        <v>2.38082191780821</v>
      </c>
      <c r="G153">
        <v>0</v>
      </c>
      <c r="H153">
        <v>44</v>
      </c>
    </row>
    <row r="154" spans="1:8" hidden="1" x14ac:dyDescent="0.3">
      <c r="A154" s="1" t="s">
        <v>160</v>
      </c>
      <c r="B154">
        <v>6</v>
      </c>
      <c r="C154">
        <v>16.358904109589002</v>
      </c>
      <c r="D154">
        <v>0.36677273488527973</v>
      </c>
      <c r="E154">
        <v>0</v>
      </c>
      <c r="F154">
        <v>2.6493150684931499</v>
      </c>
      <c r="G154">
        <v>0</v>
      </c>
      <c r="H154">
        <v>58</v>
      </c>
    </row>
    <row r="155" spans="1:8" hidden="1" x14ac:dyDescent="0.3">
      <c r="A155" s="1" t="s">
        <v>161</v>
      </c>
      <c r="B155">
        <v>2</v>
      </c>
      <c r="C155">
        <v>16.4602739726027</v>
      </c>
      <c r="D155">
        <v>0.12150466045272999</v>
      </c>
      <c r="E155">
        <v>0</v>
      </c>
      <c r="F155">
        <v>2.5479452054794498</v>
      </c>
      <c r="G155">
        <v>0</v>
      </c>
      <c r="H155">
        <v>31</v>
      </c>
    </row>
    <row r="156" spans="1:8" hidden="1" x14ac:dyDescent="0.3">
      <c r="A156" s="1" t="s">
        <v>162</v>
      </c>
      <c r="B156">
        <v>3</v>
      </c>
      <c r="C156">
        <v>16.627397260273899</v>
      </c>
      <c r="D156">
        <v>0.18042511122095978</v>
      </c>
      <c r="E156">
        <v>0</v>
      </c>
      <c r="F156">
        <v>2.38082191780821</v>
      </c>
      <c r="G156">
        <v>0</v>
      </c>
      <c r="H156">
        <v>36</v>
      </c>
    </row>
    <row r="157" spans="1:8" hidden="1" x14ac:dyDescent="0.3">
      <c r="A157" s="1" t="s">
        <v>163</v>
      </c>
      <c r="B157">
        <v>0</v>
      </c>
      <c r="C157">
        <v>15.641095890410901</v>
      </c>
      <c r="D157">
        <v>0</v>
      </c>
      <c r="E157">
        <v>1</v>
      </c>
      <c r="F157">
        <v>3.3671232876712298</v>
      </c>
      <c r="G157">
        <v>0.29698942229454867</v>
      </c>
      <c r="H157">
        <v>7</v>
      </c>
    </row>
    <row r="158" spans="1:8" hidden="1" x14ac:dyDescent="0.3">
      <c r="A158" s="1" t="s">
        <v>164</v>
      </c>
      <c r="B158">
        <v>5</v>
      </c>
      <c r="C158">
        <v>16.887671232876698</v>
      </c>
      <c r="D158">
        <v>0.29607397793640516</v>
      </c>
      <c r="E158">
        <v>0</v>
      </c>
      <c r="F158">
        <v>2.1205479452054701</v>
      </c>
      <c r="G158">
        <v>0</v>
      </c>
      <c r="H158">
        <v>38</v>
      </c>
    </row>
    <row r="159" spans="1:8" hidden="1" x14ac:dyDescent="0.3">
      <c r="A159" s="1" t="s">
        <v>165</v>
      </c>
      <c r="B159">
        <v>2</v>
      </c>
      <c r="C159">
        <v>16.389041095890398</v>
      </c>
      <c r="D159">
        <v>0.12203276496155141</v>
      </c>
      <c r="E159">
        <v>0</v>
      </c>
      <c r="F159">
        <v>2.6191780821917798</v>
      </c>
      <c r="G159">
        <v>0</v>
      </c>
      <c r="H159">
        <v>33</v>
      </c>
    </row>
    <row r="160" spans="1:8" hidden="1" x14ac:dyDescent="0.3">
      <c r="A160" s="1" t="s">
        <v>166</v>
      </c>
      <c r="B160">
        <v>2</v>
      </c>
      <c r="C160">
        <v>14.3397260273972</v>
      </c>
      <c r="D160">
        <v>0.13947267863966434</v>
      </c>
      <c r="E160">
        <v>2</v>
      </c>
      <c r="F160">
        <v>4.6684931506849301</v>
      </c>
      <c r="G160">
        <v>0.42840375586854473</v>
      </c>
      <c r="H160">
        <v>17</v>
      </c>
    </row>
    <row r="161" spans="1:8" hidden="1" x14ac:dyDescent="0.3">
      <c r="A161" s="1" t="s">
        <v>167</v>
      </c>
      <c r="B161">
        <v>1</v>
      </c>
      <c r="C161">
        <v>13.5972602739726</v>
      </c>
      <c r="D161">
        <v>7.3544227281885977E-2</v>
      </c>
      <c r="E161">
        <v>0</v>
      </c>
      <c r="F161">
        <v>5.41095890410958</v>
      </c>
      <c r="G161">
        <v>0</v>
      </c>
      <c r="H161">
        <v>3</v>
      </c>
    </row>
    <row r="162" spans="1:8" hidden="1" x14ac:dyDescent="0.3">
      <c r="A162" s="1" t="s">
        <v>168</v>
      </c>
      <c r="B162">
        <v>3</v>
      </c>
      <c r="C162">
        <v>14.671232876712301</v>
      </c>
      <c r="D162">
        <v>0.20448179271708722</v>
      </c>
      <c r="E162">
        <v>0</v>
      </c>
      <c r="F162">
        <v>4.3369863013698602</v>
      </c>
      <c r="G162">
        <v>0</v>
      </c>
      <c r="H162">
        <v>50</v>
      </c>
    </row>
    <row r="163" spans="1:8" hidden="1" x14ac:dyDescent="0.3">
      <c r="A163" s="1" t="s">
        <v>169</v>
      </c>
      <c r="B163">
        <v>1</v>
      </c>
      <c r="C163">
        <v>14.558904109588999</v>
      </c>
      <c r="D163">
        <v>6.868648852088842E-2</v>
      </c>
      <c r="E163">
        <v>0</v>
      </c>
      <c r="F163">
        <v>4.4493150684931502</v>
      </c>
      <c r="G163">
        <v>0</v>
      </c>
      <c r="H163">
        <v>29</v>
      </c>
    </row>
    <row r="164" spans="1:8" hidden="1" x14ac:dyDescent="0.3">
      <c r="A164" s="1" t="s">
        <v>170</v>
      </c>
      <c r="B164">
        <v>2</v>
      </c>
      <c r="C164">
        <v>14.8821917808219</v>
      </c>
      <c r="D164">
        <v>0.1343888070692196</v>
      </c>
      <c r="E164">
        <v>0</v>
      </c>
      <c r="F164">
        <v>4.1260273972602697</v>
      </c>
      <c r="G164">
        <v>0</v>
      </c>
      <c r="H164">
        <v>15</v>
      </c>
    </row>
    <row r="165" spans="1:8" hidden="1" x14ac:dyDescent="0.3">
      <c r="A165" s="1" t="s">
        <v>171</v>
      </c>
      <c r="B165">
        <v>0</v>
      </c>
      <c r="C165">
        <v>14.8273972602739</v>
      </c>
      <c r="D165">
        <v>0</v>
      </c>
      <c r="E165">
        <v>2</v>
      </c>
      <c r="F165">
        <v>4.1808219178082098</v>
      </c>
      <c r="G165">
        <v>0.47837483617300236</v>
      </c>
      <c r="H165">
        <v>8</v>
      </c>
    </row>
    <row r="166" spans="1:8" x14ac:dyDescent="0.3">
      <c r="A166" s="1" t="s">
        <v>172</v>
      </c>
      <c r="B166">
        <v>2</v>
      </c>
      <c r="C166">
        <v>15.3972602739726</v>
      </c>
      <c r="D166">
        <v>0.12989323843416373</v>
      </c>
      <c r="E166">
        <v>1</v>
      </c>
      <c r="F166">
        <v>3.6109589041095802</v>
      </c>
      <c r="G166">
        <v>0.27693474962063802</v>
      </c>
      <c r="H166">
        <v>4</v>
      </c>
    </row>
    <row r="167" spans="1:8" x14ac:dyDescent="0.3">
      <c r="A167" s="1" t="s">
        <v>173</v>
      </c>
      <c r="B167">
        <v>3</v>
      </c>
      <c r="C167">
        <v>14.665753424657501</v>
      </c>
      <c r="D167">
        <v>0.20455819166822389</v>
      </c>
      <c r="E167">
        <v>0</v>
      </c>
      <c r="F167">
        <v>4.3424657534246496</v>
      </c>
      <c r="G167">
        <v>0</v>
      </c>
      <c r="H167">
        <v>4</v>
      </c>
    </row>
    <row r="168" spans="1:8" x14ac:dyDescent="0.3">
      <c r="A168" s="1" t="s">
        <v>174</v>
      </c>
      <c r="B168">
        <v>0</v>
      </c>
      <c r="C168">
        <v>12.8164383561643</v>
      </c>
      <c r="D168">
        <v>0</v>
      </c>
      <c r="E168">
        <v>2</v>
      </c>
      <c r="F168">
        <v>6.1917808219178001</v>
      </c>
      <c r="G168">
        <v>0.32300884955752257</v>
      </c>
      <c r="H168">
        <v>11</v>
      </c>
    </row>
    <row r="169" spans="1:8" x14ac:dyDescent="0.3">
      <c r="A169" s="1" t="s">
        <v>175</v>
      </c>
      <c r="B169">
        <v>3</v>
      </c>
      <c r="C169">
        <v>14.1232876712328</v>
      </c>
      <c r="D169">
        <v>0.21241513094083528</v>
      </c>
      <c r="E169">
        <v>0</v>
      </c>
      <c r="F169">
        <v>4.88493150684931</v>
      </c>
      <c r="G169">
        <v>0</v>
      </c>
      <c r="H169">
        <v>74</v>
      </c>
    </row>
    <row r="170" spans="1:8" x14ac:dyDescent="0.3">
      <c r="A170" s="1" t="s">
        <v>176</v>
      </c>
      <c r="B170">
        <v>1</v>
      </c>
      <c r="C170">
        <v>14.1095890410958</v>
      </c>
      <c r="D170">
        <v>7.0873786407767439E-2</v>
      </c>
      <c r="E170">
        <v>1</v>
      </c>
      <c r="F170">
        <v>4.8986301369863003</v>
      </c>
      <c r="G170">
        <v>0.20413870246085014</v>
      </c>
      <c r="H170">
        <v>15</v>
      </c>
    </row>
    <row r="171" spans="1:8" x14ac:dyDescent="0.3">
      <c r="A171" s="1" t="s">
        <v>177</v>
      </c>
      <c r="B171">
        <v>1</v>
      </c>
      <c r="C171">
        <v>13.183561643835599</v>
      </c>
      <c r="D171">
        <v>7.5852036575228696E-2</v>
      </c>
      <c r="E171">
        <v>0</v>
      </c>
      <c r="F171">
        <v>5.8246575342465698</v>
      </c>
      <c r="G171">
        <v>0</v>
      </c>
      <c r="H171">
        <v>26</v>
      </c>
    </row>
    <row r="172" spans="1:8" x14ac:dyDescent="0.3">
      <c r="A172" s="1" t="s">
        <v>178</v>
      </c>
      <c r="B172">
        <v>4</v>
      </c>
      <c r="C172">
        <v>12.9698630136986</v>
      </c>
      <c r="D172">
        <v>0.30840726658217227</v>
      </c>
      <c r="E172">
        <v>0</v>
      </c>
      <c r="F172">
        <v>6.0383561643835604</v>
      </c>
      <c r="G172">
        <v>0</v>
      </c>
      <c r="H172">
        <v>51</v>
      </c>
    </row>
    <row r="173" spans="1:8" x14ac:dyDescent="0.3">
      <c r="A173" s="1" t="s">
        <v>179</v>
      </c>
      <c r="B173">
        <v>1</v>
      </c>
      <c r="C173">
        <v>15.2</v>
      </c>
      <c r="D173">
        <v>6.5789473684210523E-2</v>
      </c>
      <c r="E173">
        <v>0</v>
      </c>
      <c r="F173">
        <v>3.8082191780821901</v>
      </c>
      <c r="G173">
        <v>0</v>
      </c>
      <c r="H173">
        <v>24</v>
      </c>
    </row>
    <row r="174" spans="1:8" x14ac:dyDescent="0.3">
      <c r="A174" s="1" t="s">
        <v>180</v>
      </c>
      <c r="B174">
        <v>1</v>
      </c>
      <c r="C174">
        <v>14.8630136986301</v>
      </c>
      <c r="D174">
        <v>6.7281105990783574E-2</v>
      </c>
      <c r="E174">
        <v>0</v>
      </c>
      <c r="F174">
        <v>4.1452054794520503</v>
      </c>
      <c r="G174">
        <v>0</v>
      </c>
      <c r="H174">
        <v>10</v>
      </c>
    </row>
    <row r="175" spans="1:8" x14ac:dyDescent="0.3">
      <c r="A175" s="1" t="s">
        <v>181</v>
      </c>
      <c r="B175">
        <v>3</v>
      </c>
      <c r="C175">
        <v>14.6219178082191</v>
      </c>
      <c r="D175">
        <v>0.20517144463181672</v>
      </c>
      <c r="E175">
        <v>1</v>
      </c>
      <c r="F175">
        <v>4.38630136986301</v>
      </c>
      <c r="G175">
        <v>0.22798251093066851</v>
      </c>
      <c r="H175">
        <v>25</v>
      </c>
    </row>
    <row r="176" spans="1:8" x14ac:dyDescent="0.3">
      <c r="A176" s="1" t="s">
        <v>182</v>
      </c>
      <c r="B176">
        <v>4</v>
      </c>
      <c r="C176">
        <v>14.421917808219099</v>
      </c>
      <c r="D176">
        <v>0.27735562310030548</v>
      </c>
      <c r="E176">
        <v>0</v>
      </c>
      <c r="F176">
        <v>4.5863013698630102</v>
      </c>
      <c r="G176">
        <v>0</v>
      </c>
      <c r="H176">
        <v>25</v>
      </c>
    </row>
    <row r="177" spans="1:8" x14ac:dyDescent="0.3">
      <c r="A177" s="1" t="s">
        <v>183</v>
      </c>
      <c r="B177">
        <v>2</v>
      </c>
      <c r="C177">
        <v>14.8547945205479</v>
      </c>
      <c r="D177">
        <v>0.13463666543710848</v>
      </c>
      <c r="E177">
        <v>0</v>
      </c>
      <c r="F177">
        <v>4.1534246575342397</v>
      </c>
      <c r="G177">
        <v>0</v>
      </c>
      <c r="H177">
        <v>23</v>
      </c>
    </row>
    <row r="178" spans="1:8" x14ac:dyDescent="0.3">
      <c r="A178" s="1" t="s">
        <v>184</v>
      </c>
      <c r="B178">
        <v>5</v>
      </c>
      <c r="C178">
        <v>14.3342465753424</v>
      </c>
      <c r="D178">
        <v>0.34881498470948175</v>
      </c>
      <c r="E178">
        <v>0</v>
      </c>
      <c r="F178">
        <v>4.6739726027397204</v>
      </c>
      <c r="G178">
        <v>0</v>
      </c>
      <c r="H178">
        <v>29</v>
      </c>
    </row>
    <row r="179" spans="1:8" x14ac:dyDescent="0.3">
      <c r="A179" s="1" t="s">
        <v>185</v>
      </c>
      <c r="B179">
        <v>2</v>
      </c>
      <c r="C179">
        <v>14.005479452054701</v>
      </c>
      <c r="D179">
        <v>0.14280125195618248</v>
      </c>
      <c r="E179">
        <v>0</v>
      </c>
      <c r="F179">
        <v>5.0027397260273903</v>
      </c>
      <c r="G179">
        <v>0</v>
      </c>
      <c r="H179">
        <v>22</v>
      </c>
    </row>
    <row r="180" spans="1:8" x14ac:dyDescent="0.3">
      <c r="A180" s="1" t="s">
        <v>186</v>
      </c>
      <c r="B180">
        <v>1</v>
      </c>
      <c r="C180">
        <v>14.3123287671232</v>
      </c>
      <c r="D180">
        <v>6.9869831546707936E-2</v>
      </c>
      <c r="E180">
        <v>0</v>
      </c>
      <c r="F180">
        <v>4.6958904109589001</v>
      </c>
      <c r="G180">
        <v>0</v>
      </c>
      <c r="H180">
        <v>2</v>
      </c>
    </row>
    <row r="181" spans="1:8" x14ac:dyDescent="0.3">
      <c r="A181" s="1" t="s">
        <v>187</v>
      </c>
      <c r="B181">
        <v>1</v>
      </c>
      <c r="C181">
        <v>13.9808219178082</v>
      </c>
      <c r="D181">
        <v>7.1526553008034593E-2</v>
      </c>
      <c r="E181">
        <v>0</v>
      </c>
      <c r="F181">
        <v>5.02739726027397</v>
      </c>
      <c r="G181">
        <v>0</v>
      </c>
      <c r="H181">
        <v>3</v>
      </c>
    </row>
    <row r="182" spans="1:8" x14ac:dyDescent="0.3">
      <c r="A182" s="1" t="s">
        <v>188</v>
      </c>
      <c r="B182">
        <v>2</v>
      </c>
      <c r="C182">
        <v>15.3506849315068</v>
      </c>
      <c r="D182">
        <v>0.13028734606460868</v>
      </c>
      <c r="E182">
        <v>0</v>
      </c>
      <c r="F182">
        <v>3.6575342465753402</v>
      </c>
      <c r="G182">
        <v>0</v>
      </c>
      <c r="H182">
        <v>20</v>
      </c>
    </row>
    <row r="183" spans="1:8" x14ac:dyDescent="0.3">
      <c r="A183" s="1" t="s">
        <v>189</v>
      </c>
      <c r="B183">
        <v>3</v>
      </c>
      <c r="C183">
        <v>15.4821917808219</v>
      </c>
      <c r="D183">
        <v>0.19377101397982679</v>
      </c>
      <c r="E183">
        <v>0</v>
      </c>
      <c r="F183">
        <v>3.52602739726027</v>
      </c>
      <c r="G183">
        <v>0</v>
      </c>
      <c r="H183">
        <v>35</v>
      </c>
    </row>
    <row r="184" spans="1:8" x14ac:dyDescent="0.3">
      <c r="A184" s="1" t="s">
        <v>190</v>
      </c>
      <c r="B184">
        <v>1</v>
      </c>
      <c r="C184">
        <v>14.643835616438301</v>
      </c>
      <c r="D184">
        <v>6.8288119738073222E-2</v>
      </c>
      <c r="E184">
        <v>0</v>
      </c>
      <c r="F184">
        <v>4.3643835616438302</v>
      </c>
      <c r="G184">
        <v>0</v>
      </c>
      <c r="H184">
        <v>27</v>
      </c>
    </row>
    <row r="185" spans="1:8" x14ac:dyDescent="0.3">
      <c r="A185" s="1" t="s">
        <v>191</v>
      </c>
      <c r="B185">
        <v>3</v>
      </c>
      <c r="C185">
        <v>14.578082191780799</v>
      </c>
      <c r="D185">
        <v>0.20578838564179697</v>
      </c>
      <c r="E185">
        <v>1</v>
      </c>
      <c r="F185">
        <v>4.4301369863013598</v>
      </c>
      <c r="G185">
        <v>0.22572665429808339</v>
      </c>
      <c r="H185">
        <v>38</v>
      </c>
    </row>
    <row r="186" spans="1:8" x14ac:dyDescent="0.3">
      <c r="A186" s="1" t="s">
        <v>192</v>
      </c>
      <c r="B186">
        <v>1</v>
      </c>
      <c r="C186">
        <v>14.4794520547945</v>
      </c>
      <c r="D186">
        <v>6.9063386944181751E-2</v>
      </c>
      <c r="E186">
        <v>0</v>
      </c>
      <c r="F186">
        <v>4.5287671232876701</v>
      </c>
      <c r="G186">
        <v>0</v>
      </c>
      <c r="H186">
        <v>22</v>
      </c>
    </row>
    <row r="187" spans="1:8" x14ac:dyDescent="0.3">
      <c r="A187" s="1" t="s">
        <v>193</v>
      </c>
      <c r="B187">
        <v>1</v>
      </c>
      <c r="C187">
        <v>14.6246575342465</v>
      </c>
      <c r="D187">
        <v>6.8377669539153585E-2</v>
      </c>
      <c r="E187">
        <v>1</v>
      </c>
      <c r="F187">
        <v>4.38356164383561</v>
      </c>
      <c r="G187">
        <v>0.22812500000000033</v>
      </c>
      <c r="H187">
        <v>22</v>
      </c>
    </row>
    <row r="188" spans="1:8" x14ac:dyDescent="0.3">
      <c r="A188" s="1" t="s">
        <v>194</v>
      </c>
      <c r="B188">
        <v>2</v>
      </c>
      <c r="C188">
        <v>14.578082191780799</v>
      </c>
      <c r="D188">
        <v>0.13719225709453131</v>
      </c>
      <c r="E188">
        <v>0</v>
      </c>
      <c r="F188">
        <v>4.4301369863013598</v>
      </c>
      <c r="G188">
        <v>0</v>
      </c>
      <c r="H188">
        <v>24</v>
      </c>
    </row>
    <row r="189" spans="1:8" x14ac:dyDescent="0.3">
      <c r="A189" s="1" t="s">
        <v>195</v>
      </c>
      <c r="B189">
        <v>2</v>
      </c>
      <c r="C189">
        <v>14.663013698630101</v>
      </c>
      <c r="D189">
        <v>0.13639760837070289</v>
      </c>
      <c r="E189">
        <v>0</v>
      </c>
      <c r="F189">
        <v>4.3452054794520496</v>
      </c>
      <c r="G189">
        <v>0</v>
      </c>
      <c r="H189">
        <v>41</v>
      </c>
    </row>
    <row r="190" spans="1:8" x14ac:dyDescent="0.3">
      <c r="A190" s="1" t="s">
        <v>196</v>
      </c>
      <c r="B190">
        <v>2</v>
      </c>
      <c r="C190">
        <v>14.575342465753399</v>
      </c>
      <c r="D190">
        <v>0.13721804511278218</v>
      </c>
      <c r="E190">
        <v>0</v>
      </c>
      <c r="F190">
        <v>4.4328767123287598</v>
      </c>
      <c r="G190">
        <v>0</v>
      </c>
      <c r="H190">
        <v>12</v>
      </c>
    </row>
    <row r="191" spans="1:8" x14ac:dyDescent="0.3">
      <c r="A191" s="1" t="s">
        <v>197</v>
      </c>
      <c r="B191">
        <v>1</v>
      </c>
      <c r="C191">
        <v>14.942465753424599</v>
      </c>
      <c r="D191">
        <v>6.6923359002567184E-2</v>
      </c>
      <c r="E191">
        <v>0</v>
      </c>
      <c r="F191">
        <v>4.0657534246575304</v>
      </c>
      <c r="G191">
        <v>0</v>
      </c>
      <c r="H191">
        <v>28</v>
      </c>
    </row>
    <row r="192" spans="1:8" x14ac:dyDescent="0.3">
      <c r="A192" s="1" t="s">
        <v>198</v>
      </c>
      <c r="B192">
        <v>1</v>
      </c>
      <c r="C192">
        <v>14.2164383561643</v>
      </c>
      <c r="D192">
        <v>7.0341106186163446E-2</v>
      </c>
      <c r="E192">
        <v>0</v>
      </c>
      <c r="F192">
        <v>4.7917808219177997</v>
      </c>
      <c r="G192">
        <v>0</v>
      </c>
      <c r="H192">
        <v>6</v>
      </c>
    </row>
    <row r="193" spans="1:8" x14ac:dyDescent="0.3">
      <c r="A193" s="1" t="s">
        <v>199</v>
      </c>
      <c r="B193">
        <v>0</v>
      </c>
      <c r="C193">
        <v>14.791780821917801</v>
      </c>
      <c r="D193">
        <v>0</v>
      </c>
      <c r="E193">
        <v>1</v>
      </c>
      <c r="F193">
        <v>4.2164383561643799</v>
      </c>
      <c r="G193">
        <v>0.23716699155295667</v>
      </c>
      <c r="H193">
        <v>9</v>
      </c>
    </row>
    <row r="194" spans="1:8" x14ac:dyDescent="0.3">
      <c r="A194" s="1" t="s">
        <v>200</v>
      </c>
      <c r="B194">
        <v>1</v>
      </c>
      <c r="C194">
        <v>14.926027397260199</v>
      </c>
      <c r="D194">
        <v>6.6997063142437932E-2</v>
      </c>
      <c r="E194">
        <v>0</v>
      </c>
      <c r="F194">
        <v>4.0821917808219101</v>
      </c>
      <c r="G194">
        <v>0</v>
      </c>
      <c r="H194">
        <v>28</v>
      </c>
    </row>
    <row r="195" spans="1:8" x14ac:dyDescent="0.3">
      <c r="A195" s="1" t="s">
        <v>201</v>
      </c>
      <c r="B195">
        <v>1</v>
      </c>
      <c r="C195">
        <v>13.8219178082191</v>
      </c>
      <c r="D195">
        <v>7.234886025768128E-2</v>
      </c>
      <c r="E195">
        <v>0</v>
      </c>
      <c r="F195">
        <v>5.1863013698630098</v>
      </c>
      <c r="G195">
        <v>0</v>
      </c>
      <c r="H195">
        <v>16</v>
      </c>
    </row>
    <row r="196" spans="1:8" x14ac:dyDescent="0.3">
      <c r="A196" s="1" t="s">
        <v>202</v>
      </c>
      <c r="B196">
        <v>1</v>
      </c>
      <c r="C196">
        <v>14.9671232876712</v>
      </c>
      <c r="D196">
        <v>6.6813106351821486E-2</v>
      </c>
      <c r="E196">
        <v>0</v>
      </c>
      <c r="F196">
        <v>4.0410958904109497</v>
      </c>
      <c r="G196">
        <v>0</v>
      </c>
      <c r="H196">
        <v>10</v>
      </c>
    </row>
    <row r="197" spans="1:8" x14ac:dyDescent="0.3">
      <c r="A197" s="1" t="s">
        <v>203</v>
      </c>
      <c r="B197">
        <v>2</v>
      </c>
      <c r="C197">
        <v>14.276712328767101</v>
      </c>
      <c r="D197">
        <v>0.14008827480330094</v>
      </c>
      <c r="E197">
        <v>0</v>
      </c>
      <c r="F197">
        <v>4.7315068493150596</v>
      </c>
      <c r="G197">
        <v>0</v>
      </c>
      <c r="H197">
        <v>25</v>
      </c>
    </row>
    <row r="198" spans="1:8" x14ac:dyDescent="0.3">
      <c r="A198" s="1" t="s">
        <v>204</v>
      </c>
      <c r="B198">
        <v>1</v>
      </c>
      <c r="C198">
        <v>13.802739726027299</v>
      </c>
      <c r="D198">
        <v>7.2449384676459422E-2</v>
      </c>
      <c r="E198">
        <v>0</v>
      </c>
      <c r="F198">
        <v>5.2054794520547896</v>
      </c>
      <c r="G198">
        <v>0</v>
      </c>
      <c r="H198">
        <v>4</v>
      </c>
    </row>
    <row r="199" spans="1:8" x14ac:dyDescent="0.3">
      <c r="A199" s="1" t="s">
        <v>205</v>
      </c>
      <c r="B199">
        <v>2</v>
      </c>
      <c r="C199">
        <v>15.3534246575342</v>
      </c>
      <c r="D199">
        <v>0.1302640970735193</v>
      </c>
      <c r="E199">
        <v>0</v>
      </c>
      <c r="F199">
        <v>3.6547945205479402</v>
      </c>
      <c r="G199">
        <v>0</v>
      </c>
      <c r="H199">
        <v>40</v>
      </c>
    </row>
    <row r="200" spans="1:8" x14ac:dyDescent="0.3">
      <c r="A200" s="1" t="s">
        <v>206</v>
      </c>
      <c r="B200">
        <v>2</v>
      </c>
      <c r="C200">
        <v>14.939726027397199</v>
      </c>
      <c r="D200">
        <v>0.13387126352466586</v>
      </c>
      <c r="E200">
        <v>1</v>
      </c>
      <c r="F200">
        <v>4.0684931506849296</v>
      </c>
      <c r="G200">
        <v>0.24579124579124592</v>
      </c>
      <c r="H200">
        <v>9</v>
      </c>
    </row>
    <row r="201" spans="1:8" x14ac:dyDescent="0.3">
      <c r="A201" s="1" t="s">
        <v>207</v>
      </c>
      <c r="B201">
        <v>1</v>
      </c>
      <c r="C201">
        <v>14.6136986301369</v>
      </c>
      <c r="D201">
        <v>6.8428946381702688E-2</v>
      </c>
      <c r="E201">
        <v>0</v>
      </c>
      <c r="F201">
        <v>4.3945205479452003</v>
      </c>
      <c r="G201">
        <v>0</v>
      </c>
      <c r="H201">
        <v>21</v>
      </c>
    </row>
    <row r="202" spans="1:8" x14ac:dyDescent="0.3">
      <c r="A202" s="1" t="s">
        <v>208</v>
      </c>
      <c r="B202">
        <v>11</v>
      </c>
      <c r="C202">
        <v>14.9616438356164</v>
      </c>
      <c r="D202">
        <v>0.73521333089177998</v>
      </c>
      <c r="E202">
        <v>0</v>
      </c>
      <c r="F202">
        <v>4.0465753424657498</v>
      </c>
      <c r="G202">
        <v>0</v>
      </c>
      <c r="H202">
        <v>16</v>
      </c>
    </row>
    <row r="203" spans="1:8" x14ac:dyDescent="0.3">
      <c r="A203" s="1" t="s">
        <v>209</v>
      </c>
      <c r="B203">
        <v>1</v>
      </c>
      <c r="C203">
        <v>14.405479452054699</v>
      </c>
      <c r="D203">
        <v>6.9418029669076148E-2</v>
      </c>
      <c r="E203">
        <v>0</v>
      </c>
      <c r="F203">
        <v>4.6027397260273899</v>
      </c>
      <c r="G203">
        <v>0</v>
      </c>
      <c r="H203">
        <v>5</v>
      </c>
    </row>
    <row r="204" spans="1:8" x14ac:dyDescent="0.3">
      <c r="A204" s="1" t="s">
        <v>210</v>
      </c>
      <c r="B204">
        <v>1</v>
      </c>
      <c r="C204">
        <v>14.3890410958904</v>
      </c>
      <c r="D204">
        <v>6.9497334348819551E-2</v>
      </c>
      <c r="E204">
        <v>0</v>
      </c>
      <c r="F204">
        <v>4.6191780821917803</v>
      </c>
      <c r="G204">
        <v>0</v>
      </c>
      <c r="H204">
        <v>13</v>
      </c>
    </row>
    <row r="205" spans="1:8" x14ac:dyDescent="0.3">
      <c r="A205" s="1" t="s">
        <v>211</v>
      </c>
      <c r="B205">
        <v>5</v>
      </c>
      <c r="C205">
        <v>14.2273972602739</v>
      </c>
      <c r="D205">
        <v>0.35143462353167904</v>
      </c>
      <c r="E205">
        <v>0</v>
      </c>
      <c r="F205">
        <v>4.7808219178082103</v>
      </c>
      <c r="G205">
        <v>0</v>
      </c>
      <c r="H205">
        <v>23</v>
      </c>
    </row>
    <row r="206" spans="1:8" x14ac:dyDescent="0.3">
      <c r="A206" s="1" t="s">
        <v>212</v>
      </c>
      <c r="B206">
        <v>2</v>
      </c>
      <c r="C206">
        <v>12.7342465753424</v>
      </c>
      <c r="D206">
        <v>0.15705679862306449</v>
      </c>
      <c r="E206">
        <v>0</v>
      </c>
      <c r="F206">
        <v>6.27397260273972</v>
      </c>
      <c r="G206">
        <v>0</v>
      </c>
      <c r="H206">
        <v>14</v>
      </c>
    </row>
    <row r="207" spans="1:8" x14ac:dyDescent="0.3">
      <c r="A207" s="1" t="s">
        <v>213</v>
      </c>
      <c r="B207">
        <v>6</v>
      </c>
      <c r="C207">
        <v>14.9780821917808</v>
      </c>
      <c r="D207">
        <v>0.40058533016279552</v>
      </c>
      <c r="E207">
        <v>1</v>
      </c>
      <c r="F207">
        <v>4.0301369863013701</v>
      </c>
      <c r="G207">
        <v>0.24813052345343303</v>
      </c>
      <c r="H207">
        <v>34</v>
      </c>
    </row>
    <row r="208" spans="1:8" x14ac:dyDescent="0.3">
      <c r="A208" s="1" t="s">
        <v>214</v>
      </c>
      <c r="B208">
        <v>2</v>
      </c>
      <c r="C208">
        <v>14.1068493150684</v>
      </c>
      <c r="D208">
        <v>0.14177510196154686</v>
      </c>
      <c r="E208">
        <v>0</v>
      </c>
      <c r="F208">
        <v>4.9013698630136897</v>
      </c>
      <c r="G208">
        <v>0</v>
      </c>
      <c r="H208">
        <v>5</v>
      </c>
    </row>
    <row r="209" spans="1:8" x14ac:dyDescent="0.3">
      <c r="A209" s="1" t="s">
        <v>215</v>
      </c>
      <c r="B209">
        <v>1</v>
      </c>
      <c r="C209">
        <v>13.641095890410901</v>
      </c>
      <c r="D209">
        <v>7.3307893151235495E-2</v>
      </c>
      <c r="E209">
        <v>0</v>
      </c>
      <c r="F209">
        <v>5.3671232876712303</v>
      </c>
      <c r="G209">
        <v>0</v>
      </c>
      <c r="H209">
        <v>13</v>
      </c>
    </row>
    <row r="210" spans="1:8" x14ac:dyDescent="0.3">
      <c r="A210" s="1" t="s">
        <v>216</v>
      </c>
      <c r="B210">
        <v>1</v>
      </c>
      <c r="C210">
        <v>14.2191780821917</v>
      </c>
      <c r="D210">
        <v>7.0327552986512928E-2</v>
      </c>
      <c r="E210">
        <v>0</v>
      </c>
      <c r="F210">
        <v>4.7890410958904104</v>
      </c>
      <c r="G210">
        <v>0</v>
      </c>
      <c r="H210">
        <v>17</v>
      </c>
    </row>
    <row r="211" spans="1:8" x14ac:dyDescent="0.3">
      <c r="A211" s="1" t="s">
        <v>217</v>
      </c>
      <c r="B211">
        <v>1</v>
      </c>
      <c r="C211">
        <v>13.9835616438356</v>
      </c>
      <c r="D211">
        <v>7.1512539184953067E-2</v>
      </c>
      <c r="E211">
        <v>0</v>
      </c>
      <c r="F211">
        <v>5.02465753424657</v>
      </c>
      <c r="G211">
        <v>0</v>
      </c>
      <c r="H211">
        <v>28</v>
      </c>
    </row>
    <row r="212" spans="1:8" x14ac:dyDescent="0.3">
      <c r="A212" s="1" t="s">
        <v>218</v>
      </c>
      <c r="B212">
        <v>2</v>
      </c>
      <c r="C212">
        <v>15.005479452054701</v>
      </c>
      <c r="D212">
        <v>0.13328464487858399</v>
      </c>
      <c r="E212">
        <v>0</v>
      </c>
      <c r="F212">
        <v>4.0027397260273903</v>
      </c>
      <c r="G212">
        <v>0</v>
      </c>
      <c r="H212">
        <v>40</v>
      </c>
    </row>
    <row r="213" spans="1:8" x14ac:dyDescent="0.3">
      <c r="A213" s="1" t="s">
        <v>219</v>
      </c>
      <c r="B213">
        <v>2</v>
      </c>
      <c r="C213">
        <v>14.3068493150684</v>
      </c>
      <c r="D213">
        <v>0.13979318268862595</v>
      </c>
      <c r="E213">
        <v>1</v>
      </c>
      <c r="F213">
        <v>4.7013698630136904</v>
      </c>
      <c r="G213">
        <v>0.21270396270396308</v>
      </c>
      <c r="H213">
        <v>29</v>
      </c>
    </row>
    <row r="214" spans="1:8" x14ac:dyDescent="0.3">
      <c r="A214" s="1" t="s">
        <v>220</v>
      </c>
      <c r="B214">
        <v>1</v>
      </c>
      <c r="C214">
        <v>14.2328767123287</v>
      </c>
      <c r="D214">
        <v>7.0259865255053261E-2</v>
      </c>
      <c r="E214">
        <v>0</v>
      </c>
      <c r="F214">
        <v>4.77534246575342</v>
      </c>
      <c r="G214">
        <v>0</v>
      </c>
      <c r="H214">
        <v>9</v>
      </c>
    </row>
    <row r="215" spans="1:8" x14ac:dyDescent="0.3">
      <c r="A215" s="1" t="s">
        <v>221</v>
      </c>
      <c r="B215">
        <v>2</v>
      </c>
      <c r="C215">
        <v>14.2328767123287</v>
      </c>
      <c r="D215">
        <v>0.14051973051010652</v>
      </c>
      <c r="E215">
        <v>1</v>
      </c>
      <c r="F215">
        <v>4.77534246575342</v>
      </c>
      <c r="G215">
        <v>0.20940906483075178</v>
      </c>
      <c r="H215">
        <v>20</v>
      </c>
    </row>
    <row r="216" spans="1:8" x14ac:dyDescent="0.3">
      <c r="A216" s="1" t="s">
        <v>222</v>
      </c>
      <c r="B216">
        <v>5</v>
      </c>
      <c r="C216">
        <v>14.545205479451999</v>
      </c>
      <c r="D216">
        <v>0.34375588623092995</v>
      </c>
      <c r="E216">
        <v>0</v>
      </c>
      <c r="F216">
        <v>4.4630136986301299</v>
      </c>
      <c r="G216">
        <v>0</v>
      </c>
      <c r="H216">
        <v>72</v>
      </c>
    </row>
    <row r="217" spans="1:8" x14ac:dyDescent="0.3">
      <c r="A217" s="1" t="s">
        <v>223</v>
      </c>
      <c r="B217">
        <v>1</v>
      </c>
      <c r="C217">
        <v>14.8082191780821</v>
      </c>
      <c r="D217">
        <v>6.7530064754857039E-2</v>
      </c>
      <c r="E217">
        <v>0</v>
      </c>
      <c r="F217">
        <v>4.2</v>
      </c>
      <c r="G217">
        <v>0</v>
      </c>
      <c r="H217">
        <v>22</v>
      </c>
    </row>
    <row r="218" spans="1:8" x14ac:dyDescent="0.3">
      <c r="A218" s="1" t="s">
        <v>224</v>
      </c>
      <c r="B218">
        <v>2</v>
      </c>
      <c r="C218">
        <v>14.567123287671199</v>
      </c>
      <c r="D218">
        <v>0.13729546736881731</v>
      </c>
      <c r="E218">
        <v>0</v>
      </c>
      <c r="F218">
        <v>4.4410958904109501</v>
      </c>
      <c r="G218">
        <v>0</v>
      </c>
      <c r="H218">
        <v>15</v>
      </c>
    </row>
    <row r="219" spans="1:8" x14ac:dyDescent="0.3">
      <c r="A219" s="1" t="s">
        <v>225</v>
      </c>
      <c r="B219">
        <v>2</v>
      </c>
      <c r="C219">
        <v>14.421917808219099</v>
      </c>
      <c r="D219">
        <v>0.13867781155015274</v>
      </c>
      <c r="E219">
        <v>0</v>
      </c>
      <c r="F219">
        <v>4.5863013698630102</v>
      </c>
      <c r="G219">
        <v>0</v>
      </c>
      <c r="H219">
        <v>18</v>
      </c>
    </row>
    <row r="220" spans="1:8" x14ac:dyDescent="0.3">
      <c r="A220" s="1" t="s">
        <v>226</v>
      </c>
      <c r="B220">
        <v>1</v>
      </c>
      <c r="C220">
        <v>14.4630136986301</v>
      </c>
      <c r="D220">
        <v>6.9141882932373736E-2</v>
      </c>
      <c r="E220">
        <v>0</v>
      </c>
      <c r="F220">
        <v>4.5452054794520498</v>
      </c>
      <c r="G220">
        <v>0</v>
      </c>
      <c r="H220">
        <v>42</v>
      </c>
    </row>
    <row r="221" spans="1:8" x14ac:dyDescent="0.3">
      <c r="A221" s="1" t="s">
        <v>227</v>
      </c>
      <c r="B221">
        <v>2</v>
      </c>
      <c r="C221">
        <v>14.523287671232801</v>
      </c>
      <c r="D221">
        <v>0.1377098660630077</v>
      </c>
      <c r="E221">
        <v>0</v>
      </c>
      <c r="F221">
        <v>4.4849315068493096</v>
      </c>
      <c r="G221">
        <v>0</v>
      </c>
      <c r="H221">
        <v>17</v>
      </c>
    </row>
    <row r="222" spans="1:8" x14ac:dyDescent="0.3">
      <c r="A222" s="1" t="s">
        <v>228</v>
      </c>
      <c r="B222">
        <v>1</v>
      </c>
      <c r="C222">
        <v>15.076712328767099</v>
      </c>
      <c r="D222">
        <v>6.632745775031812E-2</v>
      </c>
      <c r="E222">
        <v>0</v>
      </c>
      <c r="F222">
        <v>3.9315068493150598</v>
      </c>
      <c r="G222">
        <v>0</v>
      </c>
      <c r="H222">
        <v>28</v>
      </c>
    </row>
    <row r="223" spans="1:8" x14ac:dyDescent="0.3">
      <c r="A223" s="1" t="s">
        <v>229</v>
      </c>
      <c r="B223">
        <v>1</v>
      </c>
      <c r="C223">
        <v>14.3753424657534</v>
      </c>
      <c r="D223">
        <v>6.9563560129597982E-2</v>
      </c>
      <c r="E223">
        <v>0</v>
      </c>
      <c r="F223">
        <v>4.63287671232876</v>
      </c>
      <c r="G223">
        <v>0</v>
      </c>
      <c r="H223">
        <v>18</v>
      </c>
    </row>
    <row r="224" spans="1:8" x14ac:dyDescent="0.3">
      <c r="A224" s="1" t="s">
        <v>230</v>
      </c>
      <c r="B224">
        <v>2</v>
      </c>
      <c r="C224">
        <v>14.7506849315068</v>
      </c>
      <c r="D224">
        <v>0.13558692421991131</v>
      </c>
      <c r="E224">
        <v>0</v>
      </c>
      <c r="F224">
        <v>4.2575342465753403</v>
      </c>
      <c r="G224">
        <v>0</v>
      </c>
      <c r="H224">
        <v>23</v>
      </c>
    </row>
    <row r="225" spans="1:8" x14ac:dyDescent="0.3">
      <c r="A225" s="1" t="s">
        <v>231</v>
      </c>
      <c r="B225">
        <v>6</v>
      </c>
      <c r="C225">
        <v>14.501369863013601</v>
      </c>
      <c r="D225">
        <v>0.41375401473644718</v>
      </c>
      <c r="E225">
        <v>0</v>
      </c>
      <c r="F225">
        <v>4.5068493150684903</v>
      </c>
      <c r="G225">
        <v>0</v>
      </c>
      <c r="H225">
        <v>51</v>
      </c>
    </row>
    <row r="226" spans="1:8" x14ac:dyDescent="0.3">
      <c r="A226" s="1" t="s">
        <v>232</v>
      </c>
      <c r="B226">
        <v>1</v>
      </c>
      <c r="C226">
        <v>14.279452054794501</v>
      </c>
      <c r="D226">
        <v>7.0030698388334714E-2</v>
      </c>
      <c r="E226">
        <v>0</v>
      </c>
      <c r="F226">
        <v>4.7287671232876702</v>
      </c>
      <c r="G226">
        <v>0</v>
      </c>
      <c r="H226">
        <v>11</v>
      </c>
    </row>
    <row r="227" spans="1:8" x14ac:dyDescent="0.3">
      <c r="A227" s="1" t="s">
        <v>172</v>
      </c>
      <c r="B227">
        <v>0</v>
      </c>
      <c r="C227">
        <v>15.3972602739726</v>
      </c>
      <c r="D227">
        <v>0</v>
      </c>
      <c r="E227">
        <v>0</v>
      </c>
      <c r="F227">
        <v>3.6109589041095802</v>
      </c>
      <c r="G227">
        <v>0</v>
      </c>
      <c r="H227">
        <v>4</v>
      </c>
    </row>
    <row r="228" spans="1:8" x14ac:dyDescent="0.3">
      <c r="A228" s="1" t="s">
        <v>173</v>
      </c>
      <c r="B228">
        <v>0</v>
      </c>
      <c r="C228">
        <v>14.665753424657501</v>
      </c>
      <c r="D228">
        <v>0</v>
      </c>
      <c r="E228">
        <v>0</v>
      </c>
      <c r="F228">
        <v>4.3424657534246496</v>
      </c>
      <c r="G228">
        <v>0</v>
      </c>
      <c r="H228">
        <v>4</v>
      </c>
    </row>
    <row r="229" spans="1:8" x14ac:dyDescent="0.3">
      <c r="A229" s="1" t="s">
        <v>174</v>
      </c>
      <c r="B229">
        <v>0</v>
      </c>
      <c r="C229">
        <v>12.8164383561643</v>
      </c>
      <c r="D229">
        <v>0</v>
      </c>
      <c r="E229">
        <v>0</v>
      </c>
      <c r="F229">
        <v>6.1917808219178001</v>
      </c>
      <c r="G229">
        <v>0</v>
      </c>
      <c r="H229">
        <v>11</v>
      </c>
    </row>
    <row r="230" spans="1:8" x14ac:dyDescent="0.3">
      <c r="A230" s="1" t="s">
        <v>175</v>
      </c>
      <c r="B230">
        <v>0</v>
      </c>
      <c r="C230">
        <v>14.1232876712328</v>
      </c>
      <c r="D230">
        <v>0</v>
      </c>
      <c r="E230">
        <v>0</v>
      </c>
      <c r="F230">
        <v>4.88493150684931</v>
      </c>
      <c r="G230">
        <v>0</v>
      </c>
      <c r="H230">
        <v>74</v>
      </c>
    </row>
    <row r="231" spans="1:8" x14ac:dyDescent="0.3">
      <c r="A231" s="1" t="s">
        <v>176</v>
      </c>
      <c r="B231">
        <v>0</v>
      </c>
      <c r="C231">
        <v>14.1095890410958</v>
      </c>
      <c r="D231">
        <v>0</v>
      </c>
      <c r="E231">
        <v>0</v>
      </c>
      <c r="F231">
        <v>4.8986301369863003</v>
      </c>
      <c r="G231">
        <v>0</v>
      </c>
      <c r="H231">
        <v>15</v>
      </c>
    </row>
    <row r="232" spans="1:8" x14ac:dyDescent="0.3">
      <c r="A232" s="1" t="s">
        <v>177</v>
      </c>
      <c r="B232">
        <v>0</v>
      </c>
      <c r="C232">
        <v>13.183561643835599</v>
      </c>
      <c r="D232">
        <v>0</v>
      </c>
      <c r="E232">
        <v>0</v>
      </c>
      <c r="F232">
        <v>5.8246575342465698</v>
      </c>
      <c r="G232">
        <v>0</v>
      </c>
      <c r="H232">
        <v>26</v>
      </c>
    </row>
    <row r="233" spans="1:8" x14ac:dyDescent="0.3">
      <c r="A233" s="1" t="s">
        <v>178</v>
      </c>
      <c r="B233">
        <v>0</v>
      </c>
      <c r="C233">
        <v>12.9698630136986</v>
      </c>
      <c r="D233">
        <v>0</v>
      </c>
      <c r="E233">
        <v>0</v>
      </c>
      <c r="F233">
        <v>6.0383561643835604</v>
      </c>
      <c r="G233">
        <v>0</v>
      </c>
      <c r="H233">
        <v>51</v>
      </c>
    </row>
    <row r="234" spans="1:8" hidden="1" x14ac:dyDescent="0.3">
      <c r="A234" s="1" t="s">
        <v>233</v>
      </c>
      <c r="B234">
        <v>0</v>
      </c>
      <c r="C234">
        <v>14.6</v>
      </c>
      <c r="D234">
        <v>0</v>
      </c>
      <c r="E234">
        <v>0</v>
      </c>
      <c r="F234">
        <v>4.4082191780821898</v>
      </c>
      <c r="G234">
        <v>0</v>
      </c>
      <c r="H234">
        <v>5</v>
      </c>
    </row>
    <row r="235" spans="1:8" hidden="1" x14ac:dyDescent="0.3">
      <c r="A235" s="1" t="s">
        <v>234</v>
      </c>
      <c r="B235">
        <v>0</v>
      </c>
      <c r="C235">
        <v>14.4547945205479</v>
      </c>
      <c r="D235">
        <v>0</v>
      </c>
      <c r="E235">
        <v>0</v>
      </c>
      <c r="F235">
        <v>4.5534246575342401</v>
      </c>
      <c r="G235">
        <v>0</v>
      </c>
      <c r="H235">
        <v>39</v>
      </c>
    </row>
    <row r="236" spans="1:8" hidden="1" x14ac:dyDescent="0.3">
      <c r="A236" s="1" t="s">
        <v>235</v>
      </c>
      <c r="B236">
        <v>0</v>
      </c>
      <c r="C236">
        <v>14.676712328767101</v>
      </c>
      <c r="D236">
        <v>0</v>
      </c>
      <c r="E236">
        <v>0</v>
      </c>
      <c r="F236">
        <v>4.3315068493150601</v>
      </c>
      <c r="G236">
        <v>0</v>
      </c>
      <c r="H236">
        <v>15</v>
      </c>
    </row>
    <row r="237" spans="1:8" x14ac:dyDescent="0.3">
      <c r="A237" s="1" t="s">
        <v>179</v>
      </c>
      <c r="B237">
        <v>0</v>
      </c>
      <c r="C237">
        <v>15.2</v>
      </c>
      <c r="D237">
        <v>0</v>
      </c>
      <c r="E237">
        <v>0</v>
      </c>
      <c r="F237">
        <v>3.8082191780821901</v>
      </c>
      <c r="G237">
        <v>0</v>
      </c>
      <c r="H237">
        <v>24</v>
      </c>
    </row>
    <row r="238" spans="1:8" x14ac:dyDescent="0.3">
      <c r="A238" s="1" t="s">
        <v>180</v>
      </c>
      <c r="B238">
        <v>0</v>
      </c>
      <c r="C238">
        <v>14.8630136986301</v>
      </c>
      <c r="D238">
        <v>0</v>
      </c>
      <c r="E238">
        <v>0</v>
      </c>
      <c r="F238">
        <v>4.1452054794520503</v>
      </c>
      <c r="G238">
        <v>0</v>
      </c>
      <c r="H238">
        <v>10</v>
      </c>
    </row>
    <row r="239" spans="1:8" x14ac:dyDescent="0.3">
      <c r="A239" s="1" t="s">
        <v>181</v>
      </c>
      <c r="B239">
        <v>0</v>
      </c>
      <c r="C239">
        <v>14.6219178082191</v>
      </c>
      <c r="D239">
        <v>0</v>
      </c>
      <c r="E239">
        <v>0</v>
      </c>
      <c r="F239">
        <v>4.38630136986301</v>
      </c>
      <c r="G239">
        <v>0</v>
      </c>
      <c r="H239">
        <v>25</v>
      </c>
    </row>
    <row r="240" spans="1:8" hidden="1" x14ac:dyDescent="0.3">
      <c r="A240" s="1" t="s">
        <v>236</v>
      </c>
      <c r="B240">
        <v>0</v>
      </c>
      <c r="C240">
        <v>14.7561643835616</v>
      </c>
      <c r="D240">
        <v>0</v>
      </c>
      <c r="E240">
        <v>0</v>
      </c>
      <c r="F240">
        <v>4.2520547945205402</v>
      </c>
      <c r="G240">
        <v>0</v>
      </c>
      <c r="H240">
        <v>19</v>
      </c>
    </row>
    <row r="241" spans="1:8" hidden="1" x14ac:dyDescent="0.3">
      <c r="A241" s="1" t="s">
        <v>237</v>
      </c>
      <c r="B241">
        <v>0</v>
      </c>
      <c r="C241">
        <v>14.7534246575342</v>
      </c>
      <c r="D241">
        <v>0</v>
      </c>
      <c r="E241">
        <v>0</v>
      </c>
      <c r="F241">
        <v>4.2547945205479403</v>
      </c>
      <c r="G241">
        <v>0</v>
      </c>
      <c r="H241">
        <v>19</v>
      </c>
    </row>
    <row r="242" spans="1:8" x14ac:dyDescent="0.3">
      <c r="A242" s="1" t="s">
        <v>182</v>
      </c>
      <c r="B242">
        <v>0</v>
      </c>
      <c r="C242">
        <v>14.421917808219099</v>
      </c>
      <c r="D242">
        <v>0</v>
      </c>
      <c r="E242">
        <v>0</v>
      </c>
      <c r="F242">
        <v>4.5863013698630102</v>
      </c>
      <c r="G242">
        <v>0</v>
      </c>
      <c r="H242">
        <v>25</v>
      </c>
    </row>
    <row r="243" spans="1:8" x14ac:dyDescent="0.3">
      <c r="A243" s="1" t="s">
        <v>183</v>
      </c>
      <c r="B243">
        <v>0</v>
      </c>
      <c r="C243">
        <v>14.8547945205479</v>
      </c>
      <c r="D243">
        <v>0</v>
      </c>
      <c r="E243">
        <v>0</v>
      </c>
      <c r="F243">
        <v>4.1534246575342397</v>
      </c>
      <c r="G243">
        <v>0</v>
      </c>
      <c r="H243">
        <v>23</v>
      </c>
    </row>
    <row r="244" spans="1:8" hidden="1" x14ac:dyDescent="0.3">
      <c r="A244" s="1" t="s">
        <v>238</v>
      </c>
      <c r="B244">
        <v>0</v>
      </c>
      <c r="C244">
        <v>14.8547945205479</v>
      </c>
      <c r="D244">
        <v>0</v>
      </c>
      <c r="E244">
        <v>0</v>
      </c>
      <c r="F244">
        <v>4.1534246575342397</v>
      </c>
      <c r="G244">
        <v>0</v>
      </c>
      <c r="H244">
        <v>35</v>
      </c>
    </row>
    <row r="245" spans="1:8" hidden="1" x14ac:dyDescent="0.3">
      <c r="A245" s="1" t="s">
        <v>239</v>
      </c>
      <c r="B245">
        <v>0</v>
      </c>
      <c r="C245">
        <v>14.060273972602699</v>
      </c>
      <c r="D245">
        <v>0</v>
      </c>
      <c r="E245">
        <v>0</v>
      </c>
      <c r="F245">
        <v>4.9479452054794502</v>
      </c>
      <c r="G245">
        <v>0</v>
      </c>
      <c r="H245">
        <v>4</v>
      </c>
    </row>
    <row r="246" spans="1:8" hidden="1" x14ac:dyDescent="0.3">
      <c r="A246" s="1" t="s">
        <v>240</v>
      </c>
      <c r="B246">
        <v>0</v>
      </c>
      <c r="C246">
        <v>14.3479452054794</v>
      </c>
      <c r="D246">
        <v>0</v>
      </c>
      <c r="E246">
        <v>0</v>
      </c>
      <c r="F246">
        <v>4.6602739726027398</v>
      </c>
      <c r="G246">
        <v>0</v>
      </c>
      <c r="H246">
        <v>12</v>
      </c>
    </row>
    <row r="247" spans="1:8" x14ac:dyDescent="0.3">
      <c r="A247" s="1" t="s">
        <v>184</v>
      </c>
      <c r="B247">
        <v>0</v>
      </c>
      <c r="C247">
        <v>14.3342465753424</v>
      </c>
      <c r="D247">
        <v>0</v>
      </c>
      <c r="E247">
        <v>0</v>
      </c>
      <c r="F247">
        <v>4.6739726027397204</v>
      </c>
      <c r="G247">
        <v>0</v>
      </c>
      <c r="H247">
        <v>29</v>
      </c>
    </row>
    <row r="248" spans="1:8" x14ac:dyDescent="0.3">
      <c r="A248" s="1" t="s">
        <v>185</v>
      </c>
      <c r="B248">
        <v>0</v>
      </c>
      <c r="C248">
        <v>14.005479452054701</v>
      </c>
      <c r="D248">
        <v>0</v>
      </c>
      <c r="E248">
        <v>0</v>
      </c>
      <c r="F248">
        <v>5.0027397260273903</v>
      </c>
      <c r="G248">
        <v>0</v>
      </c>
      <c r="H248">
        <v>22</v>
      </c>
    </row>
    <row r="249" spans="1:8" x14ac:dyDescent="0.3">
      <c r="A249" s="1" t="s">
        <v>186</v>
      </c>
      <c r="B249">
        <v>0</v>
      </c>
      <c r="C249">
        <v>14.3123287671232</v>
      </c>
      <c r="D249">
        <v>0</v>
      </c>
      <c r="E249">
        <v>0</v>
      </c>
      <c r="F249">
        <v>4.6958904109589001</v>
      </c>
      <c r="G249">
        <v>0</v>
      </c>
      <c r="H249">
        <v>2</v>
      </c>
    </row>
    <row r="250" spans="1:8" x14ac:dyDescent="0.3">
      <c r="A250" s="1" t="s">
        <v>187</v>
      </c>
      <c r="B250">
        <v>0</v>
      </c>
      <c r="C250">
        <v>13.9808219178082</v>
      </c>
      <c r="D250">
        <v>0</v>
      </c>
      <c r="E250">
        <v>0</v>
      </c>
      <c r="F250">
        <v>5.02739726027397</v>
      </c>
      <c r="G250">
        <v>0</v>
      </c>
      <c r="H250">
        <v>3</v>
      </c>
    </row>
    <row r="251" spans="1:8" hidden="1" x14ac:dyDescent="0.3">
      <c r="A251" s="1" t="s">
        <v>241</v>
      </c>
      <c r="B251">
        <v>0</v>
      </c>
      <c r="C251">
        <v>13.079452054794499</v>
      </c>
      <c r="D251">
        <v>0</v>
      </c>
      <c r="E251">
        <v>0</v>
      </c>
      <c r="F251">
        <v>5.9287671232876704</v>
      </c>
      <c r="G251">
        <v>0</v>
      </c>
      <c r="H251">
        <v>38</v>
      </c>
    </row>
    <row r="252" spans="1:8" hidden="1" x14ac:dyDescent="0.3">
      <c r="A252" s="1" t="s">
        <v>242</v>
      </c>
      <c r="B252">
        <v>0</v>
      </c>
      <c r="C252">
        <v>14.4794520547945</v>
      </c>
      <c r="D252">
        <v>0</v>
      </c>
      <c r="E252">
        <v>0</v>
      </c>
      <c r="F252">
        <v>4.5287671232876701</v>
      </c>
      <c r="G252">
        <v>0</v>
      </c>
      <c r="H252">
        <v>19</v>
      </c>
    </row>
    <row r="253" spans="1:8" x14ac:dyDescent="0.3">
      <c r="A253" s="1" t="s">
        <v>188</v>
      </c>
      <c r="B253">
        <v>0</v>
      </c>
      <c r="C253">
        <v>15.3506849315068</v>
      </c>
      <c r="D253">
        <v>0</v>
      </c>
      <c r="E253">
        <v>0</v>
      </c>
      <c r="F253">
        <v>3.6575342465753402</v>
      </c>
      <c r="G253">
        <v>0</v>
      </c>
      <c r="H253">
        <v>20</v>
      </c>
    </row>
    <row r="254" spans="1:8" x14ac:dyDescent="0.3">
      <c r="A254" s="1" t="s">
        <v>189</v>
      </c>
      <c r="B254">
        <v>0</v>
      </c>
      <c r="C254">
        <v>15.4821917808219</v>
      </c>
      <c r="D254">
        <v>0</v>
      </c>
      <c r="E254">
        <v>0</v>
      </c>
      <c r="F254">
        <v>3.52602739726027</v>
      </c>
      <c r="G254">
        <v>0</v>
      </c>
      <c r="H254">
        <v>35</v>
      </c>
    </row>
    <row r="255" spans="1:8" x14ac:dyDescent="0.3">
      <c r="A255" s="1" t="s">
        <v>190</v>
      </c>
      <c r="B255">
        <v>0</v>
      </c>
      <c r="C255">
        <v>14.643835616438301</v>
      </c>
      <c r="D255">
        <v>0</v>
      </c>
      <c r="E255">
        <v>0</v>
      </c>
      <c r="F255">
        <v>4.3643835616438302</v>
      </c>
      <c r="G255">
        <v>0</v>
      </c>
      <c r="H255">
        <v>27</v>
      </c>
    </row>
    <row r="256" spans="1:8" x14ac:dyDescent="0.3">
      <c r="A256" s="1" t="s">
        <v>191</v>
      </c>
      <c r="B256">
        <v>0</v>
      </c>
      <c r="C256">
        <v>14.578082191780799</v>
      </c>
      <c r="D256">
        <v>0</v>
      </c>
      <c r="E256">
        <v>0</v>
      </c>
      <c r="F256">
        <v>4.4301369863013598</v>
      </c>
      <c r="G256">
        <v>0</v>
      </c>
      <c r="H256">
        <v>38</v>
      </c>
    </row>
    <row r="257" spans="1:8" x14ac:dyDescent="0.3">
      <c r="A257" s="1" t="s">
        <v>192</v>
      </c>
      <c r="B257">
        <v>0</v>
      </c>
      <c r="C257">
        <v>14.4794520547945</v>
      </c>
      <c r="D257">
        <v>0</v>
      </c>
      <c r="E257">
        <v>0</v>
      </c>
      <c r="F257">
        <v>4.5287671232876701</v>
      </c>
      <c r="G257">
        <v>0</v>
      </c>
      <c r="H257">
        <v>22</v>
      </c>
    </row>
    <row r="258" spans="1:8" x14ac:dyDescent="0.3">
      <c r="A258" s="1" t="s">
        <v>193</v>
      </c>
      <c r="B258">
        <v>0</v>
      </c>
      <c r="C258">
        <v>14.6246575342465</v>
      </c>
      <c r="D258">
        <v>0</v>
      </c>
      <c r="E258">
        <v>0</v>
      </c>
      <c r="F258">
        <v>4.38356164383561</v>
      </c>
      <c r="G258">
        <v>0</v>
      </c>
      <c r="H258">
        <v>22</v>
      </c>
    </row>
    <row r="259" spans="1:8" x14ac:dyDescent="0.3">
      <c r="A259" s="1" t="s">
        <v>194</v>
      </c>
      <c r="B259">
        <v>0</v>
      </c>
      <c r="C259">
        <v>14.578082191780799</v>
      </c>
      <c r="D259">
        <v>0</v>
      </c>
      <c r="E259">
        <v>0</v>
      </c>
      <c r="F259">
        <v>4.4301369863013598</v>
      </c>
      <c r="G259">
        <v>0</v>
      </c>
      <c r="H259">
        <v>24</v>
      </c>
    </row>
    <row r="260" spans="1:8" hidden="1" x14ac:dyDescent="0.3">
      <c r="A260" s="1" t="s">
        <v>243</v>
      </c>
      <c r="B260">
        <v>0</v>
      </c>
      <c r="C260">
        <v>14.758904109589</v>
      </c>
      <c r="D260">
        <v>0</v>
      </c>
      <c r="E260">
        <v>0</v>
      </c>
      <c r="F260">
        <v>4.24931506849315</v>
      </c>
      <c r="G260">
        <v>0</v>
      </c>
      <c r="H260">
        <v>30</v>
      </c>
    </row>
    <row r="261" spans="1:8" x14ac:dyDescent="0.3">
      <c r="A261" s="1" t="s">
        <v>195</v>
      </c>
      <c r="B261">
        <v>0</v>
      </c>
      <c r="C261">
        <v>14.663013698630101</v>
      </c>
      <c r="D261">
        <v>0</v>
      </c>
      <c r="E261">
        <v>0</v>
      </c>
      <c r="F261">
        <v>4.3452054794520496</v>
      </c>
      <c r="G261">
        <v>0</v>
      </c>
      <c r="H261">
        <v>41</v>
      </c>
    </row>
    <row r="262" spans="1:8" hidden="1" x14ac:dyDescent="0.3">
      <c r="A262" s="1" t="s">
        <v>244</v>
      </c>
      <c r="B262">
        <v>0</v>
      </c>
      <c r="C262">
        <v>13.435616438356099</v>
      </c>
      <c r="D262">
        <v>0</v>
      </c>
      <c r="E262">
        <v>0</v>
      </c>
      <c r="F262">
        <v>5.5726027397260198</v>
      </c>
      <c r="G262">
        <v>0</v>
      </c>
      <c r="H262">
        <v>3</v>
      </c>
    </row>
    <row r="263" spans="1:8" x14ac:dyDescent="0.3">
      <c r="A263" s="1" t="s">
        <v>196</v>
      </c>
      <c r="B263">
        <v>0</v>
      </c>
      <c r="C263">
        <v>14.575342465753399</v>
      </c>
      <c r="D263">
        <v>0</v>
      </c>
      <c r="E263">
        <v>0</v>
      </c>
      <c r="F263">
        <v>4.4328767123287598</v>
      </c>
      <c r="G263">
        <v>0</v>
      </c>
      <c r="H263">
        <v>12</v>
      </c>
    </row>
    <row r="264" spans="1:8" hidden="1" x14ac:dyDescent="0.3">
      <c r="A264" s="1" t="s">
        <v>245</v>
      </c>
      <c r="B264">
        <v>0</v>
      </c>
      <c r="C264">
        <v>14.8273972602739</v>
      </c>
      <c r="D264">
        <v>0</v>
      </c>
      <c r="E264">
        <v>0</v>
      </c>
      <c r="F264">
        <v>4.1808219178082098</v>
      </c>
      <c r="G264">
        <v>0</v>
      </c>
      <c r="H264">
        <v>32</v>
      </c>
    </row>
    <row r="265" spans="1:8" x14ac:dyDescent="0.3">
      <c r="A265" s="1" t="s">
        <v>197</v>
      </c>
      <c r="B265">
        <v>0</v>
      </c>
      <c r="C265">
        <v>14.942465753424599</v>
      </c>
      <c r="D265">
        <v>0</v>
      </c>
      <c r="E265">
        <v>0</v>
      </c>
      <c r="F265">
        <v>4.0657534246575304</v>
      </c>
      <c r="G265">
        <v>0</v>
      </c>
      <c r="H265">
        <v>28</v>
      </c>
    </row>
    <row r="266" spans="1:8" hidden="1" x14ac:dyDescent="0.3">
      <c r="A266" s="1" t="s">
        <v>246</v>
      </c>
      <c r="B266">
        <v>0</v>
      </c>
      <c r="C266">
        <v>14.8876712328767</v>
      </c>
      <c r="D266">
        <v>0</v>
      </c>
      <c r="E266">
        <v>0</v>
      </c>
      <c r="F266">
        <v>4.1205479452054696</v>
      </c>
      <c r="G266">
        <v>0</v>
      </c>
      <c r="H266">
        <v>8</v>
      </c>
    </row>
    <row r="267" spans="1:8" hidden="1" x14ac:dyDescent="0.3">
      <c r="A267" s="1" t="s">
        <v>247</v>
      </c>
      <c r="B267">
        <v>0</v>
      </c>
      <c r="C267">
        <v>13.8328767123287</v>
      </c>
      <c r="D267">
        <v>0</v>
      </c>
      <c r="E267">
        <v>0</v>
      </c>
      <c r="F267">
        <v>5.1753424657534204</v>
      </c>
      <c r="G267">
        <v>0</v>
      </c>
      <c r="H267">
        <v>7</v>
      </c>
    </row>
    <row r="268" spans="1:8" x14ac:dyDescent="0.3">
      <c r="A268" s="1" t="s">
        <v>198</v>
      </c>
      <c r="B268">
        <v>0</v>
      </c>
      <c r="C268">
        <v>14.2164383561643</v>
      </c>
      <c r="D268">
        <v>0</v>
      </c>
      <c r="E268">
        <v>0</v>
      </c>
      <c r="F268">
        <v>4.7917808219177997</v>
      </c>
      <c r="G268">
        <v>0</v>
      </c>
      <c r="H268">
        <v>6</v>
      </c>
    </row>
    <row r="269" spans="1:8" hidden="1" x14ac:dyDescent="0.3">
      <c r="A269" s="1" t="s">
        <v>248</v>
      </c>
      <c r="B269">
        <v>0</v>
      </c>
      <c r="C269">
        <v>13.561643835616399</v>
      </c>
      <c r="D269">
        <v>0</v>
      </c>
      <c r="E269">
        <v>0</v>
      </c>
      <c r="F269">
        <v>5.4465753424657501</v>
      </c>
      <c r="G269">
        <v>0</v>
      </c>
      <c r="H269">
        <v>7</v>
      </c>
    </row>
    <row r="270" spans="1:8" x14ac:dyDescent="0.3">
      <c r="A270" s="1" t="s">
        <v>199</v>
      </c>
      <c r="B270">
        <v>0</v>
      </c>
      <c r="C270">
        <v>14.791780821917801</v>
      </c>
      <c r="D270">
        <v>0</v>
      </c>
      <c r="E270">
        <v>0</v>
      </c>
      <c r="F270">
        <v>4.2164383561643799</v>
      </c>
      <c r="G270">
        <v>0</v>
      </c>
      <c r="H270">
        <v>9</v>
      </c>
    </row>
    <row r="271" spans="1:8" hidden="1" x14ac:dyDescent="0.3">
      <c r="A271" s="1" t="s">
        <v>249</v>
      </c>
      <c r="B271">
        <v>0</v>
      </c>
      <c r="C271">
        <v>14.6191780821917</v>
      </c>
      <c r="D271">
        <v>0</v>
      </c>
      <c r="E271">
        <v>0</v>
      </c>
      <c r="F271">
        <v>4.38904109589041</v>
      </c>
      <c r="G271">
        <v>0</v>
      </c>
      <c r="H271">
        <v>14</v>
      </c>
    </row>
    <row r="272" spans="1:8" x14ac:dyDescent="0.3">
      <c r="A272" s="1" t="s">
        <v>200</v>
      </c>
      <c r="B272">
        <v>0</v>
      </c>
      <c r="C272">
        <v>14.926027397260199</v>
      </c>
      <c r="D272">
        <v>0</v>
      </c>
      <c r="E272">
        <v>0</v>
      </c>
      <c r="F272">
        <v>4.0821917808219101</v>
      </c>
      <c r="G272">
        <v>0</v>
      </c>
      <c r="H272">
        <v>28</v>
      </c>
    </row>
    <row r="273" spans="1:8" x14ac:dyDescent="0.3">
      <c r="A273" s="1" t="s">
        <v>201</v>
      </c>
      <c r="B273">
        <v>0</v>
      </c>
      <c r="C273">
        <v>13.8219178082191</v>
      </c>
      <c r="D273">
        <v>0</v>
      </c>
      <c r="E273">
        <v>0</v>
      </c>
      <c r="F273">
        <v>5.1863013698630098</v>
      </c>
      <c r="G273">
        <v>0</v>
      </c>
      <c r="H273">
        <v>16</v>
      </c>
    </row>
    <row r="274" spans="1:8" hidden="1" x14ac:dyDescent="0.3">
      <c r="A274" s="1" t="s">
        <v>250</v>
      </c>
      <c r="B274">
        <v>0</v>
      </c>
      <c r="C274">
        <v>13.282191780821901</v>
      </c>
      <c r="D274">
        <v>0</v>
      </c>
      <c r="E274">
        <v>0</v>
      </c>
      <c r="F274">
        <v>5.7260273972602702</v>
      </c>
      <c r="G274">
        <v>0</v>
      </c>
      <c r="H274">
        <v>7</v>
      </c>
    </row>
    <row r="275" spans="1:8" hidden="1" x14ac:dyDescent="0.3">
      <c r="A275" s="1" t="s">
        <v>251</v>
      </c>
      <c r="B275">
        <v>0</v>
      </c>
      <c r="C275">
        <v>13.3972602739726</v>
      </c>
      <c r="D275">
        <v>0</v>
      </c>
      <c r="E275">
        <v>0</v>
      </c>
      <c r="F275">
        <v>5.6109589041095802</v>
      </c>
      <c r="G275">
        <v>0</v>
      </c>
      <c r="H275">
        <v>10</v>
      </c>
    </row>
    <row r="276" spans="1:8" x14ac:dyDescent="0.3">
      <c r="A276" s="1" t="s">
        <v>202</v>
      </c>
      <c r="B276">
        <v>0</v>
      </c>
      <c r="C276">
        <v>14.9671232876712</v>
      </c>
      <c r="D276">
        <v>0</v>
      </c>
      <c r="E276">
        <v>0</v>
      </c>
      <c r="F276">
        <v>4.0410958904109497</v>
      </c>
      <c r="G276">
        <v>0</v>
      </c>
      <c r="H276">
        <v>10</v>
      </c>
    </row>
    <row r="277" spans="1:8" hidden="1" x14ac:dyDescent="0.3">
      <c r="A277" s="1" t="s">
        <v>252</v>
      </c>
      <c r="B277">
        <v>0</v>
      </c>
      <c r="C277">
        <v>15.156164383561601</v>
      </c>
      <c r="D277">
        <v>0</v>
      </c>
      <c r="E277">
        <v>0</v>
      </c>
      <c r="F277">
        <v>3.8520547945205399</v>
      </c>
      <c r="G277">
        <v>0</v>
      </c>
      <c r="H277">
        <v>32</v>
      </c>
    </row>
    <row r="278" spans="1:8" hidden="1" x14ac:dyDescent="0.3">
      <c r="A278" s="1" t="s">
        <v>253</v>
      </c>
      <c r="B278">
        <v>0</v>
      </c>
      <c r="C278">
        <v>14.158904109589001</v>
      </c>
      <c r="D278">
        <v>0</v>
      </c>
      <c r="E278">
        <v>0</v>
      </c>
      <c r="F278">
        <v>4.8493150684931496</v>
      </c>
      <c r="G278">
        <v>0</v>
      </c>
      <c r="H278">
        <v>5</v>
      </c>
    </row>
    <row r="279" spans="1:8" x14ac:dyDescent="0.3">
      <c r="A279" s="1" t="s">
        <v>203</v>
      </c>
      <c r="B279">
        <v>0</v>
      </c>
      <c r="C279">
        <v>14.276712328767101</v>
      </c>
      <c r="D279">
        <v>0</v>
      </c>
      <c r="E279">
        <v>0</v>
      </c>
      <c r="F279">
        <v>4.7315068493150596</v>
      </c>
      <c r="G279">
        <v>0</v>
      </c>
      <c r="H279">
        <v>25</v>
      </c>
    </row>
    <row r="280" spans="1:8" hidden="1" x14ac:dyDescent="0.3">
      <c r="A280" s="1" t="s">
        <v>254</v>
      </c>
      <c r="B280">
        <v>0</v>
      </c>
      <c r="C280">
        <v>14.553424657534199</v>
      </c>
      <c r="D280">
        <v>0</v>
      </c>
      <c r="E280">
        <v>0</v>
      </c>
      <c r="F280">
        <v>4.4547945205479396</v>
      </c>
      <c r="G280">
        <v>0</v>
      </c>
      <c r="H280">
        <v>9</v>
      </c>
    </row>
    <row r="281" spans="1:8" x14ac:dyDescent="0.3">
      <c r="A281" s="1" t="s">
        <v>204</v>
      </c>
      <c r="B281">
        <v>0</v>
      </c>
      <c r="C281">
        <v>13.802739726027299</v>
      </c>
      <c r="D281">
        <v>0</v>
      </c>
      <c r="E281">
        <v>0</v>
      </c>
      <c r="F281">
        <v>5.2054794520547896</v>
      </c>
      <c r="G281">
        <v>0</v>
      </c>
      <c r="H281">
        <v>4</v>
      </c>
    </row>
    <row r="282" spans="1:8" x14ac:dyDescent="0.3">
      <c r="A282" s="1" t="s">
        <v>205</v>
      </c>
      <c r="B282">
        <v>0</v>
      </c>
      <c r="C282">
        <v>15.3534246575342</v>
      </c>
      <c r="D282">
        <v>0</v>
      </c>
      <c r="E282">
        <v>0</v>
      </c>
      <c r="F282">
        <v>3.6547945205479402</v>
      </c>
      <c r="G282">
        <v>0</v>
      </c>
      <c r="H282">
        <v>40</v>
      </c>
    </row>
    <row r="283" spans="1:8" x14ac:dyDescent="0.3">
      <c r="A283" s="1" t="s">
        <v>206</v>
      </c>
      <c r="B283">
        <v>0</v>
      </c>
      <c r="C283">
        <v>14.939726027397199</v>
      </c>
      <c r="D283">
        <v>0</v>
      </c>
      <c r="E283">
        <v>0</v>
      </c>
      <c r="F283">
        <v>4.0684931506849296</v>
      </c>
      <c r="G283">
        <v>0</v>
      </c>
      <c r="H283">
        <v>9</v>
      </c>
    </row>
    <row r="284" spans="1:8" x14ac:dyDescent="0.3">
      <c r="A284" s="1" t="s">
        <v>207</v>
      </c>
      <c r="B284">
        <v>0</v>
      </c>
      <c r="C284">
        <v>14.6136986301369</v>
      </c>
      <c r="D284">
        <v>0</v>
      </c>
      <c r="E284">
        <v>0</v>
      </c>
      <c r="F284">
        <v>4.3945205479452003</v>
      </c>
      <c r="G284">
        <v>0</v>
      </c>
      <c r="H284">
        <v>21</v>
      </c>
    </row>
    <row r="285" spans="1:8" x14ac:dyDescent="0.3">
      <c r="A285" s="1" t="s">
        <v>208</v>
      </c>
      <c r="B285">
        <v>0</v>
      </c>
      <c r="C285">
        <v>14.9616438356164</v>
      </c>
      <c r="D285">
        <v>0</v>
      </c>
      <c r="E285">
        <v>0</v>
      </c>
      <c r="F285">
        <v>4.0465753424657498</v>
      </c>
      <c r="G285">
        <v>0</v>
      </c>
      <c r="H285">
        <v>16</v>
      </c>
    </row>
    <row r="286" spans="1:8" x14ac:dyDescent="0.3">
      <c r="A286" s="1" t="s">
        <v>209</v>
      </c>
      <c r="B286">
        <v>0</v>
      </c>
      <c r="C286">
        <v>14.405479452054699</v>
      </c>
      <c r="D286">
        <v>0</v>
      </c>
      <c r="E286">
        <v>0</v>
      </c>
      <c r="F286">
        <v>4.6027397260273899</v>
      </c>
      <c r="G286">
        <v>0</v>
      </c>
      <c r="H286">
        <v>5</v>
      </c>
    </row>
    <row r="287" spans="1:8" x14ac:dyDescent="0.3">
      <c r="A287" s="1" t="s">
        <v>210</v>
      </c>
      <c r="B287">
        <v>0</v>
      </c>
      <c r="C287">
        <v>14.3890410958904</v>
      </c>
      <c r="D287">
        <v>0</v>
      </c>
      <c r="E287">
        <v>0</v>
      </c>
      <c r="F287">
        <v>4.6191780821917803</v>
      </c>
      <c r="G287">
        <v>0</v>
      </c>
      <c r="H287">
        <v>13</v>
      </c>
    </row>
    <row r="288" spans="1:8" x14ac:dyDescent="0.3">
      <c r="A288" s="1" t="s">
        <v>211</v>
      </c>
      <c r="B288">
        <v>0</v>
      </c>
      <c r="C288">
        <v>14.2273972602739</v>
      </c>
      <c r="D288">
        <v>0</v>
      </c>
      <c r="E288">
        <v>0</v>
      </c>
      <c r="F288">
        <v>4.7808219178082103</v>
      </c>
      <c r="G288">
        <v>0</v>
      </c>
      <c r="H288">
        <v>23</v>
      </c>
    </row>
    <row r="289" spans="1:8" x14ac:dyDescent="0.3">
      <c r="A289" s="1" t="s">
        <v>212</v>
      </c>
      <c r="B289">
        <v>0</v>
      </c>
      <c r="C289">
        <v>12.7342465753424</v>
      </c>
      <c r="D289">
        <v>0</v>
      </c>
      <c r="E289">
        <v>0</v>
      </c>
      <c r="F289">
        <v>6.27397260273972</v>
      </c>
      <c r="G289">
        <v>0</v>
      </c>
      <c r="H289">
        <v>14</v>
      </c>
    </row>
    <row r="290" spans="1:8" x14ac:dyDescent="0.3">
      <c r="A290" s="1" t="s">
        <v>213</v>
      </c>
      <c r="B290">
        <v>0</v>
      </c>
      <c r="C290">
        <v>14.9780821917808</v>
      </c>
      <c r="D290">
        <v>0</v>
      </c>
      <c r="E290">
        <v>0</v>
      </c>
      <c r="F290">
        <v>4.0301369863013701</v>
      </c>
      <c r="G290">
        <v>0</v>
      </c>
      <c r="H290">
        <v>34</v>
      </c>
    </row>
    <row r="291" spans="1:8" x14ac:dyDescent="0.3">
      <c r="A291" s="1" t="s">
        <v>214</v>
      </c>
      <c r="B291">
        <v>0</v>
      </c>
      <c r="C291">
        <v>14.1068493150684</v>
      </c>
      <c r="D291">
        <v>0</v>
      </c>
      <c r="E291">
        <v>0</v>
      </c>
      <c r="F291">
        <v>4.9013698630136897</v>
      </c>
      <c r="G291">
        <v>0</v>
      </c>
      <c r="H291">
        <v>5</v>
      </c>
    </row>
    <row r="292" spans="1:8" hidden="1" x14ac:dyDescent="0.3">
      <c r="A292" s="1" t="s">
        <v>255</v>
      </c>
      <c r="B292">
        <v>0</v>
      </c>
      <c r="C292">
        <v>14.117808219178</v>
      </c>
      <c r="D292">
        <v>0</v>
      </c>
      <c r="E292">
        <v>0</v>
      </c>
      <c r="F292">
        <v>4.8904109589041003</v>
      </c>
      <c r="G292">
        <v>0</v>
      </c>
      <c r="H292">
        <v>4</v>
      </c>
    </row>
    <row r="293" spans="1:8" x14ac:dyDescent="0.3">
      <c r="A293" s="1" t="s">
        <v>215</v>
      </c>
      <c r="B293">
        <v>0</v>
      </c>
      <c r="C293">
        <v>13.641095890410901</v>
      </c>
      <c r="D293">
        <v>0</v>
      </c>
      <c r="E293">
        <v>0</v>
      </c>
      <c r="F293">
        <v>5.3671232876712303</v>
      </c>
      <c r="G293">
        <v>0</v>
      </c>
      <c r="H293">
        <v>13</v>
      </c>
    </row>
    <row r="294" spans="1:8" hidden="1" x14ac:dyDescent="0.3">
      <c r="A294" s="1" t="s">
        <v>256</v>
      </c>
      <c r="B294">
        <v>0</v>
      </c>
      <c r="C294">
        <v>14.8958904109589</v>
      </c>
      <c r="D294">
        <v>0</v>
      </c>
      <c r="E294">
        <v>0</v>
      </c>
      <c r="F294">
        <v>4.1123287671232802</v>
      </c>
      <c r="G294">
        <v>0</v>
      </c>
      <c r="H294">
        <v>8</v>
      </c>
    </row>
    <row r="295" spans="1:8" hidden="1" x14ac:dyDescent="0.3">
      <c r="A295" s="1" t="s">
        <v>257</v>
      </c>
      <c r="B295">
        <v>0</v>
      </c>
      <c r="C295">
        <v>15.2575342465753</v>
      </c>
      <c r="D295">
        <v>0</v>
      </c>
      <c r="E295">
        <v>0</v>
      </c>
      <c r="F295">
        <v>3.7506849315068398</v>
      </c>
      <c r="G295">
        <v>0</v>
      </c>
      <c r="H295">
        <v>6</v>
      </c>
    </row>
    <row r="296" spans="1:8" x14ac:dyDescent="0.3">
      <c r="A296" s="1" t="s">
        <v>216</v>
      </c>
      <c r="B296">
        <v>0</v>
      </c>
      <c r="C296">
        <v>14.2191780821917</v>
      </c>
      <c r="D296">
        <v>0</v>
      </c>
      <c r="E296">
        <v>0</v>
      </c>
      <c r="F296">
        <v>4.7890410958904104</v>
      </c>
      <c r="G296">
        <v>0</v>
      </c>
      <c r="H296">
        <v>17</v>
      </c>
    </row>
    <row r="297" spans="1:8" x14ac:dyDescent="0.3">
      <c r="A297" s="1" t="s">
        <v>217</v>
      </c>
      <c r="B297">
        <v>0</v>
      </c>
      <c r="C297">
        <v>13.9835616438356</v>
      </c>
      <c r="D297">
        <v>0</v>
      </c>
      <c r="E297">
        <v>0</v>
      </c>
      <c r="F297">
        <v>5.02465753424657</v>
      </c>
      <c r="G297">
        <v>0</v>
      </c>
      <c r="H297">
        <v>28</v>
      </c>
    </row>
    <row r="298" spans="1:8" x14ac:dyDescent="0.3">
      <c r="A298" s="1" t="s">
        <v>218</v>
      </c>
      <c r="B298">
        <v>0</v>
      </c>
      <c r="C298">
        <v>15.005479452054701</v>
      </c>
      <c r="D298">
        <v>0</v>
      </c>
      <c r="E298">
        <v>0</v>
      </c>
      <c r="F298">
        <v>4.0027397260273903</v>
      </c>
      <c r="G298">
        <v>0</v>
      </c>
      <c r="H298">
        <v>40</v>
      </c>
    </row>
    <row r="299" spans="1:8" x14ac:dyDescent="0.3">
      <c r="A299" s="1" t="s">
        <v>219</v>
      </c>
      <c r="B299">
        <v>0</v>
      </c>
      <c r="C299">
        <v>14.3068493150684</v>
      </c>
      <c r="D299">
        <v>0</v>
      </c>
      <c r="E299">
        <v>0</v>
      </c>
      <c r="F299">
        <v>4.7013698630136904</v>
      </c>
      <c r="G299">
        <v>0</v>
      </c>
      <c r="H299">
        <v>29</v>
      </c>
    </row>
    <row r="300" spans="1:8" hidden="1" x14ac:dyDescent="0.3">
      <c r="A300" s="1" t="s">
        <v>258</v>
      </c>
      <c r="B300">
        <v>0</v>
      </c>
      <c r="C300">
        <v>14.197260273972599</v>
      </c>
      <c r="D300">
        <v>0</v>
      </c>
      <c r="E300">
        <v>0</v>
      </c>
      <c r="F300">
        <v>4.8109589041095804</v>
      </c>
      <c r="G300">
        <v>0</v>
      </c>
      <c r="H300">
        <v>7</v>
      </c>
    </row>
    <row r="301" spans="1:8" hidden="1" x14ac:dyDescent="0.3">
      <c r="A301" s="1" t="s">
        <v>259</v>
      </c>
      <c r="B301">
        <v>0</v>
      </c>
      <c r="C301">
        <v>15.408219178082099</v>
      </c>
      <c r="D301">
        <v>0</v>
      </c>
      <c r="E301">
        <v>0</v>
      </c>
      <c r="F301">
        <v>3.6</v>
      </c>
      <c r="G301">
        <v>0</v>
      </c>
      <c r="H301">
        <v>12</v>
      </c>
    </row>
    <row r="302" spans="1:8" hidden="1" x14ac:dyDescent="0.3">
      <c r="A302" s="1" t="s">
        <v>260</v>
      </c>
      <c r="B302">
        <v>0</v>
      </c>
      <c r="C302">
        <v>14.002739726027301</v>
      </c>
      <c r="D302">
        <v>0</v>
      </c>
      <c r="E302">
        <v>0</v>
      </c>
      <c r="F302">
        <v>5.0054794520547903</v>
      </c>
      <c r="G302">
        <v>0</v>
      </c>
      <c r="H302">
        <v>8</v>
      </c>
    </row>
    <row r="303" spans="1:8" x14ac:dyDescent="0.3">
      <c r="A303" s="1" t="s">
        <v>220</v>
      </c>
      <c r="B303">
        <v>0</v>
      </c>
      <c r="C303">
        <v>14.2328767123287</v>
      </c>
      <c r="D303">
        <v>0</v>
      </c>
      <c r="E303">
        <v>0</v>
      </c>
      <c r="F303">
        <v>4.77534246575342</v>
      </c>
      <c r="G303">
        <v>0</v>
      </c>
      <c r="H303">
        <v>9</v>
      </c>
    </row>
    <row r="304" spans="1:8" x14ac:dyDescent="0.3">
      <c r="A304" s="1" t="s">
        <v>221</v>
      </c>
      <c r="B304">
        <v>0</v>
      </c>
      <c r="C304">
        <v>14.2328767123287</v>
      </c>
      <c r="D304">
        <v>0</v>
      </c>
      <c r="E304">
        <v>0</v>
      </c>
      <c r="F304">
        <v>4.77534246575342</v>
      </c>
      <c r="G304">
        <v>0</v>
      </c>
      <c r="H304">
        <v>20</v>
      </c>
    </row>
    <row r="305" spans="1:8" x14ac:dyDescent="0.3">
      <c r="A305" s="1" t="s">
        <v>222</v>
      </c>
      <c r="B305">
        <v>0</v>
      </c>
      <c r="C305">
        <v>14.545205479451999</v>
      </c>
      <c r="D305">
        <v>0</v>
      </c>
      <c r="E305">
        <v>0</v>
      </c>
      <c r="F305">
        <v>4.4630136986301299</v>
      </c>
      <c r="G305">
        <v>0</v>
      </c>
      <c r="H305">
        <v>72</v>
      </c>
    </row>
    <row r="306" spans="1:8" hidden="1" x14ac:dyDescent="0.3">
      <c r="A306" s="1" t="s">
        <v>261</v>
      </c>
      <c r="B306">
        <v>0</v>
      </c>
      <c r="C306">
        <v>14.8520547945205</v>
      </c>
      <c r="D306">
        <v>0</v>
      </c>
      <c r="E306">
        <v>0</v>
      </c>
      <c r="F306">
        <v>4.1561643835616398</v>
      </c>
      <c r="G306">
        <v>0</v>
      </c>
      <c r="H306">
        <v>14</v>
      </c>
    </row>
    <row r="307" spans="1:8" hidden="1" x14ac:dyDescent="0.3">
      <c r="A307" s="1" t="s">
        <v>262</v>
      </c>
      <c r="B307">
        <v>0</v>
      </c>
      <c r="C307">
        <v>14.4821917808219</v>
      </c>
      <c r="D307">
        <v>0</v>
      </c>
      <c r="E307">
        <v>0</v>
      </c>
      <c r="F307">
        <v>4.52602739726027</v>
      </c>
      <c r="G307">
        <v>0</v>
      </c>
      <c r="H307">
        <v>6</v>
      </c>
    </row>
    <row r="308" spans="1:8" x14ac:dyDescent="0.3">
      <c r="A308" s="1" t="s">
        <v>223</v>
      </c>
      <c r="B308">
        <v>0</v>
      </c>
      <c r="C308">
        <v>14.8082191780821</v>
      </c>
      <c r="D308">
        <v>0</v>
      </c>
      <c r="E308">
        <v>0</v>
      </c>
      <c r="F308">
        <v>4.2</v>
      </c>
      <c r="G308">
        <v>0</v>
      </c>
      <c r="H308">
        <v>22</v>
      </c>
    </row>
    <row r="309" spans="1:8" x14ac:dyDescent="0.3">
      <c r="A309" s="1" t="s">
        <v>224</v>
      </c>
      <c r="B309">
        <v>0</v>
      </c>
      <c r="C309">
        <v>14.567123287671199</v>
      </c>
      <c r="D309">
        <v>0</v>
      </c>
      <c r="E309">
        <v>0</v>
      </c>
      <c r="F309">
        <v>4.4410958904109501</v>
      </c>
      <c r="G309">
        <v>0</v>
      </c>
      <c r="H309">
        <v>15</v>
      </c>
    </row>
    <row r="310" spans="1:8" x14ac:dyDescent="0.3">
      <c r="A310" s="1" t="s">
        <v>225</v>
      </c>
      <c r="B310">
        <v>0</v>
      </c>
      <c r="C310">
        <v>14.421917808219099</v>
      </c>
      <c r="D310">
        <v>0</v>
      </c>
      <c r="E310">
        <v>0</v>
      </c>
      <c r="F310">
        <v>4.5863013698630102</v>
      </c>
      <c r="G310">
        <v>0</v>
      </c>
      <c r="H310">
        <v>18</v>
      </c>
    </row>
    <row r="311" spans="1:8" hidden="1" x14ac:dyDescent="0.3">
      <c r="A311" s="1" t="s">
        <v>263</v>
      </c>
      <c r="B311">
        <v>0</v>
      </c>
      <c r="C311">
        <v>14.6191780821917</v>
      </c>
      <c r="D311">
        <v>0</v>
      </c>
      <c r="E311">
        <v>0</v>
      </c>
      <c r="F311">
        <v>4.38904109589041</v>
      </c>
      <c r="G311">
        <v>0</v>
      </c>
      <c r="H311">
        <v>14</v>
      </c>
    </row>
    <row r="312" spans="1:8" hidden="1" x14ac:dyDescent="0.3">
      <c r="A312" s="1" t="s">
        <v>264</v>
      </c>
      <c r="B312">
        <v>0</v>
      </c>
      <c r="C312">
        <v>14.526027397260201</v>
      </c>
      <c r="D312">
        <v>0</v>
      </c>
      <c r="E312">
        <v>0</v>
      </c>
      <c r="F312">
        <v>4.4821917808219096</v>
      </c>
      <c r="G312">
        <v>0</v>
      </c>
      <c r="H312">
        <v>22</v>
      </c>
    </row>
    <row r="313" spans="1:8" x14ac:dyDescent="0.3">
      <c r="A313" s="1" t="s">
        <v>226</v>
      </c>
      <c r="B313">
        <v>0</v>
      </c>
      <c r="C313">
        <v>14.4630136986301</v>
      </c>
      <c r="D313">
        <v>0</v>
      </c>
      <c r="E313">
        <v>0</v>
      </c>
      <c r="F313">
        <v>4.5452054794520498</v>
      </c>
      <c r="G313">
        <v>0</v>
      </c>
      <c r="H313">
        <v>42</v>
      </c>
    </row>
    <row r="314" spans="1:8" hidden="1" x14ac:dyDescent="0.3">
      <c r="A314" s="1" t="s">
        <v>265</v>
      </c>
      <c r="B314">
        <v>0</v>
      </c>
      <c r="C314">
        <v>14.3753424657534</v>
      </c>
      <c r="D314">
        <v>0</v>
      </c>
      <c r="E314">
        <v>0</v>
      </c>
      <c r="F314">
        <v>4.63287671232876</v>
      </c>
      <c r="G314">
        <v>0</v>
      </c>
      <c r="H314">
        <v>15</v>
      </c>
    </row>
    <row r="315" spans="1:8" hidden="1" x14ac:dyDescent="0.3">
      <c r="A315" s="1" t="s">
        <v>266</v>
      </c>
      <c r="B315">
        <v>0</v>
      </c>
      <c r="C315">
        <v>12.8904109589041</v>
      </c>
      <c r="D315">
        <v>0</v>
      </c>
      <c r="E315">
        <v>0</v>
      </c>
      <c r="F315">
        <v>6.1178082191780803</v>
      </c>
      <c r="G315">
        <v>0</v>
      </c>
      <c r="H315">
        <v>7</v>
      </c>
    </row>
    <row r="316" spans="1:8" x14ac:dyDescent="0.3">
      <c r="A316" s="1" t="s">
        <v>227</v>
      </c>
      <c r="B316">
        <v>0</v>
      </c>
      <c r="C316">
        <v>14.523287671232801</v>
      </c>
      <c r="D316">
        <v>0</v>
      </c>
      <c r="E316">
        <v>0</v>
      </c>
      <c r="F316">
        <v>4.4849315068493096</v>
      </c>
      <c r="G316">
        <v>0</v>
      </c>
      <c r="H316">
        <v>17</v>
      </c>
    </row>
    <row r="317" spans="1:8" hidden="1" x14ac:dyDescent="0.3">
      <c r="A317" s="1" t="s">
        <v>267</v>
      </c>
      <c r="B317">
        <v>0</v>
      </c>
      <c r="C317">
        <v>15.2</v>
      </c>
      <c r="D317">
        <v>0</v>
      </c>
      <c r="E317">
        <v>0</v>
      </c>
      <c r="F317">
        <v>3.8082191780821901</v>
      </c>
      <c r="G317">
        <v>0</v>
      </c>
      <c r="H317">
        <v>24</v>
      </c>
    </row>
    <row r="318" spans="1:8" x14ac:dyDescent="0.3">
      <c r="A318" s="1" t="s">
        <v>228</v>
      </c>
      <c r="B318">
        <v>0</v>
      </c>
      <c r="C318">
        <v>15.076712328767099</v>
      </c>
      <c r="D318">
        <v>0</v>
      </c>
      <c r="E318">
        <v>0</v>
      </c>
      <c r="F318">
        <v>3.9315068493150598</v>
      </c>
      <c r="G318">
        <v>0</v>
      </c>
      <c r="H318">
        <v>28</v>
      </c>
    </row>
    <row r="319" spans="1:8" x14ac:dyDescent="0.3">
      <c r="A319" s="1" t="s">
        <v>229</v>
      </c>
      <c r="B319">
        <v>0</v>
      </c>
      <c r="C319">
        <v>14.3753424657534</v>
      </c>
      <c r="D319">
        <v>0</v>
      </c>
      <c r="E319">
        <v>0</v>
      </c>
      <c r="F319">
        <v>4.63287671232876</v>
      </c>
      <c r="G319">
        <v>0</v>
      </c>
      <c r="H319">
        <v>18</v>
      </c>
    </row>
    <row r="320" spans="1:8" x14ac:dyDescent="0.3">
      <c r="A320" s="1" t="s">
        <v>230</v>
      </c>
      <c r="B320">
        <v>0</v>
      </c>
      <c r="C320">
        <v>14.7506849315068</v>
      </c>
      <c r="D320">
        <v>0</v>
      </c>
      <c r="E320">
        <v>0</v>
      </c>
      <c r="F320">
        <v>4.2575342465753403</v>
      </c>
      <c r="G320">
        <v>0</v>
      </c>
      <c r="H320">
        <v>23</v>
      </c>
    </row>
    <row r="321" spans="1:8" x14ac:dyDescent="0.3">
      <c r="A321" s="1" t="s">
        <v>231</v>
      </c>
      <c r="B321">
        <v>0</v>
      </c>
      <c r="C321">
        <v>14.501369863013601</v>
      </c>
      <c r="D321">
        <v>0</v>
      </c>
      <c r="E321">
        <v>0</v>
      </c>
      <c r="F321">
        <v>4.5068493150684903</v>
      </c>
      <c r="G321">
        <v>0</v>
      </c>
      <c r="H321">
        <v>51</v>
      </c>
    </row>
    <row r="322" spans="1:8" x14ac:dyDescent="0.3">
      <c r="A322" s="1" t="s">
        <v>232</v>
      </c>
      <c r="B322">
        <v>0</v>
      </c>
      <c r="C322">
        <v>14.279452054794501</v>
      </c>
      <c r="D322">
        <v>0</v>
      </c>
      <c r="E322">
        <v>0</v>
      </c>
      <c r="F322">
        <v>4.7287671232876702</v>
      </c>
      <c r="G322">
        <v>0</v>
      </c>
      <c r="H322">
        <v>11</v>
      </c>
    </row>
    <row r="323" spans="1:8" hidden="1" x14ac:dyDescent="0.3">
      <c r="A323" s="1" t="s">
        <v>268</v>
      </c>
      <c r="B323">
        <v>0</v>
      </c>
      <c r="C323">
        <v>18.638356164383499</v>
      </c>
      <c r="D323">
        <v>0</v>
      </c>
      <c r="E323">
        <v>0</v>
      </c>
      <c r="F323">
        <v>0.36986301369863001</v>
      </c>
      <c r="G323">
        <v>0</v>
      </c>
      <c r="H323">
        <v>13</v>
      </c>
    </row>
    <row r="327" spans="1:8" x14ac:dyDescent="0.3">
      <c r="A327" t="s">
        <v>269</v>
      </c>
      <c r="B327">
        <f>AVERAGE(B2:B323)</f>
        <v>1.6925465838509317</v>
      </c>
      <c r="C327">
        <f t="shared" ref="C327:H327" si="0">AVERAGE(C2:C323)</f>
        <v>15.684752829064847</v>
      </c>
      <c r="D327">
        <f>B327/C327</f>
        <v>0.10791031279208525</v>
      </c>
      <c r="E327">
        <f t="shared" si="0"/>
        <v>0.15838509316770186</v>
      </c>
      <c r="F327">
        <f t="shared" si="0"/>
        <v>3.323466349017266</v>
      </c>
      <c r="G327">
        <f>E327/F327</f>
        <v>4.7656596015944498E-2</v>
      </c>
      <c r="H327">
        <f t="shared" si="0"/>
        <v>24.978260869565219</v>
      </c>
    </row>
    <row r="329" spans="1:8" x14ac:dyDescent="0.3">
      <c r="A329" t="s">
        <v>270</v>
      </c>
      <c r="B329">
        <f>(D327/H327)*2316</f>
        <v>10.005511822121491</v>
      </c>
    </row>
    <row r="330" spans="1:8" x14ac:dyDescent="0.3">
      <c r="A330" t="s">
        <v>271</v>
      </c>
      <c r="B330">
        <f>(G327/H327)*2316</f>
        <v>4.41874944573948</v>
      </c>
    </row>
    <row r="333" spans="1:8" x14ac:dyDescent="0.3">
      <c r="A333" t="s">
        <v>272</v>
      </c>
      <c r="B333" s="3">
        <f xml:space="preserve"> 1 - (B330/B329)</f>
        <v>0.55836847486702956</v>
      </c>
    </row>
  </sheetData>
  <autoFilter ref="A1:H323" xr:uid="{F075CCE0-143B-4CED-9B50-DC3C76AAF1EF}">
    <filterColumn colId="0">
      <colorFilter dxfId="7"/>
    </filterColumn>
  </autoFilter>
  <conditionalFormatting sqref="A1:A1048576">
    <cfRule type="duplicateValues" dxfId="6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6EC3C-56AF-440F-9560-EB91A0F022A7}">
  <dimension ref="A2:B19"/>
  <sheetViews>
    <sheetView tabSelected="1" workbookViewId="0">
      <selection activeCell="B16" sqref="B16"/>
    </sheetView>
  </sheetViews>
  <sheetFormatPr defaultRowHeight="14.4" x14ac:dyDescent="0.3"/>
  <cols>
    <col min="1" max="1" width="25" customWidth="1"/>
    <col min="2" max="2" width="132.6640625" customWidth="1"/>
  </cols>
  <sheetData>
    <row r="2" spans="1:2" ht="25.8" x14ac:dyDescent="0.5">
      <c r="A2" t="s">
        <v>2440</v>
      </c>
    </row>
    <row r="4" spans="1:2" x14ac:dyDescent="0.3">
      <c r="A4" t="s">
        <v>2430</v>
      </c>
      <c r="B4" t="s">
        <v>2431</v>
      </c>
    </row>
    <row r="5" spans="1:2" x14ac:dyDescent="0.3">
      <c r="A5" t="s">
        <v>2432</v>
      </c>
      <c r="B5" t="s">
        <v>2433</v>
      </c>
    </row>
    <row r="6" spans="1:2" ht="28.8" x14ac:dyDescent="0.3">
      <c r="A6" t="s">
        <v>2434</v>
      </c>
      <c r="B6" s="31" t="s">
        <v>2437</v>
      </c>
    </row>
    <row r="7" spans="1:2" x14ac:dyDescent="0.3">
      <c r="A7" t="s">
        <v>2445</v>
      </c>
      <c r="B7" t="s">
        <v>2438</v>
      </c>
    </row>
    <row r="8" spans="1:2" x14ac:dyDescent="0.3">
      <c r="B8" t="s">
        <v>2441</v>
      </c>
    </row>
    <row r="10" spans="1:2" x14ac:dyDescent="0.3">
      <c r="A10" t="s">
        <v>2445</v>
      </c>
    </row>
    <row r="11" spans="1:2" x14ac:dyDescent="0.3">
      <c r="A11" s="48" t="s">
        <v>502</v>
      </c>
      <c r="B11" t="s">
        <v>2449</v>
      </c>
    </row>
    <row r="12" spans="1:2" x14ac:dyDescent="0.3">
      <c r="A12" s="48" t="s">
        <v>503</v>
      </c>
      <c r="B12" t="s">
        <v>2447</v>
      </c>
    </row>
    <row r="13" spans="1:2" ht="28.8" x14ac:dyDescent="0.3">
      <c r="A13" s="48" t="s">
        <v>3</v>
      </c>
      <c r="B13" t="s">
        <v>2450</v>
      </c>
    </row>
    <row r="14" spans="1:2" ht="25.8" x14ac:dyDescent="0.5">
      <c r="A14" s="48" t="s">
        <v>504</v>
      </c>
      <c r="B14" t="s">
        <v>2451</v>
      </c>
    </row>
    <row r="15" spans="1:2" ht="25.8" x14ac:dyDescent="0.5">
      <c r="A15" s="48" t="s">
        <v>505</v>
      </c>
      <c r="B15" t="s">
        <v>2455</v>
      </c>
    </row>
    <row r="16" spans="1:2" ht="31.2" x14ac:dyDescent="0.5">
      <c r="A16" s="48" t="s">
        <v>6</v>
      </c>
      <c r="B16" t="s">
        <v>2452</v>
      </c>
    </row>
    <row r="17" spans="1:2" x14ac:dyDescent="0.3">
      <c r="A17" s="48" t="s">
        <v>506</v>
      </c>
      <c r="B17" t="s">
        <v>2453</v>
      </c>
    </row>
    <row r="18" spans="1:2" x14ac:dyDescent="0.3">
      <c r="A18" s="48" t="s">
        <v>507</v>
      </c>
      <c r="B18" t="s">
        <v>2448</v>
      </c>
    </row>
    <row r="19" spans="1:2" x14ac:dyDescent="0.3">
      <c r="A19" s="48" t="s">
        <v>508</v>
      </c>
      <c r="B19" t="s">
        <v>2454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AAE38-C0B4-423F-977B-A5EB9FEB9316}">
  <sheetPr filterMode="1"/>
  <dimension ref="A1:R952"/>
  <sheetViews>
    <sheetView workbookViewId="0">
      <selection activeCell="J469" sqref="J469"/>
    </sheetView>
  </sheetViews>
  <sheetFormatPr defaultRowHeight="14.4" x14ac:dyDescent="0.3"/>
  <cols>
    <col min="1" max="1" width="19.77734375" style="17" customWidth="1"/>
    <col min="8" max="8" width="23.88671875" customWidth="1"/>
    <col min="9" max="9" width="22.44140625" customWidth="1"/>
    <col min="10" max="10" width="22.109375" customWidth="1"/>
  </cols>
  <sheetData>
    <row r="1" spans="1:18" x14ac:dyDescent="0.3">
      <c r="A1" s="17" t="s">
        <v>510</v>
      </c>
      <c r="B1" s="4" t="s">
        <v>511</v>
      </c>
      <c r="C1" s="4" t="s">
        <v>512</v>
      </c>
      <c r="D1" s="4" t="s">
        <v>513</v>
      </c>
      <c r="E1" s="4" t="s">
        <v>514</v>
      </c>
      <c r="F1" s="4" t="s">
        <v>4</v>
      </c>
      <c r="G1" s="4" t="s">
        <v>515</v>
      </c>
      <c r="H1" s="4" t="s">
        <v>516</v>
      </c>
      <c r="I1" s="4" t="s">
        <v>2429</v>
      </c>
      <c r="J1" s="4" t="s">
        <v>517</v>
      </c>
      <c r="K1" s="4" t="s">
        <v>501</v>
      </c>
      <c r="L1" s="4" t="s">
        <v>518</v>
      </c>
      <c r="M1" s="4" t="s">
        <v>519</v>
      </c>
      <c r="N1" s="4" t="s">
        <v>520</v>
      </c>
      <c r="O1" s="4" t="s">
        <v>521</v>
      </c>
      <c r="P1" s="4" t="s">
        <v>522</v>
      </c>
      <c r="Q1" s="4" t="s">
        <v>523</v>
      </c>
      <c r="R1" s="4" t="s">
        <v>524</v>
      </c>
    </row>
    <row r="2" spans="1:18" hidden="1" x14ac:dyDescent="0.3">
      <c r="A2" s="18" t="s">
        <v>525</v>
      </c>
      <c r="B2" s="4" t="s">
        <v>320</v>
      </c>
      <c r="C2" s="4" t="s">
        <v>526</v>
      </c>
      <c r="D2" s="4">
        <v>3.6849315069999999</v>
      </c>
      <c r="E2" s="4">
        <v>19.326027400000001</v>
      </c>
      <c r="F2" s="4">
        <v>2</v>
      </c>
      <c r="G2" s="4" t="s">
        <v>527</v>
      </c>
      <c r="H2" s="16">
        <v>43946</v>
      </c>
      <c r="I2" s="16">
        <v>36962</v>
      </c>
      <c r="J2" s="4" t="s">
        <v>498</v>
      </c>
      <c r="K2" s="4">
        <v>322</v>
      </c>
      <c r="L2" s="4">
        <v>532</v>
      </c>
      <c r="M2" s="4" t="s">
        <v>528</v>
      </c>
      <c r="N2" s="4" t="s">
        <v>529</v>
      </c>
      <c r="O2" s="4" t="s">
        <v>529</v>
      </c>
      <c r="P2" s="4">
        <v>0</v>
      </c>
      <c r="Q2" s="4">
        <v>2020</v>
      </c>
      <c r="R2" s="4">
        <v>2001</v>
      </c>
    </row>
    <row r="3" spans="1:18" hidden="1" x14ac:dyDescent="0.3">
      <c r="A3" s="18" t="s">
        <v>530</v>
      </c>
      <c r="B3" s="4" t="s">
        <v>45</v>
      </c>
      <c r="C3" s="4" t="s">
        <v>526</v>
      </c>
      <c r="D3" s="4">
        <v>4.3013698629999997</v>
      </c>
      <c r="E3" s="4">
        <v>18.709589040000001</v>
      </c>
      <c r="F3" s="4">
        <v>2</v>
      </c>
      <c r="G3" s="4" t="s">
        <v>527</v>
      </c>
      <c r="H3" s="16">
        <v>43721</v>
      </c>
      <c r="I3" s="16">
        <v>37118</v>
      </c>
      <c r="J3" s="4" t="s">
        <v>493</v>
      </c>
      <c r="K3" s="4">
        <v>508</v>
      </c>
      <c r="L3" s="4"/>
      <c r="M3" s="4"/>
      <c r="N3" s="4" t="s">
        <v>531</v>
      </c>
      <c r="O3" s="4" t="s">
        <v>531</v>
      </c>
      <c r="P3" s="4">
        <v>0</v>
      </c>
      <c r="Q3" s="4">
        <v>2019</v>
      </c>
      <c r="R3" s="4">
        <v>2001</v>
      </c>
    </row>
    <row r="4" spans="1:18" hidden="1" x14ac:dyDescent="0.3">
      <c r="A4" s="18" t="s">
        <v>532</v>
      </c>
      <c r="B4" s="4" t="s">
        <v>45</v>
      </c>
      <c r="C4" s="4" t="s">
        <v>526</v>
      </c>
      <c r="D4" s="4">
        <v>4.3013698629999997</v>
      </c>
      <c r="E4" s="4">
        <v>18.709589040000001</v>
      </c>
      <c r="F4" s="4">
        <v>2</v>
      </c>
      <c r="G4" s="4" t="s">
        <v>527</v>
      </c>
      <c r="H4" s="16">
        <v>43721</v>
      </c>
      <c r="I4" s="16">
        <v>37121</v>
      </c>
      <c r="J4" s="4" t="s">
        <v>493</v>
      </c>
      <c r="K4" s="4">
        <v>508</v>
      </c>
      <c r="L4" s="4"/>
      <c r="M4" s="4"/>
      <c r="N4" s="4" t="s">
        <v>531</v>
      </c>
      <c r="O4" s="4" t="s">
        <v>531</v>
      </c>
      <c r="P4" s="4">
        <v>0</v>
      </c>
      <c r="Q4" s="4">
        <v>2019</v>
      </c>
      <c r="R4" s="4">
        <v>2001</v>
      </c>
    </row>
    <row r="5" spans="1:18" hidden="1" x14ac:dyDescent="0.3">
      <c r="A5" s="18" t="s">
        <v>534</v>
      </c>
      <c r="B5" s="4" t="s">
        <v>330</v>
      </c>
      <c r="C5" s="4" t="s">
        <v>526</v>
      </c>
      <c r="D5" s="4">
        <v>1.7863013700000001</v>
      </c>
      <c r="E5" s="4">
        <v>21.224657530000002</v>
      </c>
      <c r="F5" s="4">
        <v>2</v>
      </c>
      <c r="G5" s="4" t="s">
        <v>535</v>
      </c>
      <c r="H5" s="16">
        <v>44639</v>
      </c>
      <c r="I5" s="16">
        <v>37136</v>
      </c>
      <c r="J5" s="4" t="s">
        <v>500</v>
      </c>
      <c r="K5" s="4">
        <v>410</v>
      </c>
      <c r="L5" s="4"/>
      <c r="M5" s="4"/>
      <c r="N5" s="4" t="s">
        <v>536</v>
      </c>
      <c r="O5" s="4" t="s">
        <v>536</v>
      </c>
      <c r="P5" s="4">
        <v>0</v>
      </c>
      <c r="Q5" s="4">
        <v>2022</v>
      </c>
      <c r="R5" s="4">
        <v>2001</v>
      </c>
    </row>
    <row r="6" spans="1:18" hidden="1" x14ac:dyDescent="0.3">
      <c r="A6" s="18" t="s">
        <v>537</v>
      </c>
      <c r="B6" s="4" t="s">
        <v>53</v>
      </c>
      <c r="C6" s="4" t="s">
        <v>526</v>
      </c>
      <c r="D6" s="4">
        <v>5.5945205480000002</v>
      </c>
      <c r="E6" s="4">
        <v>17.416438360000001</v>
      </c>
      <c r="F6" s="4">
        <v>2</v>
      </c>
      <c r="G6" s="4" t="s">
        <v>535</v>
      </c>
      <c r="H6" s="16">
        <v>43249</v>
      </c>
      <c r="I6" s="16">
        <v>37136</v>
      </c>
      <c r="J6" s="4" t="s">
        <v>500</v>
      </c>
      <c r="K6" s="4">
        <v>410</v>
      </c>
      <c r="L6" s="4"/>
      <c r="M6" s="4"/>
      <c r="N6" s="4" t="s">
        <v>538</v>
      </c>
      <c r="O6" s="4" t="s">
        <v>538</v>
      </c>
      <c r="P6" s="4">
        <v>0</v>
      </c>
      <c r="Q6" s="4">
        <v>2018</v>
      </c>
      <c r="R6" s="4">
        <v>2001</v>
      </c>
    </row>
    <row r="7" spans="1:18" hidden="1" x14ac:dyDescent="0.3">
      <c r="A7" s="18" t="s">
        <v>539</v>
      </c>
      <c r="B7" s="4" t="s">
        <v>133</v>
      </c>
      <c r="C7" s="4" t="s">
        <v>526</v>
      </c>
      <c r="D7" s="4">
        <v>6.6027397260000003</v>
      </c>
      <c r="E7" s="4">
        <v>16.40821918</v>
      </c>
      <c r="F7" s="4">
        <v>2</v>
      </c>
      <c r="G7" s="4" t="s">
        <v>535</v>
      </c>
      <c r="H7" s="16">
        <v>42881</v>
      </c>
      <c r="I7" s="16">
        <v>37137</v>
      </c>
      <c r="J7" s="4" t="s">
        <v>492</v>
      </c>
      <c r="K7" s="4">
        <v>710</v>
      </c>
      <c r="L7" s="4">
        <v>532</v>
      </c>
      <c r="M7" s="4" t="s">
        <v>528</v>
      </c>
      <c r="N7" s="4" t="s">
        <v>540</v>
      </c>
      <c r="O7" s="4" t="s">
        <v>540</v>
      </c>
      <c r="P7" s="4">
        <v>0</v>
      </c>
      <c r="Q7" s="4">
        <v>2017</v>
      </c>
      <c r="R7" s="4">
        <v>2001</v>
      </c>
    </row>
    <row r="8" spans="1:18" hidden="1" x14ac:dyDescent="0.3">
      <c r="A8" s="18" t="s">
        <v>541</v>
      </c>
      <c r="B8" s="4" t="s">
        <v>138</v>
      </c>
      <c r="C8" s="4" t="s">
        <v>526</v>
      </c>
      <c r="D8" s="4">
        <v>6.7095890410000001</v>
      </c>
      <c r="E8" s="4">
        <v>16.301369860000001</v>
      </c>
      <c r="F8" s="4">
        <v>2</v>
      </c>
      <c r="G8" s="4" t="s">
        <v>535</v>
      </c>
      <c r="H8" s="16">
        <v>42842</v>
      </c>
      <c r="I8" s="16">
        <v>37154</v>
      </c>
      <c r="J8" s="4" t="s">
        <v>492</v>
      </c>
      <c r="K8" s="4">
        <v>702</v>
      </c>
      <c r="L8" s="4">
        <v>214</v>
      </c>
      <c r="M8" s="4"/>
      <c r="N8" s="4" t="s">
        <v>542</v>
      </c>
      <c r="O8" s="4" t="s">
        <v>542</v>
      </c>
      <c r="P8" s="4">
        <v>0</v>
      </c>
      <c r="Q8" s="4">
        <v>2017</v>
      </c>
      <c r="R8" s="4">
        <v>2001</v>
      </c>
    </row>
    <row r="9" spans="1:18" hidden="1" x14ac:dyDescent="0.3">
      <c r="A9" s="18" t="s">
        <v>543</v>
      </c>
      <c r="B9" s="4" t="s">
        <v>182</v>
      </c>
      <c r="C9" s="4" t="s">
        <v>526</v>
      </c>
      <c r="D9" s="4">
        <v>8.5890410960000008</v>
      </c>
      <c r="E9" s="4">
        <v>14.42191781</v>
      </c>
      <c r="F9" s="4">
        <v>2</v>
      </c>
      <c r="G9" s="4" t="s">
        <v>535</v>
      </c>
      <c r="H9" s="16">
        <v>42156</v>
      </c>
      <c r="I9" s="16">
        <v>37158</v>
      </c>
      <c r="J9" s="4" t="s">
        <v>499</v>
      </c>
      <c r="K9" s="4">
        <v>100</v>
      </c>
      <c r="L9" s="4"/>
      <c r="M9" s="4"/>
      <c r="N9" s="4" t="s">
        <v>544</v>
      </c>
      <c r="O9" s="4" t="s">
        <v>544</v>
      </c>
      <c r="P9" s="4">
        <v>0</v>
      </c>
      <c r="Q9" s="4">
        <v>2015</v>
      </c>
      <c r="R9" s="4">
        <v>2001</v>
      </c>
    </row>
    <row r="10" spans="1:18" hidden="1" x14ac:dyDescent="0.3">
      <c r="A10" s="18" t="s">
        <v>545</v>
      </c>
      <c r="B10" s="4" t="s">
        <v>188</v>
      </c>
      <c r="C10" s="4" t="s">
        <v>526</v>
      </c>
      <c r="D10" s="4">
        <v>7.6602739729999998</v>
      </c>
      <c r="E10" s="4">
        <v>15.35068493</v>
      </c>
      <c r="F10" s="4">
        <v>2</v>
      </c>
      <c r="G10" s="4" t="s">
        <v>535</v>
      </c>
      <c r="H10" s="16">
        <v>42495</v>
      </c>
      <c r="I10" s="16">
        <v>37160</v>
      </c>
      <c r="J10" s="4" t="s">
        <v>499</v>
      </c>
      <c r="K10" s="4">
        <v>100</v>
      </c>
      <c r="L10" s="4"/>
      <c r="M10" s="4"/>
      <c r="N10" s="4" t="s">
        <v>546</v>
      </c>
      <c r="O10" s="4" t="s">
        <v>546</v>
      </c>
      <c r="P10" s="4">
        <v>0</v>
      </c>
      <c r="Q10" s="4">
        <v>2016</v>
      </c>
      <c r="R10" s="4">
        <v>2001</v>
      </c>
    </row>
    <row r="11" spans="1:18" hidden="1" x14ac:dyDescent="0.3">
      <c r="A11" s="18" t="s">
        <v>547</v>
      </c>
      <c r="B11" s="4" t="s">
        <v>133</v>
      </c>
      <c r="C11" s="4" t="s">
        <v>526</v>
      </c>
      <c r="D11" s="4">
        <v>6.6027397260000003</v>
      </c>
      <c r="E11" s="4">
        <v>16.40821918</v>
      </c>
      <c r="F11" s="4">
        <v>2</v>
      </c>
      <c r="G11" s="4" t="s">
        <v>527</v>
      </c>
      <c r="H11" s="16">
        <v>42881</v>
      </c>
      <c r="I11" s="16">
        <v>37164</v>
      </c>
      <c r="J11" s="4" t="s">
        <v>500</v>
      </c>
      <c r="K11" s="4">
        <v>412</v>
      </c>
      <c r="L11" s="4"/>
      <c r="M11" s="4"/>
      <c r="N11" s="4" t="s">
        <v>548</v>
      </c>
      <c r="O11" s="4" t="s">
        <v>548</v>
      </c>
      <c r="P11" s="4">
        <v>0</v>
      </c>
      <c r="Q11" s="4">
        <v>2017</v>
      </c>
      <c r="R11" s="4">
        <v>2001</v>
      </c>
    </row>
    <row r="12" spans="1:18" hidden="1" x14ac:dyDescent="0.3">
      <c r="A12" s="18" t="s">
        <v>549</v>
      </c>
      <c r="B12" s="4" t="s">
        <v>27</v>
      </c>
      <c r="C12" s="4" t="s">
        <v>526</v>
      </c>
      <c r="D12" s="4">
        <v>4.0136986300000004</v>
      </c>
      <c r="E12" s="4">
        <v>18.997260270000002</v>
      </c>
      <c r="F12" s="4">
        <v>2</v>
      </c>
      <c r="G12" s="4" t="s">
        <v>527</v>
      </c>
      <c r="H12" s="16">
        <v>43826</v>
      </c>
      <c r="I12" s="16">
        <v>37165</v>
      </c>
      <c r="J12" s="4" t="s">
        <v>500</v>
      </c>
      <c r="K12" s="4">
        <v>404</v>
      </c>
      <c r="L12" s="4"/>
      <c r="M12" s="4"/>
      <c r="N12" s="4" t="s">
        <v>550</v>
      </c>
      <c r="O12" s="4" t="s">
        <v>550</v>
      </c>
      <c r="P12" s="4">
        <v>0</v>
      </c>
      <c r="Q12" s="4">
        <v>2019</v>
      </c>
      <c r="R12" s="4">
        <v>2001</v>
      </c>
    </row>
    <row r="13" spans="1:18" hidden="1" x14ac:dyDescent="0.3">
      <c r="A13" s="18" t="s">
        <v>551</v>
      </c>
      <c r="B13" s="4" t="s">
        <v>178</v>
      </c>
      <c r="C13" s="4" t="s">
        <v>526</v>
      </c>
      <c r="D13" s="4">
        <v>10.041095889999999</v>
      </c>
      <c r="E13" s="4">
        <v>12.969863009999999</v>
      </c>
      <c r="F13" s="4">
        <v>2</v>
      </c>
      <c r="G13" s="4" t="s">
        <v>535</v>
      </c>
      <c r="H13" s="16">
        <v>41626</v>
      </c>
      <c r="I13" s="16">
        <v>37168</v>
      </c>
      <c r="J13" s="4" t="s">
        <v>499</v>
      </c>
      <c r="K13" s="4">
        <v>100</v>
      </c>
      <c r="L13" s="4"/>
      <c r="M13" s="4"/>
      <c r="N13" s="4" t="s">
        <v>552</v>
      </c>
      <c r="O13" s="4" t="s">
        <v>552</v>
      </c>
      <c r="P13" s="4">
        <v>0</v>
      </c>
      <c r="Q13" s="4">
        <v>2013</v>
      </c>
      <c r="R13" s="4">
        <v>2001</v>
      </c>
    </row>
    <row r="14" spans="1:18" hidden="1" x14ac:dyDescent="0.3">
      <c r="A14" s="18" t="s">
        <v>553</v>
      </c>
      <c r="B14" s="4" t="s">
        <v>231</v>
      </c>
      <c r="C14" s="4" t="s">
        <v>526</v>
      </c>
      <c r="D14" s="4">
        <v>8.5095890409999999</v>
      </c>
      <c r="E14" s="4">
        <v>14.501369860000001</v>
      </c>
      <c r="F14" s="4">
        <v>2</v>
      </c>
      <c r="G14" s="4" t="s">
        <v>535</v>
      </c>
      <c r="H14" s="16">
        <v>42185</v>
      </c>
      <c r="I14" s="16">
        <v>37177</v>
      </c>
      <c r="J14" s="4" t="s">
        <v>494</v>
      </c>
      <c r="K14" s="4">
        <v>308</v>
      </c>
      <c r="L14" s="4"/>
      <c r="M14" s="4"/>
      <c r="N14" s="4" t="s">
        <v>554</v>
      </c>
      <c r="O14" s="4" t="s">
        <v>554</v>
      </c>
      <c r="P14" s="4">
        <v>0</v>
      </c>
      <c r="Q14" s="4">
        <v>2015</v>
      </c>
      <c r="R14" s="4">
        <v>2001</v>
      </c>
    </row>
    <row r="15" spans="1:18" hidden="1" x14ac:dyDescent="0.3">
      <c r="A15" s="18" t="s">
        <v>555</v>
      </c>
      <c r="B15" s="4" t="s">
        <v>27</v>
      </c>
      <c r="C15" s="4" t="s">
        <v>526</v>
      </c>
      <c r="D15" s="4">
        <v>4.0136986300000004</v>
      </c>
      <c r="E15" s="4">
        <v>18.997260270000002</v>
      </c>
      <c r="F15" s="4">
        <v>2</v>
      </c>
      <c r="G15" s="4" t="s">
        <v>527</v>
      </c>
      <c r="H15" s="16">
        <v>43826</v>
      </c>
      <c r="I15" s="16">
        <v>37180</v>
      </c>
      <c r="J15" s="4" t="s">
        <v>499</v>
      </c>
      <c r="K15" s="4">
        <v>100</v>
      </c>
      <c r="L15" s="4"/>
      <c r="M15" s="4"/>
      <c r="N15" s="4" t="s">
        <v>550</v>
      </c>
      <c r="O15" s="4" t="s">
        <v>550</v>
      </c>
      <c r="P15" s="4">
        <v>0</v>
      </c>
      <c r="Q15" s="4">
        <v>2019</v>
      </c>
      <c r="R15" s="4">
        <v>2001</v>
      </c>
    </row>
    <row r="16" spans="1:18" hidden="1" x14ac:dyDescent="0.3">
      <c r="A16" s="18" t="s">
        <v>556</v>
      </c>
      <c r="B16" s="4" t="s">
        <v>100</v>
      </c>
      <c r="C16" s="4" t="s">
        <v>526</v>
      </c>
      <c r="D16" s="4">
        <v>5.2657534249999998</v>
      </c>
      <c r="E16" s="4">
        <v>17.745205479999999</v>
      </c>
      <c r="F16" s="4">
        <v>2</v>
      </c>
      <c r="G16" s="4" t="s">
        <v>527</v>
      </c>
      <c r="H16" s="16">
        <v>43369</v>
      </c>
      <c r="I16" s="16">
        <v>37192</v>
      </c>
      <c r="J16" s="4" t="s">
        <v>493</v>
      </c>
      <c r="K16" s="4">
        <v>516</v>
      </c>
      <c r="L16" s="4"/>
      <c r="M16" s="4"/>
      <c r="N16" s="4" t="s">
        <v>557</v>
      </c>
      <c r="O16" s="4" t="s">
        <v>557</v>
      </c>
      <c r="P16" s="4">
        <v>0</v>
      </c>
      <c r="Q16" s="4">
        <v>2018</v>
      </c>
      <c r="R16" s="4">
        <v>2001</v>
      </c>
    </row>
    <row r="17" spans="1:18" hidden="1" x14ac:dyDescent="0.3">
      <c r="A17" s="18" t="s">
        <v>558</v>
      </c>
      <c r="B17" s="4" t="s">
        <v>229</v>
      </c>
      <c r="C17" s="4" t="s">
        <v>526</v>
      </c>
      <c r="D17" s="4">
        <v>8.6356164379999996</v>
      </c>
      <c r="E17" s="4">
        <v>14.37534247</v>
      </c>
      <c r="F17" s="4">
        <v>2</v>
      </c>
      <c r="G17" s="4" t="s">
        <v>535</v>
      </c>
      <c r="H17" s="16">
        <v>42139</v>
      </c>
      <c r="I17" s="16">
        <v>37205</v>
      </c>
      <c r="J17" s="4" t="s">
        <v>494</v>
      </c>
      <c r="K17" s="4">
        <v>308</v>
      </c>
      <c r="L17" s="4"/>
      <c r="M17" s="4"/>
      <c r="N17" s="4" t="s">
        <v>559</v>
      </c>
      <c r="O17" s="4" t="s">
        <v>559</v>
      </c>
      <c r="P17" s="4">
        <v>0</v>
      </c>
      <c r="Q17" s="4">
        <v>2015</v>
      </c>
      <c r="R17" s="4">
        <v>2001</v>
      </c>
    </row>
    <row r="18" spans="1:18" hidden="1" x14ac:dyDescent="0.3">
      <c r="A18" s="18" t="s">
        <v>560</v>
      </c>
      <c r="B18" s="4" t="s">
        <v>309</v>
      </c>
      <c r="C18" s="4" t="s">
        <v>526</v>
      </c>
      <c r="D18" s="4">
        <v>3.2821917809999999</v>
      </c>
      <c r="E18" s="4">
        <v>19.728767120000001</v>
      </c>
      <c r="F18" s="4">
        <v>2</v>
      </c>
      <c r="G18" s="4" t="s">
        <v>535</v>
      </c>
      <c r="H18" s="16">
        <v>44093</v>
      </c>
      <c r="I18" s="16">
        <v>37208</v>
      </c>
      <c r="J18" s="4" t="s">
        <v>500</v>
      </c>
      <c r="K18" s="4">
        <v>412</v>
      </c>
      <c r="L18" s="4"/>
      <c r="M18" s="4"/>
      <c r="N18" s="4" t="s">
        <v>561</v>
      </c>
      <c r="O18" s="4" t="s">
        <v>561</v>
      </c>
      <c r="P18" s="4">
        <v>0</v>
      </c>
      <c r="Q18" s="4">
        <v>2020</v>
      </c>
      <c r="R18" s="4">
        <v>2001</v>
      </c>
    </row>
    <row r="19" spans="1:18" hidden="1" x14ac:dyDescent="0.3">
      <c r="A19" s="18" t="s">
        <v>562</v>
      </c>
      <c r="B19" s="4" t="s">
        <v>82</v>
      </c>
      <c r="C19" s="4" t="s">
        <v>526</v>
      </c>
      <c r="D19" s="4">
        <v>5.5698630140000001</v>
      </c>
      <c r="E19" s="4">
        <v>17.44109589</v>
      </c>
      <c r="F19" s="4">
        <v>1</v>
      </c>
      <c r="G19" s="4" t="s">
        <v>527</v>
      </c>
      <c r="H19" s="16">
        <v>43258</v>
      </c>
      <c r="I19" s="16">
        <v>37219</v>
      </c>
      <c r="J19" s="4" t="s">
        <v>500</v>
      </c>
      <c r="K19" s="4">
        <v>408</v>
      </c>
      <c r="L19" s="4">
        <v>520</v>
      </c>
      <c r="M19" s="4" t="s">
        <v>563</v>
      </c>
      <c r="N19" s="4" t="s">
        <v>564</v>
      </c>
      <c r="O19" s="4" t="s">
        <v>564</v>
      </c>
      <c r="P19" s="4">
        <v>0</v>
      </c>
      <c r="Q19" s="4">
        <v>2018</v>
      </c>
      <c r="R19" s="4">
        <v>2001</v>
      </c>
    </row>
    <row r="20" spans="1:18" hidden="1" x14ac:dyDescent="0.3">
      <c r="A20" s="18" t="s">
        <v>565</v>
      </c>
      <c r="B20" s="4" t="s">
        <v>178</v>
      </c>
      <c r="C20" s="4" t="s">
        <v>526</v>
      </c>
      <c r="D20" s="4">
        <v>10.041095889999999</v>
      </c>
      <c r="E20" s="4">
        <v>12.969863009999999</v>
      </c>
      <c r="F20" s="4">
        <v>2</v>
      </c>
      <c r="G20" s="4" t="s">
        <v>535</v>
      </c>
      <c r="H20" s="16">
        <v>41626</v>
      </c>
      <c r="I20" s="16">
        <v>37221</v>
      </c>
      <c r="J20" s="4" t="s">
        <v>499</v>
      </c>
      <c r="K20" s="4">
        <v>100</v>
      </c>
      <c r="L20" s="4"/>
      <c r="M20" s="4"/>
      <c r="N20" s="4" t="s">
        <v>552</v>
      </c>
      <c r="O20" s="4" t="s">
        <v>552</v>
      </c>
      <c r="P20" s="4">
        <v>0</v>
      </c>
      <c r="Q20" s="4">
        <v>2013</v>
      </c>
      <c r="R20" s="4">
        <v>2001</v>
      </c>
    </row>
    <row r="21" spans="1:18" hidden="1" x14ac:dyDescent="0.3">
      <c r="A21" s="18" t="s">
        <v>566</v>
      </c>
      <c r="B21" s="4" t="s">
        <v>221</v>
      </c>
      <c r="C21" s="4" t="s">
        <v>526</v>
      </c>
      <c r="D21" s="4">
        <v>8.7780821919999994</v>
      </c>
      <c r="E21" s="4">
        <v>14.232876709999999</v>
      </c>
      <c r="F21" s="4">
        <v>2</v>
      </c>
      <c r="G21" s="4" t="s">
        <v>535</v>
      </c>
      <c r="H21" s="16">
        <v>42087</v>
      </c>
      <c r="I21" s="16">
        <v>37232</v>
      </c>
      <c r="J21" s="4" t="s">
        <v>500</v>
      </c>
      <c r="K21" s="4">
        <v>412</v>
      </c>
      <c r="L21" s="4"/>
      <c r="M21" s="4"/>
      <c r="N21" s="4" t="s">
        <v>567</v>
      </c>
      <c r="O21" s="4" t="s">
        <v>567</v>
      </c>
      <c r="P21" s="4">
        <v>0</v>
      </c>
      <c r="Q21" s="4">
        <v>2015</v>
      </c>
      <c r="R21" s="4">
        <v>2001</v>
      </c>
    </row>
    <row r="22" spans="1:18" hidden="1" x14ac:dyDescent="0.3">
      <c r="A22" s="18" t="s">
        <v>568</v>
      </c>
      <c r="B22" s="4" t="s">
        <v>292</v>
      </c>
      <c r="C22" s="4" t="s">
        <v>526</v>
      </c>
      <c r="D22" s="4">
        <v>3.284931507</v>
      </c>
      <c r="E22" s="4">
        <v>19.7260274</v>
      </c>
      <c r="F22" s="4">
        <v>1</v>
      </c>
      <c r="G22" s="4" t="s">
        <v>535</v>
      </c>
      <c r="H22" s="16">
        <v>44092</v>
      </c>
      <c r="I22" s="16">
        <v>37232</v>
      </c>
      <c r="J22" s="4" t="s">
        <v>500</v>
      </c>
      <c r="K22" s="4">
        <v>408</v>
      </c>
      <c r="L22" s="4">
        <v>516</v>
      </c>
      <c r="M22" s="4"/>
      <c r="N22" s="4" t="s">
        <v>569</v>
      </c>
      <c r="O22" s="4" t="s">
        <v>569</v>
      </c>
      <c r="P22" s="4">
        <v>0</v>
      </c>
      <c r="Q22" s="4">
        <v>2020</v>
      </c>
      <c r="R22" s="4">
        <v>2001</v>
      </c>
    </row>
    <row r="23" spans="1:18" hidden="1" x14ac:dyDescent="0.3">
      <c r="A23" s="18" t="s">
        <v>570</v>
      </c>
      <c r="B23" s="4" t="s">
        <v>145</v>
      </c>
      <c r="C23" s="4" t="s">
        <v>526</v>
      </c>
      <c r="D23" s="4">
        <v>6.7835616439999997</v>
      </c>
      <c r="E23" s="4">
        <v>16.22739726</v>
      </c>
      <c r="F23" s="4">
        <v>3</v>
      </c>
      <c r="G23" s="4" t="s">
        <v>527</v>
      </c>
      <c r="H23" s="16">
        <v>42815</v>
      </c>
      <c r="I23" s="16">
        <v>37235</v>
      </c>
      <c r="J23" s="4" t="s">
        <v>499</v>
      </c>
      <c r="K23" s="4">
        <v>100</v>
      </c>
      <c r="L23" s="4"/>
      <c r="M23" s="4"/>
      <c r="N23" s="4" t="s">
        <v>571</v>
      </c>
      <c r="O23" s="4" t="s">
        <v>571</v>
      </c>
      <c r="P23" s="4">
        <v>0</v>
      </c>
      <c r="Q23" s="4">
        <v>2017</v>
      </c>
      <c r="R23" s="4">
        <v>2001</v>
      </c>
    </row>
    <row r="24" spans="1:18" hidden="1" x14ac:dyDescent="0.3">
      <c r="A24" s="18" t="s">
        <v>572</v>
      </c>
      <c r="B24" s="4" t="s">
        <v>312</v>
      </c>
      <c r="C24" s="4" t="s">
        <v>526</v>
      </c>
      <c r="D24" s="4">
        <v>2.38630137</v>
      </c>
      <c r="E24" s="4">
        <v>20.62465753</v>
      </c>
      <c r="F24" s="4">
        <v>2</v>
      </c>
      <c r="G24" s="4" t="s">
        <v>527</v>
      </c>
      <c r="H24" s="16">
        <v>44420</v>
      </c>
      <c r="I24" s="16">
        <v>37254</v>
      </c>
      <c r="J24" s="4" t="s">
        <v>499</v>
      </c>
      <c r="K24" s="4">
        <v>100</v>
      </c>
      <c r="L24" s="4"/>
      <c r="M24" s="4"/>
      <c r="N24" s="4" t="s">
        <v>573</v>
      </c>
      <c r="O24" s="4" t="s">
        <v>573</v>
      </c>
      <c r="P24" s="4">
        <v>0</v>
      </c>
      <c r="Q24" s="4">
        <v>2021</v>
      </c>
      <c r="R24" s="4">
        <v>2001</v>
      </c>
    </row>
    <row r="25" spans="1:18" hidden="1" x14ac:dyDescent="0.3">
      <c r="A25" s="18" t="s">
        <v>574</v>
      </c>
      <c r="B25" s="4" t="s">
        <v>17</v>
      </c>
      <c r="C25" s="4" t="s">
        <v>526</v>
      </c>
      <c r="D25" s="4">
        <v>6.7589041099999996</v>
      </c>
      <c r="E25" s="4">
        <v>16.252054789999999</v>
      </c>
      <c r="F25" s="4">
        <v>2</v>
      </c>
      <c r="G25" s="4" t="s">
        <v>535</v>
      </c>
      <c r="H25" s="16">
        <v>42824</v>
      </c>
      <c r="I25" s="16">
        <v>37272</v>
      </c>
      <c r="J25" s="4" t="s">
        <v>494</v>
      </c>
      <c r="K25" s="4">
        <v>308</v>
      </c>
      <c r="L25" s="4">
        <v>510</v>
      </c>
      <c r="M25" s="4"/>
      <c r="N25" s="4" t="s">
        <v>575</v>
      </c>
      <c r="O25" s="4" t="s">
        <v>575</v>
      </c>
      <c r="P25" s="4">
        <v>0</v>
      </c>
      <c r="Q25" s="4">
        <v>2017</v>
      </c>
      <c r="R25" s="4">
        <v>2002</v>
      </c>
    </row>
    <row r="26" spans="1:18" hidden="1" x14ac:dyDescent="0.3">
      <c r="A26" s="18" t="s">
        <v>576</v>
      </c>
      <c r="B26" s="4" t="s">
        <v>112</v>
      </c>
      <c r="C26" s="4" t="s">
        <v>526</v>
      </c>
      <c r="D26" s="4">
        <v>4.0547945209999998</v>
      </c>
      <c r="E26" s="4">
        <v>18.956164380000001</v>
      </c>
      <c r="F26" s="4">
        <v>3</v>
      </c>
      <c r="G26" s="4" t="s">
        <v>535</v>
      </c>
      <c r="H26" s="16">
        <v>43811</v>
      </c>
      <c r="I26" s="16">
        <v>37296</v>
      </c>
      <c r="J26" s="4" t="s">
        <v>500</v>
      </c>
      <c r="K26" s="4">
        <v>412</v>
      </c>
      <c r="L26" s="4">
        <v>420</v>
      </c>
      <c r="M26" s="4"/>
      <c r="N26" s="4" t="s">
        <v>577</v>
      </c>
      <c r="O26" s="4" t="s">
        <v>577</v>
      </c>
      <c r="P26" s="4">
        <v>0</v>
      </c>
      <c r="Q26" s="4">
        <v>2019</v>
      </c>
      <c r="R26" s="4">
        <v>2002</v>
      </c>
    </row>
    <row r="27" spans="1:18" hidden="1" x14ac:dyDescent="0.3">
      <c r="A27" s="18" t="s">
        <v>578</v>
      </c>
      <c r="B27" s="4" t="s">
        <v>28</v>
      </c>
      <c r="C27" s="4" t="s">
        <v>526</v>
      </c>
      <c r="D27" s="4">
        <v>4.0136986300000004</v>
      </c>
      <c r="E27" s="4">
        <v>18.997260270000002</v>
      </c>
      <c r="F27" s="4">
        <v>1</v>
      </c>
      <c r="G27" s="4" t="s">
        <v>535</v>
      </c>
      <c r="H27" s="16">
        <v>43826</v>
      </c>
      <c r="I27" s="16">
        <v>37297</v>
      </c>
      <c r="J27" s="4" t="s">
        <v>500</v>
      </c>
      <c r="K27" s="4">
        <v>412</v>
      </c>
      <c r="L27" s="4">
        <v>532</v>
      </c>
      <c r="M27" s="4" t="s">
        <v>528</v>
      </c>
      <c r="N27" s="4" t="s">
        <v>579</v>
      </c>
      <c r="O27" s="4" t="s">
        <v>579</v>
      </c>
      <c r="P27" s="4">
        <v>0</v>
      </c>
      <c r="Q27" s="4">
        <v>2019</v>
      </c>
      <c r="R27" s="4">
        <v>2002</v>
      </c>
    </row>
    <row r="28" spans="1:18" hidden="1" x14ac:dyDescent="0.3">
      <c r="A28" s="18" t="s">
        <v>578</v>
      </c>
      <c r="B28" s="4" t="s">
        <v>28</v>
      </c>
      <c r="C28" s="4" t="s">
        <v>526</v>
      </c>
      <c r="D28" s="4">
        <v>4.0136986300000004</v>
      </c>
      <c r="E28" s="4">
        <v>18.997260270000002</v>
      </c>
      <c r="F28" s="4">
        <v>2</v>
      </c>
      <c r="G28" s="4" t="s">
        <v>535</v>
      </c>
      <c r="H28" s="16">
        <v>43826</v>
      </c>
      <c r="I28" s="16">
        <v>37297</v>
      </c>
      <c r="J28" s="4" t="s">
        <v>500</v>
      </c>
      <c r="K28" s="4">
        <v>412</v>
      </c>
      <c r="L28" s="4">
        <v>532</v>
      </c>
      <c r="M28" s="4" t="s">
        <v>528</v>
      </c>
      <c r="N28" s="4" t="s">
        <v>579</v>
      </c>
      <c r="O28" s="4" t="s">
        <v>579</v>
      </c>
      <c r="P28" s="4">
        <v>0</v>
      </c>
      <c r="Q28" s="4">
        <v>2019</v>
      </c>
      <c r="R28" s="4">
        <v>2002</v>
      </c>
    </row>
    <row r="29" spans="1:18" hidden="1" x14ac:dyDescent="0.3">
      <c r="A29" s="18" t="s">
        <v>580</v>
      </c>
      <c r="B29" s="4" t="s">
        <v>162</v>
      </c>
      <c r="C29" s="4" t="s">
        <v>526</v>
      </c>
      <c r="D29" s="4">
        <v>6.3835616440000003</v>
      </c>
      <c r="E29" s="4">
        <v>16.627397259999999</v>
      </c>
      <c r="F29" s="4">
        <v>2</v>
      </c>
      <c r="G29" s="4" t="s">
        <v>535</v>
      </c>
      <c r="H29" s="16">
        <v>42961</v>
      </c>
      <c r="I29" s="16">
        <v>37297</v>
      </c>
      <c r="J29" s="4" t="s">
        <v>500</v>
      </c>
      <c r="K29" s="4">
        <v>426</v>
      </c>
      <c r="L29" s="4">
        <v>510</v>
      </c>
      <c r="M29" s="4"/>
      <c r="N29" s="4" t="s">
        <v>581</v>
      </c>
      <c r="O29" s="4" t="s">
        <v>581</v>
      </c>
      <c r="P29" s="4">
        <v>0</v>
      </c>
      <c r="Q29" s="4">
        <v>2017</v>
      </c>
      <c r="R29" s="4">
        <v>2002</v>
      </c>
    </row>
    <row r="30" spans="1:18" hidden="1" x14ac:dyDescent="0.3">
      <c r="A30" s="18" t="s">
        <v>582</v>
      </c>
      <c r="B30" s="4" t="s">
        <v>30</v>
      </c>
      <c r="C30" s="4" t="s">
        <v>526</v>
      </c>
      <c r="D30" s="4">
        <v>5.5671232880000003</v>
      </c>
      <c r="E30" s="4">
        <v>17.443835620000002</v>
      </c>
      <c r="F30" s="4">
        <v>2</v>
      </c>
      <c r="G30" s="4" t="s">
        <v>527</v>
      </c>
      <c r="H30" s="16">
        <v>43259</v>
      </c>
      <c r="I30" s="16">
        <v>37297</v>
      </c>
      <c r="J30" s="4" t="s">
        <v>500</v>
      </c>
      <c r="K30" s="4">
        <v>412</v>
      </c>
      <c r="L30" s="4">
        <v>532</v>
      </c>
      <c r="M30" s="4" t="s">
        <v>528</v>
      </c>
      <c r="N30" s="4" t="s">
        <v>583</v>
      </c>
      <c r="O30" s="4" t="s">
        <v>583</v>
      </c>
      <c r="P30" s="4">
        <v>0</v>
      </c>
      <c r="Q30" s="4">
        <v>2018</v>
      </c>
      <c r="R30" s="4">
        <v>2002</v>
      </c>
    </row>
    <row r="31" spans="1:18" hidden="1" x14ac:dyDescent="0.3">
      <c r="A31" s="18" t="s">
        <v>584</v>
      </c>
      <c r="B31" s="4" t="s">
        <v>8</v>
      </c>
      <c r="C31" s="4" t="s">
        <v>526</v>
      </c>
      <c r="D31" s="4">
        <v>6.3397260270000002</v>
      </c>
      <c r="E31" s="4">
        <v>16.671232880000002</v>
      </c>
      <c r="F31" s="4">
        <v>2</v>
      </c>
      <c r="G31" s="4" t="s">
        <v>535</v>
      </c>
      <c r="H31" s="16">
        <v>42977</v>
      </c>
      <c r="I31" s="16">
        <v>37297</v>
      </c>
      <c r="J31" s="4" t="s">
        <v>500</v>
      </c>
      <c r="K31" s="4">
        <v>412</v>
      </c>
      <c r="L31" s="4">
        <v>510</v>
      </c>
      <c r="M31" s="4"/>
      <c r="N31" s="4" t="s">
        <v>585</v>
      </c>
      <c r="O31" s="4" t="s">
        <v>585</v>
      </c>
      <c r="P31" s="4">
        <v>0</v>
      </c>
      <c r="Q31" s="4">
        <v>2017</v>
      </c>
      <c r="R31" s="4">
        <v>2002</v>
      </c>
    </row>
    <row r="32" spans="1:18" hidden="1" x14ac:dyDescent="0.3">
      <c r="A32" s="18" t="s">
        <v>586</v>
      </c>
      <c r="B32" s="4" t="s">
        <v>58</v>
      </c>
      <c r="C32" s="4" t="s">
        <v>526</v>
      </c>
      <c r="D32" s="4">
        <v>7.3972602739999997</v>
      </c>
      <c r="E32" s="4">
        <v>15.61369863</v>
      </c>
      <c r="F32" s="4">
        <v>3</v>
      </c>
      <c r="G32" s="4" t="s">
        <v>535</v>
      </c>
      <c r="H32" s="16">
        <v>42591</v>
      </c>
      <c r="I32" s="16">
        <v>37297</v>
      </c>
      <c r="J32" s="4" t="s">
        <v>500</v>
      </c>
      <c r="K32" s="4">
        <v>412</v>
      </c>
      <c r="L32" s="4">
        <v>513</v>
      </c>
      <c r="M32" s="4"/>
      <c r="N32" s="4" t="s">
        <v>587</v>
      </c>
      <c r="O32" s="4" t="s">
        <v>587</v>
      </c>
      <c r="P32" s="4">
        <v>0</v>
      </c>
      <c r="Q32" s="4">
        <v>2016</v>
      </c>
      <c r="R32" s="4">
        <v>2002</v>
      </c>
    </row>
    <row r="33" spans="1:18" hidden="1" x14ac:dyDescent="0.3">
      <c r="A33" s="18" t="s">
        <v>589</v>
      </c>
      <c r="B33" s="4" t="s">
        <v>119</v>
      </c>
      <c r="C33" s="4" t="s">
        <v>526</v>
      </c>
      <c r="D33" s="4">
        <v>4.6273972600000004</v>
      </c>
      <c r="E33" s="4">
        <v>18.38356164</v>
      </c>
      <c r="F33" s="4">
        <v>1</v>
      </c>
      <c r="G33" s="4" t="s">
        <v>527</v>
      </c>
      <c r="H33" s="16">
        <v>43602</v>
      </c>
      <c r="I33" s="16">
        <v>37298</v>
      </c>
      <c r="J33" s="4" t="s">
        <v>492</v>
      </c>
      <c r="K33" s="4">
        <v>710</v>
      </c>
      <c r="L33" s="4">
        <v>532</v>
      </c>
      <c r="M33" s="4" t="s">
        <v>528</v>
      </c>
      <c r="N33" s="4" t="s">
        <v>590</v>
      </c>
      <c r="O33" s="4" t="s">
        <v>590</v>
      </c>
      <c r="P33" s="4">
        <v>0</v>
      </c>
      <c r="Q33" s="4">
        <v>2019</v>
      </c>
      <c r="R33" s="4">
        <v>2002</v>
      </c>
    </row>
    <row r="34" spans="1:18" hidden="1" x14ac:dyDescent="0.3">
      <c r="A34" s="18" t="s">
        <v>589</v>
      </c>
      <c r="B34" s="4" t="s">
        <v>350</v>
      </c>
      <c r="C34" s="4" t="s">
        <v>526</v>
      </c>
      <c r="D34" s="4">
        <v>3.3397260270000002</v>
      </c>
      <c r="E34" s="4">
        <v>19.671232880000002</v>
      </c>
      <c r="F34" s="4">
        <v>1</v>
      </c>
      <c r="G34" s="4" t="s">
        <v>527</v>
      </c>
      <c r="H34" s="16">
        <v>44072</v>
      </c>
      <c r="I34" s="16">
        <v>37298</v>
      </c>
      <c r="J34" s="4" t="s">
        <v>492</v>
      </c>
      <c r="K34" s="4">
        <v>710</v>
      </c>
      <c r="L34" s="4">
        <v>532</v>
      </c>
      <c r="M34" s="4" t="s">
        <v>528</v>
      </c>
      <c r="N34" s="4" t="s">
        <v>590</v>
      </c>
      <c r="O34" s="4" t="s">
        <v>590</v>
      </c>
      <c r="P34" s="4">
        <v>0</v>
      </c>
      <c r="Q34" s="4">
        <v>2020</v>
      </c>
      <c r="R34" s="4">
        <v>2002</v>
      </c>
    </row>
    <row r="35" spans="1:18" hidden="1" x14ac:dyDescent="0.3">
      <c r="A35" s="18" t="s">
        <v>591</v>
      </c>
      <c r="B35" s="4" t="s">
        <v>10</v>
      </c>
      <c r="C35" s="4" t="s">
        <v>526</v>
      </c>
      <c r="D35" s="4">
        <v>6.3369863009999996</v>
      </c>
      <c r="E35" s="4">
        <v>16.673972599999999</v>
      </c>
      <c r="F35" s="4">
        <v>1</v>
      </c>
      <c r="G35" s="4" t="s">
        <v>535</v>
      </c>
      <c r="H35" s="16">
        <v>42978</v>
      </c>
      <c r="I35" s="16">
        <v>37303</v>
      </c>
      <c r="J35" s="4" t="s">
        <v>492</v>
      </c>
      <c r="K35" s="4">
        <v>710</v>
      </c>
      <c r="L35" s="4">
        <v>532</v>
      </c>
      <c r="M35" s="4" t="s">
        <v>528</v>
      </c>
      <c r="N35" s="4" t="s">
        <v>592</v>
      </c>
      <c r="O35" s="4" t="s">
        <v>592</v>
      </c>
      <c r="P35" s="4">
        <v>0</v>
      </c>
      <c r="Q35" s="4">
        <v>2017</v>
      </c>
      <c r="R35" s="4">
        <v>2002</v>
      </c>
    </row>
    <row r="36" spans="1:18" hidden="1" x14ac:dyDescent="0.3">
      <c r="A36" s="18" t="s">
        <v>591</v>
      </c>
      <c r="B36" s="4" t="s">
        <v>10</v>
      </c>
      <c r="C36" s="4" t="s">
        <v>526</v>
      </c>
      <c r="D36" s="4">
        <v>6.3369863009999996</v>
      </c>
      <c r="E36" s="4">
        <v>16.673972599999999</v>
      </c>
      <c r="F36" s="4">
        <v>2</v>
      </c>
      <c r="G36" s="4" t="s">
        <v>535</v>
      </c>
      <c r="H36" s="16">
        <v>42978</v>
      </c>
      <c r="I36" s="16">
        <v>37303</v>
      </c>
      <c r="J36" s="4" t="s">
        <v>492</v>
      </c>
      <c r="K36" s="4">
        <v>710</v>
      </c>
      <c r="L36" s="4">
        <v>532</v>
      </c>
      <c r="M36" s="4" t="s">
        <v>528</v>
      </c>
      <c r="N36" s="4" t="s">
        <v>592</v>
      </c>
      <c r="O36" s="4" t="s">
        <v>592</v>
      </c>
      <c r="P36" s="4">
        <v>0</v>
      </c>
      <c r="Q36" s="4">
        <v>2017</v>
      </c>
      <c r="R36" s="4">
        <v>2002</v>
      </c>
    </row>
    <row r="37" spans="1:18" hidden="1" x14ac:dyDescent="0.3">
      <c r="A37" s="18" t="s">
        <v>593</v>
      </c>
      <c r="B37" s="4" t="s">
        <v>148</v>
      </c>
      <c r="C37" s="4" t="s">
        <v>526</v>
      </c>
      <c r="D37" s="4">
        <v>6.1835616440000001</v>
      </c>
      <c r="E37" s="4">
        <v>16.827397260000001</v>
      </c>
      <c r="F37" s="4">
        <v>2</v>
      </c>
      <c r="G37" s="4" t="s">
        <v>535</v>
      </c>
      <c r="H37" s="16">
        <v>43034</v>
      </c>
      <c r="I37" s="16">
        <v>37417</v>
      </c>
      <c r="J37" s="4" t="s">
        <v>494</v>
      </c>
      <c r="K37" s="4">
        <v>308</v>
      </c>
      <c r="L37" s="4"/>
      <c r="M37" s="4"/>
      <c r="N37" s="4" t="s">
        <v>594</v>
      </c>
      <c r="O37" s="4" t="s">
        <v>594</v>
      </c>
      <c r="P37" s="4">
        <v>0</v>
      </c>
      <c r="Q37" s="4">
        <v>2017</v>
      </c>
      <c r="R37" s="4">
        <v>2002</v>
      </c>
    </row>
    <row r="38" spans="1:18" hidden="1" x14ac:dyDescent="0.3">
      <c r="A38" s="18" t="s">
        <v>595</v>
      </c>
      <c r="B38" s="4" t="s">
        <v>330</v>
      </c>
      <c r="C38" s="4" t="s">
        <v>526</v>
      </c>
      <c r="D38" s="4">
        <v>1.7863013700000001</v>
      </c>
      <c r="E38" s="4">
        <v>21.224657530000002</v>
      </c>
      <c r="F38" s="4">
        <v>2</v>
      </c>
      <c r="G38" s="4" t="s">
        <v>535</v>
      </c>
      <c r="H38" s="16">
        <v>44639</v>
      </c>
      <c r="I38" s="16">
        <v>37436</v>
      </c>
      <c r="J38" s="4" t="s">
        <v>493</v>
      </c>
      <c r="K38" s="4">
        <v>522</v>
      </c>
      <c r="L38" s="4"/>
      <c r="M38" s="4" t="s">
        <v>563</v>
      </c>
      <c r="N38" s="4" t="s">
        <v>536</v>
      </c>
      <c r="O38" s="4" t="s">
        <v>536</v>
      </c>
      <c r="P38" s="4">
        <v>0</v>
      </c>
      <c r="Q38" s="4">
        <v>2022</v>
      </c>
      <c r="R38" s="4">
        <v>2002</v>
      </c>
    </row>
    <row r="39" spans="1:18" hidden="1" x14ac:dyDescent="0.3">
      <c r="A39" s="18" t="s">
        <v>596</v>
      </c>
      <c r="B39" s="4" t="s">
        <v>351</v>
      </c>
      <c r="C39" s="4" t="s">
        <v>526</v>
      </c>
      <c r="D39" s="4">
        <v>2.0356164379999999</v>
      </c>
      <c r="E39" s="4">
        <v>20.975342470000001</v>
      </c>
      <c r="F39" s="4">
        <v>1</v>
      </c>
      <c r="G39" s="4" t="s">
        <v>527</v>
      </c>
      <c r="H39" s="16">
        <v>44548</v>
      </c>
      <c r="I39" s="16">
        <v>37464</v>
      </c>
      <c r="J39" s="4" t="s">
        <v>492</v>
      </c>
      <c r="K39" s="4">
        <v>710</v>
      </c>
      <c r="L39" s="4">
        <v>532</v>
      </c>
      <c r="M39" s="4" t="s">
        <v>528</v>
      </c>
      <c r="N39" s="4" t="s">
        <v>597</v>
      </c>
      <c r="O39" s="4" t="s">
        <v>597</v>
      </c>
      <c r="P39" s="4">
        <v>0</v>
      </c>
      <c r="Q39" s="4">
        <v>2021</v>
      </c>
      <c r="R39" s="4">
        <v>2002</v>
      </c>
    </row>
    <row r="40" spans="1:18" hidden="1" x14ac:dyDescent="0.3">
      <c r="A40" s="18" t="s">
        <v>596</v>
      </c>
      <c r="B40" s="4" t="s">
        <v>351</v>
      </c>
      <c r="C40" s="4" t="s">
        <v>526</v>
      </c>
      <c r="D40" s="4">
        <v>2.0356164379999999</v>
      </c>
      <c r="E40" s="4">
        <v>20.975342470000001</v>
      </c>
      <c r="F40" s="4">
        <v>1</v>
      </c>
      <c r="G40" s="4" t="s">
        <v>527</v>
      </c>
      <c r="H40" s="16">
        <v>44548</v>
      </c>
      <c r="I40" s="16">
        <v>37464</v>
      </c>
      <c r="J40" s="4" t="s">
        <v>492</v>
      </c>
      <c r="K40" s="4">
        <v>710</v>
      </c>
      <c r="L40" s="4">
        <v>532</v>
      </c>
      <c r="M40" s="4" t="s">
        <v>528</v>
      </c>
      <c r="N40" s="4" t="s">
        <v>597</v>
      </c>
      <c r="O40" s="4" t="s">
        <v>597</v>
      </c>
      <c r="P40" s="4">
        <v>0</v>
      </c>
      <c r="Q40" s="4">
        <v>2021</v>
      </c>
      <c r="R40" s="4">
        <v>2002</v>
      </c>
    </row>
    <row r="41" spans="1:18" hidden="1" x14ac:dyDescent="0.3">
      <c r="A41" s="18" t="s">
        <v>598</v>
      </c>
      <c r="B41" s="4" t="s">
        <v>28</v>
      </c>
      <c r="C41" s="4" t="s">
        <v>526</v>
      </c>
      <c r="D41" s="4">
        <v>4.0136986300000004</v>
      </c>
      <c r="E41" s="4">
        <v>18.997260270000002</v>
      </c>
      <c r="F41" s="4">
        <v>2</v>
      </c>
      <c r="G41" s="4" t="s">
        <v>535</v>
      </c>
      <c r="H41" s="16">
        <v>43826</v>
      </c>
      <c r="I41" s="16">
        <v>37527</v>
      </c>
      <c r="J41" s="4" t="s">
        <v>494</v>
      </c>
      <c r="K41" s="4">
        <v>308</v>
      </c>
      <c r="L41" s="4">
        <v>520</v>
      </c>
      <c r="M41" s="4" t="s">
        <v>563</v>
      </c>
      <c r="N41" s="4" t="s">
        <v>599</v>
      </c>
      <c r="O41" s="4" t="s">
        <v>599</v>
      </c>
      <c r="P41" s="4">
        <v>0</v>
      </c>
      <c r="Q41" s="4">
        <v>2019</v>
      </c>
      <c r="R41" s="4">
        <v>2002</v>
      </c>
    </row>
    <row r="42" spans="1:18" hidden="1" x14ac:dyDescent="0.3">
      <c r="A42" s="18" t="s">
        <v>600</v>
      </c>
      <c r="B42" s="4" t="s">
        <v>336</v>
      </c>
      <c r="C42" s="4" t="s">
        <v>526</v>
      </c>
      <c r="D42" s="4">
        <v>2.1123287670000002</v>
      </c>
      <c r="E42" s="4">
        <v>20.898630140000002</v>
      </c>
      <c r="F42" s="4">
        <v>3</v>
      </c>
      <c r="G42" s="4" t="s">
        <v>535</v>
      </c>
      <c r="H42" s="16">
        <v>44520</v>
      </c>
      <c r="I42" s="16">
        <v>37563</v>
      </c>
      <c r="J42" s="4" t="s">
        <v>499</v>
      </c>
      <c r="K42" s="4">
        <v>100</v>
      </c>
      <c r="L42" s="4"/>
      <c r="M42" s="4" t="s">
        <v>563</v>
      </c>
      <c r="N42" s="4" t="s">
        <v>601</v>
      </c>
      <c r="O42" s="4" t="s">
        <v>601</v>
      </c>
      <c r="P42" s="4">
        <v>0</v>
      </c>
      <c r="Q42" s="4">
        <v>2021</v>
      </c>
      <c r="R42" s="4">
        <v>2002</v>
      </c>
    </row>
    <row r="43" spans="1:18" hidden="1" x14ac:dyDescent="0.3">
      <c r="A43" s="18" t="s">
        <v>600</v>
      </c>
      <c r="B43" s="4" t="s">
        <v>336</v>
      </c>
      <c r="C43" s="4" t="s">
        <v>526</v>
      </c>
      <c r="D43" s="4">
        <v>2.1123287670000002</v>
      </c>
      <c r="E43" s="4">
        <v>20.898630140000002</v>
      </c>
      <c r="F43" s="4">
        <v>2</v>
      </c>
      <c r="G43" s="4" t="s">
        <v>535</v>
      </c>
      <c r="H43" s="16">
        <v>44520</v>
      </c>
      <c r="I43" s="16">
        <v>37563</v>
      </c>
      <c r="J43" s="4" t="s">
        <v>499</v>
      </c>
      <c r="K43" s="4">
        <v>100</v>
      </c>
      <c r="L43" s="4"/>
      <c r="M43" s="4" t="s">
        <v>563</v>
      </c>
      <c r="N43" s="4" t="s">
        <v>601</v>
      </c>
      <c r="O43" s="4" t="s">
        <v>601</v>
      </c>
      <c r="P43" s="4">
        <v>0</v>
      </c>
      <c r="Q43" s="4">
        <v>2021</v>
      </c>
      <c r="R43" s="4">
        <v>2002</v>
      </c>
    </row>
    <row r="44" spans="1:18" hidden="1" x14ac:dyDescent="0.3">
      <c r="A44" s="18" t="s">
        <v>602</v>
      </c>
      <c r="B44" s="4" t="s">
        <v>353</v>
      </c>
      <c r="C44" s="4" t="s">
        <v>526</v>
      </c>
      <c r="D44" s="4">
        <v>2.2465753419999999</v>
      </c>
      <c r="E44" s="4">
        <v>20.764383559999999</v>
      </c>
      <c r="F44" s="4">
        <v>2</v>
      </c>
      <c r="G44" s="4" t="s">
        <v>535</v>
      </c>
      <c r="H44" s="16">
        <v>44471</v>
      </c>
      <c r="I44" s="16">
        <v>37567</v>
      </c>
      <c r="J44" s="4" t="s">
        <v>492</v>
      </c>
      <c r="K44" s="4">
        <v>710</v>
      </c>
      <c r="L44" s="4">
        <v>532</v>
      </c>
      <c r="M44" s="4" t="s">
        <v>528</v>
      </c>
      <c r="N44" s="4" t="s">
        <v>603</v>
      </c>
      <c r="O44" s="4" t="s">
        <v>603</v>
      </c>
      <c r="P44" s="4">
        <v>0</v>
      </c>
      <c r="Q44" s="4">
        <v>2021</v>
      </c>
      <c r="R44" s="4">
        <v>2002</v>
      </c>
    </row>
    <row r="45" spans="1:18" hidden="1" x14ac:dyDescent="0.3">
      <c r="A45" s="18" t="s">
        <v>604</v>
      </c>
      <c r="B45" s="4" t="s">
        <v>214</v>
      </c>
      <c r="C45" s="4" t="s">
        <v>526</v>
      </c>
      <c r="D45" s="4">
        <v>8.9041095890000008</v>
      </c>
      <c r="E45" s="4">
        <v>14.10684932</v>
      </c>
      <c r="F45" s="4">
        <v>2</v>
      </c>
      <c r="G45" s="4" t="s">
        <v>527</v>
      </c>
      <c r="H45" s="16">
        <v>42041</v>
      </c>
      <c r="I45" s="16">
        <v>37585</v>
      </c>
      <c r="J45" s="4" t="s">
        <v>492</v>
      </c>
      <c r="K45" s="4">
        <v>710</v>
      </c>
      <c r="L45" s="4">
        <v>532</v>
      </c>
      <c r="M45" s="4" t="s">
        <v>528</v>
      </c>
      <c r="N45" s="4" t="s">
        <v>605</v>
      </c>
      <c r="O45" s="4" t="s">
        <v>605</v>
      </c>
      <c r="P45" s="4">
        <v>0</v>
      </c>
      <c r="Q45" s="4">
        <v>2015</v>
      </c>
      <c r="R45" s="4">
        <v>2002</v>
      </c>
    </row>
    <row r="46" spans="1:18" hidden="1" x14ac:dyDescent="0.3">
      <c r="A46" s="18" t="s">
        <v>606</v>
      </c>
      <c r="B46" s="4" t="s">
        <v>155</v>
      </c>
      <c r="C46" s="4" t="s">
        <v>526</v>
      </c>
      <c r="D46" s="4">
        <v>6.1123287670000002</v>
      </c>
      <c r="E46" s="4">
        <v>16.898630140000002</v>
      </c>
      <c r="F46" s="4">
        <v>1</v>
      </c>
      <c r="G46" s="4" t="s">
        <v>535</v>
      </c>
      <c r="H46" s="16">
        <v>43060</v>
      </c>
      <c r="I46" s="16">
        <v>37588</v>
      </c>
      <c r="J46" s="4" t="s">
        <v>500</v>
      </c>
      <c r="K46" s="4">
        <v>412</v>
      </c>
      <c r="L46" s="4">
        <v>510</v>
      </c>
      <c r="M46" s="4" t="s">
        <v>607</v>
      </c>
      <c r="N46" s="4" t="s">
        <v>608</v>
      </c>
      <c r="O46" s="4" t="s">
        <v>608</v>
      </c>
      <c r="P46" s="4">
        <v>0</v>
      </c>
      <c r="Q46" s="4">
        <v>2017</v>
      </c>
      <c r="R46" s="4">
        <v>2002</v>
      </c>
    </row>
    <row r="47" spans="1:18" hidden="1" x14ac:dyDescent="0.3">
      <c r="A47" s="18" t="s">
        <v>606</v>
      </c>
      <c r="B47" s="4" t="s">
        <v>156</v>
      </c>
      <c r="C47" s="4" t="s">
        <v>526</v>
      </c>
      <c r="D47" s="4">
        <v>6.4356164380000003</v>
      </c>
      <c r="E47" s="4">
        <v>16.575342469999999</v>
      </c>
      <c r="F47" s="4">
        <v>2</v>
      </c>
      <c r="G47" s="4" t="s">
        <v>535</v>
      </c>
      <c r="H47" s="16">
        <v>42942</v>
      </c>
      <c r="I47" s="16">
        <v>37588</v>
      </c>
      <c r="J47" s="4" t="s">
        <v>500</v>
      </c>
      <c r="K47" s="4">
        <v>412</v>
      </c>
      <c r="L47" s="4">
        <v>510</v>
      </c>
      <c r="M47" s="4" t="s">
        <v>607</v>
      </c>
      <c r="N47" s="4" t="s">
        <v>608</v>
      </c>
      <c r="O47" s="4" t="s">
        <v>608</v>
      </c>
      <c r="P47" s="4">
        <v>0</v>
      </c>
      <c r="Q47" s="4">
        <v>2017</v>
      </c>
      <c r="R47" s="4">
        <v>2002</v>
      </c>
    </row>
    <row r="48" spans="1:18" hidden="1" x14ac:dyDescent="0.3">
      <c r="A48" s="18" t="s">
        <v>609</v>
      </c>
      <c r="B48" s="4" t="s">
        <v>355</v>
      </c>
      <c r="C48" s="4" t="s">
        <v>526</v>
      </c>
      <c r="D48" s="4">
        <v>0.99178082199999995</v>
      </c>
      <c r="E48" s="4">
        <v>22.01917808</v>
      </c>
      <c r="F48" s="4">
        <v>1</v>
      </c>
      <c r="G48" s="4" t="s">
        <v>527</v>
      </c>
      <c r="H48" s="16">
        <v>44929</v>
      </c>
      <c r="I48" s="16">
        <v>37588</v>
      </c>
      <c r="J48" s="4" t="s">
        <v>500</v>
      </c>
      <c r="K48" s="4">
        <v>412</v>
      </c>
      <c r="L48" s="4">
        <v>510</v>
      </c>
      <c r="M48" s="4" t="s">
        <v>607</v>
      </c>
      <c r="N48" s="4" t="s">
        <v>610</v>
      </c>
      <c r="O48" s="4" t="s">
        <v>610</v>
      </c>
      <c r="P48" s="4">
        <v>0</v>
      </c>
      <c r="Q48" s="4">
        <v>2023</v>
      </c>
      <c r="R48" s="4">
        <v>2002</v>
      </c>
    </row>
    <row r="49" spans="1:18" hidden="1" x14ac:dyDescent="0.3">
      <c r="A49" s="18" t="s">
        <v>611</v>
      </c>
      <c r="B49" s="4" t="s">
        <v>34</v>
      </c>
      <c r="C49" s="4" t="s">
        <v>526</v>
      </c>
      <c r="D49" s="4">
        <v>4.0356164379999999</v>
      </c>
      <c r="E49" s="4">
        <v>18.975342470000001</v>
      </c>
      <c r="F49" s="4">
        <v>2</v>
      </c>
      <c r="G49" s="4" t="s">
        <v>535</v>
      </c>
      <c r="H49" s="16">
        <v>43818</v>
      </c>
      <c r="I49" s="16">
        <v>37588</v>
      </c>
      <c r="J49" s="4" t="s">
        <v>500</v>
      </c>
      <c r="K49" s="4">
        <v>404</v>
      </c>
      <c r="L49" s="4"/>
      <c r="M49" s="4" t="s">
        <v>563</v>
      </c>
      <c r="N49" s="4" t="s">
        <v>612</v>
      </c>
      <c r="O49" s="4" t="s">
        <v>612</v>
      </c>
      <c r="P49" s="4">
        <v>0</v>
      </c>
      <c r="Q49" s="4">
        <v>2019</v>
      </c>
      <c r="R49" s="4">
        <v>2002</v>
      </c>
    </row>
    <row r="50" spans="1:18" hidden="1" x14ac:dyDescent="0.3">
      <c r="A50" s="18" t="s">
        <v>613</v>
      </c>
      <c r="B50" s="4" t="s">
        <v>278</v>
      </c>
      <c r="C50" s="4" t="s">
        <v>526</v>
      </c>
      <c r="D50" s="4">
        <v>2.482191781</v>
      </c>
      <c r="E50" s="4">
        <v>20.528767120000001</v>
      </c>
      <c r="F50" s="4">
        <v>2</v>
      </c>
      <c r="G50" s="4" t="s">
        <v>535</v>
      </c>
      <c r="H50" s="16">
        <v>44385</v>
      </c>
      <c r="I50" s="16">
        <v>37588</v>
      </c>
      <c r="J50" s="4" t="s">
        <v>500</v>
      </c>
      <c r="K50" s="4">
        <v>420</v>
      </c>
      <c r="L50" s="4">
        <v>510</v>
      </c>
      <c r="M50" s="4" t="s">
        <v>563</v>
      </c>
      <c r="N50" s="4" t="s">
        <v>614</v>
      </c>
      <c r="O50" s="4" t="s">
        <v>614</v>
      </c>
      <c r="P50" s="4">
        <v>0</v>
      </c>
      <c r="Q50" s="4">
        <v>2021</v>
      </c>
      <c r="R50" s="4">
        <v>2002</v>
      </c>
    </row>
    <row r="51" spans="1:18" hidden="1" x14ac:dyDescent="0.3">
      <c r="A51" s="18" t="s">
        <v>615</v>
      </c>
      <c r="B51" s="4" t="s">
        <v>33</v>
      </c>
      <c r="C51" s="4" t="s">
        <v>526</v>
      </c>
      <c r="D51" s="4">
        <v>5.8383561640000003</v>
      </c>
      <c r="E51" s="4">
        <v>17.172602739999999</v>
      </c>
      <c r="F51" s="4">
        <v>2</v>
      </c>
      <c r="G51" s="4" t="s">
        <v>535</v>
      </c>
      <c r="H51" s="16">
        <v>43160</v>
      </c>
      <c r="I51" s="16">
        <v>37601</v>
      </c>
      <c r="J51" s="4" t="s">
        <v>493</v>
      </c>
      <c r="K51" s="4">
        <v>554</v>
      </c>
      <c r="L51" s="4"/>
      <c r="M51" s="4" t="s">
        <v>616</v>
      </c>
      <c r="N51" s="4" t="s">
        <v>617</v>
      </c>
      <c r="O51" s="4" t="s">
        <v>617</v>
      </c>
      <c r="P51" s="4">
        <v>0</v>
      </c>
      <c r="Q51" s="4">
        <v>2018</v>
      </c>
      <c r="R51" s="4">
        <v>2002</v>
      </c>
    </row>
    <row r="52" spans="1:18" hidden="1" x14ac:dyDescent="0.3">
      <c r="A52" s="18" t="s">
        <v>618</v>
      </c>
      <c r="B52" s="4" t="s">
        <v>88</v>
      </c>
      <c r="C52" s="4" t="s">
        <v>526</v>
      </c>
      <c r="D52" s="4">
        <v>4.0246575340000001</v>
      </c>
      <c r="E52" s="4">
        <v>18.98630137</v>
      </c>
      <c r="F52" s="4">
        <v>2</v>
      </c>
      <c r="G52" s="4" t="s">
        <v>535</v>
      </c>
      <c r="H52" s="16">
        <v>43822</v>
      </c>
      <c r="I52" s="16">
        <v>37628</v>
      </c>
      <c r="J52" s="4" t="s">
        <v>500</v>
      </c>
      <c r="K52" s="4">
        <v>412</v>
      </c>
      <c r="L52" s="4">
        <v>513</v>
      </c>
      <c r="M52" s="4" t="s">
        <v>607</v>
      </c>
      <c r="N52" s="4" t="s">
        <v>619</v>
      </c>
      <c r="O52" s="4" t="s">
        <v>619</v>
      </c>
      <c r="P52" s="4">
        <v>0</v>
      </c>
      <c r="Q52" s="4">
        <v>2019</v>
      </c>
      <c r="R52" s="4">
        <v>2003</v>
      </c>
    </row>
    <row r="53" spans="1:18" hidden="1" x14ac:dyDescent="0.3">
      <c r="A53" s="18" t="s">
        <v>620</v>
      </c>
      <c r="B53" s="4" t="s">
        <v>101</v>
      </c>
      <c r="C53" s="4" t="s">
        <v>526</v>
      </c>
      <c r="D53" s="4">
        <v>5.2301369859999998</v>
      </c>
      <c r="E53" s="4">
        <v>17.780821920000001</v>
      </c>
      <c r="F53" s="4">
        <v>2</v>
      </c>
      <c r="G53" s="4" t="s">
        <v>527</v>
      </c>
      <c r="H53" s="16">
        <v>43382</v>
      </c>
      <c r="I53" s="16">
        <v>37628</v>
      </c>
      <c r="J53" s="4" t="s">
        <v>500</v>
      </c>
      <c r="K53" s="4">
        <v>412</v>
      </c>
      <c r="L53" s="4">
        <v>513</v>
      </c>
      <c r="M53" s="4" t="s">
        <v>607</v>
      </c>
      <c r="N53" s="4" t="s">
        <v>621</v>
      </c>
      <c r="O53" s="4" t="s">
        <v>621</v>
      </c>
      <c r="P53" s="4">
        <v>0</v>
      </c>
      <c r="Q53" s="4">
        <v>2018</v>
      </c>
      <c r="R53" s="4">
        <v>2003</v>
      </c>
    </row>
    <row r="54" spans="1:18" hidden="1" x14ac:dyDescent="0.3">
      <c r="A54" s="18" t="s">
        <v>620</v>
      </c>
      <c r="B54" s="4" t="s">
        <v>103</v>
      </c>
      <c r="C54" s="4" t="s">
        <v>526</v>
      </c>
      <c r="D54" s="4">
        <v>4.4410958899999997</v>
      </c>
      <c r="E54" s="4">
        <v>18.569863009999999</v>
      </c>
      <c r="F54" s="4">
        <v>1</v>
      </c>
      <c r="G54" s="4" t="s">
        <v>527</v>
      </c>
      <c r="H54" s="16">
        <v>43670</v>
      </c>
      <c r="I54" s="16">
        <v>37628</v>
      </c>
      <c r="J54" s="4" t="s">
        <v>500</v>
      </c>
      <c r="K54" s="4">
        <v>412</v>
      </c>
      <c r="L54" s="4">
        <v>513</v>
      </c>
      <c r="M54" s="4" t="s">
        <v>607</v>
      </c>
      <c r="N54" s="4" t="s">
        <v>621</v>
      </c>
      <c r="O54" s="4" t="s">
        <v>621</v>
      </c>
      <c r="P54" s="4">
        <v>0</v>
      </c>
      <c r="Q54" s="4">
        <v>2019</v>
      </c>
      <c r="R54" s="4">
        <v>2003</v>
      </c>
    </row>
    <row r="55" spans="1:18" hidden="1" x14ac:dyDescent="0.3">
      <c r="A55" s="18" t="s">
        <v>622</v>
      </c>
      <c r="B55" s="4" t="s">
        <v>132</v>
      </c>
      <c r="C55" s="4" t="s">
        <v>526</v>
      </c>
      <c r="D55" s="4">
        <v>4.3041095890000003</v>
      </c>
      <c r="E55" s="4">
        <v>18.70684932</v>
      </c>
      <c r="F55" s="4">
        <v>2</v>
      </c>
      <c r="G55" s="4" t="s">
        <v>527</v>
      </c>
      <c r="H55" s="16">
        <v>43720</v>
      </c>
      <c r="I55" s="16">
        <v>37628</v>
      </c>
      <c r="J55" s="4" t="s">
        <v>500</v>
      </c>
      <c r="K55" s="4">
        <v>404</v>
      </c>
      <c r="L55" s="4"/>
      <c r="M55" s="4" t="s">
        <v>563</v>
      </c>
      <c r="N55" s="4" t="s">
        <v>623</v>
      </c>
      <c r="O55" s="4" t="s">
        <v>623</v>
      </c>
      <c r="P55" s="4">
        <v>0</v>
      </c>
      <c r="Q55" s="4">
        <v>2019</v>
      </c>
      <c r="R55" s="4">
        <v>2003</v>
      </c>
    </row>
    <row r="56" spans="1:18" hidden="1" x14ac:dyDescent="0.3">
      <c r="A56" s="18" t="s">
        <v>624</v>
      </c>
      <c r="B56" s="4" t="s">
        <v>181</v>
      </c>
      <c r="C56" s="4" t="s">
        <v>526</v>
      </c>
      <c r="D56" s="4">
        <v>8.3890410959999997</v>
      </c>
      <c r="E56" s="4">
        <v>14.621917809999999</v>
      </c>
      <c r="F56" s="4">
        <v>2</v>
      </c>
      <c r="G56" s="4" t="s">
        <v>535</v>
      </c>
      <c r="H56" s="16">
        <v>42229</v>
      </c>
      <c r="I56" s="16">
        <v>37629</v>
      </c>
      <c r="J56" s="4" t="s">
        <v>500</v>
      </c>
      <c r="K56" s="4">
        <v>412</v>
      </c>
      <c r="L56" s="4">
        <v>513</v>
      </c>
      <c r="M56" s="4" t="s">
        <v>607</v>
      </c>
      <c r="N56" s="4" t="s">
        <v>625</v>
      </c>
      <c r="O56" s="4" t="s">
        <v>625</v>
      </c>
      <c r="P56" s="4">
        <v>0</v>
      </c>
      <c r="Q56" s="4">
        <v>2015</v>
      </c>
      <c r="R56" s="4">
        <v>2003</v>
      </c>
    </row>
    <row r="57" spans="1:18" hidden="1" x14ac:dyDescent="0.3">
      <c r="A57" s="18" t="s">
        <v>626</v>
      </c>
      <c r="B57" s="4" t="s">
        <v>131</v>
      </c>
      <c r="C57" s="4" t="s">
        <v>526</v>
      </c>
      <c r="D57" s="4">
        <v>4.175342466</v>
      </c>
      <c r="E57" s="4">
        <v>18.835616439999999</v>
      </c>
      <c r="F57" s="4">
        <v>2</v>
      </c>
      <c r="G57" s="4" t="s">
        <v>527</v>
      </c>
      <c r="H57" s="16">
        <v>43767</v>
      </c>
      <c r="I57" s="16">
        <v>37630</v>
      </c>
      <c r="J57" s="4" t="s">
        <v>493</v>
      </c>
      <c r="K57" s="4">
        <v>534</v>
      </c>
      <c r="L57" s="4"/>
      <c r="M57" s="4" t="s">
        <v>627</v>
      </c>
      <c r="N57" s="4" t="s">
        <v>628</v>
      </c>
      <c r="O57" s="4" t="s">
        <v>628</v>
      </c>
      <c r="P57" s="4">
        <v>0</v>
      </c>
      <c r="Q57" s="4">
        <v>2019</v>
      </c>
      <c r="R57" s="4">
        <v>2003</v>
      </c>
    </row>
    <row r="58" spans="1:18" hidden="1" x14ac:dyDescent="0.3">
      <c r="A58" s="18" t="s">
        <v>629</v>
      </c>
      <c r="B58" s="4" t="s">
        <v>141</v>
      </c>
      <c r="C58" s="4" t="s">
        <v>526</v>
      </c>
      <c r="D58" s="4">
        <v>5.8383561640000003</v>
      </c>
      <c r="E58" s="4">
        <v>17.172602739999999</v>
      </c>
      <c r="F58" s="4">
        <v>2</v>
      </c>
      <c r="G58" s="4" t="s">
        <v>535</v>
      </c>
      <c r="H58" s="16">
        <v>43160</v>
      </c>
      <c r="I58" s="16">
        <v>37683</v>
      </c>
      <c r="J58" s="4" t="s">
        <v>492</v>
      </c>
      <c r="K58" s="4">
        <v>710</v>
      </c>
      <c r="L58" s="4">
        <v>532</v>
      </c>
      <c r="M58" s="4" t="s">
        <v>528</v>
      </c>
      <c r="N58" s="4" t="s">
        <v>630</v>
      </c>
      <c r="O58" s="4" t="s">
        <v>630</v>
      </c>
      <c r="P58" s="4">
        <v>0</v>
      </c>
      <c r="Q58" s="4">
        <v>2018</v>
      </c>
      <c r="R58" s="4">
        <v>2003</v>
      </c>
    </row>
    <row r="59" spans="1:18" hidden="1" x14ac:dyDescent="0.3">
      <c r="A59" s="18" t="s">
        <v>631</v>
      </c>
      <c r="B59" s="4" t="s">
        <v>111</v>
      </c>
      <c r="C59" s="4" t="s">
        <v>526</v>
      </c>
      <c r="D59" s="4">
        <v>8.1150684930000008</v>
      </c>
      <c r="E59" s="4">
        <v>14.89589041</v>
      </c>
      <c r="F59" s="4">
        <v>2</v>
      </c>
      <c r="G59" s="4" t="s">
        <v>535</v>
      </c>
      <c r="H59" s="16">
        <v>42329</v>
      </c>
      <c r="I59" s="16">
        <v>37709</v>
      </c>
      <c r="J59" s="4" t="s">
        <v>493</v>
      </c>
      <c r="K59" s="4">
        <v>532</v>
      </c>
      <c r="L59" s="4"/>
      <c r="M59" s="4" t="s">
        <v>528</v>
      </c>
      <c r="N59" s="4" t="s">
        <v>632</v>
      </c>
      <c r="O59" s="4" t="s">
        <v>632</v>
      </c>
      <c r="P59" s="4">
        <v>0</v>
      </c>
      <c r="Q59" s="4">
        <v>2015</v>
      </c>
      <c r="R59" s="4">
        <v>2003</v>
      </c>
    </row>
    <row r="60" spans="1:18" hidden="1" x14ac:dyDescent="0.3">
      <c r="A60" s="18" t="s">
        <v>633</v>
      </c>
      <c r="B60" s="4" t="s">
        <v>45</v>
      </c>
      <c r="C60" s="4" t="s">
        <v>526</v>
      </c>
      <c r="D60" s="4">
        <v>4.3013698629999997</v>
      </c>
      <c r="E60" s="4">
        <v>18.709589040000001</v>
      </c>
      <c r="F60" s="4">
        <v>2</v>
      </c>
      <c r="G60" s="4" t="s">
        <v>527</v>
      </c>
      <c r="H60" s="16">
        <v>43721</v>
      </c>
      <c r="I60" s="16">
        <v>37723</v>
      </c>
      <c r="J60" s="4" t="s">
        <v>492</v>
      </c>
      <c r="K60" s="4">
        <v>710</v>
      </c>
      <c r="L60" s="4">
        <v>513</v>
      </c>
      <c r="M60" s="4" t="s">
        <v>607</v>
      </c>
      <c r="N60" s="4" t="s">
        <v>634</v>
      </c>
      <c r="O60" s="4" t="s">
        <v>634</v>
      </c>
      <c r="P60" s="4">
        <v>0</v>
      </c>
      <c r="Q60" s="4">
        <v>2019</v>
      </c>
      <c r="R60" s="4">
        <v>2003</v>
      </c>
    </row>
    <row r="61" spans="1:18" hidden="1" x14ac:dyDescent="0.3">
      <c r="A61" s="18" t="s">
        <v>635</v>
      </c>
      <c r="B61" s="4" t="s">
        <v>85</v>
      </c>
      <c r="C61" s="4" t="s">
        <v>526</v>
      </c>
      <c r="D61" s="4">
        <v>7.4657534249999999</v>
      </c>
      <c r="E61" s="4">
        <v>15.54520548</v>
      </c>
      <c r="F61" s="4">
        <v>2</v>
      </c>
      <c r="G61" s="4" t="s">
        <v>535</v>
      </c>
      <c r="H61" s="16">
        <v>42566</v>
      </c>
      <c r="I61" s="16">
        <v>37724</v>
      </c>
      <c r="J61" s="4" t="s">
        <v>493</v>
      </c>
      <c r="K61" s="4">
        <v>534</v>
      </c>
      <c r="L61" s="4"/>
      <c r="M61" s="4" t="s">
        <v>627</v>
      </c>
      <c r="N61" s="4" t="s">
        <v>636</v>
      </c>
      <c r="O61" s="4" t="s">
        <v>636</v>
      </c>
      <c r="P61" s="4">
        <v>0</v>
      </c>
      <c r="Q61" s="4">
        <v>2016</v>
      </c>
      <c r="R61" s="4">
        <v>2003</v>
      </c>
    </row>
    <row r="62" spans="1:18" hidden="1" x14ac:dyDescent="0.3">
      <c r="A62" s="18" t="s">
        <v>637</v>
      </c>
      <c r="B62" s="4" t="s">
        <v>85</v>
      </c>
      <c r="C62" s="4" t="s">
        <v>526</v>
      </c>
      <c r="D62" s="4">
        <v>7.4657534249999999</v>
      </c>
      <c r="E62" s="4">
        <v>15.54520548</v>
      </c>
      <c r="F62" s="4">
        <v>2</v>
      </c>
      <c r="G62" s="4" t="s">
        <v>535</v>
      </c>
      <c r="H62" s="16">
        <v>42566</v>
      </c>
      <c r="I62" s="16">
        <v>37725</v>
      </c>
      <c r="J62" s="4" t="s">
        <v>493</v>
      </c>
      <c r="K62" s="4">
        <v>534</v>
      </c>
      <c r="L62" s="4"/>
      <c r="M62" s="4" t="s">
        <v>627</v>
      </c>
      <c r="N62" s="4" t="s">
        <v>636</v>
      </c>
      <c r="O62" s="4" t="s">
        <v>636</v>
      </c>
      <c r="P62" s="4">
        <v>0</v>
      </c>
      <c r="Q62" s="4">
        <v>2016</v>
      </c>
      <c r="R62" s="4">
        <v>2003</v>
      </c>
    </row>
    <row r="63" spans="1:18" hidden="1" x14ac:dyDescent="0.3">
      <c r="A63" s="18" t="s">
        <v>638</v>
      </c>
      <c r="B63" s="4" t="s">
        <v>128</v>
      </c>
      <c r="C63" s="4" t="s">
        <v>526</v>
      </c>
      <c r="D63" s="4">
        <v>5.5671232880000003</v>
      </c>
      <c r="E63" s="4">
        <v>17.443835620000002</v>
      </c>
      <c r="F63" s="4">
        <v>2</v>
      </c>
      <c r="G63" s="4" t="s">
        <v>527</v>
      </c>
      <c r="H63" s="16">
        <v>43259</v>
      </c>
      <c r="I63" s="16">
        <v>37731</v>
      </c>
      <c r="J63" s="4" t="s">
        <v>493</v>
      </c>
      <c r="K63" s="4">
        <v>513</v>
      </c>
      <c r="L63" s="4"/>
      <c r="M63" s="4" t="s">
        <v>607</v>
      </c>
      <c r="N63" s="4" t="s">
        <v>639</v>
      </c>
      <c r="O63" s="4" t="s">
        <v>639</v>
      </c>
      <c r="P63" s="4">
        <v>0</v>
      </c>
      <c r="Q63" s="4">
        <v>2018</v>
      </c>
      <c r="R63" s="4">
        <v>2003</v>
      </c>
    </row>
    <row r="64" spans="1:18" hidden="1" x14ac:dyDescent="0.3">
      <c r="A64" s="18" t="s">
        <v>640</v>
      </c>
      <c r="B64" s="4" t="s">
        <v>213</v>
      </c>
      <c r="C64" s="4" t="s">
        <v>526</v>
      </c>
      <c r="D64" s="4">
        <v>8.0328767120000002</v>
      </c>
      <c r="E64" s="4">
        <v>14.97808219</v>
      </c>
      <c r="F64" s="4">
        <v>2</v>
      </c>
      <c r="G64" s="4" t="s">
        <v>527</v>
      </c>
      <c r="H64" s="16">
        <v>42359</v>
      </c>
      <c r="I64" s="16">
        <v>37732</v>
      </c>
      <c r="J64" s="4" t="s">
        <v>493</v>
      </c>
      <c r="K64" s="4">
        <v>513</v>
      </c>
      <c r="L64" s="4">
        <v>530</v>
      </c>
      <c r="M64" s="4" t="s">
        <v>607</v>
      </c>
      <c r="N64" s="4" t="s">
        <v>641</v>
      </c>
      <c r="O64" s="4" t="s">
        <v>641</v>
      </c>
      <c r="P64" s="4">
        <v>0</v>
      </c>
      <c r="Q64" s="4">
        <v>2015</v>
      </c>
      <c r="R64" s="4">
        <v>2003</v>
      </c>
    </row>
    <row r="65" spans="1:18" hidden="1" x14ac:dyDescent="0.3">
      <c r="A65" s="18" t="s">
        <v>642</v>
      </c>
      <c r="B65" s="4" t="s">
        <v>156</v>
      </c>
      <c r="C65" s="4" t="s">
        <v>526</v>
      </c>
      <c r="D65" s="4">
        <v>6.4356164380000003</v>
      </c>
      <c r="E65" s="4">
        <v>16.575342469999999</v>
      </c>
      <c r="F65" s="4">
        <v>2</v>
      </c>
      <c r="G65" s="4" t="s">
        <v>535</v>
      </c>
      <c r="H65" s="16">
        <v>42942</v>
      </c>
      <c r="I65" s="16">
        <v>37786</v>
      </c>
      <c r="J65" s="4" t="s">
        <v>499</v>
      </c>
      <c r="K65" s="4">
        <v>100</v>
      </c>
      <c r="L65" s="4"/>
      <c r="M65" s="4" t="s">
        <v>563</v>
      </c>
      <c r="N65" s="4" t="s">
        <v>643</v>
      </c>
      <c r="O65" s="4" t="s">
        <v>643</v>
      </c>
      <c r="P65" s="4">
        <v>0</v>
      </c>
      <c r="Q65" s="4">
        <v>2017</v>
      </c>
      <c r="R65" s="4">
        <v>2003</v>
      </c>
    </row>
    <row r="66" spans="1:18" hidden="1" x14ac:dyDescent="0.3">
      <c r="A66" s="18" t="s">
        <v>642</v>
      </c>
      <c r="B66" s="4" t="s">
        <v>160</v>
      </c>
      <c r="C66" s="4" t="s">
        <v>526</v>
      </c>
      <c r="D66" s="4">
        <v>6.6520547949999997</v>
      </c>
      <c r="E66" s="4">
        <v>16.358904110000001</v>
      </c>
      <c r="F66" s="4">
        <v>1</v>
      </c>
      <c r="G66" s="4" t="s">
        <v>535</v>
      </c>
      <c r="H66" s="16">
        <v>42863</v>
      </c>
      <c r="I66" s="16">
        <v>37786</v>
      </c>
      <c r="J66" s="4" t="s">
        <v>499</v>
      </c>
      <c r="K66" s="4">
        <v>100</v>
      </c>
      <c r="L66" s="4"/>
      <c r="M66" s="4" t="s">
        <v>563</v>
      </c>
      <c r="N66" s="4" t="s">
        <v>643</v>
      </c>
      <c r="O66" s="4" t="s">
        <v>643</v>
      </c>
      <c r="P66" s="4">
        <v>0</v>
      </c>
      <c r="Q66" s="4">
        <v>2017</v>
      </c>
      <c r="R66" s="4">
        <v>2003</v>
      </c>
    </row>
    <row r="67" spans="1:18" hidden="1" x14ac:dyDescent="0.3">
      <c r="A67" s="18" t="s">
        <v>644</v>
      </c>
      <c r="B67" s="4" t="s">
        <v>29</v>
      </c>
      <c r="C67" s="4" t="s">
        <v>526</v>
      </c>
      <c r="D67" s="4">
        <v>5.517808219</v>
      </c>
      <c r="E67" s="4">
        <v>17.493150679999999</v>
      </c>
      <c r="F67" s="4">
        <v>2</v>
      </c>
      <c r="G67" s="4" t="s">
        <v>527</v>
      </c>
      <c r="H67" s="16">
        <v>43277</v>
      </c>
      <c r="I67" s="16">
        <v>37857</v>
      </c>
      <c r="J67" s="4" t="s">
        <v>493</v>
      </c>
      <c r="K67" s="4">
        <v>534</v>
      </c>
      <c r="L67" s="4"/>
      <c r="M67" s="4" t="s">
        <v>627</v>
      </c>
      <c r="N67" s="4" t="s">
        <v>645</v>
      </c>
      <c r="O67" s="4" t="s">
        <v>645</v>
      </c>
      <c r="P67" s="4">
        <v>0</v>
      </c>
      <c r="Q67" s="4">
        <v>2018</v>
      </c>
      <c r="R67" s="4">
        <v>2003</v>
      </c>
    </row>
    <row r="68" spans="1:18" hidden="1" x14ac:dyDescent="0.3">
      <c r="A68" s="18" t="s">
        <v>646</v>
      </c>
      <c r="B68" s="4" t="s">
        <v>153</v>
      </c>
      <c r="C68" s="4" t="s">
        <v>526</v>
      </c>
      <c r="D68" s="4">
        <v>6.3726027399999996</v>
      </c>
      <c r="E68" s="4">
        <v>16.638356160000001</v>
      </c>
      <c r="F68" s="4">
        <v>1</v>
      </c>
      <c r="G68" s="4" t="s">
        <v>535</v>
      </c>
      <c r="H68" s="16">
        <v>42965</v>
      </c>
      <c r="I68" s="16">
        <v>37860</v>
      </c>
      <c r="J68" s="4" t="s">
        <v>492</v>
      </c>
      <c r="K68" s="4">
        <v>710</v>
      </c>
      <c r="L68" s="4">
        <v>532</v>
      </c>
      <c r="M68" s="4" t="s">
        <v>528</v>
      </c>
      <c r="N68" s="4" t="s">
        <v>647</v>
      </c>
      <c r="O68" s="4" t="s">
        <v>647</v>
      </c>
      <c r="P68" s="4">
        <v>0</v>
      </c>
      <c r="Q68" s="4">
        <v>2017</v>
      </c>
      <c r="R68" s="4">
        <v>2003</v>
      </c>
    </row>
    <row r="69" spans="1:18" hidden="1" x14ac:dyDescent="0.3">
      <c r="A69" s="18" t="s">
        <v>646</v>
      </c>
      <c r="B69" s="4" t="s">
        <v>155</v>
      </c>
      <c r="C69" s="4" t="s">
        <v>526</v>
      </c>
      <c r="D69" s="4">
        <v>6.1123287670000002</v>
      </c>
      <c r="E69" s="4">
        <v>16.898630140000002</v>
      </c>
      <c r="F69" s="4">
        <v>1</v>
      </c>
      <c r="G69" s="4" t="s">
        <v>535</v>
      </c>
      <c r="H69" s="16">
        <v>43060</v>
      </c>
      <c r="I69" s="16">
        <v>37860</v>
      </c>
      <c r="J69" s="4" t="s">
        <v>492</v>
      </c>
      <c r="K69" s="4">
        <v>710</v>
      </c>
      <c r="L69" s="4">
        <v>532</v>
      </c>
      <c r="M69" s="4" t="s">
        <v>528</v>
      </c>
      <c r="N69" s="4" t="s">
        <v>647</v>
      </c>
      <c r="O69" s="4" t="s">
        <v>647</v>
      </c>
      <c r="P69" s="4">
        <v>0</v>
      </c>
      <c r="Q69" s="4">
        <v>2017</v>
      </c>
      <c r="R69" s="4">
        <v>2003</v>
      </c>
    </row>
    <row r="70" spans="1:18" hidden="1" x14ac:dyDescent="0.3">
      <c r="A70" s="18" t="s">
        <v>648</v>
      </c>
      <c r="B70" s="4" t="s">
        <v>8</v>
      </c>
      <c r="C70" s="4" t="s">
        <v>526</v>
      </c>
      <c r="D70" s="4">
        <v>6.3397260270000002</v>
      </c>
      <c r="E70" s="4">
        <v>16.671232880000002</v>
      </c>
      <c r="F70" s="4">
        <v>2</v>
      </c>
      <c r="G70" s="4" t="s">
        <v>535</v>
      </c>
      <c r="H70" s="16">
        <v>42977</v>
      </c>
      <c r="I70" s="16">
        <v>37866</v>
      </c>
      <c r="J70" s="4" t="s">
        <v>500</v>
      </c>
      <c r="K70" s="4">
        <v>410</v>
      </c>
      <c r="L70" s="4"/>
      <c r="M70" s="4" t="s">
        <v>649</v>
      </c>
      <c r="N70" s="4" t="s">
        <v>650</v>
      </c>
      <c r="O70" s="4" t="s">
        <v>650</v>
      </c>
      <c r="P70" s="4">
        <v>0</v>
      </c>
      <c r="Q70" s="4">
        <v>2017</v>
      </c>
      <c r="R70" s="4">
        <v>2003</v>
      </c>
    </row>
    <row r="71" spans="1:18" hidden="1" x14ac:dyDescent="0.3">
      <c r="A71" s="18" t="s">
        <v>651</v>
      </c>
      <c r="B71" s="4" t="s">
        <v>28</v>
      </c>
      <c r="C71" s="4" t="s">
        <v>526</v>
      </c>
      <c r="D71" s="4">
        <v>4.0136986300000004</v>
      </c>
      <c r="E71" s="4">
        <v>18.997260270000002</v>
      </c>
      <c r="F71" s="4">
        <v>3</v>
      </c>
      <c r="G71" s="4" t="s">
        <v>535</v>
      </c>
      <c r="H71" s="16">
        <v>43826</v>
      </c>
      <c r="I71" s="16">
        <v>37868</v>
      </c>
      <c r="J71" s="4" t="s">
        <v>500</v>
      </c>
      <c r="K71" s="4">
        <v>410</v>
      </c>
      <c r="L71" s="4">
        <v>520</v>
      </c>
      <c r="M71" s="4" t="s">
        <v>563</v>
      </c>
      <c r="N71" s="4" t="s">
        <v>652</v>
      </c>
      <c r="O71" s="4" t="s">
        <v>652</v>
      </c>
      <c r="P71" s="4">
        <v>0</v>
      </c>
      <c r="Q71" s="4">
        <v>2019</v>
      </c>
      <c r="R71" s="4">
        <v>2003</v>
      </c>
    </row>
    <row r="72" spans="1:18" hidden="1" x14ac:dyDescent="0.3">
      <c r="A72" s="18" t="s">
        <v>653</v>
      </c>
      <c r="B72" s="4" t="s">
        <v>53</v>
      </c>
      <c r="C72" s="4" t="s">
        <v>526</v>
      </c>
      <c r="D72" s="4">
        <v>5.5945205480000002</v>
      </c>
      <c r="E72" s="4">
        <v>17.416438360000001</v>
      </c>
      <c r="F72" s="4">
        <v>1</v>
      </c>
      <c r="G72" s="4" t="s">
        <v>535</v>
      </c>
      <c r="H72" s="16">
        <v>43249</v>
      </c>
      <c r="I72" s="16">
        <v>37929</v>
      </c>
      <c r="J72" s="4" t="s">
        <v>495</v>
      </c>
      <c r="K72" s="4">
        <v>206</v>
      </c>
      <c r="L72" s="4">
        <v>532</v>
      </c>
      <c r="M72" s="4" t="s">
        <v>528</v>
      </c>
      <c r="N72" s="4" t="s">
        <v>654</v>
      </c>
      <c r="O72" s="4" t="s">
        <v>654</v>
      </c>
      <c r="P72" s="4">
        <v>0</v>
      </c>
      <c r="Q72" s="4">
        <v>2018</v>
      </c>
      <c r="R72" s="4">
        <v>2003</v>
      </c>
    </row>
    <row r="73" spans="1:18" hidden="1" x14ac:dyDescent="0.3">
      <c r="A73" s="18" t="s">
        <v>655</v>
      </c>
      <c r="B73" s="4" t="s">
        <v>150</v>
      </c>
      <c r="C73" s="4" t="s">
        <v>526</v>
      </c>
      <c r="D73" s="4">
        <v>6.6520547949999997</v>
      </c>
      <c r="E73" s="4">
        <v>16.358904110000001</v>
      </c>
      <c r="F73" s="4">
        <v>2</v>
      </c>
      <c r="G73" s="4" t="s">
        <v>535</v>
      </c>
      <c r="H73" s="16">
        <v>42863</v>
      </c>
      <c r="I73" s="16">
        <v>37930</v>
      </c>
      <c r="J73" s="4" t="s">
        <v>492</v>
      </c>
      <c r="K73" s="4">
        <v>710</v>
      </c>
      <c r="L73" s="4">
        <v>532</v>
      </c>
      <c r="M73" s="4" t="s">
        <v>528</v>
      </c>
      <c r="N73" s="4" t="s">
        <v>656</v>
      </c>
      <c r="O73" s="4" t="s">
        <v>656</v>
      </c>
      <c r="P73" s="4">
        <v>0</v>
      </c>
      <c r="Q73" s="4">
        <v>2017</v>
      </c>
      <c r="R73" s="4">
        <v>2003</v>
      </c>
    </row>
    <row r="74" spans="1:18" hidden="1" x14ac:dyDescent="0.3">
      <c r="A74" s="18" t="s">
        <v>657</v>
      </c>
      <c r="B74" s="4" t="s">
        <v>364</v>
      </c>
      <c r="C74" s="4" t="s">
        <v>526</v>
      </c>
      <c r="D74" s="4">
        <v>1.446575342</v>
      </c>
      <c r="E74" s="4">
        <v>21.56438356</v>
      </c>
      <c r="F74" s="4">
        <v>1</v>
      </c>
      <c r="G74" s="4" t="s">
        <v>535</v>
      </c>
      <c r="H74" s="16">
        <v>44763</v>
      </c>
      <c r="I74" s="16">
        <v>37944</v>
      </c>
      <c r="J74" s="4" t="s">
        <v>494</v>
      </c>
      <c r="K74" s="4">
        <v>308</v>
      </c>
      <c r="L74" s="4">
        <v>510</v>
      </c>
      <c r="M74" s="4" t="s">
        <v>607</v>
      </c>
      <c r="N74" s="4" t="s">
        <v>658</v>
      </c>
      <c r="O74" s="4" t="s">
        <v>658</v>
      </c>
      <c r="P74" s="4">
        <v>0</v>
      </c>
      <c r="Q74" s="4">
        <v>2022</v>
      </c>
      <c r="R74" s="4">
        <v>2003</v>
      </c>
    </row>
    <row r="75" spans="1:18" hidden="1" x14ac:dyDescent="0.3">
      <c r="A75" s="18" t="s">
        <v>659</v>
      </c>
      <c r="B75" s="4" t="s">
        <v>77</v>
      </c>
      <c r="C75" s="4" t="s">
        <v>526</v>
      </c>
      <c r="D75" s="4">
        <v>6.6438356159999996</v>
      </c>
      <c r="E75" s="4">
        <v>16.367123289999999</v>
      </c>
      <c r="F75" s="4">
        <v>4</v>
      </c>
      <c r="G75" s="4" t="s">
        <v>535</v>
      </c>
      <c r="H75" s="16">
        <v>42866</v>
      </c>
      <c r="I75" s="16">
        <v>37981</v>
      </c>
      <c r="J75" s="4" t="s">
        <v>495</v>
      </c>
      <c r="K75" s="4">
        <v>206</v>
      </c>
      <c r="L75" s="4">
        <v>532</v>
      </c>
      <c r="M75" s="4" t="s">
        <v>528</v>
      </c>
      <c r="N75" s="4" t="s">
        <v>660</v>
      </c>
      <c r="O75" s="4" t="s">
        <v>660</v>
      </c>
      <c r="P75" s="4">
        <v>0</v>
      </c>
      <c r="Q75" s="4">
        <v>2017</v>
      </c>
      <c r="R75" s="4">
        <v>2003</v>
      </c>
    </row>
    <row r="76" spans="1:18" hidden="1" x14ac:dyDescent="0.3">
      <c r="A76" s="18" t="s">
        <v>661</v>
      </c>
      <c r="B76" s="4" t="s">
        <v>77</v>
      </c>
      <c r="C76" s="4" t="s">
        <v>526</v>
      </c>
      <c r="D76" s="4">
        <v>6.6438356159999996</v>
      </c>
      <c r="E76" s="4">
        <v>16.367123289999999</v>
      </c>
      <c r="F76" s="4">
        <v>4</v>
      </c>
      <c r="G76" s="4" t="s">
        <v>535</v>
      </c>
      <c r="H76" s="16">
        <v>42866</v>
      </c>
      <c r="I76" s="16">
        <v>37981</v>
      </c>
      <c r="J76" s="4" t="s">
        <v>493</v>
      </c>
      <c r="K76" s="4">
        <v>532</v>
      </c>
      <c r="L76" s="4"/>
      <c r="M76" s="4" t="s">
        <v>528</v>
      </c>
      <c r="N76" s="4" t="s">
        <v>660</v>
      </c>
      <c r="O76" s="4" t="s">
        <v>660</v>
      </c>
      <c r="P76" s="4">
        <v>0</v>
      </c>
      <c r="Q76" s="4">
        <v>2017</v>
      </c>
      <c r="R76" s="4">
        <v>2003</v>
      </c>
    </row>
    <row r="77" spans="1:18" hidden="1" x14ac:dyDescent="0.3">
      <c r="A77" s="18" t="s">
        <v>662</v>
      </c>
      <c r="B77" s="4" t="s">
        <v>146</v>
      </c>
      <c r="C77" s="4" t="s">
        <v>526</v>
      </c>
      <c r="D77" s="4">
        <v>6.0767123290000002</v>
      </c>
      <c r="E77" s="4">
        <v>16.93424658</v>
      </c>
      <c r="F77" s="4">
        <v>2</v>
      </c>
      <c r="G77" s="4" t="s">
        <v>535</v>
      </c>
      <c r="H77" s="16">
        <v>43073</v>
      </c>
      <c r="I77" s="16">
        <v>38022</v>
      </c>
      <c r="J77" s="4" t="s">
        <v>492</v>
      </c>
      <c r="K77" s="4">
        <v>710</v>
      </c>
      <c r="L77" s="4">
        <v>532</v>
      </c>
      <c r="M77" s="4" t="s">
        <v>528</v>
      </c>
      <c r="N77" s="4" t="s">
        <v>663</v>
      </c>
      <c r="O77" s="4" t="s">
        <v>663</v>
      </c>
      <c r="P77" s="4">
        <v>0</v>
      </c>
      <c r="Q77" s="4">
        <v>2017</v>
      </c>
      <c r="R77" s="4">
        <v>2004</v>
      </c>
    </row>
    <row r="78" spans="1:18" hidden="1" x14ac:dyDescent="0.3">
      <c r="A78" s="18" t="s">
        <v>664</v>
      </c>
      <c r="B78" s="4" t="s">
        <v>9</v>
      </c>
      <c r="C78" s="4" t="s">
        <v>526</v>
      </c>
      <c r="D78" s="4">
        <v>7.7780821920000003</v>
      </c>
      <c r="E78" s="4">
        <v>15.232876709999999</v>
      </c>
      <c r="F78" s="4">
        <v>2</v>
      </c>
      <c r="G78" s="4" t="s">
        <v>535</v>
      </c>
      <c r="H78" s="16">
        <v>42452</v>
      </c>
      <c r="I78" s="16">
        <v>38078</v>
      </c>
      <c r="J78" s="4" t="s">
        <v>500</v>
      </c>
      <c r="K78" s="4">
        <v>412</v>
      </c>
      <c r="L78" s="4">
        <v>510</v>
      </c>
      <c r="M78" s="4" t="s">
        <v>607</v>
      </c>
      <c r="N78" s="4" t="s">
        <v>665</v>
      </c>
      <c r="O78" s="4" t="s">
        <v>665</v>
      </c>
      <c r="P78" s="4">
        <v>0</v>
      </c>
      <c r="Q78" s="4">
        <v>2016</v>
      </c>
      <c r="R78" s="4">
        <v>2004</v>
      </c>
    </row>
    <row r="79" spans="1:18" hidden="1" x14ac:dyDescent="0.3">
      <c r="A79" s="18" t="s">
        <v>666</v>
      </c>
      <c r="B79" s="4" t="s">
        <v>27</v>
      </c>
      <c r="C79" s="4" t="s">
        <v>526</v>
      </c>
      <c r="D79" s="4">
        <v>4.0136986300000004</v>
      </c>
      <c r="E79" s="4">
        <v>18.997260270000002</v>
      </c>
      <c r="F79" s="4">
        <v>2</v>
      </c>
      <c r="G79" s="4" t="s">
        <v>527</v>
      </c>
      <c r="H79" s="16">
        <v>43826</v>
      </c>
      <c r="I79" s="16">
        <v>38181</v>
      </c>
      <c r="J79" s="4" t="s">
        <v>495</v>
      </c>
      <c r="K79" s="4">
        <v>206</v>
      </c>
      <c r="L79" s="4">
        <v>532</v>
      </c>
      <c r="M79" s="4" t="s">
        <v>528</v>
      </c>
      <c r="N79" s="4" t="s">
        <v>550</v>
      </c>
      <c r="O79" s="4" t="s">
        <v>550</v>
      </c>
      <c r="P79" s="4">
        <v>0</v>
      </c>
      <c r="Q79" s="4">
        <v>2019</v>
      </c>
      <c r="R79" s="4">
        <v>2004</v>
      </c>
    </row>
    <row r="80" spans="1:18" hidden="1" x14ac:dyDescent="0.3">
      <c r="A80" s="18" t="s">
        <v>667</v>
      </c>
      <c r="B80" s="4" t="s">
        <v>195</v>
      </c>
      <c r="C80" s="4" t="s">
        <v>526</v>
      </c>
      <c r="D80" s="4">
        <v>8.3479452050000003</v>
      </c>
      <c r="E80" s="4">
        <v>14.6630137</v>
      </c>
      <c r="F80" s="4">
        <v>1</v>
      </c>
      <c r="G80" s="4" t="s">
        <v>535</v>
      </c>
      <c r="H80" s="16">
        <v>42244</v>
      </c>
      <c r="I80" s="16">
        <v>38212</v>
      </c>
      <c r="J80" s="4" t="s">
        <v>500</v>
      </c>
      <c r="K80" s="4">
        <v>410</v>
      </c>
      <c r="L80" s="4">
        <v>550</v>
      </c>
      <c r="M80" s="4" t="s">
        <v>668</v>
      </c>
      <c r="N80" s="4" t="s">
        <v>669</v>
      </c>
      <c r="O80" s="4" t="s">
        <v>669</v>
      </c>
      <c r="P80" s="4">
        <v>0</v>
      </c>
      <c r="Q80" s="4">
        <v>2015</v>
      </c>
      <c r="R80" s="4">
        <v>2004</v>
      </c>
    </row>
    <row r="81" spans="1:18" hidden="1" x14ac:dyDescent="0.3">
      <c r="A81" s="18" t="s">
        <v>670</v>
      </c>
      <c r="B81" s="4" t="s">
        <v>136</v>
      </c>
      <c r="C81" s="4" t="s">
        <v>526</v>
      </c>
      <c r="D81" s="4">
        <v>6.8164383559999999</v>
      </c>
      <c r="E81" s="4">
        <v>16.19452055</v>
      </c>
      <c r="F81" s="4">
        <v>1</v>
      </c>
      <c r="G81" s="4" t="s">
        <v>527</v>
      </c>
      <c r="H81" s="16">
        <v>42803</v>
      </c>
      <c r="I81" s="16">
        <v>38221</v>
      </c>
      <c r="J81" s="4" t="s">
        <v>494</v>
      </c>
      <c r="K81" s="4">
        <v>308</v>
      </c>
      <c r="L81" s="4">
        <v>510</v>
      </c>
      <c r="M81" s="4" t="s">
        <v>607</v>
      </c>
      <c r="N81" s="4" t="s">
        <v>671</v>
      </c>
      <c r="O81" s="4" t="s">
        <v>671</v>
      </c>
      <c r="P81" s="4">
        <v>0</v>
      </c>
      <c r="Q81" s="4">
        <v>2017</v>
      </c>
      <c r="R81" s="4">
        <v>2004</v>
      </c>
    </row>
    <row r="82" spans="1:18" hidden="1" x14ac:dyDescent="0.3">
      <c r="A82" s="18" t="s">
        <v>670</v>
      </c>
      <c r="B82" s="4" t="s">
        <v>136</v>
      </c>
      <c r="C82" s="4" t="s">
        <v>526</v>
      </c>
      <c r="D82" s="4">
        <v>6.8164383559999999</v>
      </c>
      <c r="E82" s="4">
        <v>16.19452055</v>
      </c>
      <c r="F82" s="4">
        <v>1</v>
      </c>
      <c r="G82" s="4" t="s">
        <v>535</v>
      </c>
      <c r="H82" s="16">
        <v>42803</v>
      </c>
      <c r="I82" s="16">
        <v>38221</v>
      </c>
      <c r="J82" s="4" t="s">
        <v>494</v>
      </c>
      <c r="K82" s="4">
        <v>308</v>
      </c>
      <c r="L82" s="4">
        <v>510</v>
      </c>
      <c r="M82" s="4" t="s">
        <v>607</v>
      </c>
      <c r="N82" s="4" t="s">
        <v>671</v>
      </c>
      <c r="O82" s="4" t="s">
        <v>671</v>
      </c>
      <c r="P82" s="4">
        <v>0</v>
      </c>
      <c r="Q82" s="4">
        <v>2017</v>
      </c>
      <c r="R82" s="4">
        <v>2004</v>
      </c>
    </row>
    <row r="83" spans="1:18" hidden="1" x14ac:dyDescent="0.3">
      <c r="A83" s="18" t="s">
        <v>672</v>
      </c>
      <c r="B83" s="4" t="s">
        <v>227</v>
      </c>
      <c r="C83" s="4" t="s">
        <v>526</v>
      </c>
      <c r="D83" s="4">
        <v>8.4876712330000004</v>
      </c>
      <c r="E83" s="4">
        <v>14.52328767</v>
      </c>
      <c r="F83" s="4">
        <v>2</v>
      </c>
      <c r="G83" s="4" t="s">
        <v>535</v>
      </c>
      <c r="H83" s="16">
        <v>42193</v>
      </c>
      <c r="I83" s="16">
        <v>38280</v>
      </c>
      <c r="J83" s="4" t="s">
        <v>500</v>
      </c>
      <c r="K83" s="4">
        <v>412</v>
      </c>
      <c r="L83" s="4">
        <v>522</v>
      </c>
      <c r="M83" s="4" t="s">
        <v>563</v>
      </c>
      <c r="N83" s="4" t="s">
        <v>673</v>
      </c>
      <c r="O83" s="4" t="s">
        <v>673</v>
      </c>
      <c r="P83" s="4">
        <v>0</v>
      </c>
      <c r="Q83" s="4">
        <v>2015</v>
      </c>
      <c r="R83" s="4">
        <v>2004</v>
      </c>
    </row>
    <row r="84" spans="1:18" hidden="1" x14ac:dyDescent="0.3">
      <c r="A84" s="18" t="s">
        <v>674</v>
      </c>
      <c r="B84" s="4" t="s">
        <v>19</v>
      </c>
      <c r="C84" s="4" t="s">
        <v>526</v>
      </c>
      <c r="D84" s="4">
        <v>7.1835616440000001</v>
      </c>
      <c r="E84" s="4">
        <v>15.82739726</v>
      </c>
      <c r="F84" s="4">
        <v>1</v>
      </c>
      <c r="G84" s="4" t="s">
        <v>535</v>
      </c>
      <c r="H84" s="16">
        <v>42669</v>
      </c>
      <c r="I84" s="16">
        <v>38286</v>
      </c>
      <c r="J84" s="4" t="s">
        <v>492</v>
      </c>
      <c r="K84" s="4">
        <v>710</v>
      </c>
      <c r="L84" s="4">
        <v>532</v>
      </c>
      <c r="M84" s="4" t="s">
        <v>528</v>
      </c>
      <c r="N84" s="4" t="s">
        <v>675</v>
      </c>
      <c r="O84" s="4" t="s">
        <v>675</v>
      </c>
      <c r="P84" s="4">
        <v>0</v>
      </c>
      <c r="Q84" s="4">
        <v>2016</v>
      </c>
      <c r="R84" s="4">
        <v>2004</v>
      </c>
    </row>
    <row r="85" spans="1:18" hidden="1" x14ac:dyDescent="0.3">
      <c r="A85" s="18" t="s">
        <v>676</v>
      </c>
      <c r="B85" s="4" t="s">
        <v>81</v>
      </c>
      <c r="C85" s="4" t="s">
        <v>526</v>
      </c>
      <c r="D85" s="4">
        <v>4.9342465750000004</v>
      </c>
      <c r="E85" s="4">
        <v>18.076712329999999</v>
      </c>
      <c r="F85" s="4">
        <v>2</v>
      </c>
      <c r="G85" s="4" t="s">
        <v>527</v>
      </c>
      <c r="H85" s="16">
        <v>43490</v>
      </c>
      <c r="I85" s="16">
        <v>38287</v>
      </c>
      <c r="J85" s="4" t="s">
        <v>500</v>
      </c>
      <c r="K85" s="4">
        <v>426</v>
      </c>
      <c r="L85" s="4">
        <v>513</v>
      </c>
      <c r="M85" s="4" t="s">
        <v>607</v>
      </c>
      <c r="N85" s="4" t="s">
        <v>677</v>
      </c>
      <c r="O85" s="4" t="s">
        <v>677</v>
      </c>
      <c r="P85" s="4">
        <v>0</v>
      </c>
      <c r="Q85" s="4">
        <v>2019</v>
      </c>
      <c r="R85" s="4">
        <v>2004</v>
      </c>
    </row>
    <row r="86" spans="1:18" hidden="1" x14ac:dyDescent="0.3">
      <c r="A86" s="18" t="s">
        <v>678</v>
      </c>
      <c r="B86" s="4" t="s">
        <v>9</v>
      </c>
      <c r="C86" s="4" t="s">
        <v>526</v>
      </c>
      <c r="D86" s="4">
        <v>7.7780821920000003</v>
      </c>
      <c r="E86" s="4">
        <v>15.232876709999999</v>
      </c>
      <c r="F86" s="4">
        <v>1</v>
      </c>
      <c r="G86" s="4" t="s">
        <v>535</v>
      </c>
      <c r="H86" s="16">
        <v>42452</v>
      </c>
      <c r="I86" s="16">
        <v>38292</v>
      </c>
      <c r="J86" s="4" t="s">
        <v>493</v>
      </c>
      <c r="K86" s="4">
        <v>554</v>
      </c>
      <c r="L86" s="4"/>
      <c r="M86" s="4" t="s">
        <v>616</v>
      </c>
      <c r="N86" s="4" t="s">
        <v>679</v>
      </c>
      <c r="O86" s="4" t="s">
        <v>679</v>
      </c>
      <c r="P86" s="4">
        <v>0</v>
      </c>
      <c r="Q86" s="4">
        <v>2016</v>
      </c>
      <c r="R86" s="4">
        <v>2004</v>
      </c>
    </row>
    <row r="87" spans="1:18" hidden="1" x14ac:dyDescent="0.3">
      <c r="A87" s="18" t="s">
        <v>680</v>
      </c>
      <c r="B87" s="4" t="s">
        <v>232</v>
      </c>
      <c r="C87" s="4" t="s">
        <v>526</v>
      </c>
      <c r="D87" s="4">
        <v>8.7315068490000005</v>
      </c>
      <c r="E87" s="4">
        <v>14.27945205</v>
      </c>
      <c r="F87" s="4">
        <v>2</v>
      </c>
      <c r="G87" s="4" t="s">
        <v>535</v>
      </c>
      <c r="H87" s="16">
        <v>42104</v>
      </c>
      <c r="I87" s="16">
        <v>38331</v>
      </c>
      <c r="J87" s="4" t="s">
        <v>493</v>
      </c>
      <c r="K87" s="4">
        <v>554</v>
      </c>
      <c r="L87" s="4"/>
      <c r="M87" s="4" t="s">
        <v>616</v>
      </c>
      <c r="N87" s="4" t="s">
        <v>681</v>
      </c>
      <c r="O87" s="4" t="s">
        <v>681</v>
      </c>
      <c r="P87" s="4">
        <v>0</v>
      </c>
      <c r="Q87" s="4">
        <v>2015</v>
      </c>
      <c r="R87" s="4">
        <v>2004</v>
      </c>
    </row>
    <row r="88" spans="1:18" hidden="1" x14ac:dyDescent="0.3">
      <c r="A88" s="18" t="s">
        <v>682</v>
      </c>
      <c r="B88" s="4" t="s">
        <v>203</v>
      </c>
      <c r="C88" s="4" t="s">
        <v>526</v>
      </c>
      <c r="D88" s="4">
        <v>8.7342465750000002</v>
      </c>
      <c r="E88" s="4">
        <v>14.276712330000001</v>
      </c>
      <c r="F88" s="4">
        <v>2</v>
      </c>
      <c r="G88" s="4" t="s">
        <v>535</v>
      </c>
      <c r="H88" s="16">
        <v>42103</v>
      </c>
      <c r="I88" s="16">
        <v>38338</v>
      </c>
      <c r="J88" s="4" t="s">
        <v>500</v>
      </c>
      <c r="K88" s="4">
        <v>412</v>
      </c>
      <c r="L88" s="4">
        <v>515</v>
      </c>
      <c r="M88" s="4" t="s">
        <v>649</v>
      </c>
      <c r="N88" s="4" t="s">
        <v>683</v>
      </c>
      <c r="O88" s="4" t="s">
        <v>683</v>
      </c>
      <c r="P88" s="4">
        <v>0</v>
      </c>
      <c r="Q88" s="4">
        <v>2015</v>
      </c>
      <c r="R88" s="4">
        <v>2004</v>
      </c>
    </row>
    <row r="89" spans="1:18" hidden="1" x14ac:dyDescent="0.3">
      <c r="A89" s="18" t="s">
        <v>684</v>
      </c>
      <c r="B89" s="4" t="s">
        <v>85</v>
      </c>
      <c r="C89" s="4" t="s">
        <v>526</v>
      </c>
      <c r="D89" s="4">
        <v>7.4657534249999999</v>
      </c>
      <c r="E89" s="4">
        <v>15.54520548</v>
      </c>
      <c r="F89" s="4">
        <v>2</v>
      </c>
      <c r="G89" s="4" t="s">
        <v>535</v>
      </c>
      <c r="H89" s="16">
        <v>42566</v>
      </c>
      <c r="I89" s="16">
        <v>38407</v>
      </c>
      <c r="J89" s="4" t="s">
        <v>500</v>
      </c>
      <c r="K89" s="4">
        <v>410</v>
      </c>
      <c r="L89" s="4">
        <v>518</v>
      </c>
      <c r="M89" s="4" t="s">
        <v>685</v>
      </c>
      <c r="N89" s="4" t="s">
        <v>686</v>
      </c>
      <c r="O89" s="4" t="s">
        <v>686</v>
      </c>
      <c r="P89" s="4">
        <v>0</v>
      </c>
      <c r="Q89" s="4">
        <v>2016</v>
      </c>
      <c r="R89" s="4">
        <v>2005</v>
      </c>
    </row>
    <row r="90" spans="1:18" hidden="1" x14ac:dyDescent="0.3">
      <c r="A90" s="18" t="s">
        <v>687</v>
      </c>
      <c r="B90" s="4" t="s">
        <v>29</v>
      </c>
      <c r="C90" s="4" t="s">
        <v>526</v>
      </c>
      <c r="D90" s="4">
        <v>5.517808219</v>
      </c>
      <c r="E90" s="4">
        <v>17.493150679999999</v>
      </c>
      <c r="F90" s="4">
        <v>3</v>
      </c>
      <c r="G90" s="4" t="s">
        <v>527</v>
      </c>
      <c r="H90" s="16">
        <v>43277</v>
      </c>
      <c r="I90" s="16">
        <v>38408</v>
      </c>
      <c r="J90" s="4" t="s">
        <v>492</v>
      </c>
      <c r="K90" s="4">
        <v>710</v>
      </c>
      <c r="L90" s="4">
        <v>515</v>
      </c>
      <c r="M90" s="4" t="s">
        <v>649</v>
      </c>
      <c r="N90" s="4" t="s">
        <v>688</v>
      </c>
      <c r="O90" s="4" t="s">
        <v>688</v>
      </c>
      <c r="P90" s="4">
        <v>0</v>
      </c>
      <c r="Q90" s="4">
        <v>2018</v>
      </c>
      <c r="R90" s="4">
        <v>2005</v>
      </c>
    </row>
    <row r="91" spans="1:18" hidden="1" x14ac:dyDescent="0.3">
      <c r="A91" s="18" t="s">
        <v>689</v>
      </c>
      <c r="B91" s="4" t="s">
        <v>17</v>
      </c>
      <c r="C91" s="4" t="s">
        <v>526</v>
      </c>
      <c r="D91" s="4">
        <v>6.7589041099999996</v>
      </c>
      <c r="E91" s="4">
        <v>16.252054789999999</v>
      </c>
      <c r="F91" s="4">
        <v>2</v>
      </c>
      <c r="G91" s="4" t="s">
        <v>535</v>
      </c>
      <c r="H91" s="16">
        <v>42824</v>
      </c>
      <c r="I91" s="16">
        <v>38423</v>
      </c>
      <c r="J91" s="4" t="s">
        <v>494</v>
      </c>
      <c r="K91" s="4">
        <v>314</v>
      </c>
      <c r="L91" s="4"/>
      <c r="M91" s="4" t="s">
        <v>563</v>
      </c>
      <c r="N91" s="4" t="s">
        <v>690</v>
      </c>
      <c r="O91" s="4" t="s">
        <v>690</v>
      </c>
      <c r="P91" s="4">
        <v>0</v>
      </c>
      <c r="Q91" s="4">
        <v>2017</v>
      </c>
      <c r="R91" s="4">
        <v>2005</v>
      </c>
    </row>
    <row r="92" spans="1:18" hidden="1" x14ac:dyDescent="0.3">
      <c r="A92" s="18" t="s">
        <v>691</v>
      </c>
      <c r="B92" s="4" t="s">
        <v>28</v>
      </c>
      <c r="C92" s="4" t="s">
        <v>526</v>
      </c>
      <c r="D92" s="4">
        <v>4.0136986300000004</v>
      </c>
      <c r="E92" s="4">
        <v>18.997260270000002</v>
      </c>
      <c r="F92" s="4">
        <v>2</v>
      </c>
      <c r="G92" s="4" t="s">
        <v>535</v>
      </c>
      <c r="H92" s="16">
        <v>43826</v>
      </c>
      <c r="I92" s="16">
        <v>38428</v>
      </c>
      <c r="J92" s="4" t="s">
        <v>494</v>
      </c>
      <c r="K92" s="4">
        <v>308</v>
      </c>
      <c r="L92" s="4">
        <v>510</v>
      </c>
      <c r="M92" s="4" t="s">
        <v>607</v>
      </c>
      <c r="N92" s="4" t="s">
        <v>599</v>
      </c>
      <c r="O92" s="4" t="s">
        <v>599</v>
      </c>
      <c r="P92" s="4">
        <v>0</v>
      </c>
      <c r="Q92" s="4">
        <v>2019</v>
      </c>
      <c r="R92" s="4">
        <v>2005</v>
      </c>
    </row>
    <row r="93" spans="1:18" hidden="1" x14ac:dyDescent="0.3">
      <c r="A93" s="18" t="s">
        <v>692</v>
      </c>
      <c r="B93" s="4" t="s">
        <v>11</v>
      </c>
      <c r="C93" s="4" t="s">
        <v>526</v>
      </c>
      <c r="D93" s="4">
        <v>7.7890410960000001</v>
      </c>
      <c r="E93" s="4">
        <v>15.221917810000001</v>
      </c>
      <c r="F93" s="4">
        <v>1</v>
      </c>
      <c r="G93" s="4" t="s">
        <v>535</v>
      </c>
      <c r="H93" s="16">
        <v>42448</v>
      </c>
      <c r="I93" s="16">
        <v>38430</v>
      </c>
      <c r="J93" s="4" t="s">
        <v>493</v>
      </c>
      <c r="K93" s="4">
        <v>532</v>
      </c>
      <c r="L93" s="4"/>
      <c r="M93" s="4" t="s">
        <v>528</v>
      </c>
      <c r="N93" s="4" t="s">
        <v>693</v>
      </c>
      <c r="O93" s="4" t="s">
        <v>693</v>
      </c>
      <c r="P93" s="4">
        <v>0</v>
      </c>
      <c r="Q93" s="4">
        <v>2016</v>
      </c>
      <c r="R93" s="4">
        <v>2005</v>
      </c>
    </row>
    <row r="94" spans="1:18" hidden="1" x14ac:dyDescent="0.3">
      <c r="A94" s="18" t="s">
        <v>694</v>
      </c>
      <c r="B94" s="4" t="s">
        <v>318</v>
      </c>
      <c r="C94" s="4" t="s">
        <v>526</v>
      </c>
      <c r="D94" s="4">
        <v>2.553424658</v>
      </c>
      <c r="E94" s="4">
        <v>20.457534249999998</v>
      </c>
      <c r="F94" s="4">
        <v>1</v>
      </c>
      <c r="G94" s="4" t="s">
        <v>527</v>
      </c>
      <c r="H94" s="16">
        <v>44359</v>
      </c>
      <c r="I94" s="16">
        <v>38439</v>
      </c>
      <c r="J94" s="4" t="s">
        <v>493</v>
      </c>
      <c r="K94" s="4">
        <v>518</v>
      </c>
      <c r="L94" s="4"/>
      <c r="M94" s="4" t="s">
        <v>695</v>
      </c>
      <c r="N94" s="4" t="s">
        <v>696</v>
      </c>
      <c r="O94" s="4" t="s">
        <v>696</v>
      </c>
      <c r="P94" s="4">
        <v>0</v>
      </c>
      <c r="Q94" s="4">
        <v>2021</v>
      </c>
      <c r="R94" s="4">
        <v>2005</v>
      </c>
    </row>
    <row r="95" spans="1:18" hidden="1" x14ac:dyDescent="0.3">
      <c r="A95" s="18" t="s">
        <v>694</v>
      </c>
      <c r="B95" s="4" t="s">
        <v>319</v>
      </c>
      <c r="C95" s="4" t="s">
        <v>526</v>
      </c>
      <c r="D95" s="4">
        <v>3.6849315069999999</v>
      </c>
      <c r="E95" s="4">
        <v>19.326027400000001</v>
      </c>
      <c r="F95" s="4">
        <v>2</v>
      </c>
      <c r="G95" s="4" t="s">
        <v>527</v>
      </c>
      <c r="H95" s="16">
        <v>43946</v>
      </c>
      <c r="I95" s="16">
        <v>38439</v>
      </c>
      <c r="J95" s="4" t="s">
        <v>493</v>
      </c>
      <c r="K95" s="4">
        <v>518</v>
      </c>
      <c r="L95" s="4"/>
      <c r="M95" s="4" t="s">
        <v>695</v>
      </c>
      <c r="N95" s="4" t="s">
        <v>696</v>
      </c>
      <c r="O95" s="4" t="s">
        <v>696</v>
      </c>
      <c r="P95" s="4">
        <v>0</v>
      </c>
      <c r="Q95" s="4">
        <v>2020</v>
      </c>
      <c r="R95" s="4">
        <v>2005</v>
      </c>
    </row>
    <row r="96" spans="1:18" hidden="1" x14ac:dyDescent="0.3">
      <c r="A96" s="18" t="s">
        <v>697</v>
      </c>
      <c r="B96" s="4" t="s">
        <v>329</v>
      </c>
      <c r="C96" s="4" t="s">
        <v>526</v>
      </c>
      <c r="D96" s="4">
        <v>1.745205479</v>
      </c>
      <c r="E96" s="4">
        <v>21.265753419999999</v>
      </c>
      <c r="F96" s="4">
        <v>2</v>
      </c>
      <c r="G96" s="4" t="s">
        <v>535</v>
      </c>
      <c r="H96" s="16">
        <v>44654</v>
      </c>
      <c r="I96" s="16">
        <v>38479</v>
      </c>
      <c r="J96" s="4" t="s">
        <v>492</v>
      </c>
      <c r="K96" s="4">
        <v>710</v>
      </c>
      <c r="L96" s="4">
        <v>532</v>
      </c>
      <c r="M96" s="4" t="s">
        <v>528</v>
      </c>
      <c r="N96" s="4" t="s">
        <v>698</v>
      </c>
      <c r="O96" s="4" t="s">
        <v>698</v>
      </c>
      <c r="P96" s="4">
        <v>0</v>
      </c>
      <c r="Q96" s="4">
        <v>2022</v>
      </c>
      <c r="R96" s="4">
        <v>2005</v>
      </c>
    </row>
    <row r="97" spans="1:18" hidden="1" x14ac:dyDescent="0.3">
      <c r="A97" s="18" t="s">
        <v>699</v>
      </c>
      <c r="B97" s="4" t="s">
        <v>153</v>
      </c>
      <c r="C97" s="4" t="s">
        <v>526</v>
      </c>
      <c r="D97" s="4">
        <v>6.3726027399999996</v>
      </c>
      <c r="E97" s="4">
        <v>16.638356160000001</v>
      </c>
      <c r="F97" s="4">
        <v>2</v>
      </c>
      <c r="G97" s="4" t="s">
        <v>535</v>
      </c>
      <c r="H97" s="16">
        <v>42965</v>
      </c>
      <c r="I97" s="16">
        <v>38487</v>
      </c>
      <c r="J97" s="4" t="s">
        <v>492</v>
      </c>
      <c r="K97" s="4">
        <v>710</v>
      </c>
      <c r="L97" s="4">
        <v>532</v>
      </c>
      <c r="M97" s="4" t="s">
        <v>528</v>
      </c>
      <c r="N97" s="4" t="s">
        <v>700</v>
      </c>
      <c r="O97" s="4" t="s">
        <v>700</v>
      </c>
      <c r="P97" s="4">
        <v>0</v>
      </c>
      <c r="Q97" s="4">
        <v>2017</v>
      </c>
      <c r="R97" s="4">
        <v>2005</v>
      </c>
    </row>
    <row r="98" spans="1:18" hidden="1" x14ac:dyDescent="0.3">
      <c r="A98" s="18" t="s">
        <v>701</v>
      </c>
      <c r="B98" s="4" t="s">
        <v>136</v>
      </c>
      <c r="C98" s="4" t="s">
        <v>526</v>
      </c>
      <c r="D98" s="4">
        <v>6.8164383559999999</v>
      </c>
      <c r="E98" s="4">
        <v>16.19452055</v>
      </c>
      <c r="F98" s="4">
        <v>1</v>
      </c>
      <c r="G98" s="4" t="s">
        <v>527</v>
      </c>
      <c r="H98" s="16">
        <v>42803</v>
      </c>
      <c r="I98" s="16">
        <v>38517</v>
      </c>
      <c r="J98" s="4" t="s">
        <v>492</v>
      </c>
      <c r="K98" s="4">
        <v>702</v>
      </c>
      <c r="L98" s="4">
        <v>532</v>
      </c>
      <c r="M98" s="4" t="s">
        <v>528</v>
      </c>
      <c r="N98" s="4" t="s">
        <v>671</v>
      </c>
      <c r="O98" s="4" t="s">
        <v>671</v>
      </c>
      <c r="P98" s="4">
        <v>0</v>
      </c>
      <c r="Q98" s="4">
        <v>2017</v>
      </c>
      <c r="R98" s="4">
        <v>2005</v>
      </c>
    </row>
    <row r="99" spans="1:18" hidden="1" x14ac:dyDescent="0.3">
      <c r="A99" s="18" t="s">
        <v>701</v>
      </c>
      <c r="B99" s="4" t="s">
        <v>136</v>
      </c>
      <c r="C99" s="4" t="s">
        <v>526</v>
      </c>
      <c r="D99" s="4">
        <v>6.8164383559999999</v>
      </c>
      <c r="E99" s="4">
        <v>16.19452055</v>
      </c>
      <c r="F99" s="4">
        <v>1</v>
      </c>
      <c r="G99" s="4" t="s">
        <v>535</v>
      </c>
      <c r="H99" s="16">
        <v>42803</v>
      </c>
      <c r="I99" s="16">
        <v>38517</v>
      </c>
      <c r="J99" s="4" t="s">
        <v>492</v>
      </c>
      <c r="K99" s="4">
        <v>702</v>
      </c>
      <c r="L99" s="4">
        <v>532</v>
      </c>
      <c r="M99" s="4" t="s">
        <v>528</v>
      </c>
      <c r="N99" s="4" t="s">
        <v>671</v>
      </c>
      <c r="O99" s="4" t="s">
        <v>671</v>
      </c>
      <c r="P99" s="4">
        <v>0</v>
      </c>
      <c r="Q99" s="4">
        <v>2017</v>
      </c>
      <c r="R99" s="4">
        <v>2005</v>
      </c>
    </row>
    <row r="100" spans="1:18" hidden="1" x14ac:dyDescent="0.3">
      <c r="A100" s="18" t="s">
        <v>702</v>
      </c>
      <c r="B100" s="4" t="s">
        <v>354</v>
      </c>
      <c r="C100" s="4" t="s">
        <v>526</v>
      </c>
      <c r="D100" s="4">
        <v>3.3589041100000001</v>
      </c>
      <c r="E100" s="4">
        <v>19.652054790000001</v>
      </c>
      <c r="F100" s="4">
        <v>2</v>
      </c>
      <c r="G100" s="4" t="s">
        <v>527</v>
      </c>
      <c r="H100" s="16">
        <v>44065</v>
      </c>
      <c r="I100" s="16">
        <v>38536</v>
      </c>
      <c r="J100" s="4" t="s">
        <v>498</v>
      </c>
      <c r="K100" s="4">
        <v>322</v>
      </c>
      <c r="L100" s="4">
        <v>510</v>
      </c>
      <c r="M100" s="4" t="s">
        <v>607</v>
      </c>
      <c r="N100" s="4" t="s">
        <v>703</v>
      </c>
      <c r="O100" s="4" t="s">
        <v>703</v>
      </c>
      <c r="P100" s="4">
        <v>0</v>
      </c>
      <c r="Q100" s="4">
        <v>2020</v>
      </c>
      <c r="R100" s="4">
        <v>2005</v>
      </c>
    </row>
    <row r="101" spans="1:18" hidden="1" x14ac:dyDescent="0.3">
      <c r="A101" s="18" t="s">
        <v>704</v>
      </c>
      <c r="B101" s="4" t="s">
        <v>192</v>
      </c>
      <c r="C101" s="4" t="s">
        <v>526</v>
      </c>
      <c r="D101" s="4">
        <v>8.5315068489999994</v>
      </c>
      <c r="E101" s="4">
        <v>14.479452050000001</v>
      </c>
      <c r="F101" s="4">
        <v>2</v>
      </c>
      <c r="G101" s="4" t="s">
        <v>535</v>
      </c>
      <c r="H101" s="16">
        <v>42177</v>
      </c>
      <c r="I101" s="16">
        <v>38545</v>
      </c>
      <c r="J101" s="4" t="s">
        <v>493</v>
      </c>
      <c r="K101" s="4">
        <v>554</v>
      </c>
      <c r="L101" s="4">
        <v>214</v>
      </c>
      <c r="M101" s="4" t="s">
        <v>616</v>
      </c>
      <c r="N101" s="4" t="s">
        <v>705</v>
      </c>
      <c r="O101" s="4" t="s">
        <v>705</v>
      </c>
      <c r="P101" s="4">
        <v>0</v>
      </c>
      <c r="Q101" s="4">
        <v>2015</v>
      </c>
      <c r="R101" s="4">
        <v>2005</v>
      </c>
    </row>
    <row r="102" spans="1:18" hidden="1" x14ac:dyDescent="0.3">
      <c r="A102" s="18" t="s">
        <v>706</v>
      </c>
      <c r="B102" s="4" t="s">
        <v>170</v>
      </c>
      <c r="C102" s="4" t="s">
        <v>526</v>
      </c>
      <c r="D102" s="4">
        <v>8.1287671229999994</v>
      </c>
      <c r="E102" s="4">
        <v>14.882191779999999</v>
      </c>
      <c r="F102" s="4">
        <v>2</v>
      </c>
      <c r="G102" s="4" t="s">
        <v>535</v>
      </c>
      <c r="H102" s="16">
        <v>42324</v>
      </c>
      <c r="I102" s="16">
        <v>38558</v>
      </c>
      <c r="J102" s="4" t="s">
        <v>493</v>
      </c>
      <c r="K102" s="4">
        <v>532</v>
      </c>
      <c r="L102" s="4">
        <v>214</v>
      </c>
      <c r="M102" s="4" t="s">
        <v>528</v>
      </c>
      <c r="N102" s="4" t="s">
        <v>707</v>
      </c>
      <c r="O102" s="4" t="s">
        <v>707</v>
      </c>
      <c r="P102" s="4">
        <v>0</v>
      </c>
      <c r="Q102" s="4">
        <v>2015</v>
      </c>
      <c r="R102" s="4">
        <v>2005</v>
      </c>
    </row>
    <row r="103" spans="1:18" hidden="1" x14ac:dyDescent="0.3">
      <c r="A103" s="18" t="s">
        <v>708</v>
      </c>
      <c r="B103" s="4" t="s">
        <v>50</v>
      </c>
      <c r="C103" s="4" t="s">
        <v>526</v>
      </c>
      <c r="D103" s="4">
        <v>7.1835616440000001</v>
      </c>
      <c r="E103" s="4">
        <v>15.82739726</v>
      </c>
      <c r="F103" s="4">
        <v>2</v>
      </c>
      <c r="G103" s="4" t="s">
        <v>535</v>
      </c>
      <c r="H103" s="16">
        <v>42669</v>
      </c>
      <c r="I103" s="16">
        <v>38575</v>
      </c>
      <c r="J103" s="4" t="s">
        <v>493</v>
      </c>
      <c r="K103" s="4">
        <v>518</v>
      </c>
      <c r="L103" s="4"/>
      <c r="M103" s="4" t="s">
        <v>685</v>
      </c>
      <c r="N103" s="4" t="s">
        <v>709</v>
      </c>
      <c r="O103" s="4" t="s">
        <v>709</v>
      </c>
      <c r="P103" s="4">
        <v>0</v>
      </c>
      <c r="Q103" s="4">
        <v>2016</v>
      </c>
      <c r="R103" s="4">
        <v>2005</v>
      </c>
    </row>
    <row r="104" spans="1:18" hidden="1" x14ac:dyDescent="0.3">
      <c r="A104" s="18" t="s">
        <v>708</v>
      </c>
      <c r="B104" s="4" t="s">
        <v>51</v>
      </c>
      <c r="C104" s="4" t="s">
        <v>526</v>
      </c>
      <c r="D104" s="4">
        <v>6.6684931509999998</v>
      </c>
      <c r="E104" s="4">
        <v>16.342465749999999</v>
      </c>
      <c r="F104" s="4">
        <v>1</v>
      </c>
      <c r="G104" s="4" t="s">
        <v>535</v>
      </c>
      <c r="H104" s="16">
        <v>42857</v>
      </c>
      <c r="I104" s="16">
        <v>38575</v>
      </c>
      <c r="J104" s="4" t="s">
        <v>493</v>
      </c>
      <c r="K104" s="4">
        <v>518</v>
      </c>
      <c r="L104" s="4"/>
      <c r="M104" s="4" t="s">
        <v>685</v>
      </c>
      <c r="N104" s="4" t="s">
        <v>709</v>
      </c>
      <c r="O104" s="4" t="s">
        <v>709</v>
      </c>
      <c r="P104" s="4">
        <v>0</v>
      </c>
      <c r="Q104" s="4">
        <v>2017</v>
      </c>
      <c r="R104" s="4">
        <v>2005</v>
      </c>
    </row>
    <row r="105" spans="1:18" hidden="1" x14ac:dyDescent="0.3">
      <c r="A105" s="18" t="s">
        <v>710</v>
      </c>
      <c r="B105" s="4" t="s">
        <v>26</v>
      </c>
      <c r="C105" s="4" t="s">
        <v>526</v>
      </c>
      <c r="D105" s="4">
        <v>6.6273972600000004</v>
      </c>
      <c r="E105" s="4">
        <v>16.38356164</v>
      </c>
      <c r="F105" s="4">
        <v>1</v>
      </c>
      <c r="G105" s="4" t="s">
        <v>535</v>
      </c>
      <c r="H105" s="16">
        <v>42872</v>
      </c>
      <c r="I105" s="16">
        <v>38589</v>
      </c>
      <c r="J105" s="4" t="s">
        <v>493</v>
      </c>
      <c r="K105" s="4">
        <v>554</v>
      </c>
      <c r="L105" s="4"/>
      <c r="M105" s="4" t="s">
        <v>616</v>
      </c>
      <c r="N105" s="4" t="s">
        <v>711</v>
      </c>
      <c r="O105" s="4" t="s">
        <v>711</v>
      </c>
      <c r="P105" s="4">
        <v>0</v>
      </c>
      <c r="Q105" s="4">
        <v>2017</v>
      </c>
      <c r="R105" s="4">
        <v>2005</v>
      </c>
    </row>
    <row r="106" spans="1:18" hidden="1" x14ac:dyDescent="0.3">
      <c r="A106" s="18" t="s">
        <v>712</v>
      </c>
      <c r="B106" s="4" t="s">
        <v>69</v>
      </c>
      <c r="C106" s="4" t="s">
        <v>526</v>
      </c>
      <c r="D106" s="4">
        <v>7.4657534249999999</v>
      </c>
      <c r="E106" s="4">
        <v>15.54520548</v>
      </c>
      <c r="F106" s="4">
        <v>2</v>
      </c>
      <c r="G106" s="4" t="s">
        <v>535</v>
      </c>
      <c r="H106" s="16">
        <v>42566</v>
      </c>
      <c r="I106" s="16">
        <v>38591</v>
      </c>
      <c r="J106" s="4" t="s">
        <v>492</v>
      </c>
      <c r="K106" s="4">
        <v>710</v>
      </c>
      <c r="L106" s="4">
        <v>510</v>
      </c>
      <c r="M106" s="4" t="s">
        <v>528</v>
      </c>
      <c r="N106" s="4" t="s">
        <v>713</v>
      </c>
      <c r="O106" s="4" t="s">
        <v>713</v>
      </c>
      <c r="P106" s="4">
        <v>0</v>
      </c>
      <c r="Q106" s="4">
        <v>2016</v>
      </c>
      <c r="R106" s="4">
        <v>2005</v>
      </c>
    </row>
    <row r="107" spans="1:18" hidden="1" x14ac:dyDescent="0.3">
      <c r="A107" s="18" t="s">
        <v>712</v>
      </c>
      <c r="B107" s="4" t="s">
        <v>181</v>
      </c>
      <c r="C107" s="4" t="s">
        <v>526</v>
      </c>
      <c r="D107" s="4">
        <v>8.3890410959999997</v>
      </c>
      <c r="E107" s="4">
        <v>14.621917809999999</v>
      </c>
      <c r="F107" s="4">
        <v>1</v>
      </c>
      <c r="G107" s="4" t="s">
        <v>535</v>
      </c>
      <c r="H107" s="16">
        <v>42229</v>
      </c>
      <c r="I107" s="16">
        <v>38591</v>
      </c>
      <c r="J107" s="4" t="s">
        <v>492</v>
      </c>
      <c r="K107" s="4">
        <v>710</v>
      </c>
      <c r="L107" s="4">
        <v>510</v>
      </c>
      <c r="M107" s="4" t="s">
        <v>528</v>
      </c>
      <c r="N107" s="4" t="s">
        <v>713</v>
      </c>
      <c r="O107" s="4" t="s">
        <v>713</v>
      </c>
      <c r="P107" s="4">
        <v>0</v>
      </c>
      <c r="Q107" s="4">
        <v>2015</v>
      </c>
      <c r="R107" s="4">
        <v>2005</v>
      </c>
    </row>
    <row r="108" spans="1:18" hidden="1" x14ac:dyDescent="0.3">
      <c r="A108" s="18" t="s">
        <v>714</v>
      </c>
      <c r="B108" s="4" t="s">
        <v>71</v>
      </c>
      <c r="C108" s="4" t="s">
        <v>526</v>
      </c>
      <c r="D108" s="4">
        <v>7.7315068489999996</v>
      </c>
      <c r="E108" s="4">
        <v>15.27945205</v>
      </c>
      <c r="F108" s="4">
        <v>2</v>
      </c>
      <c r="G108" s="4" t="s">
        <v>535</v>
      </c>
      <c r="H108" s="16">
        <v>42469</v>
      </c>
      <c r="I108" s="16">
        <v>38593</v>
      </c>
      <c r="J108" s="4" t="s">
        <v>492</v>
      </c>
      <c r="K108" s="4">
        <v>710</v>
      </c>
      <c r="L108" s="4">
        <v>532</v>
      </c>
      <c r="M108" s="4" t="s">
        <v>528</v>
      </c>
      <c r="N108" s="4" t="s">
        <v>715</v>
      </c>
      <c r="O108" s="4" t="s">
        <v>715</v>
      </c>
      <c r="P108" s="4">
        <v>0</v>
      </c>
      <c r="Q108" s="4">
        <v>2016</v>
      </c>
      <c r="R108" s="4">
        <v>2005</v>
      </c>
    </row>
    <row r="109" spans="1:18" hidden="1" x14ac:dyDescent="0.3">
      <c r="A109" s="18" t="s">
        <v>716</v>
      </c>
      <c r="B109" s="4" t="s">
        <v>352</v>
      </c>
      <c r="C109" s="4" t="s">
        <v>526</v>
      </c>
      <c r="D109" s="4">
        <v>2.0164383560000001</v>
      </c>
      <c r="E109" s="4">
        <v>20.994520550000001</v>
      </c>
      <c r="F109" s="4">
        <v>2</v>
      </c>
      <c r="G109" s="4" t="s">
        <v>527</v>
      </c>
      <c r="H109" s="16">
        <v>44555</v>
      </c>
      <c r="I109" s="16">
        <v>38602</v>
      </c>
      <c r="J109" s="4" t="s">
        <v>492</v>
      </c>
      <c r="K109" s="4">
        <v>710</v>
      </c>
      <c r="L109" s="4">
        <v>532</v>
      </c>
      <c r="M109" s="4" t="s">
        <v>528</v>
      </c>
      <c r="N109" s="4" t="s">
        <v>717</v>
      </c>
      <c r="O109" s="4" t="s">
        <v>717</v>
      </c>
      <c r="P109" s="4">
        <v>0</v>
      </c>
      <c r="Q109" s="4">
        <v>2021</v>
      </c>
      <c r="R109" s="4">
        <v>2005</v>
      </c>
    </row>
    <row r="110" spans="1:18" hidden="1" x14ac:dyDescent="0.3">
      <c r="A110" s="18" t="s">
        <v>718</v>
      </c>
      <c r="B110" s="4" t="s">
        <v>16</v>
      </c>
      <c r="C110" s="4" t="s">
        <v>526</v>
      </c>
      <c r="D110" s="4">
        <v>6.7041095889999998</v>
      </c>
      <c r="E110" s="4">
        <v>16.306849320000001</v>
      </c>
      <c r="F110" s="4">
        <v>1</v>
      </c>
      <c r="G110" s="4" t="s">
        <v>527</v>
      </c>
      <c r="H110" s="16">
        <v>42844</v>
      </c>
      <c r="I110" s="16">
        <v>38609</v>
      </c>
      <c r="J110" s="4" t="s">
        <v>493</v>
      </c>
      <c r="K110" s="4">
        <v>515</v>
      </c>
      <c r="L110" s="4"/>
      <c r="M110" s="4" t="s">
        <v>719</v>
      </c>
      <c r="N110" s="4" t="s">
        <v>720</v>
      </c>
      <c r="O110" s="4" t="s">
        <v>720</v>
      </c>
      <c r="P110" s="4">
        <v>0</v>
      </c>
      <c r="Q110" s="4">
        <v>2017</v>
      </c>
      <c r="R110" s="4">
        <v>2005</v>
      </c>
    </row>
    <row r="111" spans="1:18" hidden="1" x14ac:dyDescent="0.3">
      <c r="A111" s="18" t="s">
        <v>721</v>
      </c>
      <c r="B111" s="4" t="s">
        <v>16</v>
      </c>
      <c r="C111" s="4" t="s">
        <v>526</v>
      </c>
      <c r="D111" s="4">
        <v>6.7041095889999998</v>
      </c>
      <c r="E111" s="4">
        <v>16.306849320000001</v>
      </c>
      <c r="F111" s="4">
        <v>1</v>
      </c>
      <c r="G111" s="4" t="s">
        <v>527</v>
      </c>
      <c r="H111" s="16">
        <v>42844</v>
      </c>
      <c r="I111" s="16">
        <v>38609</v>
      </c>
      <c r="J111" s="4" t="s">
        <v>493</v>
      </c>
      <c r="K111" s="4">
        <v>515</v>
      </c>
      <c r="L111" s="4"/>
      <c r="M111" s="4" t="s">
        <v>719</v>
      </c>
      <c r="N111" s="4" t="s">
        <v>720</v>
      </c>
      <c r="O111" s="4" t="s">
        <v>720</v>
      </c>
      <c r="P111" s="4">
        <v>0</v>
      </c>
      <c r="Q111" s="4">
        <v>2017</v>
      </c>
      <c r="R111" s="4">
        <v>2005</v>
      </c>
    </row>
    <row r="112" spans="1:18" hidden="1" x14ac:dyDescent="0.3">
      <c r="A112" s="18" t="s">
        <v>722</v>
      </c>
      <c r="B112" s="4" t="s">
        <v>49</v>
      </c>
      <c r="C112" s="4" t="s">
        <v>526</v>
      </c>
      <c r="D112" s="4">
        <v>7.2219178079999997</v>
      </c>
      <c r="E112" s="4">
        <v>15.7890411</v>
      </c>
      <c r="F112" s="4">
        <v>1</v>
      </c>
      <c r="G112" s="4" t="s">
        <v>535</v>
      </c>
      <c r="H112" s="16">
        <v>42655</v>
      </c>
      <c r="I112" s="16">
        <v>38615</v>
      </c>
      <c r="J112" s="4" t="s">
        <v>500</v>
      </c>
      <c r="K112" s="4">
        <v>404</v>
      </c>
      <c r="L112" s="4">
        <v>518</v>
      </c>
      <c r="M112" s="4" t="s">
        <v>685</v>
      </c>
      <c r="N112" s="4" t="s">
        <v>723</v>
      </c>
      <c r="O112" s="4" t="s">
        <v>723</v>
      </c>
      <c r="P112" s="4">
        <v>0</v>
      </c>
      <c r="Q112" s="4">
        <v>2016</v>
      </c>
      <c r="R112" s="4">
        <v>2005</v>
      </c>
    </row>
    <row r="113" spans="1:18" hidden="1" x14ac:dyDescent="0.3">
      <c r="A113" s="18" t="s">
        <v>722</v>
      </c>
      <c r="B113" s="4" t="s">
        <v>168</v>
      </c>
      <c r="C113" s="4" t="s">
        <v>526</v>
      </c>
      <c r="D113" s="4">
        <v>8.3397260269999993</v>
      </c>
      <c r="E113" s="4">
        <v>14.67123288</v>
      </c>
      <c r="F113" s="4">
        <v>2</v>
      </c>
      <c r="G113" s="4" t="s">
        <v>535</v>
      </c>
      <c r="H113" s="16">
        <v>42247</v>
      </c>
      <c r="I113" s="16">
        <v>38615</v>
      </c>
      <c r="J113" s="4" t="s">
        <v>500</v>
      </c>
      <c r="K113" s="4">
        <v>404</v>
      </c>
      <c r="L113" s="4">
        <v>518</v>
      </c>
      <c r="M113" s="4" t="s">
        <v>685</v>
      </c>
      <c r="N113" s="4" t="s">
        <v>723</v>
      </c>
      <c r="O113" s="4" t="s">
        <v>723</v>
      </c>
      <c r="P113" s="4">
        <v>0</v>
      </c>
      <c r="Q113" s="4">
        <v>2015</v>
      </c>
      <c r="R113" s="4">
        <v>2005</v>
      </c>
    </row>
    <row r="114" spans="1:18" hidden="1" x14ac:dyDescent="0.3">
      <c r="A114" s="18" t="s">
        <v>724</v>
      </c>
      <c r="B114" s="4" t="s">
        <v>206</v>
      </c>
      <c r="C114" s="4" t="s">
        <v>526</v>
      </c>
      <c r="D114" s="4">
        <v>8.0712328769999999</v>
      </c>
      <c r="E114" s="4">
        <v>14.939726029999999</v>
      </c>
      <c r="F114" s="4">
        <v>2</v>
      </c>
      <c r="G114" s="4" t="s">
        <v>535</v>
      </c>
      <c r="H114" s="16">
        <v>42345</v>
      </c>
      <c r="I114" s="16">
        <v>38629</v>
      </c>
      <c r="J114" s="4" t="s">
        <v>494</v>
      </c>
      <c r="K114" s="4">
        <v>304</v>
      </c>
      <c r="L114" s="4">
        <v>534</v>
      </c>
      <c r="M114" s="4" t="s">
        <v>627</v>
      </c>
      <c r="N114" s="4" t="s">
        <v>725</v>
      </c>
      <c r="O114" s="4" t="s">
        <v>725</v>
      </c>
      <c r="P114" s="4">
        <v>0</v>
      </c>
      <c r="Q114" s="4">
        <v>2015</v>
      </c>
      <c r="R114" s="4">
        <v>2005</v>
      </c>
    </row>
    <row r="115" spans="1:18" hidden="1" x14ac:dyDescent="0.3">
      <c r="A115" s="18" t="s">
        <v>726</v>
      </c>
      <c r="B115" s="4" t="s">
        <v>133</v>
      </c>
      <c r="C115" s="4" t="s">
        <v>526</v>
      </c>
      <c r="D115" s="4">
        <v>6.6027397260000003</v>
      </c>
      <c r="E115" s="4">
        <v>16.40821918</v>
      </c>
      <c r="F115" s="4">
        <v>2</v>
      </c>
      <c r="G115" s="4" t="s">
        <v>535</v>
      </c>
      <c r="H115" s="16">
        <v>42881</v>
      </c>
      <c r="I115" s="16">
        <v>38662</v>
      </c>
      <c r="J115" s="4" t="s">
        <v>492</v>
      </c>
      <c r="K115" s="4">
        <v>710</v>
      </c>
      <c r="L115" s="4">
        <v>532</v>
      </c>
      <c r="M115" s="4" t="s">
        <v>528</v>
      </c>
      <c r="N115" s="4" t="s">
        <v>727</v>
      </c>
      <c r="O115" s="4" t="s">
        <v>727</v>
      </c>
      <c r="P115" s="4">
        <v>0</v>
      </c>
      <c r="Q115" s="4">
        <v>2017</v>
      </c>
      <c r="R115" s="4">
        <v>2005</v>
      </c>
    </row>
    <row r="116" spans="1:18" hidden="1" x14ac:dyDescent="0.3">
      <c r="A116" s="18" t="s">
        <v>728</v>
      </c>
      <c r="B116" s="4" t="s">
        <v>50</v>
      </c>
      <c r="C116" s="4" t="s">
        <v>526</v>
      </c>
      <c r="D116" s="4">
        <v>7.1835616440000001</v>
      </c>
      <c r="E116" s="4">
        <v>15.82739726</v>
      </c>
      <c r="F116" s="4">
        <v>2</v>
      </c>
      <c r="G116" s="4" t="s">
        <v>535</v>
      </c>
      <c r="H116" s="16">
        <v>42669</v>
      </c>
      <c r="I116" s="16">
        <v>38666</v>
      </c>
      <c r="J116" s="4" t="s">
        <v>493</v>
      </c>
      <c r="K116" s="4">
        <v>518</v>
      </c>
      <c r="L116" s="4"/>
      <c r="M116" s="4" t="s">
        <v>685</v>
      </c>
      <c r="N116" s="4" t="s">
        <v>709</v>
      </c>
      <c r="O116" s="4" t="s">
        <v>709</v>
      </c>
      <c r="P116" s="4">
        <v>0</v>
      </c>
      <c r="Q116" s="4">
        <v>2016</v>
      </c>
      <c r="R116" s="4">
        <v>2005</v>
      </c>
    </row>
    <row r="117" spans="1:18" hidden="1" x14ac:dyDescent="0.3">
      <c r="A117" s="18" t="s">
        <v>728</v>
      </c>
      <c r="B117" s="4" t="s">
        <v>51</v>
      </c>
      <c r="C117" s="4" t="s">
        <v>526</v>
      </c>
      <c r="D117" s="4">
        <v>6.6684931509999998</v>
      </c>
      <c r="E117" s="4">
        <v>16.342465749999999</v>
      </c>
      <c r="F117" s="4">
        <v>1</v>
      </c>
      <c r="G117" s="4" t="s">
        <v>535</v>
      </c>
      <c r="H117" s="16">
        <v>42857</v>
      </c>
      <c r="I117" s="16">
        <v>38666</v>
      </c>
      <c r="J117" s="4" t="s">
        <v>493</v>
      </c>
      <c r="K117" s="4">
        <v>518</v>
      </c>
      <c r="L117" s="4"/>
      <c r="M117" s="4" t="s">
        <v>685</v>
      </c>
      <c r="N117" s="4" t="s">
        <v>709</v>
      </c>
      <c r="O117" s="4" t="s">
        <v>709</v>
      </c>
      <c r="P117" s="4">
        <v>0</v>
      </c>
      <c r="Q117" s="4">
        <v>2017</v>
      </c>
      <c r="R117" s="4">
        <v>2005</v>
      </c>
    </row>
    <row r="118" spans="1:18" hidden="1" x14ac:dyDescent="0.3">
      <c r="A118" s="18" t="s">
        <v>729</v>
      </c>
      <c r="B118" s="4" t="s">
        <v>196</v>
      </c>
      <c r="C118" s="4" t="s">
        <v>526</v>
      </c>
      <c r="D118" s="4">
        <v>8.4356164380000003</v>
      </c>
      <c r="E118" s="4">
        <v>14.575342470000001</v>
      </c>
      <c r="F118" s="4">
        <v>1</v>
      </c>
      <c r="G118" s="4" t="s">
        <v>535</v>
      </c>
      <c r="H118" s="16">
        <v>42212</v>
      </c>
      <c r="I118" s="16">
        <v>38669</v>
      </c>
      <c r="J118" s="4" t="s">
        <v>492</v>
      </c>
      <c r="K118" s="4">
        <v>710</v>
      </c>
      <c r="L118" s="4">
        <v>532</v>
      </c>
      <c r="M118" s="4" t="s">
        <v>528</v>
      </c>
      <c r="N118" s="4" t="s">
        <v>730</v>
      </c>
      <c r="O118" s="4" t="s">
        <v>730</v>
      </c>
      <c r="P118" s="4">
        <v>0</v>
      </c>
      <c r="Q118" s="4">
        <v>2015</v>
      </c>
      <c r="R118" s="4">
        <v>2005</v>
      </c>
    </row>
    <row r="119" spans="1:18" hidden="1" x14ac:dyDescent="0.3">
      <c r="A119" s="18" t="s">
        <v>731</v>
      </c>
      <c r="B119" s="4" t="s">
        <v>213</v>
      </c>
      <c r="C119" s="4" t="s">
        <v>526</v>
      </c>
      <c r="D119" s="4">
        <v>8.0328767120000002</v>
      </c>
      <c r="E119" s="4">
        <v>14.97808219</v>
      </c>
      <c r="F119" s="4">
        <v>2</v>
      </c>
      <c r="G119" s="4" t="s">
        <v>527</v>
      </c>
      <c r="H119" s="16">
        <v>42359</v>
      </c>
      <c r="I119" s="16">
        <v>38740</v>
      </c>
      <c r="J119" s="4" t="s">
        <v>493</v>
      </c>
      <c r="K119" s="4">
        <v>513</v>
      </c>
      <c r="L119" s="4"/>
      <c r="M119" s="4" t="s">
        <v>607</v>
      </c>
      <c r="N119" s="4" t="s">
        <v>641</v>
      </c>
      <c r="O119" s="4" t="s">
        <v>641</v>
      </c>
      <c r="P119" s="4">
        <v>0</v>
      </c>
      <c r="Q119" s="4">
        <v>2015</v>
      </c>
      <c r="R119" s="4">
        <v>2006</v>
      </c>
    </row>
    <row r="120" spans="1:18" hidden="1" x14ac:dyDescent="0.3">
      <c r="A120" s="18" t="s">
        <v>732</v>
      </c>
      <c r="B120" s="4" t="s">
        <v>194</v>
      </c>
      <c r="C120" s="4" t="s">
        <v>526</v>
      </c>
      <c r="D120" s="4">
        <v>8.4328767120000006</v>
      </c>
      <c r="E120" s="4">
        <v>14.57808219</v>
      </c>
      <c r="F120" s="4">
        <v>2</v>
      </c>
      <c r="G120" s="4" t="s">
        <v>535</v>
      </c>
      <c r="H120" s="16">
        <v>42213</v>
      </c>
      <c r="I120" s="16">
        <v>38743</v>
      </c>
      <c r="J120" s="4" t="s">
        <v>492</v>
      </c>
      <c r="K120" s="4">
        <v>710</v>
      </c>
      <c r="L120" s="4">
        <v>532</v>
      </c>
      <c r="M120" s="4" t="s">
        <v>528</v>
      </c>
      <c r="N120" s="4" t="s">
        <v>733</v>
      </c>
      <c r="O120" s="4" t="s">
        <v>733</v>
      </c>
      <c r="P120" s="4">
        <v>0</v>
      </c>
      <c r="Q120" s="4">
        <v>2015</v>
      </c>
      <c r="R120" s="4">
        <v>2006</v>
      </c>
    </row>
    <row r="121" spans="1:18" hidden="1" x14ac:dyDescent="0.3">
      <c r="A121" s="18" t="s">
        <v>734</v>
      </c>
      <c r="B121" s="4" t="s">
        <v>307</v>
      </c>
      <c r="C121" s="4" t="s">
        <v>526</v>
      </c>
      <c r="D121" s="4">
        <v>3.0904109590000002</v>
      </c>
      <c r="E121" s="4">
        <v>19.92054795</v>
      </c>
      <c r="F121" s="4">
        <v>2</v>
      </c>
      <c r="G121" s="4" t="s">
        <v>535</v>
      </c>
      <c r="H121" s="16">
        <v>44163</v>
      </c>
      <c r="I121" s="16">
        <v>38776</v>
      </c>
      <c r="J121" s="4" t="s">
        <v>494</v>
      </c>
      <c r="K121" s="4">
        <v>308</v>
      </c>
      <c r="L121" s="4">
        <v>510</v>
      </c>
      <c r="M121" s="4" t="s">
        <v>607</v>
      </c>
      <c r="N121" s="4" t="s">
        <v>735</v>
      </c>
      <c r="O121" s="4" t="s">
        <v>735</v>
      </c>
      <c r="P121" s="4">
        <v>0</v>
      </c>
      <c r="Q121" s="4">
        <v>2020</v>
      </c>
      <c r="R121" s="4">
        <v>2006</v>
      </c>
    </row>
    <row r="122" spans="1:18" hidden="1" x14ac:dyDescent="0.3">
      <c r="A122" s="18" t="s">
        <v>736</v>
      </c>
      <c r="B122" s="4" t="s">
        <v>340</v>
      </c>
      <c r="C122" s="4" t="s">
        <v>526</v>
      </c>
      <c r="D122" s="4">
        <v>0.89315068500000006</v>
      </c>
      <c r="E122" s="4">
        <v>22.117808220000001</v>
      </c>
      <c r="F122" s="4">
        <v>2</v>
      </c>
      <c r="G122" s="4" t="s">
        <v>527</v>
      </c>
      <c r="H122" s="16">
        <v>44965</v>
      </c>
      <c r="I122" s="16">
        <v>38798</v>
      </c>
      <c r="J122" s="4" t="s">
        <v>498</v>
      </c>
      <c r="K122" s="4">
        <v>318</v>
      </c>
      <c r="L122" s="4">
        <v>510</v>
      </c>
      <c r="M122" s="4" t="s">
        <v>607</v>
      </c>
      <c r="N122" s="4" t="s">
        <v>737</v>
      </c>
      <c r="O122" s="4" t="s">
        <v>737</v>
      </c>
      <c r="P122" s="4">
        <v>0</v>
      </c>
      <c r="Q122" s="4">
        <v>2023</v>
      </c>
      <c r="R122" s="4">
        <v>2006</v>
      </c>
    </row>
    <row r="123" spans="1:18" hidden="1" x14ac:dyDescent="0.3">
      <c r="A123" s="18" t="s">
        <v>738</v>
      </c>
      <c r="B123" s="4" t="s">
        <v>124</v>
      </c>
      <c r="C123" s="4" t="s">
        <v>526</v>
      </c>
      <c r="D123" s="4">
        <v>5.438356164</v>
      </c>
      <c r="E123" s="4">
        <v>17.572602740000001</v>
      </c>
      <c r="F123" s="4">
        <v>2</v>
      </c>
      <c r="G123" s="4" t="s">
        <v>527</v>
      </c>
      <c r="H123" s="16">
        <v>43306</v>
      </c>
      <c r="I123" s="16">
        <v>38913</v>
      </c>
      <c r="J123" s="4" t="s">
        <v>493</v>
      </c>
      <c r="K123" s="4">
        <v>520</v>
      </c>
      <c r="L123" s="4"/>
      <c r="M123" s="4" t="s">
        <v>563</v>
      </c>
      <c r="N123" s="4" t="s">
        <v>739</v>
      </c>
      <c r="O123" s="4" t="s">
        <v>739</v>
      </c>
      <c r="P123" s="4">
        <v>0</v>
      </c>
      <c r="Q123" s="4">
        <v>2018</v>
      </c>
      <c r="R123" s="4">
        <v>2006</v>
      </c>
    </row>
    <row r="124" spans="1:18" hidden="1" x14ac:dyDescent="0.3">
      <c r="A124" s="18" t="s">
        <v>740</v>
      </c>
      <c r="B124" s="4" t="s">
        <v>187</v>
      </c>
      <c r="C124" s="4" t="s">
        <v>526</v>
      </c>
      <c r="D124" s="4">
        <v>9.0301369860000005</v>
      </c>
      <c r="E124" s="4">
        <v>13.98082192</v>
      </c>
      <c r="F124" s="4">
        <v>1</v>
      </c>
      <c r="G124" s="4" t="s">
        <v>527</v>
      </c>
      <c r="H124" s="16">
        <v>41995</v>
      </c>
      <c r="I124" s="16">
        <v>38965</v>
      </c>
      <c r="J124" s="4" t="s">
        <v>493</v>
      </c>
      <c r="K124" s="4">
        <v>515</v>
      </c>
      <c r="L124" s="4"/>
      <c r="M124" s="4" t="s">
        <v>649</v>
      </c>
      <c r="N124" s="4" t="s">
        <v>741</v>
      </c>
      <c r="O124" s="4" t="s">
        <v>741</v>
      </c>
      <c r="P124" s="4">
        <v>0</v>
      </c>
      <c r="Q124" s="4">
        <v>2014</v>
      </c>
      <c r="R124" s="4">
        <v>2006</v>
      </c>
    </row>
    <row r="125" spans="1:18" hidden="1" x14ac:dyDescent="0.3">
      <c r="A125" s="18" t="s">
        <v>742</v>
      </c>
      <c r="B125" s="4" t="s">
        <v>292</v>
      </c>
      <c r="C125" s="4" t="s">
        <v>526</v>
      </c>
      <c r="D125" s="4">
        <v>3.284931507</v>
      </c>
      <c r="E125" s="4">
        <v>19.7260274</v>
      </c>
      <c r="F125" s="4">
        <v>2</v>
      </c>
      <c r="G125" s="4" t="s">
        <v>535</v>
      </c>
      <c r="H125" s="16">
        <v>44092</v>
      </c>
      <c r="I125" s="16">
        <v>39010</v>
      </c>
      <c r="J125" s="4" t="s">
        <v>493</v>
      </c>
      <c r="K125" s="4">
        <v>518</v>
      </c>
      <c r="L125" s="4"/>
      <c r="M125" s="4" t="s">
        <v>685</v>
      </c>
      <c r="N125" s="4" t="s">
        <v>743</v>
      </c>
      <c r="O125" s="4" t="s">
        <v>743</v>
      </c>
      <c r="P125" s="4">
        <v>0</v>
      </c>
      <c r="Q125" s="4">
        <v>2020</v>
      </c>
      <c r="R125" s="4">
        <v>2006</v>
      </c>
    </row>
    <row r="126" spans="1:18" hidden="1" x14ac:dyDescent="0.3">
      <c r="A126" s="18" t="s">
        <v>742</v>
      </c>
      <c r="B126" s="4" t="s">
        <v>292</v>
      </c>
      <c r="C126" s="4" t="s">
        <v>526</v>
      </c>
      <c r="D126" s="4">
        <v>3.284931507</v>
      </c>
      <c r="E126" s="4">
        <v>19.7260274</v>
      </c>
      <c r="F126" s="4">
        <v>2</v>
      </c>
      <c r="G126" s="4" t="s">
        <v>535</v>
      </c>
      <c r="H126" s="16">
        <v>44092</v>
      </c>
      <c r="I126" s="16">
        <v>39010</v>
      </c>
      <c r="J126" s="4" t="s">
        <v>493</v>
      </c>
      <c r="K126" s="4">
        <v>518</v>
      </c>
      <c r="L126" s="4"/>
      <c r="M126" s="4" t="s">
        <v>685</v>
      </c>
      <c r="N126" s="4" t="s">
        <v>743</v>
      </c>
      <c r="O126" s="4" t="s">
        <v>743</v>
      </c>
      <c r="P126" s="4">
        <v>0</v>
      </c>
      <c r="Q126" s="4">
        <v>2020</v>
      </c>
      <c r="R126" s="4">
        <v>2006</v>
      </c>
    </row>
    <row r="127" spans="1:18" hidden="1" x14ac:dyDescent="0.3">
      <c r="A127" s="18" t="s">
        <v>744</v>
      </c>
      <c r="B127" s="4" t="s">
        <v>147</v>
      </c>
      <c r="C127" s="4" t="s">
        <v>526</v>
      </c>
      <c r="D127" s="4">
        <v>6.22739726</v>
      </c>
      <c r="E127" s="4">
        <v>16.783561639999999</v>
      </c>
      <c r="F127" s="4">
        <v>2</v>
      </c>
      <c r="G127" s="4" t="s">
        <v>535</v>
      </c>
      <c r="H127" s="16">
        <v>43018</v>
      </c>
      <c r="I127" s="16">
        <v>39021</v>
      </c>
      <c r="J127" s="4" t="s">
        <v>492</v>
      </c>
      <c r="K127" s="4">
        <v>710</v>
      </c>
      <c r="L127" s="4">
        <v>532</v>
      </c>
      <c r="M127" s="4" t="s">
        <v>528</v>
      </c>
      <c r="N127" s="4" t="s">
        <v>745</v>
      </c>
      <c r="O127" s="4" t="s">
        <v>745</v>
      </c>
      <c r="P127" s="4">
        <v>0</v>
      </c>
      <c r="Q127" s="4">
        <v>2017</v>
      </c>
      <c r="R127" s="4">
        <v>2006</v>
      </c>
    </row>
    <row r="128" spans="1:18" hidden="1" x14ac:dyDescent="0.3">
      <c r="A128" s="18" t="s">
        <v>746</v>
      </c>
      <c r="B128" s="4" t="s">
        <v>76</v>
      </c>
      <c r="C128" s="4" t="s">
        <v>526</v>
      </c>
      <c r="D128" s="4">
        <v>7.1178082189999996</v>
      </c>
      <c r="E128" s="4">
        <v>15.89315068</v>
      </c>
      <c r="F128" s="4">
        <v>4</v>
      </c>
      <c r="G128" s="4" t="s">
        <v>535</v>
      </c>
      <c r="H128" s="16">
        <v>42693</v>
      </c>
      <c r="I128" s="16">
        <v>39054</v>
      </c>
      <c r="J128" s="4" t="s">
        <v>493</v>
      </c>
      <c r="K128" s="4">
        <v>515</v>
      </c>
      <c r="L128" s="4">
        <v>513</v>
      </c>
      <c r="M128" s="4" t="s">
        <v>649</v>
      </c>
      <c r="N128" s="4" t="s">
        <v>747</v>
      </c>
      <c r="O128" s="4" t="s">
        <v>747</v>
      </c>
      <c r="P128" s="4">
        <v>0</v>
      </c>
      <c r="Q128" s="4">
        <v>2016</v>
      </c>
      <c r="R128" s="4">
        <v>2006</v>
      </c>
    </row>
    <row r="129" spans="1:18" hidden="1" x14ac:dyDescent="0.3">
      <c r="A129" s="18" t="s">
        <v>748</v>
      </c>
      <c r="B129" s="4" t="s">
        <v>307</v>
      </c>
      <c r="C129" s="4" t="s">
        <v>526</v>
      </c>
      <c r="D129" s="4">
        <v>3.0904109590000002</v>
      </c>
      <c r="E129" s="4">
        <v>19.92054795</v>
      </c>
      <c r="F129" s="4">
        <v>2</v>
      </c>
      <c r="G129" s="4" t="s">
        <v>535</v>
      </c>
      <c r="H129" s="16">
        <v>44163</v>
      </c>
      <c r="I129" s="16">
        <v>39079</v>
      </c>
      <c r="J129" s="4" t="s">
        <v>494</v>
      </c>
      <c r="K129" s="4">
        <v>308</v>
      </c>
      <c r="L129" s="4">
        <v>510</v>
      </c>
      <c r="M129" s="4" t="s">
        <v>607</v>
      </c>
      <c r="N129" s="4" t="s">
        <v>749</v>
      </c>
      <c r="O129" s="4" t="s">
        <v>749</v>
      </c>
      <c r="P129" s="4">
        <v>0</v>
      </c>
      <c r="Q129" s="4">
        <v>2020</v>
      </c>
      <c r="R129" s="4">
        <v>2006</v>
      </c>
    </row>
    <row r="130" spans="1:18" hidden="1" x14ac:dyDescent="0.3">
      <c r="A130" s="18" t="s">
        <v>750</v>
      </c>
      <c r="B130" s="4" t="s">
        <v>215</v>
      </c>
      <c r="C130" s="4" t="s">
        <v>526</v>
      </c>
      <c r="D130" s="4">
        <v>9.3698630139999999</v>
      </c>
      <c r="E130" s="4">
        <v>13.641095890000001</v>
      </c>
      <c r="F130" s="4">
        <v>2</v>
      </c>
      <c r="G130" s="4" t="s">
        <v>535</v>
      </c>
      <c r="H130" s="16">
        <v>41871</v>
      </c>
      <c r="I130" s="16">
        <v>39094</v>
      </c>
      <c r="J130" s="4" t="s">
        <v>493</v>
      </c>
      <c r="K130" s="4">
        <v>530</v>
      </c>
      <c r="L130" s="4">
        <v>532</v>
      </c>
      <c r="M130" s="4" t="s">
        <v>751</v>
      </c>
      <c r="N130" s="4" t="s">
        <v>752</v>
      </c>
      <c r="O130" s="4" t="s">
        <v>752</v>
      </c>
      <c r="P130" s="4">
        <v>0</v>
      </c>
      <c r="Q130" s="4">
        <v>2014</v>
      </c>
      <c r="R130" s="4">
        <v>2007</v>
      </c>
    </row>
    <row r="131" spans="1:18" hidden="1" x14ac:dyDescent="0.3">
      <c r="A131" s="18" t="s">
        <v>753</v>
      </c>
      <c r="B131" s="4" t="s">
        <v>21</v>
      </c>
      <c r="C131" s="4" t="s">
        <v>526</v>
      </c>
      <c r="D131" s="4">
        <v>6.8931506850000002</v>
      </c>
      <c r="E131" s="4">
        <v>16.117808220000001</v>
      </c>
      <c r="F131" s="4">
        <v>2</v>
      </c>
      <c r="G131" s="4" t="s">
        <v>535</v>
      </c>
      <c r="H131" s="16">
        <v>42775</v>
      </c>
      <c r="I131" s="16">
        <v>39107</v>
      </c>
      <c r="J131" s="4" t="s">
        <v>493</v>
      </c>
      <c r="K131" s="4">
        <v>520</v>
      </c>
      <c r="L131" s="4"/>
      <c r="M131" s="4" t="s">
        <v>563</v>
      </c>
      <c r="N131" s="4" t="s">
        <v>754</v>
      </c>
      <c r="O131" s="4" t="s">
        <v>754</v>
      </c>
      <c r="P131" s="4">
        <v>0</v>
      </c>
      <c r="Q131" s="4">
        <v>2017</v>
      </c>
      <c r="R131" s="4">
        <v>2007</v>
      </c>
    </row>
    <row r="132" spans="1:18" hidden="1" x14ac:dyDescent="0.3">
      <c r="A132" s="18" t="s">
        <v>755</v>
      </c>
      <c r="B132" s="4" t="s">
        <v>64</v>
      </c>
      <c r="C132" s="4" t="s">
        <v>526</v>
      </c>
      <c r="D132" s="4">
        <v>5.3342465749999999</v>
      </c>
      <c r="E132" s="4">
        <v>17.676712330000001</v>
      </c>
      <c r="F132" s="4">
        <v>2</v>
      </c>
      <c r="G132" s="4" t="s">
        <v>535</v>
      </c>
      <c r="H132" s="16">
        <v>43344</v>
      </c>
      <c r="I132" s="16">
        <v>39120</v>
      </c>
      <c r="J132" s="4" t="s">
        <v>492</v>
      </c>
      <c r="K132" s="4">
        <v>710</v>
      </c>
      <c r="L132" s="4">
        <v>532</v>
      </c>
      <c r="M132" s="4" t="s">
        <v>528</v>
      </c>
      <c r="N132" s="4" t="s">
        <v>756</v>
      </c>
      <c r="O132" s="4" t="s">
        <v>756</v>
      </c>
      <c r="P132" s="4">
        <v>0</v>
      </c>
      <c r="Q132" s="4">
        <v>2018</v>
      </c>
      <c r="R132" s="4">
        <v>2007</v>
      </c>
    </row>
    <row r="133" spans="1:18" hidden="1" x14ac:dyDescent="0.3">
      <c r="A133" s="18" t="s">
        <v>757</v>
      </c>
      <c r="B133" s="4" t="s">
        <v>206</v>
      </c>
      <c r="C133" s="4" t="s">
        <v>526</v>
      </c>
      <c r="D133" s="4">
        <v>8.0712328769999999</v>
      </c>
      <c r="E133" s="4">
        <v>14.939726029999999</v>
      </c>
      <c r="F133" s="4">
        <v>2</v>
      </c>
      <c r="G133" s="4" t="s">
        <v>535</v>
      </c>
      <c r="H133" s="16">
        <v>42345</v>
      </c>
      <c r="I133" s="16">
        <v>39152</v>
      </c>
      <c r="J133" s="4" t="s">
        <v>494</v>
      </c>
      <c r="K133" s="4">
        <v>304</v>
      </c>
      <c r="L133" s="4">
        <v>534</v>
      </c>
      <c r="M133" s="4" t="s">
        <v>627</v>
      </c>
      <c r="N133" s="4" t="s">
        <v>725</v>
      </c>
      <c r="O133" s="4" t="s">
        <v>725</v>
      </c>
      <c r="P133" s="4">
        <v>0</v>
      </c>
      <c r="Q133" s="4">
        <v>2015</v>
      </c>
      <c r="R133" s="4">
        <v>2007</v>
      </c>
    </row>
    <row r="134" spans="1:18" hidden="1" x14ac:dyDescent="0.3">
      <c r="A134" s="18" t="s">
        <v>758</v>
      </c>
      <c r="B134" s="4" t="s">
        <v>184</v>
      </c>
      <c r="C134" s="4" t="s">
        <v>526</v>
      </c>
      <c r="D134" s="4">
        <v>8.6767123290000008</v>
      </c>
      <c r="E134" s="4">
        <v>14.33424658</v>
      </c>
      <c r="F134" s="4">
        <v>2</v>
      </c>
      <c r="G134" s="4" t="s">
        <v>535</v>
      </c>
      <c r="H134" s="16">
        <v>42124</v>
      </c>
      <c r="I134" s="16">
        <v>39154</v>
      </c>
      <c r="J134" s="4" t="s">
        <v>493</v>
      </c>
      <c r="K134" s="4">
        <v>554</v>
      </c>
      <c r="L134" s="4">
        <v>214</v>
      </c>
      <c r="M134" s="4" t="s">
        <v>616</v>
      </c>
      <c r="N134" s="4" t="s">
        <v>759</v>
      </c>
      <c r="O134" s="4" t="s">
        <v>759</v>
      </c>
      <c r="P134" s="4">
        <v>0</v>
      </c>
      <c r="Q134" s="4">
        <v>2015</v>
      </c>
      <c r="R134" s="4">
        <v>2007</v>
      </c>
    </row>
    <row r="135" spans="1:18" hidden="1" x14ac:dyDescent="0.3">
      <c r="A135" s="18" t="s">
        <v>760</v>
      </c>
      <c r="B135" s="4" t="s">
        <v>297</v>
      </c>
      <c r="C135" s="4" t="s">
        <v>526</v>
      </c>
      <c r="D135" s="4">
        <v>2.5726027400000002</v>
      </c>
      <c r="E135" s="4">
        <v>20.438356160000001</v>
      </c>
      <c r="F135" s="4">
        <v>2</v>
      </c>
      <c r="G135" s="4" t="s">
        <v>535</v>
      </c>
      <c r="H135" s="16">
        <v>44352</v>
      </c>
      <c r="I135" s="16">
        <v>39170</v>
      </c>
      <c r="J135" s="4" t="s">
        <v>493</v>
      </c>
      <c r="K135" s="4">
        <v>502</v>
      </c>
      <c r="L135" s="4"/>
      <c r="M135" s="4" t="s">
        <v>761</v>
      </c>
      <c r="N135" s="4" t="s">
        <v>762</v>
      </c>
      <c r="O135" s="4" t="s">
        <v>762</v>
      </c>
      <c r="P135" s="4">
        <v>0</v>
      </c>
      <c r="Q135" s="4">
        <v>2021</v>
      </c>
      <c r="R135" s="4">
        <v>2007</v>
      </c>
    </row>
    <row r="136" spans="1:18" hidden="1" x14ac:dyDescent="0.3">
      <c r="A136" s="18" t="s">
        <v>763</v>
      </c>
      <c r="B136" s="4" t="s">
        <v>191</v>
      </c>
      <c r="C136" s="4" t="s">
        <v>526</v>
      </c>
      <c r="D136" s="4">
        <v>8.4328767120000006</v>
      </c>
      <c r="E136" s="4">
        <v>14.57808219</v>
      </c>
      <c r="F136" s="4">
        <v>2</v>
      </c>
      <c r="G136" s="4" t="s">
        <v>535</v>
      </c>
      <c r="H136" s="16">
        <v>42213</v>
      </c>
      <c r="I136" s="16">
        <v>39218</v>
      </c>
      <c r="J136" s="4" t="s">
        <v>493</v>
      </c>
      <c r="K136" s="4">
        <v>554</v>
      </c>
      <c r="L136" s="4">
        <v>214</v>
      </c>
      <c r="M136" s="4" t="s">
        <v>616</v>
      </c>
      <c r="N136" s="4" t="s">
        <v>764</v>
      </c>
      <c r="O136" s="4" t="s">
        <v>764</v>
      </c>
      <c r="P136" s="4">
        <v>0</v>
      </c>
      <c r="Q136" s="4">
        <v>2015</v>
      </c>
      <c r="R136" s="4">
        <v>2007</v>
      </c>
    </row>
    <row r="137" spans="1:18" hidden="1" x14ac:dyDescent="0.3">
      <c r="A137" s="18" t="s">
        <v>765</v>
      </c>
      <c r="B137" s="4" t="s">
        <v>98</v>
      </c>
      <c r="C137" s="4" t="s">
        <v>526</v>
      </c>
      <c r="D137" s="4">
        <v>4.4191780820000002</v>
      </c>
      <c r="E137" s="4">
        <v>18.59178082</v>
      </c>
      <c r="F137" s="4">
        <v>2</v>
      </c>
      <c r="G137" s="4" t="s">
        <v>527</v>
      </c>
      <c r="H137" s="16">
        <v>43678</v>
      </c>
      <c r="I137" s="16">
        <v>39220</v>
      </c>
      <c r="J137" s="4" t="s">
        <v>493</v>
      </c>
      <c r="K137" s="4">
        <v>515</v>
      </c>
      <c r="L137" s="4"/>
      <c r="M137" s="4" t="s">
        <v>719</v>
      </c>
      <c r="N137" s="4" t="s">
        <v>766</v>
      </c>
      <c r="O137" s="4" t="s">
        <v>766</v>
      </c>
      <c r="P137" s="4">
        <v>0</v>
      </c>
      <c r="Q137" s="4">
        <v>2019</v>
      </c>
      <c r="R137" s="4">
        <v>2007</v>
      </c>
    </row>
    <row r="138" spans="1:18" hidden="1" x14ac:dyDescent="0.3">
      <c r="A138" s="18" t="s">
        <v>767</v>
      </c>
      <c r="B138" s="4" t="s">
        <v>160</v>
      </c>
      <c r="C138" s="4" t="s">
        <v>526</v>
      </c>
      <c r="D138" s="4">
        <v>6.6520547949999997</v>
      </c>
      <c r="E138" s="4">
        <v>16.358904110000001</v>
      </c>
      <c r="F138" s="4">
        <v>1</v>
      </c>
      <c r="G138" s="4" t="s">
        <v>535</v>
      </c>
      <c r="H138" s="16">
        <v>42863</v>
      </c>
      <c r="I138" s="16">
        <v>39254</v>
      </c>
      <c r="J138" s="4" t="s">
        <v>494</v>
      </c>
      <c r="K138" s="4">
        <v>308</v>
      </c>
      <c r="L138" s="4">
        <v>532</v>
      </c>
      <c r="M138" s="4" t="s">
        <v>528</v>
      </c>
      <c r="N138" s="4" t="s">
        <v>768</v>
      </c>
      <c r="O138" s="4" t="s">
        <v>768</v>
      </c>
      <c r="P138" s="4">
        <v>0</v>
      </c>
      <c r="Q138" s="4">
        <v>2017</v>
      </c>
      <c r="R138" s="4">
        <v>2007</v>
      </c>
    </row>
    <row r="139" spans="1:18" hidden="1" x14ac:dyDescent="0.3">
      <c r="A139" s="18" t="s">
        <v>769</v>
      </c>
      <c r="B139" s="4" t="s">
        <v>34</v>
      </c>
      <c r="C139" s="4" t="s">
        <v>526</v>
      </c>
      <c r="D139" s="4">
        <v>4.0356164379999999</v>
      </c>
      <c r="E139" s="4">
        <v>18.975342470000001</v>
      </c>
      <c r="F139" s="4">
        <v>3</v>
      </c>
      <c r="G139" s="4" t="s">
        <v>535</v>
      </c>
      <c r="H139" s="16">
        <v>43818</v>
      </c>
      <c r="I139" s="16">
        <v>39292</v>
      </c>
      <c r="J139" s="4" t="s">
        <v>492</v>
      </c>
      <c r="K139" s="4">
        <v>710</v>
      </c>
      <c r="L139" s="4">
        <v>532</v>
      </c>
      <c r="M139" s="4" t="s">
        <v>528</v>
      </c>
      <c r="N139" s="4" t="s">
        <v>770</v>
      </c>
      <c r="O139" s="4" t="s">
        <v>770</v>
      </c>
      <c r="P139" s="4">
        <v>0</v>
      </c>
      <c r="Q139" s="4">
        <v>2019</v>
      </c>
      <c r="R139" s="4">
        <v>2007</v>
      </c>
    </row>
    <row r="140" spans="1:18" hidden="1" x14ac:dyDescent="0.3">
      <c r="A140" s="18" t="s">
        <v>771</v>
      </c>
      <c r="B140" s="4" t="s">
        <v>329</v>
      </c>
      <c r="C140" s="4" t="s">
        <v>526</v>
      </c>
      <c r="D140" s="4">
        <v>1.745205479</v>
      </c>
      <c r="E140" s="4">
        <v>21.265753419999999</v>
      </c>
      <c r="F140" s="4">
        <v>2</v>
      </c>
      <c r="G140" s="4" t="s">
        <v>535</v>
      </c>
      <c r="H140" s="16">
        <v>44654</v>
      </c>
      <c r="I140" s="16">
        <v>39303</v>
      </c>
      <c r="J140" s="4" t="s">
        <v>492</v>
      </c>
      <c r="K140" s="4">
        <v>710</v>
      </c>
      <c r="L140" s="4">
        <v>532</v>
      </c>
      <c r="M140" s="4" t="s">
        <v>528</v>
      </c>
      <c r="N140" s="4" t="s">
        <v>698</v>
      </c>
      <c r="O140" s="4" t="s">
        <v>698</v>
      </c>
      <c r="P140" s="4">
        <v>0</v>
      </c>
      <c r="Q140" s="4">
        <v>2022</v>
      </c>
      <c r="R140" s="4">
        <v>2007</v>
      </c>
    </row>
    <row r="141" spans="1:18" hidden="1" x14ac:dyDescent="0.3">
      <c r="A141" s="18" t="s">
        <v>772</v>
      </c>
      <c r="B141" s="4" t="s">
        <v>81</v>
      </c>
      <c r="C141" s="4" t="s">
        <v>526</v>
      </c>
      <c r="D141" s="4">
        <v>4.9342465750000004</v>
      </c>
      <c r="E141" s="4">
        <v>18.076712329999999</v>
      </c>
      <c r="F141" s="4">
        <v>2</v>
      </c>
      <c r="G141" s="4" t="s">
        <v>527</v>
      </c>
      <c r="H141" s="16">
        <v>43490</v>
      </c>
      <c r="I141" s="16">
        <v>39310</v>
      </c>
      <c r="J141" s="4" t="s">
        <v>492</v>
      </c>
      <c r="K141" s="4">
        <v>710</v>
      </c>
      <c r="L141" s="4">
        <v>532</v>
      </c>
      <c r="M141" s="4" t="s">
        <v>528</v>
      </c>
      <c r="N141" s="4" t="s">
        <v>773</v>
      </c>
      <c r="O141" s="4" t="s">
        <v>773</v>
      </c>
      <c r="P141" s="4">
        <v>0</v>
      </c>
      <c r="Q141" s="4">
        <v>2019</v>
      </c>
      <c r="R141" s="4">
        <v>2007</v>
      </c>
    </row>
    <row r="142" spans="1:18" hidden="1" x14ac:dyDescent="0.3">
      <c r="A142" s="18" t="s">
        <v>774</v>
      </c>
      <c r="B142" s="4" t="s">
        <v>157</v>
      </c>
      <c r="C142" s="4" t="s">
        <v>526</v>
      </c>
      <c r="D142" s="4">
        <v>6.7780821920000003</v>
      </c>
      <c r="E142" s="4">
        <v>16.232876709999999</v>
      </c>
      <c r="F142" s="4">
        <v>2</v>
      </c>
      <c r="G142" s="4" t="s">
        <v>535</v>
      </c>
      <c r="H142" s="16">
        <v>42817</v>
      </c>
      <c r="I142" s="16">
        <v>39319</v>
      </c>
      <c r="J142" s="4" t="s">
        <v>494</v>
      </c>
      <c r="K142" s="4">
        <v>314</v>
      </c>
      <c r="L142" s="4">
        <v>510</v>
      </c>
      <c r="M142" s="4" t="s">
        <v>607</v>
      </c>
      <c r="N142" s="4" t="s">
        <v>775</v>
      </c>
      <c r="O142" s="4" t="s">
        <v>775</v>
      </c>
      <c r="P142" s="4">
        <v>0</v>
      </c>
      <c r="Q142" s="4">
        <v>2017</v>
      </c>
      <c r="R142" s="4">
        <v>2007</v>
      </c>
    </row>
    <row r="143" spans="1:18" hidden="1" x14ac:dyDescent="0.3">
      <c r="A143" s="18" t="s">
        <v>774</v>
      </c>
      <c r="B143" s="4" t="s">
        <v>161</v>
      </c>
      <c r="C143" s="4" t="s">
        <v>526</v>
      </c>
      <c r="D143" s="4">
        <v>6.5506849320000002</v>
      </c>
      <c r="E143" s="4">
        <v>16.460273969999999</v>
      </c>
      <c r="F143" s="4">
        <v>1</v>
      </c>
      <c r="G143" s="4" t="s">
        <v>535</v>
      </c>
      <c r="H143" s="16">
        <v>42900</v>
      </c>
      <c r="I143" s="16">
        <v>39319</v>
      </c>
      <c r="J143" s="4" t="s">
        <v>494</v>
      </c>
      <c r="K143" s="4">
        <v>314</v>
      </c>
      <c r="L143" s="4">
        <v>510</v>
      </c>
      <c r="M143" s="4" t="s">
        <v>607</v>
      </c>
      <c r="N143" s="4" t="s">
        <v>775</v>
      </c>
      <c r="O143" s="4" t="s">
        <v>775</v>
      </c>
      <c r="P143" s="4">
        <v>0</v>
      </c>
      <c r="Q143" s="4">
        <v>2017</v>
      </c>
      <c r="R143" s="4">
        <v>2007</v>
      </c>
    </row>
    <row r="144" spans="1:18" hidden="1" x14ac:dyDescent="0.3">
      <c r="A144" s="18" t="s">
        <v>776</v>
      </c>
      <c r="B144" s="4" t="s">
        <v>28</v>
      </c>
      <c r="C144" s="4" t="s">
        <v>526</v>
      </c>
      <c r="D144" s="4">
        <v>4.0136986300000004</v>
      </c>
      <c r="E144" s="4">
        <v>18.997260270000002</v>
      </c>
      <c r="F144" s="4">
        <v>3</v>
      </c>
      <c r="G144" s="4" t="s">
        <v>535</v>
      </c>
      <c r="H144" s="16">
        <v>43826</v>
      </c>
      <c r="I144" s="16">
        <v>39326</v>
      </c>
      <c r="J144" s="4" t="s">
        <v>493</v>
      </c>
      <c r="K144" s="4">
        <v>522</v>
      </c>
      <c r="L144" s="4"/>
      <c r="M144" s="4" t="s">
        <v>563</v>
      </c>
      <c r="N144" s="4" t="s">
        <v>652</v>
      </c>
      <c r="O144" s="4" t="s">
        <v>652</v>
      </c>
      <c r="P144" s="4">
        <v>0</v>
      </c>
      <c r="Q144" s="4">
        <v>2019</v>
      </c>
      <c r="R144" s="4">
        <v>2007</v>
      </c>
    </row>
    <row r="145" spans="1:18" hidden="1" x14ac:dyDescent="0.3">
      <c r="A145" s="18" t="s">
        <v>777</v>
      </c>
      <c r="B145" s="4" t="s">
        <v>128</v>
      </c>
      <c r="C145" s="4" t="s">
        <v>526</v>
      </c>
      <c r="D145" s="4">
        <v>5.5671232880000003</v>
      </c>
      <c r="E145" s="4">
        <v>17.443835620000002</v>
      </c>
      <c r="F145" s="4">
        <v>2</v>
      </c>
      <c r="G145" s="4" t="s">
        <v>527</v>
      </c>
      <c r="H145" s="16">
        <v>43259</v>
      </c>
      <c r="I145" s="16">
        <v>39326</v>
      </c>
      <c r="J145" s="4" t="s">
        <v>493</v>
      </c>
      <c r="K145" s="4">
        <v>522</v>
      </c>
      <c r="L145" s="4"/>
      <c r="M145" s="4" t="s">
        <v>563</v>
      </c>
      <c r="N145" s="4" t="s">
        <v>778</v>
      </c>
      <c r="O145" s="4" t="s">
        <v>778</v>
      </c>
      <c r="P145" s="4">
        <v>0</v>
      </c>
      <c r="Q145" s="4">
        <v>2018</v>
      </c>
      <c r="R145" s="4">
        <v>2007</v>
      </c>
    </row>
    <row r="146" spans="1:18" hidden="1" x14ac:dyDescent="0.3">
      <c r="A146" s="18" t="s">
        <v>779</v>
      </c>
      <c r="B146" s="4" t="s">
        <v>292</v>
      </c>
      <c r="C146" s="4" t="s">
        <v>526</v>
      </c>
      <c r="D146" s="4">
        <v>3.284931507</v>
      </c>
      <c r="E146" s="4">
        <v>19.7260274</v>
      </c>
      <c r="F146" s="4">
        <v>1</v>
      </c>
      <c r="G146" s="4" t="s">
        <v>535</v>
      </c>
      <c r="H146" s="16">
        <v>44092</v>
      </c>
      <c r="I146" s="16">
        <v>39326</v>
      </c>
      <c r="J146" s="4" t="s">
        <v>500</v>
      </c>
      <c r="K146" s="4">
        <v>410</v>
      </c>
      <c r="L146" s="4">
        <v>518</v>
      </c>
      <c r="M146" s="4" t="s">
        <v>685</v>
      </c>
      <c r="N146" s="4" t="s">
        <v>780</v>
      </c>
      <c r="O146" s="4" t="s">
        <v>780</v>
      </c>
      <c r="P146" s="4">
        <v>0</v>
      </c>
      <c r="Q146" s="4">
        <v>2020</v>
      </c>
      <c r="R146" s="4">
        <v>2007</v>
      </c>
    </row>
    <row r="147" spans="1:18" hidden="1" x14ac:dyDescent="0.3">
      <c r="A147" s="18" t="s">
        <v>781</v>
      </c>
      <c r="B147" s="4" t="s">
        <v>35</v>
      </c>
      <c r="C147" s="4" t="s">
        <v>526</v>
      </c>
      <c r="D147" s="4">
        <v>4.0356164379999999</v>
      </c>
      <c r="E147" s="4">
        <v>18.975342470000001</v>
      </c>
      <c r="F147" s="4">
        <v>2</v>
      </c>
      <c r="G147" s="4" t="s">
        <v>535</v>
      </c>
      <c r="H147" s="16">
        <v>43818</v>
      </c>
      <c r="I147" s="16">
        <v>39336</v>
      </c>
      <c r="J147" s="4" t="s">
        <v>493</v>
      </c>
      <c r="K147" s="4">
        <v>518</v>
      </c>
      <c r="L147" s="4"/>
      <c r="M147" s="4" t="s">
        <v>685</v>
      </c>
      <c r="N147" s="4" t="s">
        <v>782</v>
      </c>
      <c r="O147" s="4" t="s">
        <v>782</v>
      </c>
      <c r="P147" s="4">
        <v>0</v>
      </c>
      <c r="Q147" s="4">
        <v>2019</v>
      </c>
      <c r="R147" s="4">
        <v>2007</v>
      </c>
    </row>
    <row r="148" spans="1:18" hidden="1" x14ac:dyDescent="0.3">
      <c r="A148" s="18" t="s">
        <v>783</v>
      </c>
      <c r="B148" s="4" t="s">
        <v>119</v>
      </c>
      <c r="C148" s="4" t="s">
        <v>526</v>
      </c>
      <c r="D148" s="4">
        <v>4.6273972600000004</v>
      </c>
      <c r="E148" s="4">
        <v>18.38356164</v>
      </c>
      <c r="F148" s="4">
        <v>2</v>
      </c>
      <c r="G148" s="4" t="s">
        <v>527</v>
      </c>
      <c r="H148" s="16">
        <v>43602</v>
      </c>
      <c r="I148" s="16">
        <v>39376</v>
      </c>
      <c r="J148" s="4" t="s">
        <v>500</v>
      </c>
      <c r="K148" s="4">
        <v>412</v>
      </c>
      <c r="L148" s="4">
        <v>510</v>
      </c>
      <c r="M148" s="4" t="s">
        <v>607</v>
      </c>
      <c r="N148" s="4" t="s">
        <v>784</v>
      </c>
      <c r="O148" s="4" t="s">
        <v>784</v>
      </c>
      <c r="P148" s="4">
        <v>0</v>
      </c>
      <c r="Q148" s="4">
        <v>2019</v>
      </c>
      <c r="R148" s="4">
        <v>2007</v>
      </c>
    </row>
    <row r="149" spans="1:18" hidden="1" x14ac:dyDescent="0.3">
      <c r="A149" s="18" t="s">
        <v>785</v>
      </c>
      <c r="B149" s="4" t="s">
        <v>149</v>
      </c>
      <c r="C149" s="4" t="s">
        <v>526</v>
      </c>
      <c r="D149" s="4">
        <v>7.4520547949999996</v>
      </c>
      <c r="E149" s="4">
        <v>15.55890411</v>
      </c>
      <c r="F149" s="4">
        <v>2</v>
      </c>
      <c r="G149" s="4" t="s">
        <v>535</v>
      </c>
      <c r="H149" s="16">
        <v>42571</v>
      </c>
      <c r="I149" s="16">
        <v>39377</v>
      </c>
      <c r="J149" s="4" t="s">
        <v>500</v>
      </c>
      <c r="K149" s="4">
        <v>404</v>
      </c>
      <c r="L149" s="4">
        <v>532</v>
      </c>
      <c r="M149" s="4" t="s">
        <v>528</v>
      </c>
      <c r="N149" s="4" t="s">
        <v>786</v>
      </c>
      <c r="O149" s="4" t="s">
        <v>786</v>
      </c>
      <c r="P149" s="4">
        <v>0</v>
      </c>
      <c r="Q149" s="4">
        <v>2016</v>
      </c>
      <c r="R149" s="4">
        <v>2007</v>
      </c>
    </row>
    <row r="150" spans="1:18" hidden="1" x14ac:dyDescent="0.3">
      <c r="A150" s="18" t="s">
        <v>787</v>
      </c>
      <c r="B150" s="4" t="s">
        <v>200</v>
      </c>
      <c r="C150" s="4" t="s">
        <v>526</v>
      </c>
      <c r="D150" s="4">
        <v>8.0849315070000003</v>
      </c>
      <c r="E150" s="4">
        <v>14.926027400000001</v>
      </c>
      <c r="F150" s="4">
        <v>1</v>
      </c>
      <c r="G150" s="4" t="s">
        <v>535</v>
      </c>
      <c r="H150" s="16">
        <v>42340</v>
      </c>
      <c r="I150" s="16">
        <v>39377</v>
      </c>
      <c r="J150" s="4" t="s">
        <v>500</v>
      </c>
      <c r="K150" s="4">
        <v>412</v>
      </c>
      <c r="L150" s="4">
        <v>513</v>
      </c>
      <c r="M150" s="4" t="s">
        <v>607</v>
      </c>
      <c r="N150" s="4" t="s">
        <v>788</v>
      </c>
      <c r="O150" s="4" t="s">
        <v>788</v>
      </c>
      <c r="P150" s="4">
        <v>0</v>
      </c>
      <c r="Q150" s="4">
        <v>2015</v>
      </c>
      <c r="R150" s="4">
        <v>2007</v>
      </c>
    </row>
    <row r="151" spans="1:18" hidden="1" x14ac:dyDescent="0.3">
      <c r="A151" s="18" t="s">
        <v>789</v>
      </c>
      <c r="B151" s="4" t="s">
        <v>83</v>
      </c>
      <c r="C151" s="4" t="s">
        <v>526</v>
      </c>
      <c r="D151" s="4">
        <v>5.4219178079999999</v>
      </c>
      <c r="E151" s="4">
        <v>17.589041099999999</v>
      </c>
      <c r="F151" s="4">
        <v>2</v>
      </c>
      <c r="G151" s="4" t="s">
        <v>527</v>
      </c>
      <c r="H151" s="16">
        <v>43312</v>
      </c>
      <c r="I151" s="16">
        <v>39377</v>
      </c>
      <c r="J151" s="4" t="s">
        <v>495</v>
      </c>
      <c r="K151" s="4">
        <v>206</v>
      </c>
      <c r="L151" s="4">
        <v>520</v>
      </c>
      <c r="M151" s="4" t="s">
        <v>563</v>
      </c>
      <c r="N151" s="4" t="s">
        <v>790</v>
      </c>
      <c r="O151" s="4" t="s">
        <v>790</v>
      </c>
      <c r="P151" s="4">
        <v>0</v>
      </c>
      <c r="Q151" s="4">
        <v>2018</v>
      </c>
      <c r="R151" s="4">
        <v>2007</v>
      </c>
    </row>
    <row r="152" spans="1:18" hidden="1" x14ac:dyDescent="0.3">
      <c r="A152" s="18" t="s">
        <v>791</v>
      </c>
      <c r="B152" s="4" t="s">
        <v>84</v>
      </c>
      <c r="C152" s="4" t="s">
        <v>526</v>
      </c>
      <c r="D152" s="4">
        <v>7.2027397259999999</v>
      </c>
      <c r="E152" s="4">
        <v>15.80821918</v>
      </c>
      <c r="F152" s="4">
        <v>2</v>
      </c>
      <c r="G152" s="4" t="s">
        <v>535</v>
      </c>
      <c r="H152" s="16">
        <v>42662</v>
      </c>
      <c r="I152" s="16">
        <v>39378</v>
      </c>
      <c r="J152" s="4" t="s">
        <v>495</v>
      </c>
      <c r="K152" s="4">
        <v>206</v>
      </c>
      <c r="L152" s="4">
        <v>532</v>
      </c>
      <c r="M152" s="4" t="s">
        <v>528</v>
      </c>
      <c r="N152" s="4" t="s">
        <v>792</v>
      </c>
      <c r="O152" s="4" t="s">
        <v>792</v>
      </c>
      <c r="P152" s="4">
        <v>0</v>
      </c>
      <c r="Q152" s="4">
        <v>2016</v>
      </c>
      <c r="R152" s="4">
        <v>2007</v>
      </c>
    </row>
    <row r="153" spans="1:18" hidden="1" x14ac:dyDescent="0.3">
      <c r="A153" s="18" t="s">
        <v>793</v>
      </c>
      <c r="B153" s="4" t="s">
        <v>147</v>
      </c>
      <c r="C153" s="4" t="s">
        <v>526</v>
      </c>
      <c r="D153" s="4">
        <v>6.22739726</v>
      </c>
      <c r="E153" s="4">
        <v>16.783561639999999</v>
      </c>
      <c r="F153" s="4">
        <v>2</v>
      </c>
      <c r="G153" s="4" t="s">
        <v>535</v>
      </c>
      <c r="H153" s="16">
        <v>43018</v>
      </c>
      <c r="I153" s="16">
        <v>39409</v>
      </c>
      <c r="J153" s="4" t="s">
        <v>492</v>
      </c>
      <c r="K153" s="4">
        <v>710</v>
      </c>
      <c r="L153" s="4">
        <v>532</v>
      </c>
      <c r="M153" s="4" t="s">
        <v>528</v>
      </c>
      <c r="N153" s="4" t="s">
        <v>794</v>
      </c>
      <c r="O153" s="4" t="s">
        <v>794</v>
      </c>
      <c r="P153" s="4">
        <v>0</v>
      </c>
      <c r="Q153" s="4">
        <v>2017</v>
      </c>
      <c r="R153" s="4">
        <v>2007</v>
      </c>
    </row>
    <row r="154" spans="1:18" hidden="1" x14ac:dyDescent="0.3">
      <c r="A154" s="18" t="s">
        <v>795</v>
      </c>
      <c r="B154" s="4" t="s">
        <v>315</v>
      </c>
      <c r="C154" s="4" t="s">
        <v>526</v>
      </c>
      <c r="D154" s="4">
        <v>3.109589041</v>
      </c>
      <c r="E154" s="4">
        <v>19.901369859999999</v>
      </c>
      <c r="F154" s="4">
        <v>2</v>
      </c>
      <c r="G154" s="4" t="s">
        <v>527</v>
      </c>
      <c r="H154" s="16">
        <v>44156</v>
      </c>
      <c r="I154" s="16">
        <v>39416</v>
      </c>
      <c r="J154" s="4" t="s">
        <v>493</v>
      </c>
      <c r="K154" s="4">
        <v>554</v>
      </c>
      <c r="L154" s="4"/>
      <c r="M154" s="4" t="s">
        <v>616</v>
      </c>
      <c r="N154" s="4" t="s">
        <v>796</v>
      </c>
      <c r="O154" s="4" t="s">
        <v>796</v>
      </c>
      <c r="P154" s="4">
        <v>0</v>
      </c>
      <c r="Q154" s="4">
        <v>2020</v>
      </c>
      <c r="R154" s="4">
        <v>2007</v>
      </c>
    </row>
    <row r="155" spans="1:18" hidden="1" x14ac:dyDescent="0.3">
      <c r="A155" s="18" t="s">
        <v>797</v>
      </c>
      <c r="B155" s="4" t="s">
        <v>329</v>
      </c>
      <c r="C155" s="4" t="s">
        <v>526</v>
      </c>
      <c r="D155" s="4">
        <v>1.745205479</v>
      </c>
      <c r="E155" s="4">
        <v>21.265753419999999</v>
      </c>
      <c r="F155" s="4">
        <v>2</v>
      </c>
      <c r="G155" s="4" t="s">
        <v>535</v>
      </c>
      <c r="H155" s="16">
        <v>44654</v>
      </c>
      <c r="I155" s="16">
        <v>39490</v>
      </c>
      <c r="J155" s="4" t="s">
        <v>492</v>
      </c>
      <c r="K155" s="4">
        <v>710</v>
      </c>
      <c r="L155" s="4">
        <v>532</v>
      </c>
      <c r="M155" s="4" t="s">
        <v>528</v>
      </c>
      <c r="N155" s="4" t="s">
        <v>798</v>
      </c>
      <c r="O155" s="4" t="s">
        <v>798</v>
      </c>
      <c r="P155" s="4">
        <v>0</v>
      </c>
      <c r="Q155" s="4">
        <v>2022</v>
      </c>
      <c r="R155" s="4">
        <v>2008</v>
      </c>
    </row>
    <row r="156" spans="1:18" hidden="1" x14ac:dyDescent="0.3">
      <c r="A156" s="18" t="s">
        <v>799</v>
      </c>
      <c r="B156" s="4" t="s">
        <v>329</v>
      </c>
      <c r="C156" s="4" t="s">
        <v>526</v>
      </c>
      <c r="D156" s="4">
        <v>1.745205479</v>
      </c>
      <c r="E156" s="4">
        <v>21.265753419999999</v>
      </c>
      <c r="F156" s="4">
        <v>2</v>
      </c>
      <c r="G156" s="4" t="s">
        <v>535</v>
      </c>
      <c r="H156" s="16">
        <v>44654</v>
      </c>
      <c r="I156" s="16">
        <v>39490</v>
      </c>
      <c r="J156" s="4" t="s">
        <v>492</v>
      </c>
      <c r="K156" s="4">
        <v>710</v>
      </c>
      <c r="L156" s="4">
        <v>532</v>
      </c>
      <c r="M156" s="4" t="s">
        <v>528</v>
      </c>
      <c r="N156" s="4" t="s">
        <v>798</v>
      </c>
      <c r="O156" s="4" t="s">
        <v>798</v>
      </c>
      <c r="P156" s="4">
        <v>0</v>
      </c>
      <c r="Q156" s="4">
        <v>2022</v>
      </c>
      <c r="R156" s="4">
        <v>2008</v>
      </c>
    </row>
    <row r="157" spans="1:18" hidden="1" x14ac:dyDescent="0.3">
      <c r="A157" s="18" t="s">
        <v>800</v>
      </c>
      <c r="B157" s="4" t="s">
        <v>75</v>
      </c>
      <c r="C157" s="4" t="s">
        <v>526</v>
      </c>
      <c r="D157" s="4">
        <v>7.167123288</v>
      </c>
      <c r="E157" s="4">
        <v>15.84383562</v>
      </c>
      <c r="F157" s="4">
        <v>4</v>
      </c>
      <c r="G157" s="4" t="s">
        <v>535</v>
      </c>
      <c r="H157" s="16">
        <v>42675</v>
      </c>
      <c r="I157" s="16">
        <v>39510</v>
      </c>
      <c r="J157" s="4" t="s">
        <v>493</v>
      </c>
      <c r="K157" s="4">
        <v>530</v>
      </c>
      <c r="L157" s="4">
        <v>513</v>
      </c>
      <c r="M157" s="4" t="s">
        <v>751</v>
      </c>
      <c r="N157" s="4" t="s">
        <v>801</v>
      </c>
      <c r="O157" s="4" t="s">
        <v>801</v>
      </c>
      <c r="P157" s="4">
        <v>0</v>
      </c>
      <c r="Q157" s="4">
        <v>2016</v>
      </c>
      <c r="R157" s="4">
        <v>2008</v>
      </c>
    </row>
    <row r="158" spans="1:18" hidden="1" x14ac:dyDescent="0.3">
      <c r="A158" s="18" t="s">
        <v>802</v>
      </c>
      <c r="B158" s="4" t="s">
        <v>150</v>
      </c>
      <c r="C158" s="4" t="s">
        <v>526</v>
      </c>
      <c r="D158" s="4">
        <v>6.6520547949999997</v>
      </c>
      <c r="E158" s="4">
        <v>16.358904110000001</v>
      </c>
      <c r="F158" s="4">
        <v>1</v>
      </c>
      <c r="G158" s="4" t="s">
        <v>535</v>
      </c>
      <c r="H158" s="16">
        <v>42863</v>
      </c>
      <c r="I158" s="16">
        <v>39516</v>
      </c>
      <c r="J158" s="4" t="s">
        <v>494</v>
      </c>
      <c r="K158" s="4">
        <v>314</v>
      </c>
      <c r="L158" s="4">
        <v>510</v>
      </c>
      <c r="M158" s="4" t="s">
        <v>607</v>
      </c>
      <c r="N158" s="4" t="s">
        <v>803</v>
      </c>
      <c r="O158" s="4" t="s">
        <v>803</v>
      </c>
      <c r="P158" s="4">
        <v>0</v>
      </c>
      <c r="Q158" s="4">
        <v>2017</v>
      </c>
      <c r="R158" s="4">
        <v>2008</v>
      </c>
    </row>
    <row r="159" spans="1:18" hidden="1" x14ac:dyDescent="0.3">
      <c r="A159" s="18" t="s">
        <v>804</v>
      </c>
      <c r="B159" s="4" t="s">
        <v>158</v>
      </c>
      <c r="C159" s="4" t="s">
        <v>526</v>
      </c>
      <c r="D159" s="4">
        <v>6.9753424659999999</v>
      </c>
      <c r="E159" s="4">
        <v>16.035616439999998</v>
      </c>
      <c r="F159" s="4">
        <v>1</v>
      </c>
      <c r="G159" s="4" t="s">
        <v>535</v>
      </c>
      <c r="H159" s="16">
        <v>42745</v>
      </c>
      <c r="I159" s="16">
        <v>39527</v>
      </c>
      <c r="J159" s="4" t="s">
        <v>492</v>
      </c>
      <c r="K159" s="4">
        <v>702</v>
      </c>
      <c r="L159" s="4">
        <v>526</v>
      </c>
      <c r="M159" s="4" t="s">
        <v>805</v>
      </c>
      <c r="N159" s="4" t="s">
        <v>806</v>
      </c>
      <c r="O159" s="4" t="s">
        <v>806</v>
      </c>
      <c r="P159" s="4">
        <v>0</v>
      </c>
      <c r="Q159" s="4">
        <v>2017</v>
      </c>
      <c r="R159" s="4">
        <v>2008</v>
      </c>
    </row>
    <row r="160" spans="1:18" hidden="1" x14ac:dyDescent="0.3">
      <c r="A160" s="18" t="s">
        <v>807</v>
      </c>
      <c r="B160" s="4" t="s">
        <v>87</v>
      </c>
      <c r="C160" s="4" t="s">
        <v>526</v>
      </c>
      <c r="D160" s="4">
        <v>5.8383561640000003</v>
      </c>
      <c r="E160" s="4">
        <v>17.172602739999999</v>
      </c>
      <c r="F160" s="4">
        <v>1</v>
      </c>
      <c r="G160" s="4" t="s">
        <v>535</v>
      </c>
      <c r="H160" s="16">
        <v>43160</v>
      </c>
      <c r="I160" s="16">
        <v>39590</v>
      </c>
      <c r="J160" s="4" t="s">
        <v>500</v>
      </c>
      <c r="K160" s="4">
        <v>410</v>
      </c>
      <c r="L160" s="4">
        <v>534</v>
      </c>
      <c r="M160" s="4" t="s">
        <v>627</v>
      </c>
      <c r="N160" s="4" t="s">
        <v>808</v>
      </c>
      <c r="O160" s="4" t="s">
        <v>808</v>
      </c>
      <c r="P160" s="4">
        <v>0</v>
      </c>
      <c r="Q160" s="4">
        <v>2018</v>
      </c>
      <c r="R160" s="4">
        <v>2008</v>
      </c>
    </row>
    <row r="161" spans="1:18" hidden="1" x14ac:dyDescent="0.3">
      <c r="A161" s="18" t="s">
        <v>809</v>
      </c>
      <c r="B161" s="4" t="s">
        <v>137</v>
      </c>
      <c r="C161" s="4" t="s">
        <v>526</v>
      </c>
      <c r="D161" s="4">
        <v>5.8383561640000003</v>
      </c>
      <c r="E161" s="4">
        <v>17.172602739999999</v>
      </c>
      <c r="F161" s="4">
        <v>2</v>
      </c>
      <c r="G161" s="4" t="s">
        <v>535</v>
      </c>
      <c r="H161" s="16">
        <v>43160</v>
      </c>
      <c r="I161" s="16">
        <v>39605</v>
      </c>
      <c r="J161" s="4" t="s">
        <v>494</v>
      </c>
      <c r="K161" s="4">
        <v>308</v>
      </c>
      <c r="L161" s="4">
        <v>515</v>
      </c>
      <c r="M161" s="4" t="s">
        <v>649</v>
      </c>
      <c r="N161" s="4" t="s">
        <v>810</v>
      </c>
      <c r="O161" s="4" t="s">
        <v>810</v>
      </c>
      <c r="P161" s="4">
        <v>0</v>
      </c>
      <c r="Q161" s="4">
        <v>2018</v>
      </c>
      <c r="R161" s="4">
        <v>2008</v>
      </c>
    </row>
    <row r="162" spans="1:18" hidden="1" x14ac:dyDescent="0.3">
      <c r="A162" s="18" t="s">
        <v>811</v>
      </c>
      <c r="B162" s="4" t="s">
        <v>307</v>
      </c>
      <c r="C162" s="4" t="s">
        <v>526</v>
      </c>
      <c r="D162" s="4">
        <v>3.0904109590000002</v>
      </c>
      <c r="E162" s="4">
        <v>19.92054795</v>
      </c>
      <c r="F162" s="4">
        <v>2</v>
      </c>
      <c r="G162" s="4" t="s">
        <v>535</v>
      </c>
      <c r="H162" s="16">
        <v>44163</v>
      </c>
      <c r="I162" s="16">
        <v>39619</v>
      </c>
      <c r="J162" s="4" t="s">
        <v>493</v>
      </c>
      <c r="K162" s="4">
        <v>513</v>
      </c>
      <c r="L162" s="4">
        <v>214</v>
      </c>
      <c r="M162" s="4" t="s">
        <v>607</v>
      </c>
      <c r="N162" s="4" t="s">
        <v>812</v>
      </c>
      <c r="O162" s="4" t="s">
        <v>812</v>
      </c>
      <c r="P162" s="4">
        <v>0</v>
      </c>
      <c r="Q162" s="4">
        <v>2020</v>
      </c>
      <c r="R162" s="4">
        <v>2008</v>
      </c>
    </row>
    <row r="163" spans="1:18" hidden="1" x14ac:dyDescent="0.3">
      <c r="A163" s="18" t="s">
        <v>813</v>
      </c>
      <c r="B163" s="4" t="s">
        <v>79</v>
      </c>
      <c r="C163" s="4" t="s">
        <v>526</v>
      </c>
      <c r="D163" s="4">
        <v>4.9753424659999999</v>
      </c>
      <c r="E163" s="4">
        <v>18.035616439999998</v>
      </c>
      <c r="F163" s="4">
        <v>1</v>
      </c>
      <c r="G163" s="4" t="s">
        <v>527</v>
      </c>
      <c r="H163" s="16">
        <v>43475</v>
      </c>
      <c r="I163" s="16">
        <v>39621</v>
      </c>
      <c r="J163" s="4" t="s">
        <v>492</v>
      </c>
      <c r="K163" s="4">
        <v>710</v>
      </c>
      <c r="L163" s="4">
        <v>532</v>
      </c>
      <c r="M163" s="4" t="s">
        <v>528</v>
      </c>
      <c r="N163" s="4" t="s">
        <v>814</v>
      </c>
      <c r="O163" s="4" t="s">
        <v>814</v>
      </c>
      <c r="P163" s="4">
        <v>0</v>
      </c>
      <c r="Q163" s="4">
        <v>2019</v>
      </c>
      <c r="R163" s="4">
        <v>2008</v>
      </c>
    </row>
    <row r="164" spans="1:18" hidden="1" x14ac:dyDescent="0.3">
      <c r="A164" s="18" t="s">
        <v>815</v>
      </c>
      <c r="B164" s="4" t="s">
        <v>305</v>
      </c>
      <c r="C164" s="4" t="s">
        <v>526</v>
      </c>
      <c r="D164" s="4">
        <v>2.4246575340000001</v>
      </c>
      <c r="E164" s="4">
        <v>20.586301370000001</v>
      </c>
      <c r="F164" s="4">
        <v>1</v>
      </c>
      <c r="G164" s="4" t="s">
        <v>527</v>
      </c>
      <c r="H164" s="16">
        <v>44406</v>
      </c>
      <c r="I164" s="16">
        <v>39635</v>
      </c>
      <c r="J164" s="4" t="s">
        <v>493</v>
      </c>
      <c r="K164" s="4">
        <v>515</v>
      </c>
      <c r="L164" s="4">
        <v>513</v>
      </c>
      <c r="M164" s="4" t="s">
        <v>719</v>
      </c>
      <c r="N164" s="4" t="s">
        <v>816</v>
      </c>
      <c r="O164" s="4" t="s">
        <v>816</v>
      </c>
      <c r="P164" s="4">
        <v>0</v>
      </c>
      <c r="Q164" s="4">
        <v>2021</v>
      </c>
      <c r="R164" s="4">
        <v>2008</v>
      </c>
    </row>
    <row r="165" spans="1:18" hidden="1" x14ac:dyDescent="0.3">
      <c r="A165" s="18" t="s">
        <v>817</v>
      </c>
      <c r="B165" s="4" t="s">
        <v>352</v>
      </c>
      <c r="C165" s="4" t="s">
        <v>526</v>
      </c>
      <c r="D165" s="4">
        <v>2.0164383560000001</v>
      </c>
      <c r="E165" s="4">
        <v>20.994520550000001</v>
      </c>
      <c r="F165" s="4">
        <v>3</v>
      </c>
      <c r="G165" s="4" t="s">
        <v>527</v>
      </c>
      <c r="H165" s="16">
        <v>44555</v>
      </c>
      <c r="I165" s="16">
        <v>39638</v>
      </c>
      <c r="J165" s="4" t="s">
        <v>493</v>
      </c>
      <c r="K165" s="4">
        <v>515</v>
      </c>
      <c r="L165" s="4"/>
      <c r="M165" s="4" t="s">
        <v>649</v>
      </c>
      <c r="N165" s="4" t="s">
        <v>818</v>
      </c>
      <c r="O165" s="4" t="s">
        <v>818</v>
      </c>
      <c r="P165" s="4">
        <v>0</v>
      </c>
      <c r="Q165" s="4">
        <v>2021</v>
      </c>
      <c r="R165" s="4">
        <v>2008</v>
      </c>
    </row>
    <row r="166" spans="1:18" hidden="1" x14ac:dyDescent="0.3">
      <c r="A166" s="18" t="s">
        <v>819</v>
      </c>
      <c r="B166" s="4" t="s">
        <v>146</v>
      </c>
      <c r="C166" s="4" t="s">
        <v>526</v>
      </c>
      <c r="D166" s="4">
        <v>6.0767123290000002</v>
      </c>
      <c r="E166" s="4">
        <v>16.93424658</v>
      </c>
      <c r="F166" s="4">
        <v>2</v>
      </c>
      <c r="G166" s="4" t="s">
        <v>535</v>
      </c>
      <c r="H166" s="16">
        <v>43073</v>
      </c>
      <c r="I166" s="16">
        <v>39695</v>
      </c>
      <c r="J166" s="4" t="s">
        <v>492</v>
      </c>
      <c r="K166" s="4">
        <v>710</v>
      </c>
      <c r="L166" s="4">
        <v>532</v>
      </c>
      <c r="M166" s="4" t="s">
        <v>528</v>
      </c>
      <c r="N166" s="4" t="s">
        <v>820</v>
      </c>
      <c r="O166" s="4" t="s">
        <v>820</v>
      </c>
      <c r="P166" s="4">
        <v>0</v>
      </c>
      <c r="Q166" s="4">
        <v>2017</v>
      </c>
      <c r="R166" s="4">
        <v>2008</v>
      </c>
    </row>
    <row r="167" spans="1:18" hidden="1" x14ac:dyDescent="0.3">
      <c r="A167" s="18" t="s">
        <v>821</v>
      </c>
      <c r="B167" s="4" t="s">
        <v>52</v>
      </c>
      <c r="C167" s="4" t="s">
        <v>526</v>
      </c>
      <c r="D167" s="4">
        <v>5.7424657530000003</v>
      </c>
      <c r="E167" s="4">
        <v>17.268493150000001</v>
      </c>
      <c r="F167" s="4">
        <v>2</v>
      </c>
      <c r="G167" s="4" t="s">
        <v>535</v>
      </c>
      <c r="H167" s="16">
        <v>43195</v>
      </c>
      <c r="I167" s="16">
        <v>39708</v>
      </c>
      <c r="J167" s="4" t="s">
        <v>493</v>
      </c>
      <c r="K167" s="4">
        <v>530</v>
      </c>
      <c r="L167" s="4">
        <v>554</v>
      </c>
      <c r="M167" s="4" t="s">
        <v>616</v>
      </c>
      <c r="N167" s="4" t="s">
        <v>822</v>
      </c>
      <c r="O167" s="4" t="s">
        <v>822</v>
      </c>
      <c r="P167" s="4">
        <v>0</v>
      </c>
      <c r="Q167" s="4">
        <v>2018</v>
      </c>
      <c r="R167" s="4">
        <v>2008</v>
      </c>
    </row>
    <row r="168" spans="1:18" hidden="1" x14ac:dyDescent="0.3">
      <c r="A168" s="18" t="s">
        <v>823</v>
      </c>
      <c r="B168" s="4" t="s">
        <v>226</v>
      </c>
      <c r="C168" s="4" t="s">
        <v>526</v>
      </c>
      <c r="D168" s="4">
        <v>8.5479452049999995</v>
      </c>
      <c r="E168" s="4">
        <v>14.463013699999999</v>
      </c>
      <c r="F168" s="4">
        <v>2</v>
      </c>
      <c r="G168" s="4" t="s">
        <v>535</v>
      </c>
      <c r="H168" s="16">
        <v>42171</v>
      </c>
      <c r="I168" s="16">
        <v>39734</v>
      </c>
      <c r="J168" s="4" t="s">
        <v>500</v>
      </c>
      <c r="K168" s="4">
        <v>426</v>
      </c>
      <c r="L168" s="4">
        <v>513</v>
      </c>
      <c r="M168" s="4" t="s">
        <v>607</v>
      </c>
      <c r="N168" s="4" t="s">
        <v>824</v>
      </c>
      <c r="O168" s="4" t="s">
        <v>824</v>
      </c>
      <c r="P168" s="4">
        <v>0</v>
      </c>
      <c r="Q168" s="4">
        <v>2015</v>
      </c>
      <c r="R168" s="4">
        <v>2008</v>
      </c>
    </row>
    <row r="169" spans="1:18" hidden="1" x14ac:dyDescent="0.3">
      <c r="A169" s="18" t="s">
        <v>825</v>
      </c>
      <c r="B169" s="4" t="s">
        <v>125</v>
      </c>
      <c r="C169" s="4" t="s">
        <v>526</v>
      </c>
      <c r="D169" s="4">
        <v>6.4356164380000003</v>
      </c>
      <c r="E169" s="4">
        <v>16.575342469999999</v>
      </c>
      <c r="F169" s="4">
        <v>2</v>
      </c>
      <c r="G169" s="4" t="s">
        <v>527</v>
      </c>
      <c r="H169" s="16">
        <v>42942</v>
      </c>
      <c r="I169" s="16">
        <v>39741</v>
      </c>
      <c r="J169" s="4" t="s">
        <v>494</v>
      </c>
      <c r="K169" s="4">
        <v>308</v>
      </c>
      <c r="L169" s="4">
        <v>510</v>
      </c>
      <c r="M169" s="4" t="s">
        <v>607</v>
      </c>
      <c r="N169" s="4" t="s">
        <v>826</v>
      </c>
      <c r="O169" s="4" t="s">
        <v>826</v>
      </c>
      <c r="P169" s="4">
        <v>0</v>
      </c>
      <c r="Q169" s="4">
        <v>2017</v>
      </c>
      <c r="R169" s="4">
        <v>2008</v>
      </c>
    </row>
    <row r="170" spans="1:18" hidden="1" x14ac:dyDescent="0.3">
      <c r="A170" s="18" t="s">
        <v>827</v>
      </c>
      <c r="B170" s="4" t="s">
        <v>155</v>
      </c>
      <c r="C170" s="4" t="s">
        <v>526</v>
      </c>
      <c r="D170" s="4">
        <v>6.1123287670000002</v>
      </c>
      <c r="E170" s="4">
        <v>16.898630140000002</v>
      </c>
      <c r="F170" s="4">
        <v>2</v>
      </c>
      <c r="G170" s="4" t="s">
        <v>535</v>
      </c>
      <c r="H170" s="16">
        <v>43060</v>
      </c>
      <c r="I170" s="16">
        <v>39756</v>
      </c>
      <c r="J170" s="4" t="s">
        <v>492</v>
      </c>
      <c r="K170" s="4">
        <v>710</v>
      </c>
      <c r="L170" s="4">
        <v>532</v>
      </c>
      <c r="M170" s="4" t="s">
        <v>528</v>
      </c>
      <c r="N170" s="4" t="s">
        <v>828</v>
      </c>
      <c r="O170" s="4" t="s">
        <v>828</v>
      </c>
      <c r="P170" s="4">
        <v>0</v>
      </c>
      <c r="Q170" s="4">
        <v>2017</v>
      </c>
      <c r="R170" s="4">
        <v>2008</v>
      </c>
    </row>
    <row r="171" spans="1:18" hidden="1" x14ac:dyDescent="0.3">
      <c r="A171" s="18" t="s">
        <v>829</v>
      </c>
      <c r="B171" s="4" t="s">
        <v>184</v>
      </c>
      <c r="C171" s="4" t="s">
        <v>526</v>
      </c>
      <c r="D171" s="4">
        <v>8.6767123290000008</v>
      </c>
      <c r="E171" s="4">
        <v>14.33424658</v>
      </c>
      <c r="F171" s="4">
        <v>2</v>
      </c>
      <c r="G171" s="4" t="s">
        <v>535</v>
      </c>
      <c r="H171" s="16">
        <v>42124</v>
      </c>
      <c r="I171" s="16">
        <v>39792</v>
      </c>
      <c r="J171" s="4" t="s">
        <v>493</v>
      </c>
      <c r="K171" s="4">
        <v>518</v>
      </c>
      <c r="L171" s="4"/>
      <c r="M171" s="4" t="s">
        <v>685</v>
      </c>
      <c r="N171" s="4" t="s">
        <v>830</v>
      </c>
      <c r="O171" s="4" t="s">
        <v>830</v>
      </c>
      <c r="P171" s="4">
        <v>0</v>
      </c>
      <c r="Q171" s="4">
        <v>2015</v>
      </c>
      <c r="R171" s="4">
        <v>2008</v>
      </c>
    </row>
    <row r="172" spans="1:18" hidden="1" x14ac:dyDescent="0.3">
      <c r="A172" s="18" t="s">
        <v>831</v>
      </c>
      <c r="B172" s="4" t="s">
        <v>345</v>
      </c>
      <c r="C172" s="4" t="s">
        <v>526</v>
      </c>
      <c r="D172" s="4">
        <v>2.553424658</v>
      </c>
      <c r="E172" s="4">
        <v>20.457534249999998</v>
      </c>
      <c r="F172" s="4">
        <v>2</v>
      </c>
      <c r="G172" s="4" t="s">
        <v>527</v>
      </c>
      <c r="H172" s="16">
        <v>44359</v>
      </c>
      <c r="I172" s="16">
        <v>39795</v>
      </c>
      <c r="J172" s="4" t="s">
        <v>500</v>
      </c>
      <c r="K172" s="4">
        <v>412</v>
      </c>
      <c r="L172" s="4">
        <v>532</v>
      </c>
      <c r="M172" s="4" t="s">
        <v>528</v>
      </c>
      <c r="N172" s="4" t="s">
        <v>832</v>
      </c>
      <c r="O172" s="4" t="s">
        <v>832</v>
      </c>
      <c r="P172" s="4">
        <v>0</v>
      </c>
      <c r="Q172" s="4">
        <v>2021</v>
      </c>
      <c r="R172" s="4">
        <v>2008</v>
      </c>
    </row>
    <row r="173" spans="1:18" hidden="1" x14ac:dyDescent="0.3">
      <c r="A173" s="18" t="s">
        <v>833</v>
      </c>
      <c r="B173" s="4" t="s">
        <v>92</v>
      </c>
      <c r="C173" s="4" t="s">
        <v>526</v>
      </c>
      <c r="D173" s="4">
        <v>7.5835616440000004</v>
      </c>
      <c r="E173" s="4">
        <v>15.427397259999999</v>
      </c>
      <c r="F173" s="4">
        <v>1</v>
      </c>
      <c r="G173" s="4" t="s">
        <v>527</v>
      </c>
      <c r="H173" s="16">
        <v>42523</v>
      </c>
      <c r="I173" s="16">
        <v>39797</v>
      </c>
      <c r="J173" s="4" t="s">
        <v>493</v>
      </c>
      <c r="K173" s="4">
        <v>510</v>
      </c>
      <c r="L173" s="4"/>
      <c r="M173" s="4" t="s">
        <v>607</v>
      </c>
      <c r="N173" s="4" t="s">
        <v>834</v>
      </c>
      <c r="O173" s="4" t="s">
        <v>834</v>
      </c>
      <c r="P173" s="4">
        <v>0</v>
      </c>
      <c r="Q173" s="4">
        <v>2016</v>
      </c>
      <c r="R173" s="4">
        <v>2008</v>
      </c>
    </row>
    <row r="174" spans="1:18" hidden="1" x14ac:dyDescent="0.3">
      <c r="A174" s="18" t="s">
        <v>835</v>
      </c>
      <c r="B174" s="4" t="s">
        <v>131</v>
      </c>
      <c r="C174" s="4" t="s">
        <v>526</v>
      </c>
      <c r="D174" s="4">
        <v>4.175342466</v>
      </c>
      <c r="E174" s="4">
        <v>18.835616439999999</v>
      </c>
      <c r="F174" s="4">
        <v>1</v>
      </c>
      <c r="G174" s="4" t="s">
        <v>527</v>
      </c>
      <c r="H174" s="16">
        <v>43767</v>
      </c>
      <c r="I174" s="16">
        <v>39919</v>
      </c>
      <c r="J174" s="4" t="s">
        <v>492</v>
      </c>
      <c r="K174" s="4">
        <v>710</v>
      </c>
      <c r="L174" s="4">
        <v>532</v>
      </c>
      <c r="M174" s="4" t="s">
        <v>528</v>
      </c>
      <c r="N174" s="4" t="s">
        <v>836</v>
      </c>
      <c r="O174" s="4" t="s">
        <v>836</v>
      </c>
      <c r="P174" s="4">
        <v>0</v>
      </c>
      <c r="Q174" s="4">
        <v>2019</v>
      </c>
      <c r="R174" s="4">
        <v>2009</v>
      </c>
    </row>
    <row r="175" spans="1:18" hidden="1" x14ac:dyDescent="0.3">
      <c r="A175" s="18" t="s">
        <v>835</v>
      </c>
      <c r="B175" s="4" t="s">
        <v>131</v>
      </c>
      <c r="C175" s="4" t="s">
        <v>526</v>
      </c>
      <c r="D175" s="4">
        <v>4.175342466</v>
      </c>
      <c r="E175" s="4">
        <v>18.835616439999999</v>
      </c>
      <c r="F175" s="4">
        <v>2</v>
      </c>
      <c r="G175" s="4" t="s">
        <v>527</v>
      </c>
      <c r="H175" s="16">
        <v>43767</v>
      </c>
      <c r="I175" s="16">
        <v>39919</v>
      </c>
      <c r="J175" s="4" t="s">
        <v>492</v>
      </c>
      <c r="K175" s="4">
        <v>710</v>
      </c>
      <c r="L175" s="4">
        <v>532</v>
      </c>
      <c r="M175" s="4" t="s">
        <v>528</v>
      </c>
      <c r="N175" s="4" t="s">
        <v>836</v>
      </c>
      <c r="O175" s="4" t="s">
        <v>836</v>
      </c>
      <c r="P175" s="4">
        <v>0</v>
      </c>
      <c r="Q175" s="4">
        <v>2019</v>
      </c>
      <c r="R175" s="4">
        <v>2009</v>
      </c>
    </row>
    <row r="176" spans="1:18" hidden="1" x14ac:dyDescent="0.3">
      <c r="A176" s="18" t="s">
        <v>837</v>
      </c>
      <c r="B176" s="4" t="s">
        <v>216</v>
      </c>
      <c r="C176" s="4" t="s">
        <v>526</v>
      </c>
      <c r="D176" s="4">
        <v>8.7917808219999998</v>
      </c>
      <c r="E176" s="4">
        <v>14.219178080000001</v>
      </c>
      <c r="F176" s="4">
        <v>1</v>
      </c>
      <c r="G176" s="4" t="s">
        <v>535</v>
      </c>
      <c r="H176" s="16">
        <v>42082</v>
      </c>
      <c r="I176" s="16">
        <v>39966</v>
      </c>
      <c r="J176" s="4" t="s">
        <v>492</v>
      </c>
      <c r="K176" s="4">
        <v>710</v>
      </c>
      <c r="L176" s="4">
        <v>532</v>
      </c>
      <c r="M176" s="4" t="s">
        <v>528</v>
      </c>
      <c r="N176" s="4" t="s">
        <v>838</v>
      </c>
      <c r="O176" s="4" t="s">
        <v>838</v>
      </c>
      <c r="P176" s="4">
        <v>0</v>
      </c>
      <c r="Q176" s="4">
        <v>2015</v>
      </c>
      <c r="R176" s="4">
        <v>2009</v>
      </c>
    </row>
    <row r="177" spans="1:18" hidden="1" x14ac:dyDescent="0.3">
      <c r="A177" s="18" t="s">
        <v>839</v>
      </c>
      <c r="B177" s="4" t="s">
        <v>296</v>
      </c>
      <c r="C177" s="4" t="s">
        <v>526</v>
      </c>
      <c r="D177" s="4">
        <v>2.2465753419999999</v>
      </c>
      <c r="E177" s="4">
        <v>20.764383559999999</v>
      </c>
      <c r="F177" s="4">
        <v>1</v>
      </c>
      <c r="G177" s="4" t="s">
        <v>535</v>
      </c>
      <c r="H177" s="16">
        <v>44471</v>
      </c>
      <c r="I177" s="16">
        <v>39966</v>
      </c>
      <c r="J177" s="4" t="s">
        <v>494</v>
      </c>
      <c r="K177" s="4">
        <v>308</v>
      </c>
      <c r="L177" s="4">
        <v>520</v>
      </c>
      <c r="M177" s="4" t="s">
        <v>563</v>
      </c>
      <c r="N177" s="4" t="s">
        <v>840</v>
      </c>
      <c r="O177" s="4" t="s">
        <v>840</v>
      </c>
      <c r="P177" s="4">
        <v>0</v>
      </c>
      <c r="Q177" s="4">
        <v>2021</v>
      </c>
      <c r="R177" s="4">
        <v>2009</v>
      </c>
    </row>
    <row r="178" spans="1:18" hidden="1" x14ac:dyDescent="0.3">
      <c r="A178" s="18" t="s">
        <v>841</v>
      </c>
      <c r="B178" s="4" t="s">
        <v>128</v>
      </c>
      <c r="C178" s="4" t="s">
        <v>526</v>
      </c>
      <c r="D178" s="4">
        <v>5.5671232880000003</v>
      </c>
      <c r="E178" s="4">
        <v>17.443835620000002</v>
      </c>
      <c r="F178" s="4">
        <v>1</v>
      </c>
      <c r="G178" s="4" t="s">
        <v>527</v>
      </c>
      <c r="H178" s="16">
        <v>43259</v>
      </c>
      <c r="I178" s="16">
        <v>39989</v>
      </c>
      <c r="J178" s="4" t="s">
        <v>493</v>
      </c>
      <c r="K178" s="4">
        <v>515</v>
      </c>
      <c r="L178" s="4"/>
      <c r="M178" s="4" t="s">
        <v>649</v>
      </c>
      <c r="N178" s="4" t="s">
        <v>842</v>
      </c>
      <c r="O178" s="4" t="s">
        <v>842</v>
      </c>
      <c r="P178" s="4">
        <v>0</v>
      </c>
      <c r="Q178" s="4">
        <v>2018</v>
      </c>
      <c r="R178" s="4">
        <v>2009</v>
      </c>
    </row>
    <row r="179" spans="1:18" hidden="1" x14ac:dyDescent="0.3">
      <c r="A179" s="18" t="s">
        <v>841</v>
      </c>
      <c r="B179" s="4" t="s">
        <v>128</v>
      </c>
      <c r="C179" s="4" t="s">
        <v>526</v>
      </c>
      <c r="D179" s="4">
        <v>5.5671232880000003</v>
      </c>
      <c r="E179" s="4">
        <v>17.443835620000002</v>
      </c>
      <c r="F179" s="4">
        <v>2</v>
      </c>
      <c r="G179" s="4" t="s">
        <v>527</v>
      </c>
      <c r="H179" s="16">
        <v>43259</v>
      </c>
      <c r="I179" s="16">
        <v>39989</v>
      </c>
      <c r="J179" s="4" t="s">
        <v>493</v>
      </c>
      <c r="K179" s="4">
        <v>515</v>
      </c>
      <c r="L179" s="4"/>
      <c r="M179" s="4" t="s">
        <v>649</v>
      </c>
      <c r="N179" s="4" t="s">
        <v>842</v>
      </c>
      <c r="O179" s="4" t="s">
        <v>842</v>
      </c>
      <c r="P179" s="4">
        <v>0</v>
      </c>
      <c r="Q179" s="4">
        <v>2018</v>
      </c>
      <c r="R179" s="4">
        <v>2009</v>
      </c>
    </row>
    <row r="180" spans="1:18" hidden="1" x14ac:dyDescent="0.3">
      <c r="A180" s="18" t="s">
        <v>843</v>
      </c>
      <c r="B180" s="4" t="s">
        <v>143</v>
      </c>
      <c r="C180" s="4" t="s">
        <v>526</v>
      </c>
      <c r="D180" s="4">
        <v>6.6520547949999997</v>
      </c>
      <c r="E180" s="4">
        <v>16.358904110000001</v>
      </c>
      <c r="F180" s="4">
        <v>2</v>
      </c>
      <c r="G180" s="4" t="s">
        <v>535</v>
      </c>
      <c r="H180" s="16">
        <v>42863</v>
      </c>
      <c r="I180" s="16">
        <v>40033</v>
      </c>
      <c r="J180" s="4" t="s">
        <v>494</v>
      </c>
      <c r="K180" s="4">
        <v>308</v>
      </c>
      <c r="L180" s="4">
        <v>516</v>
      </c>
      <c r="M180" s="4" t="s">
        <v>844</v>
      </c>
      <c r="N180" s="4" t="s">
        <v>845</v>
      </c>
      <c r="O180" s="4" t="s">
        <v>845</v>
      </c>
      <c r="P180" s="4">
        <v>0</v>
      </c>
      <c r="Q180" s="4">
        <v>2017</v>
      </c>
      <c r="R180" s="4">
        <v>2009</v>
      </c>
    </row>
    <row r="181" spans="1:18" hidden="1" x14ac:dyDescent="0.3">
      <c r="A181" s="18" t="s">
        <v>846</v>
      </c>
      <c r="B181" s="4" t="s">
        <v>16</v>
      </c>
      <c r="C181" s="4" t="s">
        <v>526</v>
      </c>
      <c r="D181" s="4">
        <v>6.7041095889999998</v>
      </c>
      <c r="E181" s="4">
        <v>16.306849320000001</v>
      </c>
      <c r="F181" s="4">
        <v>1</v>
      </c>
      <c r="G181" s="4" t="s">
        <v>527</v>
      </c>
      <c r="H181" s="16">
        <v>42844</v>
      </c>
      <c r="I181" s="16">
        <v>40105</v>
      </c>
      <c r="J181" s="4" t="s">
        <v>490</v>
      </c>
      <c r="K181" s="4">
        <v>632</v>
      </c>
      <c r="L181" s="4">
        <v>515</v>
      </c>
      <c r="M181" s="4" t="s">
        <v>649</v>
      </c>
      <c r="N181" s="4" t="s">
        <v>847</v>
      </c>
      <c r="O181" s="4" t="s">
        <v>847</v>
      </c>
      <c r="P181" s="4">
        <v>0</v>
      </c>
      <c r="Q181" s="4">
        <v>2017</v>
      </c>
      <c r="R181" s="4">
        <v>2009</v>
      </c>
    </row>
    <row r="182" spans="1:18" hidden="1" x14ac:dyDescent="0.3">
      <c r="A182" s="18" t="s">
        <v>846</v>
      </c>
      <c r="B182" s="4" t="s">
        <v>16</v>
      </c>
      <c r="C182" s="4" t="s">
        <v>526</v>
      </c>
      <c r="D182" s="4">
        <v>6.7041095889999998</v>
      </c>
      <c r="E182" s="4">
        <v>16.306849320000001</v>
      </c>
      <c r="F182" s="4">
        <v>1</v>
      </c>
      <c r="G182" s="4" t="s">
        <v>535</v>
      </c>
      <c r="H182" s="16">
        <v>42844</v>
      </c>
      <c r="I182" s="16">
        <v>40105</v>
      </c>
      <c r="J182" s="4" t="s">
        <v>490</v>
      </c>
      <c r="K182" s="4">
        <v>632</v>
      </c>
      <c r="L182" s="4">
        <v>515</v>
      </c>
      <c r="M182" s="4" t="s">
        <v>649</v>
      </c>
      <c r="N182" s="4" t="s">
        <v>847</v>
      </c>
      <c r="O182" s="4" t="s">
        <v>847</v>
      </c>
      <c r="P182" s="4">
        <v>0</v>
      </c>
      <c r="Q182" s="4">
        <v>2017</v>
      </c>
      <c r="R182" s="4">
        <v>2009</v>
      </c>
    </row>
    <row r="183" spans="1:18" hidden="1" x14ac:dyDescent="0.3">
      <c r="A183" s="18" t="s">
        <v>848</v>
      </c>
      <c r="B183" s="4" t="s">
        <v>147</v>
      </c>
      <c r="C183" s="4" t="s">
        <v>526</v>
      </c>
      <c r="D183" s="4">
        <v>6.22739726</v>
      </c>
      <c r="E183" s="4">
        <v>16.783561639999999</v>
      </c>
      <c r="F183" s="4">
        <v>2</v>
      </c>
      <c r="G183" s="4" t="s">
        <v>535</v>
      </c>
      <c r="H183" s="16">
        <v>43018</v>
      </c>
      <c r="I183" s="16">
        <v>40107</v>
      </c>
      <c r="J183" s="4" t="s">
        <v>492</v>
      </c>
      <c r="K183" s="4">
        <v>710</v>
      </c>
      <c r="L183" s="4">
        <v>520</v>
      </c>
      <c r="M183" s="4" t="s">
        <v>563</v>
      </c>
      <c r="N183" s="4" t="s">
        <v>849</v>
      </c>
      <c r="O183" s="4" t="s">
        <v>849</v>
      </c>
      <c r="P183" s="4">
        <v>0</v>
      </c>
      <c r="Q183" s="4">
        <v>2017</v>
      </c>
      <c r="R183" s="4">
        <v>2009</v>
      </c>
    </row>
    <row r="184" spans="1:18" hidden="1" x14ac:dyDescent="0.3">
      <c r="A184" s="18" t="s">
        <v>850</v>
      </c>
      <c r="B184" s="4" t="s">
        <v>301</v>
      </c>
      <c r="C184" s="4" t="s">
        <v>526</v>
      </c>
      <c r="D184" s="4">
        <v>3.8383561639999999</v>
      </c>
      <c r="E184" s="4">
        <v>19.172602739999999</v>
      </c>
      <c r="F184" s="4">
        <v>2</v>
      </c>
      <c r="G184" s="4" t="s">
        <v>535</v>
      </c>
      <c r="H184" s="16">
        <v>43890</v>
      </c>
      <c r="I184" s="16">
        <v>40115</v>
      </c>
      <c r="J184" s="4" t="s">
        <v>492</v>
      </c>
      <c r="K184" s="4">
        <v>710</v>
      </c>
      <c r="L184" s="4">
        <v>526</v>
      </c>
      <c r="M184" s="4" t="s">
        <v>805</v>
      </c>
      <c r="N184" s="4" t="s">
        <v>851</v>
      </c>
      <c r="O184" s="4" t="s">
        <v>851</v>
      </c>
      <c r="P184" s="4">
        <v>0</v>
      </c>
      <c r="Q184" s="4">
        <v>2020</v>
      </c>
      <c r="R184" s="4">
        <v>2009</v>
      </c>
    </row>
    <row r="185" spans="1:18" hidden="1" x14ac:dyDescent="0.3">
      <c r="A185" s="18" t="s">
        <v>852</v>
      </c>
      <c r="B185" s="4" t="s">
        <v>300</v>
      </c>
      <c r="C185" s="4" t="s">
        <v>526</v>
      </c>
      <c r="D185" s="4">
        <v>2.802739726</v>
      </c>
      <c r="E185" s="4">
        <v>20.20821918</v>
      </c>
      <c r="F185" s="4">
        <v>4</v>
      </c>
      <c r="G185" s="4" t="s">
        <v>535</v>
      </c>
      <c r="H185" s="16">
        <v>44268</v>
      </c>
      <c r="I185" s="16">
        <v>40130</v>
      </c>
      <c r="J185" s="4" t="s">
        <v>493</v>
      </c>
      <c r="K185" s="4">
        <v>532</v>
      </c>
      <c r="L185" s="4">
        <v>206</v>
      </c>
      <c r="M185" s="4" t="s">
        <v>528</v>
      </c>
      <c r="N185" s="4" t="s">
        <v>853</v>
      </c>
      <c r="O185" s="4" t="s">
        <v>853</v>
      </c>
      <c r="P185" s="4">
        <v>0</v>
      </c>
      <c r="Q185" s="4">
        <v>2021</v>
      </c>
      <c r="R185" s="4">
        <v>2009</v>
      </c>
    </row>
    <row r="186" spans="1:18" hidden="1" x14ac:dyDescent="0.3">
      <c r="A186" s="18" t="s">
        <v>854</v>
      </c>
      <c r="B186" s="4" t="s">
        <v>28</v>
      </c>
      <c r="C186" s="4" t="s">
        <v>526</v>
      </c>
      <c r="D186" s="4">
        <v>4.0136986300000004</v>
      </c>
      <c r="E186" s="4">
        <v>18.997260270000002</v>
      </c>
      <c r="F186" s="4">
        <v>2</v>
      </c>
      <c r="G186" s="4" t="s">
        <v>535</v>
      </c>
      <c r="H186" s="16">
        <v>43826</v>
      </c>
      <c r="I186" s="16">
        <v>40147</v>
      </c>
      <c r="J186" s="4" t="s">
        <v>494</v>
      </c>
      <c r="K186" s="4">
        <v>308</v>
      </c>
      <c r="L186" s="4">
        <v>510</v>
      </c>
      <c r="M186" s="4" t="s">
        <v>607</v>
      </c>
      <c r="N186" s="4" t="s">
        <v>599</v>
      </c>
      <c r="O186" s="4" t="s">
        <v>599</v>
      </c>
      <c r="P186" s="4">
        <v>0</v>
      </c>
      <c r="Q186" s="4">
        <v>2019</v>
      </c>
      <c r="R186" s="4">
        <v>2009</v>
      </c>
    </row>
    <row r="187" spans="1:18" hidden="1" x14ac:dyDescent="0.3">
      <c r="A187" s="18" t="s">
        <v>855</v>
      </c>
      <c r="B187" s="4" t="s">
        <v>29</v>
      </c>
      <c r="C187" s="4" t="s">
        <v>526</v>
      </c>
      <c r="D187" s="4">
        <v>5.517808219</v>
      </c>
      <c r="E187" s="4">
        <v>17.493150679999999</v>
      </c>
      <c r="F187" s="4">
        <v>2</v>
      </c>
      <c r="G187" s="4" t="s">
        <v>527</v>
      </c>
      <c r="H187" s="16">
        <v>43277</v>
      </c>
      <c r="I187" s="16">
        <v>40154</v>
      </c>
      <c r="J187" s="4" t="s">
        <v>500</v>
      </c>
      <c r="K187" s="4">
        <v>426</v>
      </c>
      <c r="L187" s="4">
        <v>510</v>
      </c>
      <c r="M187" s="4" t="s">
        <v>607</v>
      </c>
      <c r="N187" s="4" t="s">
        <v>856</v>
      </c>
      <c r="O187" s="4" t="s">
        <v>856</v>
      </c>
      <c r="P187" s="4">
        <v>0</v>
      </c>
      <c r="Q187" s="4">
        <v>2018</v>
      </c>
      <c r="R187" s="4">
        <v>2009</v>
      </c>
    </row>
    <row r="188" spans="1:18" hidden="1" x14ac:dyDescent="0.3">
      <c r="A188" s="18" t="s">
        <v>857</v>
      </c>
      <c r="B188" s="4" t="s">
        <v>28</v>
      </c>
      <c r="C188" s="4" t="s">
        <v>526</v>
      </c>
      <c r="D188" s="4">
        <v>4.0136986300000004</v>
      </c>
      <c r="E188" s="4">
        <v>18.997260270000002</v>
      </c>
      <c r="F188" s="4">
        <v>2</v>
      </c>
      <c r="G188" s="4" t="s">
        <v>535</v>
      </c>
      <c r="H188" s="16">
        <v>43826</v>
      </c>
      <c r="I188" s="16">
        <v>40177</v>
      </c>
      <c r="J188" s="4" t="s">
        <v>494</v>
      </c>
      <c r="K188" s="4">
        <v>308</v>
      </c>
      <c r="L188" s="4">
        <v>510</v>
      </c>
      <c r="M188" s="4" t="s">
        <v>607</v>
      </c>
      <c r="N188" s="4" t="s">
        <v>599</v>
      </c>
      <c r="O188" s="4" t="s">
        <v>599</v>
      </c>
      <c r="P188" s="4">
        <v>0</v>
      </c>
      <c r="Q188" s="4">
        <v>2019</v>
      </c>
      <c r="R188" s="4">
        <v>2009</v>
      </c>
    </row>
    <row r="189" spans="1:18" hidden="1" x14ac:dyDescent="0.3">
      <c r="A189" s="18" t="s">
        <v>858</v>
      </c>
      <c r="B189" s="4" t="s">
        <v>197</v>
      </c>
      <c r="C189" s="4" t="s">
        <v>526</v>
      </c>
      <c r="D189" s="4">
        <v>8.0684931510000002</v>
      </c>
      <c r="E189" s="4">
        <v>14.94246575</v>
      </c>
      <c r="F189" s="4">
        <v>2</v>
      </c>
      <c r="G189" s="4" t="s">
        <v>535</v>
      </c>
      <c r="H189" s="16">
        <v>42346</v>
      </c>
      <c r="I189" s="16">
        <v>40197</v>
      </c>
      <c r="J189" s="4" t="s">
        <v>500</v>
      </c>
      <c r="K189" s="4">
        <v>412</v>
      </c>
      <c r="L189" s="4">
        <v>532</v>
      </c>
      <c r="M189" s="4" t="s">
        <v>528</v>
      </c>
      <c r="N189" s="4" t="s">
        <v>859</v>
      </c>
      <c r="O189" s="4" t="s">
        <v>859</v>
      </c>
      <c r="P189" s="4">
        <v>0</v>
      </c>
      <c r="Q189" s="4">
        <v>2015</v>
      </c>
      <c r="R189" s="4">
        <v>2010</v>
      </c>
    </row>
    <row r="190" spans="1:18" hidden="1" x14ac:dyDescent="0.3">
      <c r="A190" s="18" t="s">
        <v>860</v>
      </c>
      <c r="B190" s="4" t="s">
        <v>68</v>
      </c>
      <c r="C190" s="4" t="s">
        <v>526</v>
      </c>
      <c r="D190" s="4">
        <v>6.4164383559999996</v>
      </c>
      <c r="E190" s="4">
        <v>16.594520549999999</v>
      </c>
      <c r="F190" s="4">
        <v>1</v>
      </c>
      <c r="G190" s="4" t="s">
        <v>535</v>
      </c>
      <c r="H190" s="16">
        <v>42949</v>
      </c>
      <c r="I190" s="16">
        <v>40197</v>
      </c>
      <c r="J190" s="4" t="s">
        <v>500</v>
      </c>
      <c r="K190" s="4">
        <v>404</v>
      </c>
      <c r="L190" s="4">
        <v>518</v>
      </c>
      <c r="M190" s="4" t="s">
        <v>685</v>
      </c>
      <c r="N190" s="4" t="s">
        <v>861</v>
      </c>
      <c r="O190" s="4" t="s">
        <v>861</v>
      </c>
      <c r="P190" s="4">
        <v>0</v>
      </c>
      <c r="Q190" s="4">
        <v>2017</v>
      </c>
      <c r="R190" s="4">
        <v>2010</v>
      </c>
    </row>
    <row r="191" spans="1:18" hidden="1" x14ac:dyDescent="0.3">
      <c r="A191" s="18" t="s">
        <v>860</v>
      </c>
      <c r="B191" s="4" t="s">
        <v>183</v>
      </c>
      <c r="C191" s="4" t="s">
        <v>526</v>
      </c>
      <c r="D191" s="4">
        <v>8.1561643840000002</v>
      </c>
      <c r="E191" s="4">
        <v>14.85479452</v>
      </c>
      <c r="F191" s="4">
        <v>1</v>
      </c>
      <c r="G191" s="4" t="s">
        <v>535</v>
      </c>
      <c r="H191" s="16">
        <v>42314</v>
      </c>
      <c r="I191" s="16">
        <v>40197</v>
      </c>
      <c r="J191" s="4" t="s">
        <v>500</v>
      </c>
      <c r="K191" s="4">
        <v>404</v>
      </c>
      <c r="L191" s="4">
        <v>518</v>
      </c>
      <c r="M191" s="4" t="s">
        <v>685</v>
      </c>
      <c r="N191" s="4" t="s">
        <v>861</v>
      </c>
      <c r="O191" s="4" t="s">
        <v>861</v>
      </c>
      <c r="P191" s="4">
        <v>0</v>
      </c>
      <c r="Q191" s="4">
        <v>2015</v>
      </c>
      <c r="R191" s="4">
        <v>2010</v>
      </c>
    </row>
    <row r="192" spans="1:18" hidden="1" x14ac:dyDescent="0.3">
      <c r="A192" s="18" t="s">
        <v>862</v>
      </c>
      <c r="B192" s="4" t="s">
        <v>68</v>
      </c>
      <c r="C192" s="4" t="s">
        <v>526</v>
      </c>
      <c r="D192" s="4">
        <v>6.4164383559999996</v>
      </c>
      <c r="E192" s="4">
        <v>16.594520549999999</v>
      </c>
      <c r="F192" s="4">
        <v>1</v>
      </c>
      <c r="G192" s="4" t="s">
        <v>535</v>
      </c>
      <c r="H192" s="16">
        <v>42949</v>
      </c>
      <c r="I192" s="16">
        <v>40199</v>
      </c>
      <c r="J192" s="4" t="s">
        <v>500</v>
      </c>
      <c r="K192" s="4">
        <v>408</v>
      </c>
      <c r="L192" s="4">
        <v>518</v>
      </c>
      <c r="M192" s="4" t="s">
        <v>685</v>
      </c>
      <c r="N192" s="4" t="s">
        <v>861</v>
      </c>
      <c r="O192" s="4" t="s">
        <v>861</v>
      </c>
      <c r="P192" s="4">
        <v>0</v>
      </c>
      <c r="Q192" s="4">
        <v>2017</v>
      </c>
      <c r="R192" s="4">
        <v>2010</v>
      </c>
    </row>
    <row r="193" spans="1:18" hidden="1" x14ac:dyDescent="0.3">
      <c r="A193" s="18" t="s">
        <v>862</v>
      </c>
      <c r="B193" s="4" t="s">
        <v>183</v>
      </c>
      <c r="C193" s="4" t="s">
        <v>526</v>
      </c>
      <c r="D193" s="4">
        <v>8.1561643840000002</v>
      </c>
      <c r="E193" s="4">
        <v>14.85479452</v>
      </c>
      <c r="F193" s="4">
        <v>1</v>
      </c>
      <c r="G193" s="4" t="s">
        <v>535</v>
      </c>
      <c r="H193" s="16">
        <v>42314</v>
      </c>
      <c r="I193" s="16">
        <v>40199</v>
      </c>
      <c r="J193" s="4" t="s">
        <v>500</v>
      </c>
      <c r="K193" s="4">
        <v>408</v>
      </c>
      <c r="L193" s="4">
        <v>518</v>
      </c>
      <c r="M193" s="4" t="s">
        <v>685</v>
      </c>
      <c r="N193" s="4" t="s">
        <v>861</v>
      </c>
      <c r="O193" s="4" t="s">
        <v>861</v>
      </c>
      <c r="P193" s="4">
        <v>0</v>
      </c>
      <c r="Q193" s="4">
        <v>2015</v>
      </c>
      <c r="R193" s="4">
        <v>2010</v>
      </c>
    </row>
    <row r="194" spans="1:18" hidden="1" x14ac:dyDescent="0.3">
      <c r="A194" s="18" t="s">
        <v>863</v>
      </c>
      <c r="B194" s="4" t="s">
        <v>49</v>
      </c>
      <c r="C194" s="4" t="s">
        <v>526</v>
      </c>
      <c r="D194" s="4">
        <v>7.2219178079999997</v>
      </c>
      <c r="E194" s="4">
        <v>15.7890411</v>
      </c>
      <c r="F194" s="4">
        <v>1</v>
      </c>
      <c r="G194" s="4" t="s">
        <v>535</v>
      </c>
      <c r="H194" s="16">
        <v>42655</v>
      </c>
      <c r="I194" s="16">
        <v>40199</v>
      </c>
      <c r="J194" s="4" t="s">
        <v>500</v>
      </c>
      <c r="K194" s="4">
        <v>408</v>
      </c>
      <c r="L194" s="4">
        <v>532</v>
      </c>
      <c r="M194" s="4" t="s">
        <v>528</v>
      </c>
      <c r="N194" s="4" t="s">
        <v>723</v>
      </c>
      <c r="O194" s="4" t="s">
        <v>723</v>
      </c>
      <c r="P194" s="4">
        <v>0</v>
      </c>
      <c r="Q194" s="4">
        <v>2016</v>
      </c>
      <c r="R194" s="4">
        <v>2010</v>
      </c>
    </row>
    <row r="195" spans="1:18" hidden="1" x14ac:dyDescent="0.3">
      <c r="A195" s="18" t="s">
        <v>863</v>
      </c>
      <c r="B195" s="4" t="s">
        <v>168</v>
      </c>
      <c r="C195" s="4" t="s">
        <v>526</v>
      </c>
      <c r="D195" s="4">
        <v>8.3397260269999993</v>
      </c>
      <c r="E195" s="4">
        <v>14.67123288</v>
      </c>
      <c r="F195" s="4">
        <v>2</v>
      </c>
      <c r="G195" s="4" t="s">
        <v>535</v>
      </c>
      <c r="H195" s="16">
        <v>42247</v>
      </c>
      <c r="I195" s="16">
        <v>40199</v>
      </c>
      <c r="J195" s="4" t="s">
        <v>500</v>
      </c>
      <c r="K195" s="4">
        <v>408</v>
      </c>
      <c r="L195" s="4">
        <v>532</v>
      </c>
      <c r="M195" s="4" t="s">
        <v>528</v>
      </c>
      <c r="N195" s="4" t="s">
        <v>723</v>
      </c>
      <c r="O195" s="4" t="s">
        <v>723</v>
      </c>
      <c r="P195" s="4">
        <v>0</v>
      </c>
      <c r="Q195" s="4">
        <v>2015</v>
      </c>
      <c r="R195" s="4">
        <v>2010</v>
      </c>
    </row>
    <row r="196" spans="1:18" hidden="1" x14ac:dyDescent="0.3">
      <c r="A196" s="18" t="s">
        <v>864</v>
      </c>
      <c r="B196" s="4" t="s">
        <v>208</v>
      </c>
      <c r="C196" s="4" t="s">
        <v>526</v>
      </c>
      <c r="D196" s="4">
        <v>8.0493150680000003</v>
      </c>
      <c r="E196" s="4">
        <v>14.961643840000001</v>
      </c>
      <c r="F196" s="4">
        <v>2</v>
      </c>
      <c r="G196" s="4" t="s">
        <v>527</v>
      </c>
      <c r="H196" s="16">
        <v>42353</v>
      </c>
      <c r="I196" s="16">
        <v>40244</v>
      </c>
      <c r="J196" s="4" t="s">
        <v>492</v>
      </c>
      <c r="K196" s="4">
        <v>710</v>
      </c>
      <c r="L196" s="4">
        <v>532</v>
      </c>
      <c r="M196" s="4" t="s">
        <v>528</v>
      </c>
      <c r="N196" s="4" t="s">
        <v>865</v>
      </c>
      <c r="O196" s="4" t="s">
        <v>865</v>
      </c>
      <c r="P196" s="4">
        <v>0</v>
      </c>
      <c r="Q196" s="4">
        <v>2015</v>
      </c>
      <c r="R196" s="4">
        <v>2010</v>
      </c>
    </row>
    <row r="197" spans="1:18" hidden="1" x14ac:dyDescent="0.3">
      <c r="A197" s="18" t="s">
        <v>866</v>
      </c>
      <c r="B197" s="4" t="s">
        <v>359</v>
      </c>
      <c r="C197" s="4" t="s">
        <v>526</v>
      </c>
      <c r="D197" s="4">
        <v>2.0739726030000001</v>
      </c>
      <c r="E197" s="4">
        <v>20.936986300000001</v>
      </c>
      <c r="F197" s="4">
        <v>1</v>
      </c>
      <c r="G197" s="4" t="s">
        <v>535</v>
      </c>
      <c r="H197" s="16">
        <v>44534</v>
      </c>
      <c r="I197" s="16">
        <v>40249</v>
      </c>
      <c r="J197" s="4" t="s">
        <v>493</v>
      </c>
      <c r="K197" s="4">
        <v>515</v>
      </c>
      <c r="L197" s="4"/>
      <c r="M197" s="4" t="s">
        <v>649</v>
      </c>
      <c r="N197" s="4" t="s">
        <v>867</v>
      </c>
      <c r="O197" s="4" t="s">
        <v>867</v>
      </c>
      <c r="P197" s="4">
        <v>0</v>
      </c>
      <c r="Q197" s="4">
        <v>2021</v>
      </c>
      <c r="R197" s="4">
        <v>2010</v>
      </c>
    </row>
    <row r="198" spans="1:18" hidden="1" x14ac:dyDescent="0.3">
      <c r="A198" s="18" t="s">
        <v>868</v>
      </c>
      <c r="B198" s="4" t="s">
        <v>126</v>
      </c>
      <c r="C198" s="4" t="s">
        <v>526</v>
      </c>
      <c r="D198" s="4">
        <v>5.8767123290000001</v>
      </c>
      <c r="E198" s="4">
        <v>17.134246579999999</v>
      </c>
      <c r="F198" s="4">
        <v>2</v>
      </c>
      <c r="G198" s="4" t="s">
        <v>527</v>
      </c>
      <c r="H198" s="16">
        <v>43146</v>
      </c>
      <c r="I198" s="16">
        <v>40251</v>
      </c>
      <c r="J198" s="4" t="s">
        <v>492</v>
      </c>
      <c r="K198" s="4">
        <v>710</v>
      </c>
      <c r="L198" s="4">
        <v>532</v>
      </c>
      <c r="M198" s="4" t="s">
        <v>528</v>
      </c>
      <c r="N198" s="4" t="s">
        <v>869</v>
      </c>
      <c r="O198" s="4" t="s">
        <v>869</v>
      </c>
      <c r="P198" s="4">
        <v>0</v>
      </c>
      <c r="Q198" s="4">
        <v>2018</v>
      </c>
      <c r="R198" s="4">
        <v>2010</v>
      </c>
    </row>
    <row r="199" spans="1:18" hidden="1" x14ac:dyDescent="0.3">
      <c r="A199" s="18" t="s">
        <v>870</v>
      </c>
      <c r="B199" s="4" t="s">
        <v>32</v>
      </c>
      <c r="C199" s="4" t="s">
        <v>526</v>
      </c>
      <c r="D199" s="4">
        <v>5.3643835620000004</v>
      </c>
      <c r="E199" s="4">
        <v>17.646575339999998</v>
      </c>
      <c r="F199" s="4">
        <v>1</v>
      </c>
      <c r="G199" s="4" t="s">
        <v>527</v>
      </c>
      <c r="H199" s="16">
        <v>43333</v>
      </c>
      <c r="I199" s="16">
        <v>40254</v>
      </c>
      <c r="J199" s="4" t="s">
        <v>494</v>
      </c>
      <c r="K199" s="4">
        <v>304</v>
      </c>
      <c r="L199" s="4">
        <v>502</v>
      </c>
      <c r="M199" s="4" t="s">
        <v>761</v>
      </c>
      <c r="N199" s="4" t="s">
        <v>871</v>
      </c>
      <c r="O199" s="4" t="s">
        <v>871</v>
      </c>
      <c r="P199" s="4">
        <v>0</v>
      </c>
      <c r="Q199" s="4">
        <v>2018</v>
      </c>
      <c r="R199" s="4">
        <v>2010</v>
      </c>
    </row>
    <row r="200" spans="1:18" hidden="1" x14ac:dyDescent="0.3">
      <c r="A200" s="18" t="s">
        <v>872</v>
      </c>
      <c r="B200" s="4" t="s">
        <v>128</v>
      </c>
      <c r="C200" s="4" t="s">
        <v>526</v>
      </c>
      <c r="D200" s="4">
        <v>5.5671232880000003</v>
      </c>
      <c r="E200" s="4">
        <v>17.443835620000002</v>
      </c>
      <c r="F200" s="4">
        <v>1</v>
      </c>
      <c r="G200" s="4" t="s">
        <v>527</v>
      </c>
      <c r="H200" s="16">
        <v>43259</v>
      </c>
      <c r="I200" s="16">
        <v>40272</v>
      </c>
      <c r="J200" s="4" t="s">
        <v>493</v>
      </c>
      <c r="K200" s="4">
        <v>520</v>
      </c>
      <c r="L200" s="4"/>
      <c r="M200" s="4" t="s">
        <v>563</v>
      </c>
      <c r="N200" s="4" t="s">
        <v>873</v>
      </c>
      <c r="O200" s="4" t="s">
        <v>873</v>
      </c>
      <c r="P200" s="4">
        <v>0</v>
      </c>
      <c r="Q200" s="4">
        <v>2018</v>
      </c>
      <c r="R200" s="4">
        <v>2010</v>
      </c>
    </row>
    <row r="201" spans="1:18" hidden="1" x14ac:dyDescent="0.3">
      <c r="A201" s="18" t="s">
        <v>874</v>
      </c>
      <c r="B201" s="4" t="s">
        <v>357</v>
      </c>
      <c r="C201" s="4" t="s">
        <v>526</v>
      </c>
      <c r="D201" s="4">
        <v>3.5890410959999999</v>
      </c>
      <c r="E201" s="4">
        <v>19.42191781</v>
      </c>
      <c r="F201" s="4">
        <v>1</v>
      </c>
      <c r="G201" s="4" t="s">
        <v>527</v>
      </c>
      <c r="H201" s="16">
        <v>43981</v>
      </c>
      <c r="I201" s="16">
        <v>40313</v>
      </c>
      <c r="J201" s="4" t="s">
        <v>494</v>
      </c>
      <c r="K201" s="4">
        <v>302</v>
      </c>
      <c r="L201" s="4">
        <v>532</v>
      </c>
      <c r="M201" s="4" t="s">
        <v>528</v>
      </c>
      <c r="N201" s="4" t="s">
        <v>875</v>
      </c>
      <c r="O201" s="4" t="s">
        <v>875</v>
      </c>
      <c r="P201" s="4">
        <v>0</v>
      </c>
      <c r="Q201" s="4">
        <v>2020</v>
      </c>
      <c r="R201" s="4">
        <v>2010</v>
      </c>
    </row>
    <row r="202" spans="1:18" hidden="1" x14ac:dyDescent="0.3">
      <c r="A202" s="18" t="s">
        <v>876</v>
      </c>
      <c r="B202" s="4" t="s">
        <v>14</v>
      </c>
      <c r="C202" s="4" t="s">
        <v>526</v>
      </c>
      <c r="D202" s="4">
        <v>4.0547945209999998</v>
      </c>
      <c r="E202" s="4">
        <v>18.956164380000001</v>
      </c>
      <c r="F202" s="4">
        <v>1</v>
      </c>
      <c r="G202" s="4" t="s">
        <v>535</v>
      </c>
      <c r="H202" s="16">
        <v>43811</v>
      </c>
      <c r="I202" s="16">
        <v>40329</v>
      </c>
      <c r="J202" s="4" t="s">
        <v>494</v>
      </c>
      <c r="K202" s="4">
        <v>315</v>
      </c>
      <c r="L202" s="4">
        <v>510</v>
      </c>
      <c r="M202" s="4" t="s">
        <v>607</v>
      </c>
      <c r="N202" s="4" t="s">
        <v>877</v>
      </c>
      <c r="O202" s="4" t="s">
        <v>877</v>
      </c>
      <c r="P202" s="4">
        <v>0</v>
      </c>
      <c r="Q202" s="4">
        <v>2019</v>
      </c>
      <c r="R202" s="4">
        <v>2010</v>
      </c>
    </row>
    <row r="203" spans="1:18" hidden="1" x14ac:dyDescent="0.3">
      <c r="A203" s="18" t="s">
        <v>878</v>
      </c>
      <c r="B203" s="4" t="s">
        <v>152</v>
      </c>
      <c r="C203" s="4" t="s">
        <v>526</v>
      </c>
      <c r="D203" s="4">
        <v>6.1232876709999999</v>
      </c>
      <c r="E203" s="4">
        <v>16.887671229999999</v>
      </c>
      <c r="F203" s="4">
        <v>1</v>
      </c>
      <c r="G203" s="4" t="s">
        <v>535</v>
      </c>
      <c r="H203" s="16">
        <v>43056</v>
      </c>
      <c r="I203" s="16">
        <v>40332</v>
      </c>
      <c r="J203" s="4" t="s">
        <v>494</v>
      </c>
      <c r="K203" s="4">
        <v>304</v>
      </c>
      <c r="L203" s="4">
        <v>520</v>
      </c>
      <c r="M203" s="4" t="s">
        <v>563</v>
      </c>
      <c r="N203" s="4" t="s">
        <v>879</v>
      </c>
      <c r="O203" s="4" t="s">
        <v>879</v>
      </c>
      <c r="P203" s="4">
        <v>0</v>
      </c>
      <c r="Q203" s="4">
        <v>2017</v>
      </c>
      <c r="R203" s="4">
        <v>2010</v>
      </c>
    </row>
    <row r="204" spans="1:18" hidden="1" x14ac:dyDescent="0.3">
      <c r="A204" s="18" t="s">
        <v>880</v>
      </c>
      <c r="B204" s="4" t="s">
        <v>292</v>
      </c>
      <c r="C204" s="4" t="s">
        <v>526</v>
      </c>
      <c r="D204" s="4">
        <v>3.284931507</v>
      </c>
      <c r="E204" s="4">
        <v>19.7260274</v>
      </c>
      <c r="F204" s="4">
        <v>1</v>
      </c>
      <c r="G204" s="4" t="s">
        <v>535</v>
      </c>
      <c r="H204" s="16">
        <v>44092</v>
      </c>
      <c r="I204" s="16">
        <v>40374</v>
      </c>
      <c r="J204" s="4" t="s">
        <v>500</v>
      </c>
      <c r="K204" s="4">
        <v>410</v>
      </c>
      <c r="L204" s="4">
        <v>502</v>
      </c>
      <c r="M204" s="4" t="s">
        <v>761</v>
      </c>
      <c r="N204" s="4" t="s">
        <v>780</v>
      </c>
      <c r="O204" s="4" t="s">
        <v>780</v>
      </c>
      <c r="P204" s="4">
        <v>0</v>
      </c>
      <c r="Q204" s="4">
        <v>2020</v>
      </c>
      <c r="R204" s="4">
        <v>2010</v>
      </c>
    </row>
    <row r="205" spans="1:18" hidden="1" x14ac:dyDescent="0.3">
      <c r="A205" s="18" t="s">
        <v>881</v>
      </c>
      <c r="B205" s="4" t="s">
        <v>133</v>
      </c>
      <c r="C205" s="4" t="s">
        <v>526</v>
      </c>
      <c r="D205" s="4">
        <v>6.6027397260000003</v>
      </c>
      <c r="E205" s="4">
        <v>16.40821918</v>
      </c>
      <c r="F205" s="4">
        <v>1</v>
      </c>
      <c r="G205" s="4" t="s">
        <v>527</v>
      </c>
      <c r="H205" s="16">
        <v>42881</v>
      </c>
      <c r="I205" s="16">
        <v>40377</v>
      </c>
      <c r="J205" s="4" t="s">
        <v>493</v>
      </c>
      <c r="K205" s="4">
        <v>520</v>
      </c>
      <c r="L205" s="4"/>
      <c r="M205" s="4" t="s">
        <v>563</v>
      </c>
      <c r="N205" s="4" t="s">
        <v>882</v>
      </c>
      <c r="O205" s="4" t="s">
        <v>882</v>
      </c>
      <c r="P205" s="4">
        <v>0</v>
      </c>
      <c r="Q205" s="4">
        <v>2017</v>
      </c>
      <c r="R205" s="4">
        <v>2010</v>
      </c>
    </row>
    <row r="206" spans="1:18" hidden="1" x14ac:dyDescent="0.3">
      <c r="A206" s="18" t="s">
        <v>883</v>
      </c>
      <c r="B206" s="4" t="s">
        <v>36</v>
      </c>
      <c r="C206" s="4" t="s">
        <v>526</v>
      </c>
      <c r="D206" s="4">
        <v>5.6328767119999998</v>
      </c>
      <c r="E206" s="4">
        <v>17.378082190000001</v>
      </c>
      <c r="F206" s="4">
        <v>1</v>
      </c>
      <c r="G206" s="4" t="s">
        <v>535</v>
      </c>
      <c r="H206" s="16">
        <v>43235</v>
      </c>
      <c r="I206" s="16">
        <v>40425</v>
      </c>
      <c r="J206" s="4" t="s">
        <v>493</v>
      </c>
      <c r="K206" s="4">
        <v>513</v>
      </c>
      <c r="L206" s="4"/>
      <c r="M206" s="4" t="s">
        <v>607</v>
      </c>
      <c r="N206" s="4" t="s">
        <v>884</v>
      </c>
      <c r="O206" s="4" t="s">
        <v>884</v>
      </c>
      <c r="P206" s="4">
        <v>0</v>
      </c>
      <c r="Q206" s="4">
        <v>2018</v>
      </c>
      <c r="R206" s="4">
        <v>2010</v>
      </c>
    </row>
    <row r="207" spans="1:18" hidden="1" x14ac:dyDescent="0.3">
      <c r="A207" s="18" t="s">
        <v>885</v>
      </c>
      <c r="B207" s="4" t="s">
        <v>189</v>
      </c>
      <c r="C207" s="4" t="s">
        <v>526</v>
      </c>
      <c r="D207" s="4">
        <v>7.5287671229999997</v>
      </c>
      <c r="E207" s="4">
        <v>15.482191780000001</v>
      </c>
      <c r="F207" s="4">
        <v>1</v>
      </c>
      <c r="G207" s="4" t="s">
        <v>527</v>
      </c>
      <c r="H207" s="16">
        <v>42543</v>
      </c>
      <c r="I207" s="16">
        <v>40444</v>
      </c>
      <c r="J207" s="4" t="s">
        <v>492</v>
      </c>
      <c r="K207" s="4">
        <v>710</v>
      </c>
      <c r="L207" s="4">
        <v>532</v>
      </c>
      <c r="M207" s="4" t="s">
        <v>528</v>
      </c>
      <c r="N207" s="4" t="s">
        <v>886</v>
      </c>
      <c r="O207" s="4" t="s">
        <v>886</v>
      </c>
      <c r="P207" s="4">
        <v>0</v>
      </c>
      <c r="Q207" s="4">
        <v>2016</v>
      </c>
      <c r="R207" s="4">
        <v>2010</v>
      </c>
    </row>
    <row r="208" spans="1:18" hidden="1" x14ac:dyDescent="0.3">
      <c r="A208" s="18" t="s">
        <v>885</v>
      </c>
      <c r="B208" s="4" t="s">
        <v>189</v>
      </c>
      <c r="C208" s="4" t="s">
        <v>526</v>
      </c>
      <c r="D208" s="4">
        <v>7.5287671229999997</v>
      </c>
      <c r="E208" s="4">
        <v>15.482191780000001</v>
      </c>
      <c r="F208" s="4">
        <v>1</v>
      </c>
      <c r="G208" s="4" t="s">
        <v>535</v>
      </c>
      <c r="H208" s="16">
        <v>42543</v>
      </c>
      <c r="I208" s="16">
        <v>40444</v>
      </c>
      <c r="J208" s="4" t="s">
        <v>492</v>
      </c>
      <c r="K208" s="4">
        <v>710</v>
      </c>
      <c r="L208" s="4">
        <v>532</v>
      </c>
      <c r="M208" s="4" t="s">
        <v>528</v>
      </c>
      <c r="N208" s="4" t="s">
        <v>886</v>
      </c>
      <c r="O208" s="4" t="s">
        <v>886</v>
      </c>
      <c r="P208" s="4">
        <v>0</v>
      </c>
      <c r="Q208" s="4">
        <v>2016</v>
      </c>
      <c r="R208" s="4">
        <v>2010</v>
      </c>
    </row>
    <row r="209" spans="1:18" hidden="1" x14ac:dyDescent="0.3">
      <c r="A209" s="18" t="s">
        <v>887</v>
      </c>
      <c r="B209" s="4" t="s">
        <v>227</v>
      </c>
      <c r="C209" s="4" t="s">
        <v>526</v>
      </c>
      <c r="D209" s="4">
        <v>8.4876712330000004</v>
      </c>
      <c r="E209" s="4">
        <v>14.52328767</v>
      </c>
      <c r="F209" s="4">
        <v>2</v>
      </c>
      <c r="G209" s="4" t="s">
        <v>535</v>
      </c>
      <c r="H209" s="16">
        <v>42193</v>
      </c>
      <c r="I209" s="16">
        <v>40471</v>
      </c>
      <c r="J209" s="4" t="s">
        <v>493</v>
      </c>
      <c r="K209" s="4">
        <v>515</v>
      </c>
      <c r="L209" s="4">
        <v>532</v>
      </c>
      <c r="M209" s="4" t="s">
        <v>649</v>
      </c>
      <c r="N209" s="4" t="s">
        <v>673</v>
      </c>
      <c r="O209" s="4" t="s">
        <v>673</v>
      </c>
      <c r="P209" s="4">
        <v>0</v>
      </c>
      <c r="Q209" s="4">
        <v>2015</v>
      </c>
      <c r="R209" s="4">
        <v>2010</v>
      </c>
    </row>
    <row r="210" spans="1:18" hidden="1" x14ac:dyDescent="0.3">
      <c r="A210" s="18" t="s">
        <v>888</v>
      </c>
      <c r="B210" s="4" t="s">
        <v>173</v>
      </c>
      <c r="C210" s="4" t="s">
        <v>526</v>
      </c>
      <c r="D210" s="4">
        <v>8.3452054790000005</v>
      </c>
      <c r="E210" s="4">
        <v>14.66575342</v>
      </c>
      <c r="F210" s="4">
        <v>1</v>
      </c>
      <c r="G210" s="4" t="s">
        <v>535</v>
      </c>
      <c r="H210" s="16">
        <v>42245</v>
      </c>
      <c r="I210" s="16">
        <v>40472</v>
      </c>
      <c r="J210" s="4" t="s">
        <v>492</v>
      </c>
      <c r="K210" s="4">
        <v>710</v>
      </c>
      <c r="L210" s="4">
        <v>532</v>
      </c>
      <c r="M210" s="4" t="s">
        <v>528</v>
      </c>
      <c r="N210" s="4" t="s">
        <v>889</v>
      </c>
      <c r="O210" s="4" t="s">
        <v>889</v>
      </c>
      <c r="P210" s="4">
        <v>0</v>
      </c>
      <c r="Q210" s="4">
        <v>2015</v>
      </c>
      <c r="R210" s="4">
        <v>2010</v>
      </c>
    </row>
    <row r="211" spans="1:18" hidden="1" x14ac:dyDescent="0.3">
      <c r="A211" s="18" t="s">
        <v>890</v>
      </c>
      <c r="B211" s="4" t="s">
        <v>173</v>
      </c>
      <c r="C211" s="4" t="s">
        <v>526</v>
      </c>
      <c r="D211" s="4">
        <v>8.3452054790000005</v>
      </c>
      <c r="E211" s="4">
        <v>14.66575342</v>
      </c>
      <c r="F211" s="4">
        <v>1</v>
      </c>
      <c r="G211" s="4" t="s">
        <v>535</v>
      </c>
      <c r="H211" s="16">
        <v>42245</v>
      </c>
      <c r="I211" s="16">
        <v>40473</v>
      </c>
      <c r="J211" s="4" t="s">
        <v>495</v>
      </c>
      <c r="K211" s="4">
        <v>222</v>
      </c>
      <c r="L211" s="4"/>
      <c r="M211" s="4" t="s">
        <v>528</v>
      </c>
      <c r="N211" s="4" t="s">
        <v>889</v>
      </c>
      <c r="O211" s="4" t="s">
        <v>889</v>
      </c>
      <c r="P211" s="4">
        <v>0</v>
      </c>
      <c r="Q211" s="4">
        <v>2015</v>
      </c>
      <c r="R211" s="4">
        <v>2010</v>
      </c>
    </row>
    <row r="212" spans="1:18" hidden="1" x14ac:dyDescent="0.3">
      <c r="A212" s="18" t="s">
        <v>891</v>
      </c>
      <c r="B212" s="4" t="s">
        <v>173</v>
      </c>
      <c r="C212" s="4" t="s">
        <v>526</v>
      </c>
      <c r="D212" s="4">
        <v>8.3452054790000005</v>
      </c>
      <c r="E212" s="4">
        <v>14.66575342</v>
      </c>
      <c r="F212" s="4">
        <v>1</v>
      </c>
      <c r="G212" s="4" t="s">
        <v>535</v>
      </c>
      <c r="H212" s="16">
        <v>42245</v>
      </c>
      <c r="I212" s="16">
        <v>40473</v>
      </c>
      <c r="J212" s="4" t="s">
        <v>492</v>
      </c>
      <c r="K212" s="4">
        <v>710</v>
      </c>
      <c r="L212" s="4">
        <v>532</v>
      </c>
      <c r="M212" s="4" t="s">
        <v>528</v>
      </c>
      <c r="N212" s="4" t="s">
        <v>889</v>
      </c>
      <c r="O212" s="4" t="s">
        <v>889</v>
      </c>
      <c r="P212" s="4">
        <v>0</v>
      </c>
      <c r="Q212" s="4">
        <v>2015</v>
      </c>
      <c r="R212" s="4">
        <v>2010</v>
      </c>
    </row>
    <row r="213" spans="1:18" hidden="1" x14ac:dyDescent="0.3">
      <c r="A213" s="18" t="s">
        <v>892</v>
      </c>
      <c r="B213" s="4" t="s">
        <v>94</v>
      </c>
      <c r="C213" s="4" t="s">
        <v>526</v>
      </c>
      <c r="D213" s="4">
        <v>7.4520547949999996</v>
      </c>
      <c r="E213" s="4">
        <v>15.55890411</v>
      </c>
      <c r="F213" s="4">
        <v>2</v>
      </c>
      <c r="G213" s="4" t="s">
        <v>535</v>
      </c>
      <c r="H213" s="16">
        <v>42571</v>
      </c>
      <c r="I213" s="16">
        <v>40476</v>
      </c>
      <c r="J213" s="4" t="s">
        <v>493</v>
      </c>
      <c r="K213" s="4">
        <v>554</v>
      </c>
      <c r="L213" s="4">
        <v>214</v>
      </c>
      <c r="M213" s="4" t="s">
        <v>616</v>
      </c>
      <c r="N213" s="4" t="s">
        <v>893</v>
      </c>
      <c r="O213" s="4" t="s">
        <v>893</v>
      </c>
      <c r="P213" s="4">
        <v>0</v>
      </c>
      <c r="Q213" s="4">
        <v>2016</v>
      </c>
      <c r="R213" s="4">
        <v>2010</v>
      </c>
    </row>
    <row r="214" spans="1:18" hidden="1" x14ac:dyDescent="0.3">
      <c r="A214" s="18" t="s">
        <v>894</v>
      </c>
      <c r="B214" s="4" t="s">
        <v>225</v>
      </c>
      <c r="C214" s="4" t="s">
        <v>526</v>
      </c>
      <c r="D214" s="4">
        <v>8.5890410960000008</v>
      </c>
      <c r="E214" s="4">
        <v>14.42191781</v>
      </c>
      <c r="F214" s="4">
        <v>2</v>
      </c>
      <c r="G214" s="4" t="s">
        <v>535</v>
      </c>
      <c r="H214" s="16">
        <v>42156</v>
      </c>
      <c r="I214" s="16">
        <v>40490</v>
      </c>
      <c r="J214" s="4" t="s">
        <v>493</v>
      </c>
      <c r="K214" s="4">
        <v>516</v>
      </c>
      <c r="L214" s="4">
        <v>554</v>
      </c>
      <c r="M214" s="4" t="s">
        <v>844</v>
      </c>
      <c r="N214" s="4" t="s">
        <v>895</v>
      </c>
      <c r="O214" s="4" t="s">
        <v>895</v>
      </c>
      <c r="P214" s="4">
        <v>0</v>
      </c>
      <c r="Q214" s="4">
        <v>2015</v>
      </c>
      <c r="R214" s="4">
        <v>2010</v>
      </c>
    </row>
    <row r="215" spans="1:18" hidden="1" x14ac:dyDescent="0.3">
      <c r="A215" s="18" t="s">
        <v>896</v>
      </c>
      <c r="B215" s="4" t="s">
        <v>99</v>
      </c>
      <c r="C215" s="4" t="s">
        <v>526</v>
      </c>
      <c r="D215" s="4">
        <v>4.2328767120000004</v>
      </c>
      <c r="E215" s="4">
        <v>18.778082189999999</v>
      </c>
      <c r="F215" s="4">
        <v>1</v>
      </c>
      <c r="G215" s="4" t="s">
        <v>527</v>
      </c>
      <c r="H215" s="16">
        <v>43746</v>
      </c>
      <c r="I215" s="16">
        <v>40532</v>
      </c>
      <c r="J215" s="4" t="s">
        <v>500</v>
      </c>
      <c r="K215" s="4">
        <v>408</v>
      </c>
      <c r="L215" s="4">
        <v>554</v>
      </c>
      <c r="M215" s="4" t="s">
        <v>616</v>
      </c>
      <c r="N215" s="4" t="s">
        <v>897</v>
      </c>
      <c r="O215" s="4" t="s">
        <v>897</v>
      </c>
      <c r="P215" s="4">
        <v>0</v>
      </c>
      <c r="Q215" s="4">
        <v>2019</v>
      </c>
      <c r="R215" s="4">
        <v>2010</v>
      </c>
    </row>
    <row r="216" spans="1:18" hidden="1" x14ac:dyDescent="0.3">
      <c r="A216" s="18" t="s">
        <v>898</v>
      </c>
      <c r="B216" s="4" t="s">
        <v>42</v>
      </c>
      <c r="C216" s="4" t="s">
        <v>526</v>
      </c>
      <c r="D216" s="4">
        <v>4.9068493149999997</v>
      </c>
      <c r="E216" s="4">
        <v>18.10410959</v>
      </c>
      <c r="F216" s="4">
        <v>4</v>
      </c>
      <c r="G216" s="4" t="s">
        <v>527</v>
      </c>
      <c r="H216" s="16">
        <v>43500</v>
      </c>
      <c r="I216" s="16">
        <v>40556</v>
      </c>
      <c r="J216" s="4" t="s">
        <v>490</v>
      </c>
      <c r="K216" s="4">
        <v>612</v>
      </c>
      <c r="L216" s="4">
        <v>510</v>
      </c>
      <c r="M216" s="4" t="s">
        <v>607</v>
      </c>
      <c r="N216" s="4" t="s">
        <v>899</v>
      </c>
      <c r="O216" s="4" t="s">
        <v>899</v>
      </c>
      <c r="P216" s="4">
        <v>0</v>
      </c>
      <c r="Q216" s="4">
        <v>2019</v>
      </c>
      <c r="R216" s="4">
        <v>2011</v>
      </c>
    </row>
    <row r="217" spans="1:18" hidden="1" x14ac:dyDescent="0.3">
      <c r="A217" s="18" t="s">
        <v>900</v>
      </c>
      <c r="B217" s="4" t="s">
        <v>155</v>
      </c>
      <c r="C217" s="4" t="s">
        <v>526</v>
      </c>
      <c r="D217" s="4">
        <v>6.1123287670000002</v>
      </c>
      <c r="E217" s="4">
        <v>16.898630140000002</v>
      </c>
      <c r="F217" s="4">
        <v>2</v>
      </c>
      <c r="G217" s="4" t="s">
        <v>535</v>
      </c>
      <c r="H217" s="16">
        <v>43060</v>
      </c>
      <c r="I217" s="16">
        <v>40558</v>
      </c>
      <c r="J217" s="4" t="s">
        <v>492</v>
      </c>
      <c r="K217" s="4">
        <v>710</v>
      </c>
      <c r="L217" s="4">
        <v>532</v>
      </c>
      <c r="M217" s="4" t="s">
        <v>528</v>
      </c>
      <c r="N217" s="4" t="s">
        <v>901</v>
      </c>
      <c r="O217" s="4" t="s">
        <v>901</v>
      </c>
      <c r="P217" s="4">
        <v>0</v>
      </c>
      <c r="Q217" s="4">
        <v>2017</v>
      </c>
      <c r="R217" s="4">
        <v>2011</v>
      </c>
    </row>
    <row r="218" spans="1:18" hidden="1" x14ac:dyDescent="0.3">
      <c r="A218" s="18" t="s">
        <v>902</v>
      </c>
      <c r="B218" s="4" t="s">
        <v>138</v>
      </c>
      <c r="C218" s="4" t="s">
        <v>526</v>
      </c>
      <c r="D218" s="4">
        <v>6.7095890410000001</v>
      </c>
      <c r="E218" s="4">
        <v>16.301369860000001</v>
      </c>
      <c r="F218" s="4">
        <v>2</v>
      </c>
      <c r="G218" s="4" t="s">
        <v>535</v>
      </c>
      <c r="H218" s="16">
        <v>42842</v>
      </c>
      <c r="I218" s="16">
        <v>40568</v>
      </c>
      <c r="J218" s="4" t="s">
        <v>492</v>
      </c>
      <c r="K218" s="4">
        <v>710</v>
      </c>
      <c r="L218" s="4">
        <v>532</v>
      </c>
      <c r="M218" s="4" t="s">
        <v>528</v>
      </c>
      <c r="N218" s="4" t="s">
        <v>903</v>
      </c>
      <c r="O218" s="4" t="s">
        <v>903</v>
      </c>
      <c r="P218" s="4">
        <v>0</v>
      </c>
      <c r="Q218" s="4">
        <v>2017</v>
      </c>
      <c r="R218" s="4">
        <v>2011</v>
      </c>
    </row>
    <row r="219" spans="1:18" hidden="1" x14ac:dyDescent="0.3">
      <c r="A219" s="18" t="s">
        <v>904</v>
      </c>
      <c r="B219" s="4" t="s">
        <v>157</v>
      </c>
      <c r="C219" s="4" t="s">
        <v>526</v>
      </c>
      <c r="D219" s="4">
        <v>6.7780821920000003</v>
      </c>
      <c r="E219" s="4">
        <v>16.232876709999999</v>
      </c>
      <c r="F219" s="4">
        <v>2</v>
      </c>
      <c r="G219" s="4" t="s">
        <v>535</v>
      </c>
      <c r="H219" s="16">
        <v>42817</v>
      </c>
      <c r="I219" s="16">
        <v>40588</v>
      </c>
      <c r="J219" s="4" t="s">
        <v>493</v>
      </c>
      <c r="K219" s="4">
        <v>513</v>
      </c>
      <c r="L219" s="4"/>
      <c r="M219" s="4" t="s">
        <v>607</v>
      </c>
      <c r="N219" s="4" t="s">
        <v>775</v>
      </c>
      <c r="O219" s="4" t="s">
        <v>775</v>
      </c>
      <c r="P219" s="4">
        <v>0</v>
      </c>
      <c r="Q219" s="4">
        <v>2017</v>
      </c>
      <c r="R219" s="4">
        <v>2011</v>
      </c>
    </row>
    <row r="220" spans="1:18" hidden="1" x14ac:dyDescent="0.3">
      <c r="A220" s="18" t="s">
        <v>904</v>
      </c>
      <c r="B220" s="4" t="s">
        <v>161</v>
      </c>
      <c r="C220" s="4" t="s">
        <v>526</v>
      </c>
      <c r="D220" s="4">
        <v>6.5506849320000002</v>
      </c>
      <c r="E220" s="4">
        <v>16.460273969999999</v>
      </c>
      <c r="F220" s="4">
        <v>1</v>
      </c>
      <c r="G220" s="4" t="s">
        <v>535</v>
      </c>
      <c r="H220" s="16">
        <v>42900</v>
      </c>
      <c r="I220" s="16">
        <v>40588</v>
      </c>
      <c r="J220" s="4" t="s">
        <v>493</v>
      </c>
      <c r="K220" s="4">
        <v>513</v>
      </c>
      <c r="L220" s="4"/>
      <c r="M220" s="4" t="s">
        <v>607</v>
      </c>
      <c r="N220" s="4" t="s">
        <v>775</v>
      </c>
      <c r="O220" s="4" t="s">
        <v>775</v>
      </c>
      <c r="P220" s="4">
        <v>0</v>
      </c>
      <c r="Q220" s="4">
        <v>2017</v>
      </c>
      <c r="R220" s="4">
        <v>2011</v>
      </c>
    </row>
    <row r="221" spans="1:18" hidden="1" x14ac:dyDescent="0.3">
      <c r="A221" s="18" t="s">
        <v>905</v>
      </c>
      <c r="B221" s="4" t="s">
        <v>33</v>
      </c>
      <c r="C221" s="4" t="s">
        <v>526</v>
      </c>
      <c r="D221" s="4">
        <v>5.8383561640000003</v>
      </c>
      <c r="E221" s="4">
        <v>17.172602739999999</v>
      </c>
      <c r="F221" s="4">
        <v>2</v>
      </c>
      <c r="G221" s="4" t="s">
        <v>535</v>
      </c>
      <c r="H221" s="16">
        <v>43160</v>
      </c>
      <c r="I221" s="16">
        <v>40593</v>
      </c>
      <c r="J221" s="4" t="s">
        <v>500</v>
      </c>
      <c r="K221" s="4">
        <v>410</v>
      </c>
      <c r="L221" s="4">
        <v>532</v>
      </c>
      <c r="M221" s="4" t="s">
        <v>528</v>
      </c>
      <c r="N221" s="4" t="s">
        <v>906</v>
      </c>
      <c r="O221" s="4" t="s">
        <v>906</v>
      </c>
      <c r="P221" s="4">
        <v>0</v>
      </c>
      <c r="Q221" s="4">
        <v>2018</v>
      </c>
      <c r="R221" s="4">
        <v>2011</v>
      </c>
    </row>
    <row r="222" spans="1:18" hidden="1" x14ac:dyDescent="0.3">
      <c r="A222" s="18" t="s">
        <v>907</v>
      </c>
      <c r="B222" s="4" t="s">
        <v>102</v>
      </c>
      <c r="C222" s="4" t="s">
        <v>526</v>
      </c>
      <c r="D222" s="4">
        <v>5.3178082189999998</v>
      </c>
      <c r="E222" s="4">
        <v>17.693150679999999</v>
      </c>
      <c r="F222" s="4">
        <v>2</v>
      </c>
      <c r="G222" s="4" t="s">
        <v>527</v>
      </c>
      <c r="H222" s="16">
        <v>43350</v>
      </c>
      <c r="I222" s="16">
        <v>40611</v>
      </c>
      <c r="J222" s="4" t="s">
        <v>493</v>
      </c>
      <c r="K222" s="4">
        <v>513</v>
      </c>
      <c r="L222" s="4">
        <v>214</v>
      </c>
      <c r="M222" s="4" t="s">
        <v>607</v>
      </c>
      <c r="N222" s="4" t="s">
        <v>908</v>
      </c>
      <c r="O222" s="4" t="s">
        <v>908</v>
      </c>
      <c r="P222" s="4">
        <v>0</v>
      </c>
      <c r="Q222" s="4">
        <v>2018</v>
      </c>
      <c r="R222" s="4">
        <v>2011</v>
      </c>
    </row>
    <row r="223" spans="1:18" hidden="1" x14ac:dyDescent="0.3">
      <c r="A223" s="18" t="s">
        <v>909</v>
      </c>
      <c r="B223" s="4" t="s">
        <v>117</v>
      </c>
      <c r="C223" s="4" t="s">
        <v>526</v>
      </c>
      <c r="D223" s="4">
        <v>5.5808219179999998</v>
      </c>
      <c r="E223" s="4">
        <v>17.430136990000001</v>
      </c>
      <c r="F223" s="4">
        <v>1</v>
      </c>
      <c r="G223" s="4" t="s">
        <v>527</v>
      </c>
      <c r="H223" s="16">
        <v>43254</v>
      </c>
      <c r="I223" s="16">
        <v>40689</v>
      </c>
      <c r="J223" s="4" t="s">
        <v>493</v>
      </c>
      <c r="K223" s="4">
        <v>515</v>
      </c>
      <c r="L223" s="4">
        <v>214</v>
      </c>
      <c r="M223" s="4" t="s">
        <v>649</v>
      </c>
      <c r="N223" s="4" t="s">
        <v>910</v>
      </c>
      <c r="O223" s="4" t="s">
        <v>910</v>
      </c>
      <c r="P223" s="4">
        <v>0</v>
      </c>
      <c r="Q223" s="4">
        <v>2018</v>
      </c>
      <c r="R223" s="4">
        <v>2011</v>
      </c>
    </row>
    <row r="224" spans="1:18" hidden="1" x14ac:dyDescent="0.3">
      <c r="A224" s="18" t="s">
        <v>911</v>
      </c>
      <c r="B224" s="4" t="s">
        <v>164</v>
      </c>
      <c r="C224" s="4" t="s">
        <v>526</v>
      </c>
      <c r="D224" s="4">
        <v>6.1232876709999999</v>
      </c>
      <c r="E224" s="4">
        <v>16.887671229999999</v>
      </c>
      <c r="F224" s="4">
        <v>2</v>
      </c>
      <c r="G224" s="4" t="s">
        <v>527</v>
      </c>
      <c r="H224" s="16">
        <v>43056</v>
      </c>
      <c r="I224" s="16">
        <v>40694</v>
      </c>
      <c r="J224" s="4" t="s">
        <v>493</v>
      </c>
      <c r="K224" s="4">
        <v>520</v>
      </c>
      <c r="L224" s="4"/>
      <c r="M224" s="4" t="s">
        <v>563</v>
      </c>
      <c r="N224" s="4" t="s">
        <v>912</v>
      </c>
      <c r="O224" s="4" t="s">
        <v>912</v>
      </c>
      <c r="P224" s="4">
        <v>0</v>
      </c>
      <c r="Q224" s="4">
        <v>2017</v>
      </c>
      <c r="R224" s="4">
        <v>2011</v>
      </c>
    </row>
    <row r="225" spans="1:18" hidden="1" x14ac:dyDescent="0.3">
      <c r="A225" s="18" t="s">
        <v>913</v>
      </c>
      <c r="B225" s="4" t="s">
        <v>222</v>
      </c>
      <c r="C225" s="4" t="s">
        <v>526</v>
      </c>
      <c r="D225" s="4">
        <v>8.4657534250000008</v>
      </c>
      <c r="E225" s="4">
        <v>14.54520548</v>
      </c>
      <c r="F225" s="4">
        <v>2</v>
      </c>
      <c r="G225" s="4" t="s">
        <v>535</v>
      </c>
      <c r="H225" s="16">
        <v>42201</v>
      </c>
      <c r="I225" s="16">
        <v>40730</v>
      </c>
      <c r="J225" s="4" t="s">
        <v>493</v>
      </c>
      <c r="K225" s="4">
        <v>554</v>
      </c>
      <c r="L225" s="4">
        <v>532</v>
      </c>
      <c r="M225" s="4" t="s">
        <v>616</v>
      </c>
      <c r="N225" s="4" t="s">
        <v>914</v>
      </c>
      <c r="O225" s="4" t="s">
        <v>914</v>
      </c>
      <c r="P225" s="4">
        <v>0</v>
      </c>
      <c r="Q225" s="4">
        <v>2015</v>
      </c>
      <c r="R225" s="4">
        <v>2011</v>
      </c>
    </row>
    <row r="226" spans="1:18" hidden="1" x14ac:dyDescent="0.3">
      <c r="A226" s="18" t="s">
        <v>915</v>
      </c>
      <c r="B226" s="4" t="s">
        <v>160</v>
      </c>
      <c r="C226" s="4" t="s">
        <v>526</v>
      </c>
      <c r="D226" s="4">
        <v>6.6520547949999997</v>
      </c>
      <c r="E226" s="4">
        <v>16.358904110000001</v>
      </c>
      <c r="F226" s="4">
        <v>3</v>
      </c>
      <c r="G226" s="4" t="s">
        <v>535</v>
      </c>
      <c r="H226" s="16">
        <v>42863</v>
      </c>
      <c r="I226" s="16">
        <v>40754</v>
      </c>
      <c r="J226" s="4" t="s">
        <v>494</v>
      </c>
      <c r="K226" s="4">
        <v>308</v>
      </c>
      <c r="L226" s="4">
        <v>532</v>
      </c>
      <c r="M226" s="4" t="s">
        <v>528</v>
      </c>
      <c r="N226" s="4" t="s">
        <v>916</v>
      </c>
      <c r="O226" s="4" t="s">
        <v>916</v>
      </c>
      <c r="P226" s="4">
        <v>0</v>
      </c>
      <c r="Q226" s="4">
        <v>2017</v>
      </c>
      <c r="R226" s="4">
        <v>2011</v>
      </c>
    </row>
    <row r="227" spans="1:18" hidden="1" x14ac:dyDescent="0.3">
      <c r="A227" s="18" t="s">
        <v>917</v>
      </c>
      <c r="B227" s="4" t="s">
        <v>220</v>
      </c>
      <c r="C227" s="4" t="s">
        <v>526</v>
      </c>
      <c r="D227" s="4">
        <v>8.7780821919999994</v>
      </c>
      <c r="E227" s="4">
        <v>14.232876709999999</v>
      </c>
      <c r="F227" s="4">
        <v>2</v>
      </c>
      <c r="G227" s="4" t="s">
        <v>535</v>
      </c>
      <c r="H227" s="16">
        <v>42087</v>
      </c>
      <c r="I227" s="16">
        <v>40762</v>
      </c>
      <c r="J227" s="4" t="s">
        <v>492</v>
      </c>
      <c r="K227" s="4">
        <v>710</v>
      </c>
      <c r="L227" s="4">
        <v>532</v>
      </c>
      <c r="M227" s="4" t="s">
        <v>528</v>
      </c>
      <c r="N227" s="4" t="s">
        <v>918</v>
      </c>
      <c r="O227" s="4" t="s">
        <v>918</v>
      </c>
      <c r="P227" s="4">
        <v>0</v>
      </c>
      <c r="Q227" s="4">
        <v>2015</v>
      </c>
      <c r="R227" s="4">
        <v>2011</v>
      </c>
    </row>
    <row r="228" spans="1:18" hidden="1" x14ac:dyDescent="0.3">
      <c r="A228" s="18" t="s">
        <v>919</v>
      </c>
      <c r="B228" s="4" t="s">
        <v>321</v>
      </c>
      <c r="C228" s="4" t="s">
        <v>526</v>
      </c>
      <c r="D228" s="4">
        <v>3.6876712330000001</v>
      </c>
      <c r="E228" s="4">
        <v>19.323287669999999</v>
      </c>
      <c r="F228" s="4">
        <v>1</v>
      </c>
      <c r="G228" s="4" t="s">
        <v>527</v>
      </c>
      <c r="H228" s="16">
        <v>43945</v>
      </c>
      <c r="I228" s="16">
        <v>40801</v>
      </c>
      <c r="J228" s="4" t="s">
        <v>500</v>
      </c>
      <c r="K228" s="4">
        <v>410</v>
      </c>
      <c r="L228" s="4">
        <v>532</v>
      </c>
      <c r="M228" s="4" t="s">
        <v>528</v>
      </c>
      <c r="N228" s="4" t="s">
        <v>920</v>
      </c>
      <c r="O228" s="4" t="s">
        <v>920</v>
      </c>
      <c r="P228" s="4">
        <v>0</v>
      </c>
      <c r="Q228" s="4">
        <v>2020</v>
      </c>
      <c r="R228" s="4">
        <v>2011</v>
      </c>
    </row>
    <row r="229" spans="1:18" hidden="1" x14ac:dyDescent="0.3">
      <c r="A229" s="18" t="s">
        <v>919</v>
      </c>
      <c r="B229" s="4" t="s">
        <v>322</v>
      </c>
      <c r="C229" s="4" t="s">
        <v>526</v>
      </c>
      <c r="D229" s="4">
        <v>2.5150684929999998</v>
      </c>
      <c r="E229" s="4">
        <v>20.495890410000001</v>
      </c>
      <c r="F229" s="4">
        <v>1</v>
      </c>
      <c r="G229" s="4" t="s">
        <v>527</v>
      </c>
      <c r="H229" s="16">
        <v>44373</v>
      </c>
      <c r="I229" s="16">
        <v>40801</v>
      </c>
      <c r="J229" s="4" t="s">
        <v>500</v>
      </c>
      <c r="K229" s="4">
        <v>410</v>
      </c>
      <c r="L229" s="4">
        <v>532</v>
      </c>
      <c r="M229" s="4" t="s">
        <v>528</v>
      </c>
      <c r="N229" s="4" t="s">
        <v>920</v>
      </c>
      <c r="O229" s="4" t="s">
        <v>920</v>
      </c>
      <c r="P229" s="4">
        <v>0</v>
      </c>
      <c r="Q229" s="4">
        <v>2021</v>
      </c>
      <c r="R229" s="4">
        <v>2011</v>
      </c>
    </row>
    <row r="230" spans="1:18" hidden="1" x14ac:dyDescent="0.3">
      <c r="A230" s="18" t="s">
        <v>921</v>
      </c>
      <c r="B230" s="4" t="s">
        <v>28</v>
      </c>
      <c r="C230" s="4" t="s">
        <v>526</v>
      </c>
      <c r="D230" s="4">
        <v>4.0136986300000004</v>
      </c>
      <c r="E230" s="4">
        <v>18.997260270000002</v>
      </c>
      <c r="F230" s="4">
        <v>2</v>
      </c>
      <c r="G230" s="4" t="s">
        <v>535</v>
      </c>
      <c r="H230" s="16">
        <v>43826</v>
      </c>
      <c r="I230" s="16">
        <v>40832</v>
      </c>
      <c r="J230" s="4" t="s">
        <v>494</v>
      </c>
      <c r="K230" s="4">
        <v>308</v>
      </c>
      <c r="L230" s="4">
        <v>510</v>
      </c>
      <c r="M230" s="4" t="s">
        <v>607</v>
      </c>
      <c r="N230" s="4" t="s">
        <v>922</v>
      </c>
      <c r="O230" s="4" t="s">
        <v>922</v>
      </c>
      <c r="P230" s="4">
        <v>0</v>
      </c>
      <c r="Q230" s="4">
        <v>2019</v>
      </c>
      <c r="R230" s="4">
        <v>2011</v>
      </c>
    </row>
    <row r="231" spans="1:18" hidden="1" x14ac:dyDescent="0.3">
      <c r="A231" s="18" t="s">
        <v>923</v>
      </c>
      <c r="B231" s="4" t="s">
        <v>285</v>
      </c>
      <c r="C231" s="4" t="s">
        <v>526</v>
      </c>
      <c r="D231" s="4">
        <v>2.079452055</v>
      </c>
      <c r="E231" s="4">
        <v>20.931506850000002</v>
      </c>
      <c r="F231" s="4">
        <v>2</v>
      </c>
      <c r="G231" s="4" t="s">
        <v>527</v>
      </c>
      <c r="H231" s="16">
        <v>44532</v>
      </c>
      <c r="I231" s="16">
        <v>40859</v>
      </c>
      <c r="J231" s="4" t="s">
        <v>493</v>
      </c>
      <c r="K231" s="4">
        <v>518</v>
      </c>
      <c r="L231" s="4"/>
      <c r="M231" s="4" t="s">
        <v>685</v>
      </c>
      <c r="N231" s="4" t="s">
        <v>924</v>
      </c>
      <c r="O231" s="4" t="s">
        <v>924</v>
      </c>
      <c r="P231" s="4">
        <v>0</v>
      </c>
      <c r="Q231" s="4">
        <v>2021</v>
      </c>
      <c r="R231" s="4">
        <v>2011</v>
      </c>
    </row>
    <row r="232" spans="1:18" hidden="1" x14ac:dyDescent="0.3">
      <c r="A232" s="18" t="s">
        <v>925</v>
      </c>
      <c r="B232" s="4" t="s">
        <v>231</v>
      </c>
      <c r="C232" s="4" t="s">
        <v>526</v>
      </c>
      <c r="D232" s="4">
        <v>8.5095890409999999</v>
      </c>
      <c r="E232" s="4">
        <v>14.501369860000001</v>
      </c>
      <c r="F232" s="4">
        <v>3</v>
      </c>
      <c r="G232" s="4" t="s">
        <v>535</v>
      </c>
      <c r="H232" s="16">
        <v>42185</v>
      </c>
      <c r="I232" s="16">
        <v>40868</v>
      </c>
      <c r="J232" s="4" t="s">
        <v>494</v>
      </c>
      <c r="K232" s="4">
        <v>308</v>
      </c>
      <c r="L232" s="4">
        <v>510</v>
      </c>
      <c r="M232" s="4" t="s">
        <v>607</v>
      </c>
      <c r="N232" s="4" t="s">
        <v>926</v>
      </c>
      <c r="O232" s="4" t="s">
        <v>926</v>
      </c>
      <c r="P232" s="4">
        <v>0</v>
      </c>
      <c r="Q232" s="4">
        <v>2015</v>
      </c>
      <c r="R232" s="4">
        <v>2011</v>
      </c>
    </row>
    <row r="233" spans="1:18" hidden="1" x14ac:dyDescent="0.3">
      <c r="A233" s="18" t="s">
        <v>927</v>
      </c>
      <c r="B233" s="4" t="s">
        <v>301</v>
      </c>
      <c r="C233" s="4" t="s">
        <v>526</v>
      </c>
      <c r="D233" s="4">
        <v>3.8383561639999999</v>
      </c>
      <c r="E233" s="4">
        <v>19.172602739999999</v>
      </c>
      <c r="F233" s="4">
        <v>2</v>
      </c>
      <c r="G233" s="4" t="s">
        <v>535</v>
      </c>
      <c r="H233" s="16">
        <v>43890</v>
      </c>
      <c r="I233" s="16">
        <v>40889</v>
      </c>
      <c r="J233" s="4" t="s">
        <v>492</v>
      </c>
      <c r="K233" s="4">
        <v>710</v>
      </c>
      <c r="L233" s="4">
        <v>532</v>
      </c>
      <c r="M233" s="4" t="s">
        <v>528</v>
      </c>
      <c r="N233" s="4" t="s">
        <v>851</v>
      </c>
      <c r="O233" s="4" t="s">
        <v>851</v>
      </c>
      <c r="P233" s="4">
        <v>0</v>
      </c>
      <c r="Q233" s="4">
        <v>2020</v>
      </c>
      <c r="R233" s="4">
        <v>2011</v>
      </c>
    </row>
    <row r="234" spans="1:18" hidden="1" x14ac:dyDescent="0.3">
      <c r="A234" s="18" t="s">
        <v>928</v>
      </c>
      <c r="B234" s="4" t="s">
        <v>166</v>
      </c>
      <c r="C234" s="4" t="s">
        <v>526</v>
      </c>
      <c r="D234" s="4">
        <v>8.6712328769999996</v>
      </c>
      <c r="E234" s="4">
        <v>14.33972603</v>
      </c>
      <c r="F234" s="4">
        <v>2</v>
      </c>
      <c r="G234" s="4" t="s">
        <v>535</v>
      </c>
      <c r="H234" s="16">
        <v>42126</v>
      </c>
      <c r="I234" s="16">
        <v>40933</v>
      </c>
      <c r="J234" s="4" t="s">
        <v>493</v>
      </c>
      <c r="K234" s="4">
        <v>532</v>
      </c>
      <c r="L234" s="4">
        <v>214</v>
      </c>
      <c r="M234" s="4" t="s">
        <v>528</v>
      </c>
      <c r="N234" s="4" t="s">
        <v>929</v>
      </c>
      <c r="O234" s="4" t="s">
        <v>929</v>
      </c>
      <c r="P234" s="4">
        <v>0</v>
      </c>
      <c r="Q234" s="4">
        <v>2015</v>
      </c>
      <c r="R234" s="4">
        <v>2012</v>
      </c>
    </row>
    <row r="235" spans="1:18" hidden="1" x14ac:dyDescent="0.3">
      <c r="A235" s="18" t="s">
        <v>930</v>
      </c>
      <c r="B235" s="4" t="s">
        <v>213</v>
      </c>
      <c r="C235" s="4" t="s">
        <v>526</v>
      </c>
      <c r="D235" s="4">
        <v>8.0328767120000002</v>
      </c>
      <c r="E235" s="4">
        <v>14.97808219</v>
      </c>
      <c r="F235" s="4">
        <v>2</v>
      </c>
      <c r="G235" s="4" t="s">
        <v>527</v>
      </c>
      <c r="H235" s="16">
        <v>42359</v>
      </c>
      <c r="I235" s="16">
        <v>40966</v>
      </c>
      <c r="J235" s="4" t="s">
        <v>500</v>
      </c>
      <c r="K235" s="4">
        <v>412</v>
      </c>
      <c r="L235" s="4">
        <v>513</v>
      </c>
      <c r="M235" s="4" t="s">
        <v>607</v>
      </c>
      <c r="N235" s="4" t="s">
        <v>931</v>
      </c>
      <c r="O235" s="4" t="s">
        <v>931</v>
      </c>
      <c r="P235" s="4">
        <v>0</v>
      </c>
      <c r="Q235" s="4">
        <v>2015</v>
      </c>
      <c r="R235" s="4">
        <v>2012</v>
      </c>
    </row>
    <row r="236" spans="1:18" hidden="1" x14ac:dyDescent="0.3">
      <c r="A236" s="18" t="s">
        <v>932</v>
      </c>
      <c r="B236" s="4" t="s">
        <v>136</v>
      </c>
      <c r="C236" s="4" t="s">
        <v>526</v>
      </c>
      <c r="D236" s="4">
        <v>6.8164383559999999</v>
      </c>
      <c r="E236" s="4">
        <v>16.19452055</v>
      </c>
      <c r="F236" s="4">
        <v>1</v>
      </c>
      <c r="G236" s="4" t="s">
        <v>535</v>
      </c>
      <c r="H236" s="16">
        <v>42803</v>
      </c>
      <c r="I236" s="16">
        <v>40981</v>
      </c>
      <c r="J236" s="4" t="s">
        <v>493</v>
      </c>
      <c r="K236" s="4">
        <v>515</v>
      </c>
      <c r="L236" s="4"/>
      <c r="M236" s="4" t="s">
        <v>649</v>
      </c>
      <c r="N236" s="4" t="s">
        <v>933</v>
      </c>
      <c r="O236" s="4" t="s">
        <v>933</v>
      </c>
      <c r="P236" s="4">
        <v>0</v>
      </c>
      <c r="Q236" s="4">
        <v>2017</v>
      </c>
      <c r="R236" s="4">
        <v>2012</v>
      </c>
    </row>
    <row r="237" spans="1:18" hidden="1" x14ac:dyDescent="0.3">
      <c r="A237" s="18" t="s">
        <v>934</v>
      </c>
      <c r="B237" s="4" t="s">
        <v>9</v>
      </c>
      <c r="C237" s="4" t="s">
        <v>526</v>
      </c>
      <c r="D237" s="4">
        <v>7.7780821920000003</v>
      </c>
      <c r="E237" s="4">
        <v>15.232876709999999</v>
      </c>
      <c r="F237" s="4">
        <v>1</v>
      </c>
      <c r="G237" s="4" t="s">
        <v>535</v>
      </c>
      <c r="H237" s="16">
        <v>42452</v>
      </c>
      <c r="I237" s="16">
        <v>40986</v>
      </c>
      <c r="J237" s="4" t="s">
        <v>500</v>
      </c>
      <c r="K237" s="4">
        <v>412</v>
      </c>
      <c r="L237" s="4">
        <v>510</v>
      </c>
      <c r="M237" s="4" t="s">
        <v>607</v>
      </c>
      <c r="N237" s="4" t="s">
        <v>935</v>
      </c>
      <c r="O237" s="4" t="s">
        <v>935</v>
      </c>
      <c r="P237" s="4">
        <v>0</v>
      </c>
      <c r="Q237" s="4">
        <v>2016</v>
      </c>
      <c r="R237" s="4">
        <v>2012</v>
      </c>
    </row>
    <row r="238" spans="1:18" hidden="1" x14ac:dyDescent="0.3">
      <c r="A238" s="18" t="s">
        <v>936</v>
      </c>
      <c r="B238" s="4" t="s">
        <v>284</v>
      </c>
      <c r="C238" s="4" t="s">
        <v>526</v>
      </c>
      <c r="D238" s="4">
        <v>1.561643836</v>
      </c>
      <c r="E238" s="4">
        <v>21.449315070000001</v>
      </c>
      <c r="F238" s="4">
        <v>2</v>
      </c>
      <c r="G238" s="4" t="s">
        <v>535</v>
      </c>
      <c r="H238" s="16">
        <v>44721</v>
      </c>
      <c r="I238" s="16">
        <v>40987</v>
      </c>
      <c r="J238" s="4" t="s">
        <v>500</v>
      </c>
      <c r="K238" s="4">
        <v>408</v>
      </c>
      <c r="L238" s="4">
        <v>520</v>
      </c>
      <c r="M238" s="4" t="s">
        <v>563</v>
      </c>
      <c r="N238" s="4" t="s">
        <v>937</v>
      </c>
      <c r="O238" s="4" t="s">
        <v>937</v>
      </c>
      <c r="P238" s="4">
        <v>0</v>
      </c>
      <c r="Q238" s="4">
        <v>2022</v>
      </c>
      <c r="R238" s="4">
        <v>2012</v>
      </c>
    </row>
    <row r="239" spans="1:18" hidden="1" x14ac:dyDescent="0.3">
      <c r="A239" s="18" t="s">
        <v>938</v>
      </c>
      <c r="B239" s="4" t="s">
        <v>131</v>
      </c>
      <c r="C239" s="4" t="s">
        <v>526</v>
      </c>
      <c r="D239" s="4">
        <v>4.175342466</v>
      </c>
      <c r="E239" s="4">
        <v>18.835616439999999</v>
      </c>
      <c r="F239" s="4">
        <v>2</v>
      </c>
      <c r="G239" s="4" t="s">
        <v>527</v>
      </c>
      <c r="H239" s="16">
        <v>43767</v>
      </c>
      <c r="I239" s="16">
        <v>41042</v>
      </c>
      <c r="J239" s="4" t="s">
        <v>493</v>
      </c>
      <c r="K239" s="4">
        <v>518</v>
      </c>
      <c r="L239" s="4"/>
      <c r="M239" s="4" t="s">
        <v>685</v>
      </c>
      <c r="N239" s="4" t="s">
        <v>939</v>
      </c>
      <c r="O239" s="4" t="s">
        <v>939</v>
      </c>
      <c r="P239" s="4">
        <v>0</v>
      </c>
      <c r="Q239" s="4">
        <v>2019</v>
      </c>
      <c r="R239" s="4">
        <v>2012</v>
      </c>
    </row>
    <row r="240" spans="1:18" hidden="1" x14ac:dyDescent="0.3">
      <c r="A240" s="18" t="s">
        <v>940</v>
      </c>
      <c r="B240" s="4" t="s">
        <v>119</v>
      </c>
      <c r="C240" s="4" t="s">
        <v>526</v>
      </c>
      <c r="D240" s="4">
        <v>4.6273972600000004</v>
      </c>
      <c r="E240" s="4">
        <v>18.38356164</v>
      </c>
      <c r="F240" s="4">
        <v>2</v>
      </c>
      <c r="G240" s="4" t="s">
        <v>527</v>
      </c>
      <c r="H240" s="16">
        <v>43602</v>
      </c>
      <c r="I240" s="16">
        <v>41057</v>
      </c>
      <c r="J240" s="4" t="s">
        <v>492</v>
      </c>
      <c r="K240" s="4">
        <v>710</v>
      </c>
      <c r="L240" s="4">
        <v>532</v>
      </c>
      <c r="M240" s="4" t="s">
        <v>528</v>
      </c>
      <c r="N240" s="4" t="s">
        <v>941</v>
      </c>
      <c r="O240" s="4" t="s">
        <v>941</v>
      </c>
      <c r="P240" s="4">
        <v>0</v>
      </c>
      <c r="Q240" s="4">
        <v>2019</v>
      </c>
      <c r="R240" s="4">
        <v>2012</v>
      </c>
    </row>
    <row r="241" spans="1:18" hidden="1" x14ac:dyDescent="0.3">
      <c r="A241" s="18" t="s">
        <v>942</v>
      </c>
      <c r="B241" s="4" t="s">
        <v>65</v>
      </c>
      <c r="C241" s="4" t="s">
        <v>526</v>
      </c>
      <c r="D241" s="4">
        <v>7.087671233</v>
      </c>
      <c r="E241" s="4">
        <v>15.923287670000001</v>
      </c>
      <c r="F241" s="4">
        <v>3</v>
      </c>
      <c r="G241" s="4" t="s">
        <v>535</v>
      </c>
      <c r="H241" s="16">
        <v>42704</v>
      </c>
      <c r="I241" s="16">
        <v>41064</v>
      </c>
      <c r="J241" s="4" t="s">
        <v>493</v>
      </c>
      <c r="K241" s="4">
        <v>528</v>
      </c>
      <c r="L241" s="4"/>
      <c r="M241" s="4" t="s">
        <v>943</v>
      </c>
      <c r="N241" s="4" t="s">
        <v>944</v>
      </c>
      <c r="O241" s="4" t="s">
        <v>944</v>
      </c>
      <c r="P241" s="4">
        <v>0</v>
      </c>
      <c r="Q241" s="4">
        <v>2016</v>
      </c>
      <c r="R241" s="4">
        <v>2012</v>
      </c>
    </row>
    <row r="242" spans="1:18" hidden="1" x14ac:dyDescent="0.3">
      <c r="A242" s="18" t="s">
        <v>945</v>
      </c>
      <c r="B242" s="4" t="s">
        <v>185</v>
      </c>
      <c r="C242" s="4" t="s">
        <v>526</v>
      </c>
      <c r="D242" s="4">
        <v>9.0054794519999994</v>
      </c>
      <c r="E242" s="4">
        <v>14.005479449999999</v>
      </c>
      <c r="F242" s="4">
        <v>2</v>
      </c>
      <c r="G242" s="4" t="s">
        <v>535</v>
      </c>
      <c r="H242" s="16">
        <v>42004</v>
      </c>
      <c r="I242" s="16">
        <v>41073</v>
      </c>
      <c r="J242" s="4" t="s">
        <v>493</v>
      </c>
      <c r="K242" s="4">
        <v>522</v>
      </c>
      <c r="L242" s="4"/>
      <c r="M242" s="4" t="s">
        <v>563</v>
      </c>
      <c r="N242" s="4" t="s">
        <v>946</v>
      </c>
      <c r="O242" s="4" t="s">
        <v>946</v>
      </c>
      <c r="P242" s="4">
        <v>0</v>
      </c>
      <c r="Q242" s="4">
        <v>2014</v>
      </c>
      <c r="R242" s="4">
        <v>2012</v>
      </c>
    </row>
    <row r="243" spans="1:18" hidden="1" x14ac:dyDescent="0.3">
      <c r="A243" s="18" t="s">
        <v>947</v>
      </c>
      <c r="B243" s="4" t="s">
        <v>350</v>
      </c>
      <c r="C243" s="4" t="s">
        <v>526</v>
      </c>
      <c r="D243" s="4">
        <v>3.3397260270000002</v>
      </c>
      <c r="E243" s="4">
        <v>19.671232880000002</v>
      </c>
      <c r="F243" s="4">
        <v>2</v>
      </c>
      <c r="G243" s="4" t="s">
        <v>527</v>
      </c>
      <c r="H243" s="16">
        <v>44072</v>
      </c>
      <c r="I243" s="16">
        <v>41087</v>
      </c>
      <c r="J243" s="4" t="s">
        <v>493</v>
      </c>
      <c r="K243" s="4">
        <v>532</v>
      </c>
      <c r="L243" s="4">
        <v>214</v>
      </c>
      <c r="M243" s="4" t="s">
        <v>528</v>
      </c>
      <c r="N243" s="4" t="s">
        <v>948</v>
      </c>
      <c r="O243" s="4" t="s">
        <v>948</v>
      </c>
      <c r="P243" s="4">
        <v>0</v>
      </c>
      <c r="Q243" s="4">
        <v>2020</v>
      </c>
      <c r="R243" s="4">
        <v>2012</v>
      </c>
    </row>
    <row r="244" spans="1:18" hidden="1" x14ac:dyDescent="0.3">
      <c r="A244" s="18" t="s">
        <v>949</v>
      </c>
      <c r="B244" s="4" t="s">
        <v>182</v>
      </c>
      <c r="C244" s="4" t="s">
        <v>526</v>
      </c>
      <c r="D244" s="4">
        <v>8.5890410960000008</v>
      </c>
      <c r="E244" s="4">
        <v>14.42191781</v>
      </c>
      <c r="F244" s="4">
        <v>1</v>
      </c>
      <c r="G244" s="4" t="s">
        <v>535</v>
      </c>
      <c r="H244" s="16">
        <v>42156</v>
      </c>
      <c r="I244" s="16">
        <v>41115</v>
      </c>
      <c r="J244" s="4" t="s">
        <v>494</v>
      </c>
      <c r="K244" s="4">
        <v>308</v>
      </c>
      <c r="L244" s="4">
        <v>502</v>
      </c>
      <c r="M244" s="4" t="s">
        <v>761</v>
      </c>
      <c r="N244" s="4" t="s">
        <v>950</v>
      </c>
      <c r="O244" s="4" t="s">
        <v>950</v>
      </c>
      <c r="P244" s="4">
        <v>0</v>
      </c>
      <c r="Q244" s="4">
        <v>2015</v>
      </c>
      <c r="R244" s="4">
        <v>2012</v>
      </c>
    </row>
    <row r="245" spans="1:18" hidden="1" x14ac:dyDescent="0.3">
      <c r="A245" s="18" t="s">
        <v>951</v>
      </c>
      <c r="B245" s="4" t="s">
        <v>164</v>
      </c>
      <c r="C245" s="4" t="s">
        <v>526</v>
      </c>
      <c r="D245" s="4">
        <v>6.1232876709999999</v>
      </c>
      <c r="E245" s="4">
        <v>16.887671229999999</v>
      </c>
      <c r="F245" s="4">
        <v>2</v>
      </c>
      <c r="G245" s="4" t="s">
        <v>527</v>
      </c>
      <c r="H245" s="16">
        <v>43056</v>
      </c>
      <c r="I245" s="16">
        <v>41131</v>
      </c>
      <c r="J245" s="4" t="s">
        <v>492</v>
      </c>
      <c r="K245" s="4">
        <v>710</v>
      </c>
      <c r="L245" s="4">
        <v>532</v>
      </c>
      <c r="M245" s="4" t="s">
        <v>528</v>
      </c>
      <c r="N245" s="4" t="s">
        <v>952</v>
      </c>
      <c r="O245" s="4" t="s">
        <v>952</v>
      </c>
      <c r="P245" s="4">
        <v>0</v>
      </c>
      <c r="Q245" s="4">
        <v>2017</v>
      </c>
      <c r="R245" s="4">
        <v>2012</v>
      </c>
    </row>
    <row r="246" spans="1:18" hidden="1" x14ac:dyDescent="0.3">
      <c r="A246" s="18" t="s">
        <v>953</v>
      </c>
      <c r="B246" s="4" t="s">
        <v>301</v>
      </c>
      <c r="C246" s="4" t="s">
        <v>526</v>
      </c>
      <c r="D246" s="4">
        <v>3.8383561639999999</v>
      </c>
      <c r="E246" s="4">
        <v>19.172602739999999</v>
      </c>
      <c r="F246" s="4">
        <v>2</v>
      </c>
      <c r="G246" s="4" t="s">
        <v>535</v>
      </c>
      <c r="H246" s="16">
        <v>43890</v>
      </c>
      <c r="I246" s="16">
        <v>41151</v>
      </c>
      <c r="J246" s="4" t="s">
        <v>492</v>
      </c>
      <c r="K246" s="4">
        <v>710</v>
      </c>
      <c r="L246" s="4">
        <v>526</v>
      </c>
      <c r="M246" s="4" t="s">
        <v>805</v>
      </c>
      <c r="N246" s="4" t="s">
        <v>851</v>
      </c>
      <c r="O246" s="4" t="s">
        <v>851</v>
      </c>
      <c r="P246" s="4">
        <v>0</v>
      </c>
      <c r="Q246" s="4">
        <v>2020</v>
      </c>
      <c r="R246" s="4">
        <v>2012</v>
      </c>
    </row>
    <row r="247" spans="1:18" hidden="1" x14ac:dyDescent="0.3">
      <c r="A247" s="18" t="s">
        <v>954</v>
      </c>
      <c r="B247" s="4" t="s">
        <v>153</v>
      </c>
      <c r="C247" s="4" t="s">
        <v>526</v>
      </c>
      <c r="D247" s="4">
        <v>6.3726027399999996</v>
      </c>
      <c r="E247" s="4">
        <v>16.638356160000001</v>
      </c>
      <c r="F247" s="4">
        <v>3</v>
      </c>
      <c r="G247" s="4" t="s">
        <v>535</v>
      </c>
      <c r="H247" s="16">
        <v>42965</v>
      </c>
      <c r="I247" s="16">
        <v>41162</v>
      </c>
      <c r="J247" s="4" t="s">
        <v>500</v>
      </c>
      <c r="K247" s="4">
        <v>410</v>
      </c>
      <c r="L247" s="4">
        <v>513</v>
      </c>
      <c r="M247" s="4" t="s">
        <v>607</v>
      </c>
      <c r="N247" s="4" t="s">
        <v>955</v>
      </c>
      <c r="O247" s="4" t="s">
        <v>955</v>
      </c>
      <c r="P247" s="4">
        <v>0</v>
      </c>
      <c r="Q247" s="4">
        <v>2017</v>
      </c>
      <c r="R247" s="4">
        <v>2012</v>
      </c>
    </row>
    <row r="248" spans="1:18" hidden="1" x14ac:dyDescent="0.3">
      <c r="A248" s="18" t="s">
        <v>956</v>
      </c>
      <c r="B248" s="4" t="s">
        <v>108</v>
      </c>
      <c r="C248" s="4" t="s">
        <v>526</v>
      </c>
      <c r="D248" s="4">
        <v>7.6082191779999997</v>
      </c>
      <c r="E248" s="4">
        <v>15.40273973</v>
      </c>
      <c r="F248" s="4">
        <v>1</v>
      </c>
      <c r="G248" s="4" t="s">
        <v>535</v>
      </c>
      <c r="H248" s="16">
        <v>42514</v>
      </c>
      <c r="I248" s="16">
        <v>41193</v>
      </c>
      <c r="J248" s="4" t="s">
        <v>493</v>
      </c>
      <c r="K248" s="4">
        <v>522</v>
      </c>
      <c r="L248" s="4"/>
      <c r="M248" s="4" t="s">
        <v>563</v>
      </c>
      <c r="N248" s="4" t="s">
        <v>957</v>
      </c>
      <c r="O248" s="4" t="s">
        <v>957</v>
      </c>
      <c r="P248" s="4">
        <v>0</v>
      </c>
      <c r="Q248" s="4">
        <v>2016</v>
      </c>
      <c r="R248" s="4">
        <v>2012</v>
      </c>
    </row>
    <row r="249" spans="1:18" hidden="1" x14ac:dyDescent="0.3">
      <c r="A249" s="18" t="s">
        <v>958</v>
      </c>
      <c r="B249" s="4" t="s">
        <v>81</v>
      </c>
      <c r="C249" s="4" t="s">
        <v>526</v>
      </c>
      <c r="D249" s="4">
        <v>4.9342465750000004</v>
      </c>
      <c r="E249" s="4">
        <v>18.076712329999999</v>
      </c>
      <c r="F249" s="4">
        <v>1</v>
      </c>
      <c r="G249" s="4" t="s">
        <v>527</v>
      </c>
      <c r="H249" s="16">
        <v>43490</v>
      </c>
      <c r="I249" s="16">
        <v>41220</v>
      </c>
      <c r="J249" s="4" t="s">
        <v>492</v>
      </c>
      <c r="K249" s="4">
        <v>710</v>
      </c>
      <c r="L249" s="4">
        <v>532</v>
      </c>
      <c r="M249" s="4" t="s">
        <v>528</v>
      </c>
      <c r="N249" s="4" t="s">
        <v>959</v>
      </c>
      <c r="O249" s="4" t="s">
        <v>959</v>
      </c>
      <c r="P249" s="4">
        <v>0</v>
      </c>
      <c r="Q249" s="4">
        <v>2019</v>
      </c>
      <c r="R249" s="4">
        <v>2012</v>
      </c>
    </row>
    <row r="250" spans="1:18" hidden="1" x14ac:dyDescent="0.3">
      <c r="A250" s="18" t="s">
        <v>960</v>
      </c>
      <c r="B250" s="4" t="s">
        <v>28</v>
      </c>
      <c r="C250" s="4" t="s">
        <v>526</v>
      </c>
      <c r="D250" s="4">
        <v>4.0136986300000004</v>
      </c>
      <c r="E250" s="4">
        <v>18.997260270000002</v>
      </c>
      <c r="F250" s="4">
        <v>2</v>
      </c>
      <c r="G250" s="4" t="s">
        <v>535</v>
      </c>
      <c r="H250" s="16">
        <v>43826</v>
      </c>
      <c r="I250" s="16">
        <v>41268</v>
      </c>
      <c r="J250" s="4" t="s">
        <v>493</v>
      </c>
      <c r="K250" s="4">
        <v>513</v>
      </c>
      <c r="L250" s="4"/>
      <c r="M250" s="4" t="s">
        <v>607</v>
      </c>
      <c r="N250" s="4" t="s">
        <v>961</v>
      </c>
      <c r="O250" s="4" t="s">
        <v>961</v>
      </c>
      <c r="P250" s="4">
        <v>0</v>
      </c>
      <c r="Q250" s="4">
        <v>2019</v>
      </c>
      <c r="R250" s="4">
        <v>2012</v>
      </c>
    </row>
    <row r="251" spans="1:18" hidden="1" x14ac:dyDescent="0.3">
      <c r="A251" s="18" t="s">
        <v>962</v>
      </c>
      <c r="B251" s="4" t="s">
        <v>93</v>
      </c>
      <c r="C251" s="4" t="s">
        <v>526</v>
      </c>
      <c r="D251" s="4">
        <v>7.8547945209999996</v>
      </c>
      <c r="E251" s="4">
        <v>15.15616438</v>
      </c>
      <c r="F251" s="4">
        <v>1</v>
      </c>
      <c r="G251" s="4" t="s">
        <v>535</v>
      </c>
      <c r="H251" s="16">
        <v>42424</v>
      </c>
      <c r="I251" s="16">
        <v>41300</v>
      </c>
      <c r="J251" s="4" t="s">
        <v>493</v>
      </c>
      <c r="K251" s="4">
        <v>502</v>
      </c>
      <c r="L251" s="4"/>
      <c r="M251" s="4" t="s">
        <v>761</v>
      </c>
      <c r="N251" s="4" t="s">
        <v>963</v>
      </c>
      <c r="O251" s="4" t="s">
        <v>963</v>
      </c>
      <c r="P251" s="4">
        <v>0</v>
      </c>
      <c r="Q251" s="4">
        <v>2016</v>
      </c>
      <c r="R251" s="4">
        <v>2013</v>
      </c>
    </row>
    <row r="252" spans="1:18" hidden="1" x14ac:dyDescent="0.3">
      <c r="A252" s="18" t="s">
        <v>964</v>
      </c>
      <c r="B252" s="4" t="s">
        <v>293</v>
      </c>
      <c r="C252" s="4" t="s">
        <v>526</v>
      </c>
      <c r="D252" s="4">
        <v>3.0328767120000002</v>
      </c>
      <c r="E252" s="4">
        <v>19.978082189999999</v>
      </c>
      <c r="F252" s="4">
        <v>2</v>
      </c>
      <c r="G252" s="4" t="s">
        <v>535</v>
      </c>
      <c r="H252" s="16">
        <v>44184</v>
      </c>
      <c r="I252" s="16">
        <v>41306</v>
      </c>
      <c r="J252" s="4" t="s">
        <v>493</v>
      </c>
      <c r="K252" s="4">
        <v>510</v>
      </c>
      <c r="L252" s="4"/>
      <c r="M252" s="4" t="s">
        <v>607</v>
      </c>
      <c r="N252" s="4" t="s">
        <v>965</v>
      </c>
      <c r="O252" s="4" t="s">
        <v>965</v>
      </c>
      <c r="P252" s="4">
        <v>0</v>
      </c>
      <c r="Q252" s="4">
        <v>2020</v>
      </c>
      <c r="R252" s="4">
        <v>2013</v>
      </c>
    </row>
    <row r="253" spans="1:18" hidden="1" x14ac:dyDescent="0.3">
      <c r="A253" s="18" t="s">
        <v>966</v>
      </c>
      <c r="B253" s="4" t="s">
        <v>293</v>
      </c>
      <c r="C253" s="4" t="s">
        <v>526</v>
      </c>
      <c r="D253" s="4">
        <v>3.0328767120000002</v>
      </c>
      <c r="E253" s="4">
        <v>19.978082189999999</v>
      </c>
      <c r="F253" s="4">
        <v>2</v>
      </c>
      <c r="G253" s="4" t="s">
        <v>535</v>
      </c>
      <c r="H253" s="16">
        <v>44184</v>
      </c>
      <c r="I253" s="16">
        <v>41306</v>
      </c>
      <c r="J253" s="4" t="s">
        <v>493</v>
      </c>
      <c r="K253" s="4">
        <v>510</v>
      </c>
      <c r="L253" s="4"/>
      <c r="M253" s="4" t="s">
        <v>607</v>
      </c>
      <c r="N253" s="4" t="s">
        <v>965</v>
      </c>
      <c r="O253" s="4" t="s">
        <v>965</v>
      </c>
      <c r="P253" s="4">
        <v>0</v>
      </c>
      <c r="Q253" s="4">
        <v>2020</v>
      </c>
      <c r="R253" s="4">
        <v>2013</v>
      </c>
    </row>
    <row r="254" spans="1:18" hidden="1" x14ac:dyDescent="0.3">
      <c r="A254" s="18" t="s">
        <v>967</v>
      </c>
      <c r="B254" s="4" t="s">
        <v>175</v>
      </c>
      <c r="C254" s="4" t="s">
        <v>526</v>
      </c>
      <c r="D254" s="4">
        <v>8.8876712330000007</v>
      </c>
      <c r="E254" s="4">
        <v>14.12328767</v>
      </c>
      <c r="F254" s="4">
        <v>2</v>
      </c>
      <c r="G254" s="4" t="s">
        <v>535</v>
      </c>
      <c r="H254" s="16">
        <v>42047</v>
      </c>
      <c r="I254" s="16">
        <v>41310</v>
      </c>
      <c r="J254" s="4" t="s">
        <v>493</v>
      </c>
      <c r="K254" s="4">
        <v>530</v>
      </c>
      <c r="L254" s="4">
        <v>510</v>
      </c>
      <c r="M254" s="4" t="s">
        <v>751</v>
      </c>
      <c r="N254" s="4" t="s">
        <v>968</v>
      </c>
      <c r="O254" s="4" t="s">
        <v>968</v>
      </c>
      <c r="P254" s="4">
        <v>0</v>
      </c>
      <c r="Q254" s="4">
        <v>2015</v>
      </c>
      <c r="R254" s="4">
        <v>2013</v>
      </c>
    </row>
    <row r="255" spans="1:18" hidden="1" x14ac:dyDescent="0.3">
      <c r="A255" s="18" t="s">
        <v>969</v>
      </c>
      <c r="B255" s="4" t="s">
        <v>41</v>
      </c>
      <c r="C255" s="4" t="s">
        <v>526</v>
      </c>
      <c r="D255" s="4">
        <v>4.8301369860000003</v>
      </c>
      <c r="E255" s="4">
        <v>18.18082192</v>
      </c>
      <c r="F255" s="4">
        <v>1</v>
      </c>
      <c r="G255" s="4" t="s">
        <v>527</v>
      </c>
      <c r="H255" s="16">
        <v>43528</v>
      </c>
      <c r="I255" s="16">
        <v>41329</v>
      </c>
      <c r="J255" s="4" t="s">
        <v>494</v>
      </c>
      <c r="K255" s="4">
        <v>312</v>
      </c>
      <c r="L255" s="4">
        <v>518</v>
      </c>
      <c r="M255" s="4" t="s">
        <v>685</v>
      </c>
      <c r="N255" s="4" t="s">
        <v>970</v>
      </c>
      <c r="O255" s="4" t="s">
        <v>970</v>
      </c>
      <c r="P255" s="4">
        <v>0</v>
      </c>
      <c r="Q255" s="4">
        <v>2019</v>
      </c>
      <c r="R255" s="4">
        <v>2013</v>
      </c>
    </row>
    <row r="256" spans="1:18" hidden="1" x14ac:dyDescent="0.3">
      <c r="A256" s="18" t="s">
        <v>971</v>
      </c>
      <c r="B256" s="4" t="s">
        <v>124</v>
      </c>
      <c r="C256" s="4" t="s">
        <v>526</v>
      </c>
      <c r="D256" s="4">
        <v>5.438356164</v>
      </c>
      <c r="E256" s="4">
        <v>17.572602740000001</v>
      </c>
      <c r="F256" s="4">
        <v>2</v>
      </c>
      <c r="G256" s="4" t="s">
        <v>527</v>
      </c>
      <c r="H256" s="16">
        <v>43306</v>
      </c>
      <c r="I256" s="16">
        <v>41396</v>
      </c>
      <c r="J256" s="4" t="s">
        <v>493</v>
      </c>
      <c r="K256" s="4">
        <v>532</v>
      </c>
      <c r="L256" s="4"/>
      <c r="M256" s="4" t="s">
        <v>528</v>
      </c>
      <c r="N256" s="4" t="s">
        <v>972</v>
      </c>
      <c r="O256" s="4" t="s">
        <v>972</v>
      </c>
      <c r="P256" s="4">
        <v>0</v>
      </c>
      <c r="Q256" s="4">
        <v>2018</v>
      </c>
      <c r="R256" s="4">
        <v>2013</v>
      </c>
    </row>
    <row r="257" spans="1:18" hidden="1" x14ac:dyDescent="0.3">
      <c r="A257" s="18" t="s">
        <v>973</v>
      </c>
      <c r="B257" s="4" t="s">
        <v>27</v>
      </c>
      <c r="C257" s="4" t="s">
        <v>526</v>
      </c>
      <c r="D257" s="4">
        <v>4.0136986300000004</v>
      </c>
      <c r="E257" s="4">
        <v>18.997260270000002</v>
      </c>
      <c r="F257" s="4">
        <v>2</v>
      </c>
      <c r="G257" s="4" t="s">
        <v>527</v>
      </c>
      <c r="H257" s="16">
        <v>43826</v>
      </c>
      <c r="I257" s="16">
        <v>41400</v>
      </c>
      <c r="J257" s="4" t="s">
        <v>493</v>
      </c>
      <c r="K257" s="4">
        <v>554</v>
      </c>
      <c r="L257" s="4"/>
      <c r="M257" s="4" t="s">
        <v>616</v>
      </c>
      <c r="N257" s="4" t="s">
        <v>974</v>
      </c>
      <c r="O257" s="4" t="s">
        <v>974</v>
      </c>
      <c r="P257" s="4">
        <v>0</v>
      </c>
      <c r="Q257" s="4">
        <v>2019</v>
      </c>
      <c r="R257" s="4">
        <v>2013</v>
      </c>
    </row>
    <row r="258" spans="1:18" hidden="1" x14ac:dyDescent="0.3">
      <c r="A258" s="18" t="s">
        <v>975</v>
      </c>
      <c r="B258" s="4" t="s">
        <v>27</v>
      </c>
      <c r="C258" s="4" t="s">
        <v>526</v>
      </c>
      <c r="D258" s="4">
        <v>4.0136986300000004</v>
      </c>
      <c r="E258" s="4">
        <v>18.997260270000002</v>
      </c>
      <c r="F258" s="4">
        <v>2</v>
      </c>
      <c r="G258" s="4" t="s">
        <v>527</v>
      </c>
      <c r="H258" s="16">
        <v>43826</v>
      </c>
      <c r="I258" s="16">
        <v>41400</v>
      </c>
      <c r="J258" s="4" t="s">
        <v>493</v>
      </c>
      <c r="K258" s="4">
        <v>554</v>
      </c>
      <c r="L258" s="4">
        <v>214</v>
      </c>
      <c r="M258" s="4" t="s">
        <v>616</v>
      </c>
      <c r="N258" s="4" t="s">
        <v>974</v>
      </c>
      <c r="O258" s="4" t="s">
        <v>974</v>
      </c>
      <c r="P258" s="4">
        <v>0</v>
      </c>
      <c r="Q258" s="4">
        <v>2019</v>
      </c>
      <c r="R258" s="4">
        <v>2013</v>
      </c>
    </row>
    <row r="259" spans="1:18" hidden="1" x14ac:dyDescent="0.3">
      <c r="A259" s="18" t="s">
        <v>976</v>
      </c>
      <c r="B259" s="4" t="s">
        <v>311</v>
      </c>
      <c r="C259" s="4" t="s">
        <v>526</v>
      </c>
      <c r="D259" s="4">
        <v>3.4547945210000002</v>
      </c>
      <c r="E259" s="4">
        <v>19.556164379999998</v>
      </c>
      <c r="F259" s="4">
        <v>2</v>
      </c>
      <c r="G259" s="4" t="s">
        <v>527</v>
      </c>
      <c r="H259" s="16">
        <v>44030</v>
      </c>
      <c r="I259" s="16">
        <v>41410</v>
      </c>
      <c r="J259" s="4" t="s">
        <v>493</v>
      </c>
      <c r="K259" s="4">
        <v>554</v>
      </c>
      <c r="L259" s="4">
        <v>214</v>
      </c>
      <c r="M259" s="4" t="s">
        <v>616</v>
      </c>
      <c r="N259" s="4" t="s">
        <v>977</v>
      </c>
      <c r="O259" s="4" t="s">
        <v>977</v>
      </c>
      <c r="P259" s="4">
        <v>0</v>
      </c>
      <c r="Q259" s="4">
        <v>2020</v>
      </c>
      <c r="R259" s="4">
        <v>2013</v>
      </c>
    </row>
    <row r="260" spans="1:18" hidden="1" x14ac:dyDescent="0.3">
      <c r="A260" s="18" t="s">
        <v>978</v>
      </c>
      <c r="B260" s="4" t="s">
        <v>16</v>
      </c>
      <c r="C260" s="4" t="s">
        <v>526</v>
      </c>
      <c r="D260" s="4">
        <v>6.7041095889999998</v>
      </c>
      <c r="E260" s="4">
        <v>16.306849320000001</v>
      </c>
      <c r="F260" s="4">
        <v>2</v>
      </c>
      <c r="G260" s="4" t="s">
        <v>535</v>
      </c>
      <c r="H260" s="16">
        <v>42844</v>
      </c>
      <c r="I260" s="16">
        <v>41447</v>
      </c>
      <c r="J260" s="4" t="s">
        <v>494</v>
      </c>
      <c r="K260" s="4">
        <v>308</v>
      </c>
      <c r="L260" s="4">
        <v>510</v>
      </c>
      <c r="M260" s="4" t="s">
        <v>607</v>
      </c>
      <c r="N260" s="4" t="s">
        <v>979</v>
      </c>
      <c r="O260" s="4" t="s">
        <v>979</v>
      </c>
      <c r="P260" s="4">
        <v>0</v>
      </c>
      <c r="Q260" s="4">
        <v>2017</v>
      </c>
      <c r="R260" s="4">
        <v>2013</v>
      </c>
    </row>
    <row r="261" spans="1:18" hidden="1" x14ac:dyDescent="0.3">
      <c r="A261" s="18" t="s">
        <v>980</v>
      </c>
      <c r="B261" s="4" t="s">
        <v>318</v>
      </c>
      <c r="C261" s="4" t="s">
        <v>526</v>
      </c>
      <c r="D261" s="4">
        <v>2.553424658</v>
      </c>
      <c r="E261" s="4">
        <v>20.457534249999998</v>
      </c>
      <c r="F261" s="4">
        <v>2</v>
      </c>
      <c r="G261" s="4" t="s">
        <v>527</v>
      </c>
      <c r="H261" s="16">
        <v>44359</v>
      </c>
      <c r="I261" s="16">
        <v>41452</v>
      </c>
      <c r="J261" s="4" t="s">
        <v>493</v>
      </c>
      <c r="K261" s="4">
        <v>522</v>
      </c>
      <c r="L261" s="4"/>
      <c r="M261" s="4" t="s">
        <v>563</v>
      </c>
      <c r="N261" s="4" t="s">
        <v>981</v>
      </c>
      <c r="O261" s="4" t="s">
        <v>981</v>
      </c>
      <c r="P261" s="4">
        <v>0</v>
      </c>
      <c r="Q261" s="4">
        <v>2021</v>
      </c>
      <c r="R261" s="4">
        <v>2013</v>
      </c>
    </row>
    <row r="262" spans="1:18" hidden="1" x14ac:dyDescent="0.3">
      <c r="A262" s="18" t="s">
        <v>982</v>
      </c>
      <c r="B262" s="4" t="s">
        <v>282</v>
      </c>
      <c r="C262" s="4" t="s">
        <v>526</v>
      </c>
      <c r="D262" s="4">
        <v>3.3808219180000001</v>
      </c>
      <c r="E262" s="4">
        <v>19.63013699</v>
      </c>
      <c r="F262" s="4">
        <v>2</v>
      </c>
      <c r="G262" s="4" t="s">
        <v>535</v>
      </c>
      <c r="H262" s="16">
        <v>44057</v>
      </c>
      <c r="I262" s="16">
        <v>41490</v>
      </c>
      <c r="J262" s="4" t="s">
        <v>493</v>
      </c>
      <c r="K262" s="4">
        <v>513</v>
      </c>
      <c r="L262" s="4"/>
      <c r="M262" s="4" t="s">
        <v>607</v>
      </c>
      <c r="N262" s="4" t="s">
        <v>983</v>
      </c>
      <c r="O262" s="4" t="s">
        <v>983</v>
      </c>
      <c r="P262" s="4">
        <v>0</v>
      </c>
      <c r="Q262" s="4">
        <v>2020</v>
      </c>
      <c r="R262" s="4">
        <v>2013</v>
      </c>
    </row>
    <row r="263" spans="1:18" hidden="1" x14ac:dyDescent="0.3">
      <c r="A263" s="18" t="s">
        <v>984</v>
      </c>
      <c r="B263" s="4" t="s">
        <v>219</v>
      </c>
      <c r="C263" s="4" t="s">
        <v>526</v>
      </c>
      <c r="D263" s="4">
        <v>8.7041095889999998</v>
      </c>
      <c r="E263" s="4">
        <v>14.30684932</v>
      </c>
      <c r="F263" s="4">
        <v>2</v>
      </c>
      <c r="G263" s="4" t="s">
        <v>535</v>
      </c>
      <c r="H263" s="16">
        <v>42114</v>
      </c>
      <c r="I263" s="16">
        <v>41518</v>
      </c>
      <c r="J263" s="4" t="s">
        <v>494</v>
      </c>
      <c r="K263" s="4">
        <v>314</v>
      </c>
      <c r="L263" s="4">
        <v>520</v>
      </c>
      <c r="M263" s="4" t="s">
        <v>563</v>
      </c>
      <c r="N263" s="4" t="s">
        <v>985</v>
      </c>
      <c r="O263" s="4" t="s">
        <v>985</v>
      </c>
      <c r="P263" s="4">
        <v>0</v>
      </c>
      <c r="Q263" s="4">
        <v>2015</v>
      </c>
      <c r="R263" s="4">
        <v>2013</v>
      </c>
    </row>
    <row r="264" spans="1:18" hidden="1" x14ac:dyDescent="0.3">
      <c r="A264" s="18" t="s">
        <v>986</v>
      </c>
      <c r="B264" s="4" t="s">
        <v>52</v>
      </c>
      <c r="C264" s="4" t="s">
        <v>526</v>
      </c>
      <c r="D264" s="4">
        <v>5.7424657530000003</v>
      </c>
      <c r="E264" s="4">
        <v>17.268493150000001</v>
      </c>
      <c r="F264" s="4">
        <v>2</v>
      </c>
      <c r="G264" s="4" t="s">
        <v>535</v>
      </c>
      <c r="H264" s="16">
        <v>43195</v>
      </c>
      <c r="I264" s="16">
        <v>41575</v>
      </c>
      <c r="J264" s="4" t="s">
        <v>493</v>
      </c>
      <c r="K264" s="4">
        <v>502</v>
      </c>
      <c r="L264" s="4"/>
      <c r="M264" s="4" t="s">
        <v>761</v>
      </c>
      <c r="N264" s="4" t="s">
        <v>987</v>
      </c>
      <c r="O264" s="4" t="s">
        <v>987</v>
      </c>
      <c r="P264" s="4">
        <v>0</v>
      </c>
      <c r="Q264" s="4">
        <v>2018</v>
      </c>
      <c r="R264" s="4">
        <v>2013</v>
      </c>
    </row>
    <row r="265" spans="1:18" hidden="1" x14ac:dyDescent="0.3">
      <c r="A265" s="18" t="s">
        <v>988</v>
      </c>
      <c r="B265" s="4" t="s">
        <v>318</v>
      </c>
      <c r="C265" s="4" t="s">
        <v>526</v>
      </c>
      <c r="D265" s="4">
        <v>2.553424658</v>
      </c>
      <c r="E265" s="4">
        <v>20.457534249999998</v>
      </c>
      <c r="F265" s="4">
        <v>2</v>
      </c>
      <c r="G265" s="4" t="s">
        <v>527</v>
      </c>
      <c r="H265" s="16">
        <v>44359</v>
      </c>
      <c r="I265" s="16">
        <v>41581</v>
      </c>
      <c r="J265" s="4" t="s">
        <v>493</v>
      </c>
      <c r="K265" s="4">
        <v>520</v>
      </c>
      <c r="L265" s="4"/>
      <c r="M265" s="4" t="s">
        <v>563</v>
      </c>
      <c r="N265" s="4" t="s">
        <v>981</v>
      </c>
      <c r="O265" s="4" t="s">
        <v>981</v>
      </c>
      <c r="P265" s="4">
        <v>0</v>
      </c>
      <c r="Q265" s="4">
        <v>2021</v>
      </c>
      <c r="R265" s="4">
        <v>2013</v>
      </c>
    </row>
    <row r="266" spans="1:18" hidden="1" x14ac:dyDescent="0.3">
      <c r="A266" s="18" t="s">
        <v>989</v>
      </c>
      <c r="B266" s="4" t="s">
        <v>69</v>
      </c>
      <c r="C266" s="4" t="s">
        <v>526</v>
      </c>
      <c r="D266" s="4">
        <v>7.4657534249999999</v>
      </c>
      <c r="E266" s="4">
        <v>15.54520548</v>
      </c>
      <c r="F266" s="4">
        <v>2</v>
      </c>
      <c r="G266" s="4" t="s">
        <v>535</v>
      </c>
      <c r="H266" s="16">
        <v>42566</v>
      </c>
      <c r="I266" s="16">
        <v>41589</v>
      </c>
      <c r="J266" s="4" t="s">
        <v>492</v>
      </c>
      <c r="K266" s="4">
        <v>710</v>
      </c>
      <c r="L266" s="4">
        <v>532</v>
      </c>
      <c r="M266" s="4" t="s">
        <v>528</v>
      </c>
      <c r="N266" s="4" t="s">
        <v>990</v>
      </c>
      <c r="O266" s="4" t="s">
        <v>990</v>
      </c>
      <c r="P266" s="4">
        <v>0</v>
      </c>
      <c r="Q266" s="4">
        <v>2016</v>
      </c>
      <c r="R266" s="4">
        <v>2013</v>
      </c>
    </row>
    <row r="267" spans="1:18" hidden="1" x14ac:dyDescent="0.3">
      <c r="A267" s="18" t="s">
        <v>991</v>
      </c>
      <c r="B267" s="4" t="s">
        <v>44</v>
      </c>
      <c r="C267" s="4" t="s">
        <v>526</v>
      </c>
      <c r="D267" s="4">
        <v>4.5506849320000002</v>
      </c>
      <c r="E267" s="4">
        <v>18.460273969999999</v>
      </c>
      <c r="F267" s="4">
        <v>2</v>
      </c>
      <c r="G267" s="4" t="s">
        <v>527</v>
      </c>
      <c r="H267" s="16">
        <v>43630</v>
      </c>
      <c r="I267" s="16">
        <v>41635</v>
      </c>
      <c r="J267" s="4" t="s">
        <v>493</v>
      </c>
      <c r="K267" s="4">
        <v>532</v>
      </c>
      <c r="L267" s="4">
        <v>214</v>
      </c>
      <c r="M267" s="4" t="s">
        <v>528</v>
      </c>
      <c r="N267" s="4" t="s">
        <v>992</v>
      </c>
      <c r="O267" s="4" t="s">
        <v>992</v>
      </c>
      <c r="P267" s="4">
        <v>0</v>
      </c>
      <c r="Q267" s="4">
        <v>2019</v>
      </c>
      <c r="R267" s="4">
        <v>2013</v>
      </c>
    </row>
    <row r="268" spans="1:18" hidden="1" x14ac:dyDescent="0.3">
      <c r="A268" s="18" t="s">
        <v>993</v>
      </c>
      <c r="B268" s="4" t="s">
        <v>302</v>
      </c>
      <c r="C268" s="4" t="s">
        <v>526</v>
      </c>
      <c r="D268" s="4">
        <v>1.6986301370000001</v>
      </c>
      <c r="E268" s="4">
        <v>21.312328770000001</v>
      </c>
      <c r="F268" s="4">
        <v>1</v>
      </c>
      <c r="G268" s="4" t="s">
        <v>535</v>
      </c>
      <c r="H268" s="16">
        <v>44671</v>
      </c>
      <c r="I268" s="16">
        <v>41664</v>
      </c>
      <c r="J268" s="4" t="s">
        <v>493</v>
      </c>
      <c r="K268" s="4">
        <v>502</v>
      </c>
      <c r="L268" s="4"/>
      <c r="M268" s="4" t="s">
        <v>761</v>
      </c>
      <c r="N268" s="4" t="s">
        <v>994</v>
      </c>
      <c r="O268" s="4" t="s">
        <v>994</v>
      </c>
      <c r="P268" s="4">
        <v>0</v>
      </c>
      <c r="Q268" s="4">
        <v>2022</v>
      </c>
      <c r="R268" s="4">
        <v>2014</v>
      </c>
    </row>
    <row r="269" spans="1:18" hidden="1" x14ac:dyDescent="0.3">
      <c r="A269" s="18" t="s">
        <v>995</v>
      </c>
      <c r="B269" s="4" t="s">
        <v>81</v>
      </c>
      <c r="C269" s="4" t="s">
        <v>526</v>
      </c>
      <c r="D269" s="4">
        <v>4.9342465750000004</v>
      </c>
      <c r="E269" s="4">
        <v>18.076712329999999</v>
      </c>
      <c r="F269" s="4">
        <v>1</v>
      </c>
      <c r="G269" s="4" t="s">
        <v>527</v>
      </c>
      <c r="H269" s="16">
        <v>43490</v>
      </c>
      <c r="I269" s="16">
        <v>41678</v>
      </c>
      <c r="J269" s="4" t="s">
        <v>492</v>
      </c>
      <c r="K269" s="4">
        <v>710</v>
      </c>
      <c r="L269" s="4">
        <v>532</v>
      </c>
      <c r="M269" s="4" t="s">
        <v>528</v>
      </c>
      <c r="N269" s="4" t="s">
        <v>959</v>
      </c>
      <c r="O269" s="4" t="s">
        <v>959</v>
      </c>
      <c r="P269" s="4">
        <v>0</v>
      </c>
      <c r="Q269" s="4">
        <v>2019</v>
      </c>
      <c r="R269" s="4">
        <v>2014</v>
      </c>
    </row>
    <row r="270" spans="1:18" hidden="1" x14ac:dyDescent="0.3">
      <c r="A270" s="18" t="s">
        <v>996</v>
      </c>
      <c r="B270" s="4" t="s">
        <v>30</v>
      </c>
      <c r="C270" s="4" t="s">
        <v>526</v>
      </c>
      <c r="D270" s="4">
        <v>5.5671232880000003</v>
      </c>
      <c r="E270" s="4">
        <v>17.443835620000002</v>
      </c>
      <c r="F270" s="4">
        <v>1</v>
      </c>
      <c r="G270" s="4" t="s">
        <v>527</v>
      </c>
      <c r="H270" s="16">
        <v>43259</v>
      </c>
      <c r="I270" s="16">
        <v>41698</v>
      </c>
      <c r="J270" s="4" t="s">
        <v>493</v>
      </c>
      <c r="K270" s="4">
        <v>515</v>
      </c>
      <c r="L270" s="4"/>
      <c r="M270" s="4" t="s">
        <v>649</v>
      </c>
      <c r="N270" s="4" t="s">
        <v>997</v>
      </c>
      <c r="O270" s="4" t="s">
        <v>997</v>
      </c>
      <c r="P270" s="4">
        <v>0</v>
      </c>
      <c r="Q270" s="4">
        <v>2018</v>
      </c>
      <c r="R270" s="4">
        <v>2014</v>
      </c>
    </row>
    <row r="271" spans="1:18" hidden="1" x14ac:dyDescent="0.3">
      <c r="A271" s="18" t="s">
        <v>998</v>
      </c>
      <c r="B271" s="4" t="s">
        <v>222</v>
      </c>
      <c r="C271" s="4" t="s">
        <v>526</v>
      </c>
      <c r="D271" s="4">
        <v>8.4657534250000008</v>
      </c>
      <c r="E271" s="4">
        <v>14.54520548</v>
      </c>
      <c r="F271" s="4">
        <v>2</v>
      </c>
      <c r="G271" s="4" t="s">
        <v>535</v>
      </c>
      <c r="H271" s="16">
        <v>42201</v>
      </c>
      <c r="I271" s="16">
        <v>41707</v>
      </c>
      <c r="J271" s="4" t="s">
        <v>498</v>
      </c>
      <c r="K271" s="4">
        <v>322</v>
      </c>
      <c r="L271" s="4">
        <v>532</v>
      </c>
      <c r="M271" s="4" t="s">
        <v>528</v>
      </c>
      <c r="N271" s="4" t="s">
        <v>999</v>
      </c>
      <c r="O271" s="4" t="s">
        <v>999</v>
      </c>
      <c r="P271" s="4">
        <v>0</v>
      </c>
      <c r="Q271" s="4">
        <v>2015</v>
      </c>
      <c r="R271" s="4">
        <v>2014</v>
      </c>
    </row>
    <row r="272" spans="1:18" hidden="1" x14ac:dyDescent="0.3">
      <c r="A272" s="18" t="s">
        <v>1000</v>
      </c>
      <c r="B272" s="4" t="s">
        <v>222</v>
      </c>
      <c r="C272" s="4" t="s">
        <v>526</v>
      </c>
      <c r="D272" s="4">
        <v>8.4657534250000008</v>
      </c>
      <c r="E272" s="4">
        <v>14.54520548</v>
      </c>
      <c r="F272" s="4">
        <v>2</v>
      </c>
      <c r="G272" s="4" t="s">
        <v>535</v>
      </c>
      <c r="H272" s="16">
        <v>42201</v>
      </c>
      <c r="I272" s="16">
        <v>41707</v>
      </c>
      <c r="J272" s="4" t="s">
        <v>498</v>
      </c>
      <c r="K272" s="4">
        <v>322</v>
      </c>
      <c r="L272" s="4">
        <v>532</v>
      </c>
      <c r="M272" s="4" t="s">
        <v>528</v>
      </c>
      <c r="N272" s="4" t="s">
        <v>999</v>
      </c>
      <c r="O272" s="4" t="s">
        <v>999</v>
      </c>
      <c r="P272" s="4">
        <v>0</v>
      </c>
      <c r="Q272" s="4">
        <v>2015</v>
      </c>
      <c r="R272" s="4">
        <v>2014</v>
      </c>
    </row>
    <row r="273" spans="1:18" hidden="1" x14ac:dyDescent="0.3">
      <c r="A273" s="18" t="s">
        <v>1001</v>
      </c>
      <c r="B273" s="4" t="s">
        <v>39</v>
      </c>
      <c r="C273" s="4" t="s">
        <v>526</v>
      </c>
      <c r="D273" s="4">
        <v>4.5506849320000002</v>
      </c>
      <c r="E273" s="4">
        <v>18.460273969999999</v>
      </c>
      <c r="F273" s="4">
        <v>2</v>
      </c>
      <c r="G273" s="4" t="s">
        <v>527</v>
      </c>
      <c r="H273" s="16">
        <v>43630</v>
      </c>
      <c r="I273" s="16">
        <v>41758</v>
      </c>
      <c r="J273" s="4" t="s">
        <v>493</v>
      </c>
      <c r="K273" s="4">
        <v>515</v>
      </c>
      <c r="L273" s="4"/>
      <c r="M273" s="4" t="s">
        <v>649</v>
      </c>
      <c r="N273" s="4" t="s">
        <v>1002</v>
      </c>
      <c r="O273" s="4" t="s">
        <v>1002</v>
      </c>
      <c r="P273" s="4">
        <v>0</v>
      </c>
      <c r="Q273" s="4">
        <v>2019</v>
      </c>
      <c r="R273" s="4">
        <v>2014</v>
      </c>
    </row>
    <row r="274" spans="1:18" hidden="1" x14ac:dyDescent="0.3">
      <c r="A274" s="18" t="s">
        <v>1003</v>
      </c>
      <c r="B274" s="4" t="s">
        <v>292</v>
      </c>
      <c r="C274" s="4" t="s">
        <v>526</v>
      </c>
      <c r="D274" s="4">
        <v>3.284931507</v>
      </c>
      <c r="E274" s="4">
        <v>19.7260274</v>
      </c>
      <c r="F274" s="4">
        <v>1</v>
      </c>
      <c r="G274" s="4" t="s">
        <v>535</v>
      </c>
      <c r="H274" s="16">
        <v>44092</v>
      </c>
      <c r="I274" s="16">
        <v>41759</v>
      </c>
      <c r="J274" s="4" t="s">
        <v>500</v>
      </c>
      <c r="K274" s="4">
        <v>426</v>
      </c>
      <c r="L274" s="4">
        <v>510</v>
      </c>
      <c r="M274" s="4" t="s">
        <v>607</v>
      </c>
      <c r="N274" s="4" t="s">
        <v>1004</v>
      </c>
      <c r="O274" s="4" t="s">
        <v>1004</v>
      </c>
      <c r="P274" s="4">
        <v>0</v>
      </c>
      <c r="Q274" s="4">
        <v>2020</v>
      </c>
      <c r="R274" s="4">
        <v>2014</v>
      </c>
    </row>
    <row r="275" spans="1:18" hidden="1" x14ac:dyDescent="0.3">
      <c r="A275" s="18" t="s">
        <v>1005</v>
      </c>
      <c r="B275" s="4" t="s">
        <v>231</v>
      </c>
      <c r="C275" s="4" t="s">
        <v>526</v>
      </c>
      <c r="D275" s="4">
        <v>8.5095890409999999</v>
      </c>
      <c r="E275" s="4">
        <v>14.501369860000001</v>
      </c>
      <c r="F275" s="4">
        <v>3</v>
      </c>
      <c r="G275" s="4" t="s">
        <v>535</v>
      </c>
      <c r="H275" s="16">
        <v>42185</v>
      </c>
      <c r="I275" s="16">
        <v>41772</v>
      </c>
      <c r="J275" s="4" t="s">
        <v>493</v>
      </c>
      <c r="K275" s="4">
        <v>515</v>
      </c>
      <c r="L275" s="4"/>
      <c r="M275" s="4" t="s">
        <v>649</v>
      </c>
      <c r="N275" s="4" t="s">
        <v>1006</v>
      </c>
      <c r="O275" s="4" t="s">
        <v>1006</v>
      </c>
      <c r="P275" s="4">
        <v>0</v>
      </c>
      <c r="Q275" s="4">
        <v>2015</v>
      </c>
      <c r="R275" s="4">
        <v>2014</v>
      </c>
    </row>
    <row r="276" spans="1:18" hidden="1" x14ac:dyDescent="0.3">
      <c r="A276" s="18" t="s">
        <v>1007</v>
      </c>
      <c r="B276" s="4" t="s">
        <v>140</v>
      </c>
      <c r="C276" s="4" t="s">
        <v>526</v>
      </c>
      <c r="D276" s="4">
        <v>6.6027397260000003</v>
      </c>
      <c r="E276" s="4">
        <v>16.40821918</v>
      </c>
      <c r="F276" s="4">
        <v>2</v>
      </c>
      <c r="G276" s="4" t="s">
        <v>535</v>
      </c>
      <c r="H276" s="16">
        <v>42881</v>
      </c>
      <c r="I276" s="16">
        <v>41795</v>
      </c>
      <c r="J276" s="4" t="s">
        <v>494</v>
      </c>
      <c r="K276" s="4">
        <v>314</v>
      </c>
      <c r="L276" s="4">
        <v>520</v>
      </c>
      <c r="M276" s="4" t="s">
        <v>528</v>
      </c>
      <c r="N276" s="4" t="s">
        <v>1008</v>
      </c>
      <c r="O276" s="4" t="s">
        <v>1008</v>
      </c>
      <c r="P276" s="4">
        <v>0</v>
      </c>
      <c r="Q276" s="4">
        <v>2017</v>
      </c>
      <c r="R276" s="4">
        <v>2014</v>
      </c>
    </row>
    <row r="277" spans="1:18" hidden="1" x14ac:dyDescent="0.3">
      <c r="A277" s="18" t="s">
        <v>1009</v>
      </c>
      <c r="B277" s="4" t="s">
        <v>64</v>
      </c>
      <c r="C277" s="4" t="s">
        <v>526</v>
      </c>
      <c r="D277" s="4">
        <v>5.3342465749999999</v>
      </c>
      <c r="E277" s="4">
        <v>17.676712330000001</v>
      </c>
      <c r="F277" s="4">
        <v>2</v>
      </c>
      <c r="G277" s="4" t="s">
        <v>535</v>
      </c>
      <c r="H277" s="16">
        <v>43344</v>
      </c>
      <c r="I277" s="16">
        <v>41817</v>
      </c>
      <c r="J277" s="4" t="s">
        <v>499</v>
      </c>
      <c r="K277" s="4">
        <v>100</v>
      </c>
      <c r="L277" s="4"/>
      <c r="M277" s="4"/>
      <c r="N277" s="4" t="s">
        <v>1010</v>
      </c>
      <c r="O277" s="4" t="s">
        <v>1010</v>
      </c>
      <c r="P277" s="4">
        <v>0</v>
      </c>
      <c r="Q277" s="4">
        <v>2018</v>
      </c>
      <c r="R277" s="4">
        <v>2014</v>
      </c>
    </row>
    <row r="278" spans="1:18" hidden="1" x14ac:dyDescent="0.3">
      <c r="A278" s="18" t="s">
        <v>1011</v>
      </c>
      <c r="B278" s="4" t="s">
        <v>342</v>
      </c>
      <c r="C278" s="4" t="s">
        <v>526</v>
      </c>
      <c r="D278" s="4">
        <v>2.8876712329999998</v>
      </c>
      <c r="E278" s="4">
        <v>20.12328767</v>
      </c>
      <c r="F278" s="4">
        <v>1</v>
      </c>
      <c r="G278" s="4" t="s">
        <v>535</v>
      </c>
      <c r="H278" s="16">
        <v>44237</v>
      </c>
      <c r="I278" s="16">
        <v>41822</v>
      </c>
      <c r="J278" s="4" t="s">
        <v>493</v>
      </c>
      <c r="K278" s="4">
        <v>512</v>
      </c>
      <c r="L278" s="4"/>
      <c r="M278" s="4" t="s">
        <v>649</v>
      </c>
      <c r="N278" s="4" t="s">
        <v>1012</v>
      </c>
      <c r="O278" s="4" t="s">
        <v>1012</v>
      </c>
      <c r="P278" s="4">
        <v>0</v>
      </c>
      <c r="Q278" s="4">
        <v>2021</v>
      </c>
      <c r="R278" s="4">
        <v>2014</v>
      </c>
    </row>
    <row r="279" spans="1:18" hidden="1" x14ac:dyDescent="0.3">
      <c r="A279" s="18" t="s">
        <v>1013</v>
      </c>
      <c r="B279" s="4" t="s">
        <v>82</v>
      </c>
      <c r="C279" s="4" t="s">
        <v>526</v>
      </c>
      <c r="D279" s="4">
        <v>5.5698630140000001</v>
      </c>
      <c r="E279" s="4">
        <v>17.44109589</v>
      </c>
      <c r="F279" s="4">
        <v>1</v>
      </c>
      <c r="G279" s="4" t="s">
        <v>527</v>
      </c>
      <c r="H279" s="16">
        <v>43258</v>
      </c>
      <c r="I279" s="16">
        <v>41871</v>
      </c>
      <c r="J279" s="4" t="s">
        <v>500</v>
      </c>
      <c r="K279" s="4">
        <v>410</v>
      </c>
      <c r="L279" s="4">
        <v>502</v>
      </c>
      <c r="M279" s="4" t="s">
        <v>761</v>
      </c>
      <c r="N279" s="4" t="s">
        <v>564</v>
      </c>
      <c r="O279" s="4" t="s">
        <v>564</v>
      </c>
      <c r="P279" s="4">
        <v>0</v>
      </c>
      <c r="Q279" s="4">
        <v>2018</v>
      </c>
      <c r="R279" s="4">
        <v>2014</v>
      </c>
    </row>
    <row r="280" spans="1:18" hidden="1" x14ac:dyDescent="0.3">
      <c r="A280" s="18" t="s">
        <v>1014</v>
      </c>
      <c r="B280" s="4" t="s">
        <v>146</v>
      </c>
      <c r="C280" s="4" t="s">
        <v>526</v>
      </c>
      <c r="D280" s="4">
        <v>6.0767123290000002</v>
      </c>
      <c r="E280" s="4">
        <v>16.93424658</v>
      </c>
      <c r="F280" s="4">
        <v>2</v>
      </c>
      <c r="G280" s="4" t="s">
        <v>535</v>
      </c>
      <c r="H280" s="16">
        <v>43073</v>
      </c>
      <c r="I280" s="16">
        <v>41874</v>
      </c>
      <c r="J280" s="4" t="s">
        <v>492</v>
      </c>
      <c r="K280" s="4">
        <v>710</v>
      </c>
      <c r="L280" s="4">
        <v>532</v>
      </c>
      <c r="M280" s="4" t="s">
        <v>528</v>
      </c>
      <c r="N280" s="4" t="s">
        <v>1015</v>
      </c>
      <c r="O280" s="4" t="s">
        <v>1015</v>
      </c>
      <c r="P280" s="4">
        <v>0</v>
      </c>
      <c r="Q280" s="4">
        <v>2017</v>
      </c>
      <c r="R280" s="4">
        <v>2014</v>
      </c>
    </row>
    <row r="281" spans="1:18" hidden="1" x14ac:dyDescent="0.3">
      <c r="A281" s="18" t="s">
        <v>1016</v>
      </c>
      <c r="B281" s="4" t="s">
        <v>31</v>
      </c>
      <c r="C281" s="4" t="s">
        <v>526</v>
      </c>
      <c r="D281" s="4">
        <v>4.3232876710000001</v>
      </c>
      <c r="E281" s="4">
        <v>18.687671229999999</v>
      </c>
      <c r="F281" s="4">
        <v>2</v>
      </c>
      <c r="G281" s="4" t="s">
        <v>527</v>
      </c>
      <c r="H281" s="16">
        <v>43713</v>
      </c>
      <c r="I281" s="16">
        <v>41896</v>
      </c>
      <c r="J281" s="4" t="s">
        <v>500</v>
      </c>
      <c r="K281" s="4">
        <v>408</v>
      </c>
      <c r="L281" s="4">
        <v>518</v>
      </c>
      <c r="M281" s="4" t="s">
        <v>685</v>
      </c>
      <c r="N281" s="4" t="s">
        <v>1017</v>
      </c>
      <c r="O281" s="4" t="s">
        <v>1017</v>
      </c>
      <c r="P281" s="4">
        <v>0</v>
      </c>
      <c r="Q281" s="4">
        <v>2019</v>
      </c>
      <c r="R281" s="4">
        <v>2014</v>
      </c>
    </row>
    <row r="282" spans="1:18" hidden="1" x14ac:dyDescent="0.3">
      <c r="A282" s="18" t="s">
        <v>1018</v>
      </c>
      <c r="B282" s="4" t="s">
        <v>225</v>
      </c>
      <c r="C282" s="4" t="s">
        <v>526</v>
      </c>
      <c r="D282" s="4">
        <v>8.5890410960000008</v>
      </c>
      <c r="E282" s="4">
        <v>14.42191781</v>
      </c>
      <c r="F282" s="4">
        <v>2</v>
      </c>
      <c r="G282" s="4" t="s">
        <v>535</v>
      </c>
      <c r="H282" s="16">
        <v>42156</v>
      </c>
      <c r="I282" s="16">
        <v>41926</v>
      </c>
      <c r="J282" s="4" t="s">
        <v>493</v>
      </c>
      <c r="K282" s="4">
        <v>518</v>
      </c>
      <c r="L282" s="4"/>
      <c r="M282" s="4" t="s">
        <v>685</v>
      </c>
      <c r="N282" s="4" t="s">
        <v>1019</v>
      </c>
      <c r="O282" s="4" t="s">
        <v>1019</v>
      </c>
      <c r="P282" s="4">
        <v>0</v>
      </c>
      <c r="Q282" s="4">
        <v>2015</v>
      </c>
      <c r="R282" s="4">
        <v>2014</v>
      </c>
    </row>
    <row r="283" spans="1:18" hidden="1" x14ac:dyDescent="0.3">
      <c r="A283" s="18" t="s">
        <v>1020</v>
      </c>
      <c r="B283" s="4" t="s">
        <v>331</v>
      </c>
      <c r="C283" s="4" t="s">
        <v>526</v>
      </c>
      <c r="D283" s="4">
        <v>3.6465753420000002</v>
      </c>
      <c r="E283" s="4">
        <v>19.36438356</v>
      </c>
      <c r="F283" s="4">
        <v>2</v>
      </c>
      <c r="G283" s="4" t="s">
        <v>535</v>
      </c>
      <c r="H283" s="16">
        <v>43960</v>
      </c>
      <c r="I283" s="16">
        <v>41940</v>
      </c>
      <c r="J283" s="4" t="s">
        <v>493</v>
      </c>
      <c r="K283" s="4">
        <v>554</v>
      </c>
      <c r="L283" s="4">
        <v>214</v>
      </c>
      <c r="M283" s="4" t="s">
        <v>616</v>
      </c>
      <c r="N283" s="4" t="s">
        <v>1021</v>
      </c>
      <c r="O283" s="4" t="s">
        <v>1021</v>
      </c>
      <c r="P283" s="4">
        <v>0</v>
      </c>
      <c r="Q283" s="4">
        <v>2020</v>
      </c>
      <c r="R283" s="4">
        <v>2014</v>
      </c>
    </row>
    <row r="284" spans="1:18" hidden="1" x14ac:dyDescent="0.3">
      <c r="A284" s="18" t="s">
        <v>1020</v>
      </c>
      <c r="B284" s="4" t="s">
        <v>185</v>
      </c>
      <c r="C284" s="4" t="s">
        <v>526</v>
      </c>
      <c r="D284" s="4">
        <v>9.0054794519999994</v>
      </c>
      <c r="E284" s="4">
        <v>14.005479449999999</v>
      </c>
      <c r="F284" s="4">
        <v>2</v>
      </c>
      <c r="G284" s="4" t="s">
        <v>535</v>
      </c>
      <c r="H284" s="16">
        <v>42004</v>
      </c>
      <c r="I284" s="16">
        <v>41940</v>
      </c>
      <c r="J284" s="4" t="s">
        <v>493</v>
      </c>
      <c r="K284" s="4">
        <v>554</v>
      </c>
      <c r="L284" s="4">
        <v>214</v>
      </c>
      <c r="M284" s="4" t="s">
        <v>616</v>
      </c>
      <c r="N284" s="4" t="s">
        <v>1021</v>
      </c>
      <c r="O284" s="4" t="s">
        <v>1021</v>
      </c>
      <c r="P284" s="4">
        <v>0</v>
      </c>
      <c r="Q284" s="4">
        <v>2014</v>
      </c>
      <c r="R284" s="4">
        <v>2014</v>
      </c>
    </row>
    <row r="285" spans="1:18" hidden="1" x14ac:dyDescent="0.3">
      <c r="A285" s="18" t="s">
        <v>1022</v>
      </c>
      <c r="B285" s="4" t="s">
        <v>224</v>
      </c>
      <c r="C285" s="4" t="s">
        <v>526</v>
      </c>
      <c r="D285" s="4">
        <v>8.4438356159999994</v>
      </c>
      <c r="E285" s="4">
        <v>14.56712329</v>
      </c>
      <c r="F285" s="4">
        <v>2</v>
      </c>
      <c r="G285" s="4" t="s">
        <v>535</v>
      </c>
      <c r="H285" s="16">
        <v>42209</v>
      </c>
      <c r="I285" s="16">
        <v>41948</v>
      </c>
      <c r="J285" s="4" t="s">
        <v>500</v>
      </c>
      <c r="K285" s="4">
        <v>412</v>
      </c>
      <c r="L285" s="4">
        <v>510</v>
      </c>
      <c r="M285" s="4" t="s">
        <v>607</v>
      </c>
      <c r="N285" s="4" t="s">
        <v>1023</v>
      </c>
      <c r="O285" s="4" t="s">
        <v>1023</v>
      </c>
      <c r="P285" s="4">
        <v>0</v>
      </c>
      <c r="Q285" s="4">
        <v>2015</v>
      </c>
      <c r="R285" s="4">
        <v>2014</v>
      </c>
    </row>
    <row r="286" spans="1:18" hidden="1" x14ac:dyDescent="0.3">
      <c r="A286" s="18" t="s">
        <v>1024</v>
      </c>
      <c r="B286" s="4" t="s">
        <v>208</v>
      </c>
      <c r="C286" s="4" t="s">
        <v>526</v>
      </c>
      <c r="D286" s="4">
        <v>8.0493150680000003</v>
      </c>
      <c r="E286" s="4">
        <v>14.961643840000001</v>
      </c>
      <c r="F286" s="4">
        <v>1</v>
      </c>
      <c r="G286" s="4" t="s">
        <v>527</v>
      </c>
      <c r="H286" s="16">
        <v>42353</v>
      </c>
      <c r="I286" s="16">
        <v>41962</v>
      </c>
      <c r="J286" s="4" t="s">
        <v>500</v>
      </c>
      <c r="K286" s="4">
        <v>408</v>
      </c>
      <c r="L286" s="4">
        <v>506</v>
      </c>
      <c r="M286" s="4" t="s">
        <v>719</v>
      </c>
      <c r="N286" s="4" t="s">
        <v>1025</v>
      </c>
      <c r="O286" s="4" t="s">
        <v>1025</v>
      </c>
      <c r="P286" s="4">
        <v>0</v>
      </c>
      <c r="Q286" s="4">
        <v>2015</v>
      </c>
      <c r="R286" s="4">
        <v>2014</v>
      </c>
    </row>
    <row r="287" spans="1:18" hidden="1" x14ac:dyDescent="0.3">
      <c r="A287" s="18" t="s">
        <v>1024</v>
      </c>
      <c r="B287" s="4" t="s">
        <v>211</v>
      </c>
      <c r="C287" s="4" t="s">
        <v>526</v>
      </c>
      <c r="D287" s="4">
        <v>8.7835616440000006</v>
      </c>
      <c r="E287" s="4">
        <v>14.22739726</v>
      </c>
      <c r="F287" s="4">
        <v>3</v>
      </c>
      <c r="G287" s="4" t="s">
        <v>527</v>
      </c>
      <c r="H287" s="16">
        <v>42085</v>
      </c>
      <c r="I287" s="16">
        <v>41962</v>
      </c>
      <c r="J287" s="4" t="s">
        <v>500</v>
      </c>
      <c r="K287" s="4">
        <v>408</v>
      </c>
      <c r="L287" s="4">
        <v>506</v>
      </c>
      <c r="M287" s="4" t="s">
        <v>719</v>
      </c>
      <c r="N287" s="4" t="s">
        <v>1025</v>
      </c>
      <c r="O287" s="4" t="s">
        <v>1025</v>
      </c>
      <c r="P287" s="4">
        <v>0</v>
      </c>
      <c r="Q287" s="4">
        <v>2015</v>
      </c>
      <c r="R287" s="4">
        <v>2014</v>
      </c>
    </row>
    <row r="288" spans="1:18" hidden="1" x14ac:dyDescent="0.3">
      <c r="A288" s="18" t="s">
        <v>1026</v>
      </c>
      <c r="B288" s="4" t="s">
        <v>85</v>
      </c>
      <c r="C288" s="4" t="s">
        <v>526</v>
      </c>
      <c r="D288" s="4">
        <v>7.4657534249999999</v>
      </c>
      <c r="E288" s="4">
        <v>15.54520548</v>
      </c>
      <c r="F288" s="4">
        <v>2</v>
      </c>
      <c r="G288" s="4" t="s">
        <v>535</v>
      </c>
      <c r="H288" s="16">
        <v>42566</v>
      </c>
      <c r="I288" s="16">
        <v>41989</v>
      </c>
      <c r="J288" s="4" t="s">
        <v>494</v>
      </c>
      <c r="K288" s="4">
        <v>308</v>
      </c>
      <c r="L288" s="4">
        <v>520</v>
      </c>
      <c r="M288" s="4" t="s">
        <v>563</v>
      </c>
      <c r="N288" s="4" t="s">
        <v>686</v>
      </c>
      <c r="O288" s="4" t="s">
        <v>686</v>
      </c>
      <c r="P288" s="4">
        <v>0</v>
      </c>
      <c r="Q288" s="4">
        <v>2016</v>
      </c>
      <c r="R288" s="4">
        <v>2014</v>
      </c>
    </row>
    <row r="289" spans="1:18" hidden="1" x14ac:dyDescent="0.3">
      <c r="A289" s="18" t="s">
        <v>1027</v>
      </c>
      <c r="B289" s="4" t="s">
        <v>39</v>
      </c>
      <c r="C289" s="4" t="s">
        <v>526</v>
      </c>
      <c r="D289" s="4">
        <v>4.5506849320000002</v>
      </c>
      <c r="E289" s="4">
        <v>18.460273969999999</v>
      </c>
      <c r="F289" s="4">
        <v>3</v>
      </c>
      <c r="G289" s="4" t="s">
        <v>527</v>
      </c>
      <c r="H289" s="16">
        <v>43630</v>
      </c>
      <c r="I289" s="16">
        <v>41993</v>
      </c>
      <c r="J289" s="4" t="s">
        <v>493</v>
      </c>
      <c r="K289" s="4">
        <v>515</v>
      </c>
      <c r="L289" s="4"/>
      <c r="M289" s="4" t="s">
        <v>649</v>
      </c>
      <c r="N289" s="4" t="s">
        <v>1028</v>
      </c>
      <c r="O289" s="4" t="s">
        <v>1028</v>
      </c>
      <c r="P289" s="4">
        <v>0</v>
      </c>
      <c r="Q289" s="4">
        <v>2019</v>
      </c>
      <c r="R289" s="4">
        <v>2014</v>
      </c>
    </row>
    <row r="290" spans="1:18" hidden="1" x14ac:dyDescent="0.3">
      <c r="A290" s="18" t="s">
        <v>1029</v>
      </c>
      <c r="B290" s="4" t="s">
        <v>184</v>
      </c>
      <c r="C290" s="4" t="s">
        <v>526</v>
      </c>
      <c r="D290" s="4">
        <v>8.6767123290000008</v>
      </c>
      <c r="E290" s="4">
        <v>14.33424658</v>
      </c>
      <c r="F290" s="4">
        <v>2</v>
      </c>
      <c r="G290" s="4" t="s">
        <v>535</v>
      </c>
      <c r="H290" s="16">
        <v>42124</v>
      </c>
      <c r="I290" s="16">
        <v>42019</v>
      </c>
      <c r="J290" s="4" t="s">
        <v>493</v>
      </c>
      <c r="K290" s="4">
        <v>515</v>
      </c>
      <c r="L290" s="4"/>
      <c r="M290" s="4" t="s">
        <v>649</v>
      </c>
      <c r="N290" s="4" t="s">
        <v>1030</v>
      </c>
      <c r="O290" s="4" t="s">
        <v>1030</v>
      </c>
      <c r="P290" s="4">
        <v>0</v>
      </c>
      <c r="Q290" s="4">
        <v>2015</v>
      </c>
      <c r="R290" s="4">
        <v>2015</v>
      </c>
    </row>
    <row r="291" spans="1:18" hidden="1" x14ac:dyDescent="0.3">
      <c r="A291" s="18" t="s">
        <v>1031</v>
      </c>
      <c r="B291" s="4" t="s">
        <v>45</v>
      </c>
      <c r="C291" s="4" t="s">
        <v>526</v>
      </c>
      <c r="D291" s="4">
        <v>4.3013698629999997</v>
      </c>
      <c r="E291" s="4">
        <v>18.709589040000001</v>
      </c>
      <c r="F291" s="4">
        <v>1</v>
      </c>
      <c r="G291" s="4" t="s">
        <v>527</v>
      </c>
      <c r="H291" s="16">
        <v>43721</v>
      </c>
      <c r="I291" s="16">
        <v>42028</v>
      </c>
      <c r="J291" s="4" t="s">
        <v>493</v>
      </c>
      <c r="K291" s="4">
        <v>515</v>
      </c>
      <c r="L291" s="4"/>
      <c r="M291" s="4" t="s">
        <v>649</v>
      </c>
      <c r="N291" s="4" t="s">
        <v>1032</v>
      </c>
      <c r="O291" s="4" t="s">
        <v>1032</v>
      </c>
      <c r="P291" s="4">
        <v>0</v>
      </c>
      <c r="Q291" s="4">
        <v>2019</v>
      </c>
      <c r="R291" s="4">
        <v>2015</v>
      </c>
    </row>
    <row r="292" spans="1:18" hidden="1" x14ac:dyDescent="0.3">
      <c r="A292" s="18" t="s">
        <v>1033</v>
      </c>
      <c r="B292" s="4" t="s">
        <v>39</v>
      </c>
      <c r="C292" s="4" t="s">
        <v>526</v>
      </c>
      <c r="D292" s="4">
        <v>4.5506849320000002</v>
      </c>
      <c r="E292" s="4">
        <v>18.460273969999999</v>
      </c>
      <c r="F292" s="4">
        <v>2</v>
      </c>
      <c r="G292" s="4" t="s">
        <v>527</v>
      </c>
      <c r="H292" s="16">
        <v>43630</v>
      </c>
      <c r="I292" s="16">
        <v>42028</v>
      </c>
      <c r="J292" s="4" t="s">
        <v>493</v>
      </c>
      <c r="K292" s="4">
        <v>510</v>
      </c>
      <c r="L292" s="4"/>
      <c r="M292" s="4" t="s">
        <v>607</v>
      </c>
      <c r="N292" s="4" t="s">
        <v>1002</v>
      </c>
      <c r="O292" s="4" t="s">
        <v>1002</v>
      </c>
      <c r="P292" s="4">
        <v>0</v>
      </c>
      <c r="Q292" s="4">
        <v>2019</v>
      </c>
      <c r="R292" s="4">
        <v>2015</v>
      </c>
    </row>
    <row r="293" spans="1:18" hidden="1" x14ac:dyDescent="0.3">
      <c r="A293" s="18" t="s">
        <v>1034</v>
      </c>
      <c r="B293" s="4" t="s">
        <v>39</v>
      </c>
      <c r="C293" s="4" t="s">
        <v>526</v>
      </c>
      <c r="D293" s="4">
        <v>4.5506849320000002</v>
      </c>
      <c r="E293" s="4">
        <v>18.460273969999999</v>
      </c>
      <c r="F293" s="4">
        <v>2</v>
      </c>
      <c r="G293" s="4" t="s">
        <v>527</v>
      </c>
      <c r="H293" s="16">
        <v>43630</v>
      </c>
      <c r="I293" s="16">
        <v>42028</v>
      </c>
      <c r="J293" s="4" t="s">
        <v>493</v>
      </c>
      <c r="K293" s="4">
        <v>510</v>
      </c>
      <c r="L293" s="4"/>
      <c r="M293" s="4" t="s">
        <v>607</v>
      </c>
      <c r="N293" s="4" t="s">
        <v>1002</v>
      </c>
      <c r="O293" s="4" t="s">
        <v>1002</v>
      </c>
      <c r="P293" s="4">
        <v>0</v>
      </c>
      <c r="Q293" s="4">
        <v>2019</v>
      </c>
      <c r="R293" s="4">
        <v>2015</v>
      </c>
    </row>
    <row r="294" spans="1:18" hidden="1" x14ac:dyDescent="0.3">
      <c r="A294" s="18" t="s">
        <v>1035</v>
      </c>
      <c r="B294" s="4" t="s">
        <v>148</v>
      </c>
      <c r="C294" s="4" t="s">
        <v>526</v>
      </c>
      <c r="D294" s="4">
        <v>6.1835616440000001</v>
      </c>
      <c r="E294" s="4">
        <v>16.827397260000001</v>
      </c>
      <c r="F294" s="4">
        <v>2</v>
      </c>
      <c r="G294" s="4" t="s">
        <v>535</v>
      </c>
      <c r="H294" s="16">
        <v>43034</v>
      </c>
      <c r="I294" s="16">
        <v>42050</v>
      </c>
      <c r="J294" s="4" t="s">
        <v>492</v>
      </c>
      <c r="K294" s="4">
        <v>710</v>
      </c>
      <c r="L294" s="4">
        <v>532</v>
      </c>
      <c r="M294" s="4" t="s">
        <v>528</v>
      </c>
      <c r="N294" s="4" t="s">
        <v>1036</v>
      </c>
      <c r="O294" s="4" t="s">
        <v>1036</v>
      </c>
      <c r="P294" s="4">
        <v>0</v>
      </c>
      <c r="Q294" s="4">
        <v>2017</v>
      </c>
      <c r="R294" s="4">
        <v>2015</v>
      </c>
    </row>
    <row r="295" spans="1:18" hidden="1" x14ac:dyDescent="0.3">
      <c r="A295" s="18" t="s">
        <v>1037</v>
      </c>
      <c r="B295" s="4" t="s">
        <v>230</v>
      </c>
      <c r="C295" s="4" t="s">
        <v>526</v>
      </c>
      <c r="D295" s="4">
        <v>8.2602739730000003</v>
      </c>
      <c r="E295" s="4">
        <v>14.75068493</v>
      </c>
      <c r="F295" s="4">
        <v>2</v>
      </c>
      <c r="G295" s="4" t="s">
        <v>527</v>
      </c>
      <c r="H295" s="16">
        <v>42276</v>
      </c>
      <c r="I295" s="16">
        <v>42052</v>
      </c>
      <c r="J295" s="4" t="s">
        <v>492</v>
      </c>
      <c r="K295" s="4">
        <v>710</v>
      </c>
      <c r="L295" s="4">
        <v>532</v>
      </c>
      <c r="M295" s="4" t="s">
        <v>528</v>
      </c>
      <c r="N295" s="4" t="s">
        <v>1038</v>
      </c>
      <c r="O295" s="4" t="s">
        <v>1038</v>
      </c>
      <c r="P295" s="4">
        <v>0</v>
      </c>
      <c r="Q295" s="4">
        <v>2015</v>
      </c>
      <c r="R295" s="4">
        <v>2015</v>
      </c>
    </row>
    <row r="296" spans="1:18" hidden="1" x14ac:dyDescent="0.3">
      <c r="A296" s="18" t="s">
        <v>1039</v>
      </c>
      <c r="B296" s="4" t="s">
        <v>12</v>
      </c>
      <c r="C296" s="4" t="s">
        <v>526</v>
      </c>
      <c r="D296" s="4">
        <v>7.7753424659999997</v>
      </c>
      <c r="E296" s="4">
        <v>15.235616439999999</v>
      </c>
      <c r="F296" s="4">
        <v>1</v>
      </c>
      <c r="G296" s="4" t="s">
        <v>535</v>
      </c>
      <c r="H296" s="16">
        <v>42453</v>
      </c>
      <c r="I296" s="16">
        <v>42072</v>
      </c>
      <c r="J296" s="4" t="s">
        <v>492</v>
      </c>
      <c r="K296" s="4">
        <v>710</v>
      </c>
      <c r="L296" s="4">
        <v>532</v>
      </c>
      <c r="M296" s="4" t="s">
        <v>528</v>
      </c>
      <c r="N296" s="4" t="s">
        <v>1040</v>
      </c>
      <c r="O296" s="4" t="s">
        <v>1040</v>
      </c>
      <c r="P296" s="4">
        <v>0</v>
      </c>
      <c r="Q296" s="4">
        <v>2016</v>
      </c>
      <c r="R296" s="4">
        <v>2015</v>
      </c>
    </row>
    <row r="297" spans="1:18" hidden="1" x14ac:dyDescent="0.3">
      <c r="A297" s="18" t="s">
        <v>1041</v>
      </c>
      <c r="B297" s="4" t="s">
        <v>146</v>
      </c>
      <c r="C297" s="4" t="s">
        <v>526</v>
      </c>
      <c r="D297" s="4">
        <v>6.0767123290000002</v>
      </c>
      <c r="E297" s="4">
        <v>16.93424658</v>
      </c>
      <c r="F297" s="4">
        <v>2</v>
      </c>
      <c r="G297" s="4" t="s">
        <v>535</v>
      </c>
      <c r="H297" s="16">
        <v>43073</v>
      </c>
      <c r="I297" s="16">
        <v>42118</v>
      </c>
      <c r="J297" s="4" t="s">
        <v>492</v>
      </c>
      <c r="K297" s="4">
        <v>710</v>
      </c>
      <c r="L297" s="4">
        <v>532</v>
      </c>
      <c r="M297" s="4" t="s">
        <v>528</v>
      </c>
      <c r="N297" s="4" t="s">
        <v>1015</v>
      </c>
      <c r="O297" s="4" t="s">
        <v>1015</v>
      </c>
      <c r="P297" s="4">
        <v>0</v>
      </c>
      <c r="Q297" s="4">
        <v>2017</v>
      </c>
      <c r="R297" s="4">
        <v>2015</v>
      </c>
    </row>
    <row r="298" spans="1:18" hidden="1" x14ac:dyDescent="0.3">
      <c r="A298" s="18" t="s">
        <v>1042</v>
      </c>
      <c r="B298" s="4" t="s">
        <v>41</v>
      </c>
      <c r="C298" s="4" t="s">
        <v>526</v>
      </c>
      <c r="D298" s="4">
        <v>4.8301369860000003</v>
      </c>
      <c r="E298" s="4">
        <v>18.18082192</v>
      </c>
      <c r="F298" s="4">
        <v>1</v>
      </c>
      <c r="G298" s="4" t="s">
        <v>527</v>
      </c>
      <c r="H298" s="16">
        <v>43528</v>
      </c>
      <c r="I298" s="16">
        <v>42132</v>
      </c>
      <c r="J298" s="4" t="s">
        <v>492</v>
      </c>
      <c r="K298" s="4">
        <v>710</v>
      </c>
      <c r="L298" s="4">
        <v>532</v>
      </c>
      <c r="M298" s="4" t="s">
        <v>528</v>
      </c>
      <c r="N298" s="4" t="s">
        <v>1043</v>
      </c>
      <c r="O298" s="4" t="s">
        <v>1043</v>
      </c>
      <c r="P298" s="4">
        <v>0</v>
      </c>
      <c r="Q298" s="4">
        <v>2019</v>
      </c>
      <c r="R298" s="4">
        <v>2015</v>
      </c>
    </row>
    <row r="299" spans="1:18" hidden="1" x14ac:dyDescent="0.3">
      <c r="A299" s="18" t="s">
        <v>1044</v>
      </c>
      <c r="B299" s="4" t="s">
        <v>150</v>
      </c>
      <c r="C299" s="4" t="s">
        <v>526</v>
      </c>
      <c r="D299" s="4">
        <v>6.6520547949999997</v>
      </c>
      <c r="E299" s="4">
        <v>16.358904110000001</v>
      </c>
      <c r="F299" s="4">
        <v>1</v>
      </c>
      <c r="G299" s="4" t="s">
        <v>535</v>
      </c>
      <c r="H299" s="16">
        <v>42863</v>
      </c>
      <c r="I299" s="16">
        <v>42137</v>
      </c>
      <c r="J299" s="4" t="s">
        <v>492</v>
      </c>
      <c r="K299" s="4">
        <v>710</v>
      </c>
      <c r="L299" s="4">
        <v>532</v>
      </c>
      <c r="M299" s="4" t="s">
        <v>528</v>
      </c>
      <c r="N299" s="4" t="s">
        <v>1045</v>
      </c>
      <c r="O299" s="4" t="s">
        <v>1045</v>
      </c>
      <c r="P299" s="4">
        <v>0</v>
      </c>
      <c r="Q299" s="4">
        <v>2017</v>
      </c>
      <c r="R299" s="4">
        <v>2015</v>
      </c>
    </row>
    <row r="300" spans="1:18" hidden="1" x14ac:dyDescent="0.3">
      <c r="A300" s="18" t="s">
        <v>1046</v>
      </c>
      <c r="B300" s="4" t="s">
        <v>48</v>
      </c>
      <c r="C300" s="4" t="s">
        <v>526</v>
      </c>
      <c r="D300" s="4">
        <v>7.7342465750000002</v>
      </c>
      <c r="E300" s="4">
        <v>15.276712330000001</v>
      </c>
      <c r="F300" s="4">
        <v>2</v>
      </c>
      <c r="G300" s="4" t="s">
        <v>535</v>
      </c>
      <c r="H300" s="16">
        <v>42468</v>
      </c>
      <c r="I300" s="16">
        <v>42159</v>
      </c>
      <c r="J300" s="4" t="s">
        <v>490</v>
      </c>
      <c r="K300" s="4">
        <v>602</v>
      </c>
      <c r="L300" s="4">
        <v>510</v>
      </c>
      <c r="M300" s="4" t="s">
        <v>607</v>
      </c>
      <c r="N300" s="4" t="s">
        <v>1047</v>
      </c>
      <c r="O300" s="4" t="s">
        <v>1047</v>
      </c>
      <c r="P300" s="4">
        <v>0</v>
      </c>
      <c r="Q300" s="4">
        <v>2016</v>
      </c>
      <c r="R300" s="4">
        <v>2015</v>
      </c>
    </row>
    <row r="301" spans="1:18" hidden="1" x14ac:dyDescent="0.3">
      <c r="A301" s="18" t="s">
        <v>1048</v>
      </c>
      <c r="B301" s="4" t="s">
        <v>208</v>
      </c>
      <c r="C301" s="4" t="s">
        <v>526</v>
      </c>
      <c r="D301" s="4">
        <v>8.0493150680000003</v>
      </c>
      <c r="E301" s="4">
        <v>14.961643840000001</v>
      </c>
      <c r="F301" s="4">
        <v>2</v>
      </c>
      <c r="G301" s="4" t="s">
        <v>527</v>
      </c>
      <c r="H301" s="16">
        <v>42353</v>
      </c>
      <c r="I301" s="16">
        <v>42170</v>
      </c>
      <c r="J301" s="4" t="s">
        <v>494</v>
      </c>
      <c r="K301" s="4">
        <v>308</v>
      </c>
      <c r="L301" s="4">
        <v>510</v>
      </c>
      <c r="M301" s="4" t="s">
        <v>607</v>
      </c>
      <c r="N301" s="4" t="s">
        <v>1049</v>
      </c>
      <c r="O301" s="4" t="s">
        <v>1049</v>
      </c>
      <c r="P301" s="4">
        <v>0</v>
      </c>
      <c r="Q301" s="4">
        <v>2015</v>
      </c>
      <c r="R301" s="4">
        <v>2015</v>
      </c>
    </row>
    <row r="302" spans="1:18" hidden="1" x14ac:dyDescent="0.3">
      <c r="A302" s="18" t="s">
        <v>1050</v>
      </c>
      <c r="B302" s="4" t="s">
        <v>47</v>
      </c>
      <c r="C302" s="4" t="s">
        <v>526</v>
      </c>
      <c r="D302" s="4">
        <v>4.0739726029999996</v>
      </c>
      <c r="E302" s="4">
        <v>18.936986300000001</v>
      </c>
      <c r="F302" s="4">
        <v>1</v>
      </c>
      <c r="G302" s="4" t="s">
        <v>527</v>
      </c>
      <c r="H302" s="16">
        <v>43804</v>
      </c>
      <c r="I302" s="16">
        <v>42187</v>
      </c>
      <c r="J302" s="4" t="s">
        <v>500</v>
      </c>
      <c r="K302" s="4">
        <v>404</v>
      </c>
      <c r="L302" s="4">
        <v>516</v>
      </c>
      <c r="M302" s="4" t="s">
        <v>1051</v>
      </c>
      <c r="N302" s="4" t="s">
        <v>1052</v>
      </c>
      <c r="O302" s="4" t="s">
        <v>1052</v>
      </c>
      <c r="P302" s="4">
        <v>0</v>
      </c>
      <c r="Q302" s="4">
        <v>2019</v>
      </c>
      <c r="R302" s="4">
        <v>2015</v>
      </c>
    </row>
    <row r="303" spans="1:18" hidden="1" x14ac:dyDescent="0.3">
      <c r="A303" s="18" t="s">
        <v>1053</v>
      </c>
      <c r="B303" s="4" t="s">
        <v>354</v>
      </c>
      <c r="C303" s="4" t="s">
        <v>526</v>
      </c>
      <c r="D303" s="4">
        <v>3.3589041100000001</v>
      </c>
      <c r="E303" s="4">
        <v>19.652054790000001</v>
      </c>
      <c r="F303" s="4">
        <v>2</v>
      </c>
      <c r="G303" s="4" t="s">
        <v>527</v>
      </c>
      <c r="H303" s="16">
        <v>44065</v>
      </c>
      <c r="I303" s="16">
        <v>42192</v>
      </c>
      <c r="J303" s="4" t="s">
        <v>493</v>
      </c>
      <c r="K303" s="4">
        <v>515</v>
      </c>
      <c r="L303" s="4"/>
      <c r="M303" s="4" t="s">
        <v>649</v>
      </c>
      <c r="N303" s="4" t="s">
        <v>1054</v>
      </c>
      <c r="O303" s="4" t="s">
        <v>1054</v>
      </c>
      <c r="P303" s="4">
        <v>0</v>
      </c>
      <c r="Q303" s="4">
        <v>2020</v>
      </c>
      <c r="R303" s="4">
        <v>2015</v>
      </c>
    </row>
    <row r="304" spans="1:18" hidden="1" x14ac:dyDescent="0.3">
      <c r="A304" s="18" t="s">
        <v>1055</v>
      </c>
      <c r="B304" s="4" t="s">
        <v>27</v>
      </c>
      <c r="C304" s="4" t="s">
        <v>526</v>
      </c>
      <c r="D304" s="4">
        <v>4.0136986300000004</v>
      </c>
      <c r="E304" s="4">
        <v>18.997260270000002</v>
      </c>
      <c r="F304" s="4">
        <v>1</v>
      </c>
      <c r="G304" s="4" t="s">
        <v>527</v>
      </c>
      <c r="H304" s="16">
        <v>43826</v>
      </c>
      <c r="I304" s="16">
        <v>42229</v>
      </c>
      <c r="J304" s="4" t="s">
        <v>493</v>
      </c>
      <c r="K304" s="4">
        <v>515</v>
      </c>
      <c r="L304" s="4"/>
      <c r="M304" s="4" t="s">
        <v>649</v>
      </c>
      <c r="N304" s="4" t="s">
        <v>1056</v>
      </c>
      <c r="O304" s="4" t="s">
        <v>1056</v>
      </c>
      <c r="P304" s="4">
        <v>0</v>
      </c>
      <c r="Q304" s="4">
        <v>2019</v>
      </c>
      <c r="R304" s="4">
        <v>2015</v>
      </c>
    </row>
    <row r="305" spans="1:18" hidden="1" x14ac:dyDescent="0.3">
      <c r="A305" s="18" t="s">
        <v>1055</v>
      </c>
      <c r="B305" s="4" t="s">
        <v>27</v>
      </c>
      <c r="C305" s="4" t="s">
        <v>526</v>
      </c>
      <c r="D305" s="4">
        <v>4.0136986300000004</v>
      </c>
      <c r="E305" s="4">
        <v>18.997260270000002</v>
      </c>
      <c r="F305" s="4">
        <v>2</v>
      </c>
      <c r="G305" s="4" t="s">
        <v>527</v>
      </c>
      <c r="H305" s="16">
        <v>43826</v>
      </c>
      <c r="I305" s="16">
        <v>42229</v>
      </c>
      <c r="J305" s="4" t="s">
        <v>493</v>
      </c>
      <c r="K305" s="4">
        <v>515</v>
      </c>
      <c r="L305" s="4"/>
      <c r="M305" s="4" t="s">
        <v>649</v>
      </c>
      <c r="N305" s="4" t="s">
        <v>1056</v>
      </c>
      <c r="O305" s="4" t="s">
        <v>1056</v>
      </c>
      <c r="P305" s="4">
        <v>0</v>
      </c>
      <c r="Q305" s="4">
        <v>2019</v>
      </c>
      <c r="R305" s="4">
        <v>2015</v>
      </c>
    </row>
    <row r="306" spans="1:18" hidden="1" x14ac:dyDescent="0.3">
      <c r="A306" s="18" t="s">
        <v>1057</v>
      </c>
      <c r="B306" s="4" t="s">
        <v>21</v>
      </c>
      <c r="C306" s="4" t="s">
        <v>526</v>
      </c>
      <c r="D306" s="4">
        <v>6.8931506850000002</v>
      </c>
      <c r="E306" s="4">
        <v>16.117808220000001</v>
      </c>
      <c r="F306" s="4">
        <v>2</v>
      </c>
      <c r="G306" s="4" t="s">
        <v>535</v>
      </c>
      <c r="H306" s="16">
        <v>42775</v>
      </c>
      <c r="I306" s="16">
        <v>42254</v>
      </c>
      <c r="J306" s="4" t="s">
        <v>494</v>
      </c>
      <c r="K306" s="4">
        <v>315</v>
      </c>
      <c r="L306" s="4">
        <v>510</v>
      </c>
      <c r="M306" s="4" t="s">
        <v>607</v>
      </c>
      <c r="N306" s="4" t="s">
        <v>1058</v>
      </c>
      <c r="O306" s="4" t="s">
        <v>1058</v>
      </c>
      <c r="P306" s="4">
        <v>0</v>
      </c>
      <c r="Q306" s="4">
        <v>2017</v>
      </c>
      <c r="R306" s="4">
        <v>2015</v>
      </c>
    </row>
    <row r="307" spans="1:18" hidden="1" x14ac:dyDescent="0.3">
      <c r="A307" s="18" t="s">
        <v>1057</v>
      </c>
      <c r="B307" s="4" t="s">
        <v>22</v>
      </c>
      <c r="C307" s="4" t="s">
        <v>526</v>
      </c>
      <c r="D307" s="4">
        <v>4.9753424659999999</v>
      </c>
      <c r="E307" s="4">
        <v>18.035616439999998</v>
      </c>
      <c r="F307" s="4">
        <v>1</v>
      </c>
      <c r="G307" s="4" t="s">
        <v>535</v>
      </c>
      <c r="H307" s="16">
        <v>43475</v>
      </c>
      <c r="I307" s="16">
        <v>42254</v>
      </c>
      <c r="J307" s="4" t="s">
        <v>494</v>
      </c>
      <c r="K307" s="4">
        <v>315</v>
      </c>
      <c r="L307" s="4">
        <v>510</v>
      </c>
      <c r="M307" s="4" t="s">
        <v>607</v>
      </c>
      <c r="N307" s="4" t="s">
        <v>1058</v>
      </c>
      <c r="O307" s="4" t="s">
        <v>1058</v>
      </c>
      <c r="P307" s="4">
        <v>0</v>
      </c>
      <c r="Q307" s="4">
        <v>2019</v>
      </c>
      <c r="R307" s="4">
        <v>2015</v>
      </c>
    </row>
    <row r="308" spans="1:18" hidden="1" x14ac:dyDescent="0.3">
      <c r="A308" s="18" t="s">
        <v>1059</v>
      </c>
      <c r="B308" s="4" t="s">
        <v>181</v>
      </c>
      <c r="C308" s="4" t="s">
        <v>533</v>
      </c>
      <c r="D308" s="4">
        <v>8.3890410959999997</v>
      </c>
      <c r="E308" s="4">
        <v>14.621917809999999</v>
      </c>
      <c r="F308" s="4">
        <v>2</v>
      </c>
      <c r="G308" s="4" t="s">
        <v>535</v>
      </c>
      <c r="H308" s="16">
        <v>42229</v>
      </c>
      <c r="I308" s="16">
        <v>42255</v>
      </c>
      <c r="J308" s="4" t="s">
        <v>493</v>
      </c>
      <c r="K308" s="4">
        <v>515</v>
      </c>
      <c r="L308" s="4"/>
      <c r="M308" s="4" t="s">
        <v>649</v>
      </c>
      <c r="N308" s="4" t="s">
        <v>1060</v>
      </c>
      <c r="O308" s="4" t="s">
        <v>1060</v>
      </c>
      <c r="P308" s="4">
        <v>0</v>
      </c>
      <c r="Q308" s="4">
        <v>2015</v>
      </c>
      <c r="R308" s="4">
        <v>2015</v>
      </c>
    </row>
    <row r="309" spans="1:18" hidden="1" x14ac:dyDescent="0.3">
      <c r="A309" s="18" t="s">
        <v>1061</v>
      </c>
      <c r="B309" s="4" t="s">
        <v>20</v>
      </c>
      <c r="C309" s="4" t="s">
        <v>526</v>
      </c>
      <c r="D309" s="4">
        <v>6.7397260269999997</v>
      </c>
      <c r="E309" s="4">
        <v>16.271232879999999</v>
      </c>
      <c r="F309" s="4">
        <v>2</v>
      </c>
      <c r="G309" s="4" t="s">
        <v>535</v>
      </c>
      <c r="H309" s="16">
        <v>42831</v>
      </c>
      <c r="I309" s="16">
        <v>42281</v>
      </c>
      <c r="J309" s="4" t="s">
        <v>493</v>
      </c>
      <c r="K309" s="4">
        <v>518</v>
      </c>
      <c r="L309" s="4"/>
      <c r="M309" s="4" t="s">
        <v>685</v>
      </c>
      <c r="N309" s="4" t="s">
        <v>1062</v>
      </c>
      <c r="O309" s="4" t="s">
        <v>1062</v>
      </c>
      <c r="P309" s="4">
        <v>0</v>
      </c>
      <c r="Q309" s="4">
        <v>2017</v>
      </c>
      <c r="R309" s="4">
        <v>2015</v>
      </c>
    </row>
    <row r="310" spans="1:18" hidden="1" x14ac:dyDescent="0.3">
      <c r="A310" s="18" t="s">
        <v>1063</v>
      </c>
      <c r="B310" s="4" t="s">
        <v>105</v>
      </c>
      <c r="C310" s="4" t="s">
        <v>526</v>
      </c>
      <c r="D310" s="4">
        <v>4.2684931510000004</v>
      </c>
      <c r="E310" s="4">
        <v>18.742465750000001</v>
      </c>
      <c r="F310" s="4">
        <v>1</v>
      </c>
      <c r="G310" s="4" t="s">
        <v>527</v>
      </c>
      <c r="H310" s="16">
        <v>43733</v>
      </c>
      <c r="I310" s="16">
        <v>42310</v>
      </c>
      <c r="J310" s="4" t="s">
        <v>493</v>
      </c>
      <c r="K310" s="4">
        <v>554</v>
      </c>
      <c r="L310" s="4"/>
      <c r="M310" s="4" t="s">
        <v>616</v>
      </c>
      <c r="N310" s="4" t="s">
        <v>1064</v>
      </c>
      <c r="O310" s="4" t="s">
        <v>1064</v>
      </c>
      <c r="P310" s="4">
        <v>0</v>
      </c>
      <c r="Q310" s="4">
        <v>2019</v>
      </c>
      <c r="R310" s="4">
        <v>2015</v>
      </c>
    </row>
    <row r="311" spans="1:18" hidden="1" x14ac:dyDescent="0.3">
      <c r="A311" s="18" t="s">
        <v>1065</v>
      </c>
      <c r="B311" s="4" t="s">
        <v>193</v>
      </c>
      <c r="C311" s="4" t="s">
        <v>533</v>
      </c>
      <c r="D311" s="4">
        <v>8.38630137</v>
      </c>
      <c r="E311" s="4">
        <v>14.62465753</v>
      </c>
      <c r="F311" s="4">
        <v>1</v>
      </c>
      <c r="G311" s="4" t="s">
        <v>535</v>
      </c>
      <c r="H311" s="16">
        <v>42230</v>
      </c>
      <c r="I311" s="16">
        <v>42360</v>
      </c>
      <c r="J311" s="4" t="s">
        <v>500</v>
      </c>
      <c r="K311" s="4">
        <v>404</v>
      </c>
      <c r="L311" s="4">
        <v>510</v>
      </c>
      <c r="M311" s="4" t="s">
        <v>607</v>
      </c>
      <c r="N311" s="4" t="s">
        <v>1066</v>
      </c>
      <c r="O311" s="4" t="s">
        <v>1066</v>
      </c>
      <c r="P311" s="4">
        <v>0</v>
      </c>
      <c r="Q311" s="4">
        <v>2015</v>
      </c>
      <c r="R311" s="4">
        <v>2015</v>
      </c>
    </row>
    <row r="312" spans="1:18" hidden="1" x14ac:dyDescent="0.3">
      <c r="A312" s="18" t="s">
        <v>1067</v>
      </c>
      <c r="B312" s="4" t="s">
        <v>123</v>
      </c>
      <c r="C312" s="4" t="s">
        <v>526</v>
      </c>
      <c r="D312" s="4">
        <v>6.5315068490000003</v>
      </c>
      <c r="E312" s="4">
        <v>16.479452049999999</v>
      </c>
      <c r="F312" s="4">
        <v>1</v>
      </c>
      <c r="G312" s="4" t="s">
        <v>527</v>
      </c>
      <c r="H312" s="16">
        <v>42907</v>
      </c>
      <c r="I312" s="16">
        <v>42370</v>
      </c>
      <c r="J312" s="4" t="s">
        <v>493</v>
      </c>
      <c r="K312" s="4">
        <v>522</v>
      </c>
      <c r="L312" s="4"/>
      <c r="M312" s="4" t="s">
        <v>563</v>
      </c>
      <c r="N312" s="4" t="s">
        <v>1068</v>
      </c>
      <c r="O312" s="4" t="s">
        <v>1068</v>
      </c>
      <c r="P312" s="4">
        <v>0</v>
      </c>
      <c r="Q312" s="4">
        <v>2017</v>
      </c>
      <c r="R312" s="4">
        <v>2016</v>
      </c>
    </row>
    <row r="313" spans="1:18" hidden="1" x14ac:dyDescent="0.3">
      <c r="A313" s="18" t="s">
        <v>1069</v>
      </c>
      <c r="B313" s="4" t="s">
        <v>205</v>
      </c>
      <c r="C313" s="4" t="s">
        <v>526</v>
      </c>
      <c r="D313" s="4">
        <v>7.6575342470000001</v>
      </c>
      <c r="E313" s="4">
        <v>15.35342466</v>
      </c>
      <c r="F313" s="4">
        <v>1</v>
      </c>
      <c r="G313" s="4" t="s">
        <v>535</v>
      </c>
      <c r="H313" s="16">
        <v>42496</v>
      </c>
      <c r="I313" s="16">
        <v>42376</v>
      </c>
      <c r="J313" s="4" t="s">
        <v>498</v>
      </c>
      <c r="K313" s="4">
        <v>322</v>
      </c>
      <c r="L313" s="4">
        <v>532</v>
      </c>
      <c r="M313" s="4" t="s">
        <v>528</v>
      </c>
      <c r="N313" s="4" t="s">
        <v>1070</v>
      </c>
      <c r="O313" s="4" t="s">
        <v>1070</v>
      </c>
      <c r="P313" s="4">
        <v>0</v>
      </c>
      <c r="Q313" s="4">
        <v>2016</v>
      </c>
      <c r="R313" s="4">
        <v>2016</v>
      </c>
    </row>
    <row r="314" spans="1:18" hidden="1" x14ac:dyDescent="0.3">
      <c r="A314" s="18" t="s">
        <v>1071</v>
      </c>
      <c r="B314" s="4" t="s">
        <v>21</v>
      </c>
      <c r="C314" s="4" t="s">
        <v>526</v>
      </c>
      <c r="D314" s="4">
        <v>6.8931506850000002</v>
      </c>
      <c r="E314" s="4">
        <v>16.117808220000001</v>
      </c>
      <c r="F314" s="4">
        <v>2</v>
      </c>
      <c r="G314" s="4" t="s">
        <v>535</v>
      </c>
      <c r="H314" s="16">
        <v>42775</v>
      </c>
      <c r="I314" s="16">
        <v>42377</v>
      </c>
      <c r="J314" s="4" t="s">
        <v>493</v>
      </c>
      <c r="K314" s="4">
        <v>522</v>
      </c>
      <c r="L314" s="4"/>
      <c r="M314" s="4" t="s">
        <v>563</v>
      </c>
      <c r="N314" s="4" t="s">
        <v>1072</v>
      </c>
      <c r="O314" s="4" t="s">
        <v>1072</v>
      </c>
      <c r="P314" s="4">
        <v>0</v>
      </c>
      <c r="Q314" s="4">
        <v>2017</v>
      </c>
      <c r="R314" s="4">
        <v>2016</v>
      </c>
    </row>
    <row r="315" spans="1:18" hidden="1" x14ac:dyDescent="0.3">
      <c r="A315" s="18" t="s">
        <v>1073</v>
      </c>
      <c r="B315" s="4" t="s">
        <v>159</v>
      </c>
      <c r="C315" s="4" t="s">
        <v>526</v>
      </c>
      <c r="D315" s="4">
        <v>6.3835616440000003</v>
      </c>
      <c r="E315" s="4">
        <v>16.627397259999999</v>
      </c>
      <c r="F315" s="4">
        <v>2</v>
      </c>
      <c r="G315" s="4" t="s">
        <v>535</v>
      </c>
      <c r="H315" s="16">
        <v>42961</v>
      </c>
      <c r="I315" s="16">
        <v>42400</v>
      </c>
      <c r="J315" s="4" t="s">
        <v>494</v>
      </c>
      <c r="K315" s="4">
        <v>315</v>
      </c>
      <c r="L315" s="4">
        <v>510</v>
      </c>
      <c r="M315" s="4" t="s">
        <v>607</v>
      </c>
      <c r="N315" s="4" t="s">
        <v>1074</v>
      </c>
      <c r="O315" s="4" t="s">
        <v>1074</v>
      </c>
      <c r="P315" s="4">
        <v>0</v>
      </c>
      <c r="Q315" s="4">
        <v>2017</v>
      </c>
      <c r="R315" s="4">
        <v>2016</v>
      </c>
    </row>
    <row r="316" spans="1:18" hidden="1" x14ac:dyDescent="0.3">
      <c r="A316" s="18" t="s">
        <v>1075</v>
      </c>
      <c r="B316" s="4" t="s">
        <v>141</v>
      </c>
      <c r="C316" s="4" t="s">
        <v>526</v>
      </c>
      <c r="D316" s="4">
        <v>5.8383561640000003</v>
      </c>
      <c r="E316" s="4">
        <v>17.172602739999999</v>
      </c>
      <c r="F316" s="4">
        <v>1</v>
      </c>
      <c r="G316" s="4" t="s">
        <v>535</v>
      </c>
      <c r="H316" s="16">
        <v>43160</v>
      </c>
      <c r="I316" s="16">
        <v>42413</v>
      </c>
      <c r="J316" s="4" t="s">
        <v>494</v>
      </c>
      <c r="K316" s="4">
        <v>308</v>
      </c>
      <c r="L316" s="4">
        <v>510</v>
      </c>
      <c r="M316" s="4" t="s">
        <v>607</v>
      </c>
      <c r="N316" s="4" t="s">
        <v>1076</v>
      </c>
      <c r="O316" s="4" t="s">
        <v>1076</v>
      </c>
      <c r="P316" s="4">
        <v>0</v>
      </c>
      <c r="Q316" s="4">
        <v>2018</v>
      </c>
      <c r="R316" s="4">
        <v>2016</v>
      </c>
    </row>
    <row r="317" spans="1:18" hidden="1" x14ac:dyDescent="0.3">
      <c r="A317" s="18" t="s">
        <v>1077</v>
      </c>
      <c r="B317" s="4" t="s">
        <v>34</v>
      </c>
      <c r="C317" s="4" t="s">
        <v>526</v>
      </c>
      <c r="D317" s="4">
        <v>4.0356164379999999</v>
      </c>
      <c r="E317" s="4">
        <v>18.975342470000001</v>
      </c>
      <c r="F317" s="4">
        <v>2</v>
      </c>
      <c r="G317" s="4" t="s">
        <v>535</v>
      </c>
      <c r="H317" s="16">
        <v>43818</v>
      </c>
      <c r="I317" s="16">
        <v>42427</v>
      </c>
      <c r="J317" s="4" t="s">
        <v>493</v>
      </c>
      <c r="K317" s="4">
        <v>522</v>
      </c>
      <c r="L317" s="4"/>
      <c r="M317" s="4" t="s">
        <v>563</v>
      </c>
      <c r="N317" s="4" t="s">
        <v>1078</v>
      </c>
      <c r="O317" s="4" t="s">
        <v>1078</v>
      </c>
      <c r="P317" s="4">
        <v>0</v>
      </c>
      <c r="Q317" s="4">
        <v>2019</v>
      </c>
      <c r="R317" s="4">
        <v>2016</v>
      </c>
    </row>
    <row r="318" spans="1:18" hidden="1" x14ac:dyDescent="0.3">
      <c r="A318" s="18" t="s">
        <v>1079</v>
      </c>
      <c r="B318" s="4" t="s">
        <v>52</v>
      </c>
      <c r="C318" s="4" t="s">
        <v>526</v>
      </c>
      <c r="D318" s="4">
        <v>5.7424657530000003</v>
      </c>
      <c r="E318" s="4">
        <v>17.268493150000001</v>
      </c>
      <c r="F318" s="4">
        <v>1</v>
      </c>
      <c r="G318" s="4" t="s">
        <v>535</v>
      </c>
      <c r="H318" s="16">
        <v>43195</v>
      </c>
      <c r="I318" s="16">
        <v>42453</v>
      </c>
      <c r="J318" s="4" t="s">
        <v>493</v>
      </c>
      <c r="K318" s="4">
        <v>518</v>
      </c>
      <c r="L318" s="4">
        <v>214</v>
      </c>
      <c r="M318" s="4" t="s">
        <v>685</v>
      </c>
      <c r="N318" s="4" t="s">
        <v>1080</v>
      </c>
      <c r="O318" s="4" t="s">
        <v>1080</v>
      </c>
      <c r="P318" s="4">
        <v>0</v>
      </c>
      <c r="Q318" s="4">
        <v>2018</v>
      </c>
      <c r="R318" s="4">
        <v>2016</v>
      </c>
    </row>
    <row r="319" spans="1:18" hidden="1" x14ac:dyDescent="0.3">
      <c r="A319" s="18" t="s">
        <v>1081</v>
      </c>
      <c r="B319" s="4" t="s">
        <v>329</v>
      </c>
      <c r="C319" s="4" t="s">
        <v>526</v>
      </c>
      <c r="D319" s="4">
        <v>1.745205479</v>
      </c>
      <c r="E319" s="4">
        <v>21.265753419999999</v>
      </c>
      <c r="F319" s="4">
        <v>1</v>
      </c>
      <c r="G319" s="4" t="s">
        <v>535</v>
      </c>
      <c r="H319" s="16">
        <v>44654</v>
      </c>
      <c r="I319" s="16">
        <v>42457</v>
      </c>
      <c r="J319" s="4" t="s">
        <v>493</v>
      </c>
      <c r="K319" s="4">
        <v>554</v>
      </c>
      <c r="L319" s="4"/>
      <c r="M319" s="4" t="s">
        <v>616</v>
      </c>
      <c r="N319" s="4" t="s">
        <v>1082</v>
      </c>
      <c r="O319" s="4" t="s">
        <v>1082</v>
      </c>
      <c r="P319" s="4">
        <v>0</v>
      </c>
      <c r="Q319" s="4">
        <v>2022</v>
      </c>
      <c r="R319" s="4">
        <v>2016</v>
      </c>
    </row>
    <row r="320" spans="1:18" hidden="1" x14ac:dyDescent="0.3">
      <c r="A320" s="18" t="s">
        <v>1081</v>
      </c>
      <c r="B320" s="4" t="s">
        <v>329</v>
      </c>
      <c r="C320" s="4" t="s">
        <v>526</v>
      </c>
      <c r="D320" s="4">
        <v>1.745205479</v>
      </c>
      <c r="E320" s="4">
        <v>21.265753419999999</v>
      </c>
      <c r="F320" s="4">
        <v>1</v>
      </c>
      <c r="G320" s="4" t="s">
        <v>535</v>
      </c>
      <c r="H320" s="16">
        <v>44654</v>
      </c>
      <c r="I320" s="16">
        <v>42457</v>
      </c>
      <c r="J320" s="4" t="s">
        <v>493</v>
      </c>
      <c r="K320" s="4">
        <v>554</v>
      </c>
      <c r="L320" s="4"/>
      <c r="M320" s="4" t="s">
        <v>616</v>
      </c>
      <c r="N320" s="4" t="s">
        <v>1082</v>
      </c>
      <c r="O320" s="4" t="s">
        <v>1082</v>
      </c>
      <c r="P320" s="4">
        <v>0</v>
      </c>
      <c r="Q320" s="4">
        <v>2022</v>
      </c>
      <c r="R320" s="4">
        <v>2016</v>
      </c>
    </row>
    <row r="321" spans="1:18" hidden="1" x14ac:dyDescent="0.3">
      <c r="A321" s="18" t="s">
        <v>1081</v>
      </c>
      <c r="B321" s="4" t="s">
        <v>330</v>
      </c>
      <c r="C321" s="4" t="s">
        <v>526</v>
      </c>
      <c r="D321" s="4">
        <v>1.7863013700000001</v>
      </c>
      <c r="E321" s="4">
        <v>21.224657530000002</v>
      </c>
      <c r="F321" s="4">
        <v>1</v>
      </c>
      <c r="G321" s="4" t="s">
        <v>535</v>
      </c>
      <c r="H321" s="16">
        <v>44639</v>
      </c>
      <c r="I321" s="16">
        <v>42457</v>
      </c>
      <c r="J321" s="4" t="s">
        <v>493</v>
      </c>
      <c r="K321" s="4">
        <v>554</v>
      </c>
      <c r="L321" s="4"/>
      <c r="M321" s="4" t="s">
        <v>616</v>
      </c>
      <c r="N321" s="4" t="s">
        <v>1082</v>
      </c>
      <c r="O321" s="4" t="s">
        <v>1082</v>
      </c>
      <c r="P321" s="4">
        <v>0</v>
      </c>
      <c r="Q321" s="4">
        <v>2022</v>
      </c>
      <c r="R321" s="4">
        <v>2016</v>
      </c>
    </row>
    <row r="322" spans="1:18" hidden="1" x14ac:dyDescent="0.3">
      <c r="A322" s="18" t="s">
        <v>1083</v>
      </c>
      <c r="B322" s="4" t="s">
        <v>189</v>
      </c>
      <c r="C322" s="4" t="s">
        <v>526</v>
      </c>
      <c r="D322" s="4">
        <v>7.5287671229999997</v>
      </c>
      <c r="E322" s="4">
        <v>15.482191780000001</v>
      </c>
      <c r="F322" s="4">
        <v>2</v>
      </c>
      <c r="G322" s="4" t="s">
        <v>535</v>
      </c>
      <c r="H322" s="16">
        <v>42543</v>
      </c>
      <c r="I322" s="16">
        <v>42470</v>
      </c>
      <c r="J322" s="4" t="s">
        <v>500</v>
      </c>
      <c r="K322" s="4">
        <v>404</v>
      </c>
      <c r="L322" s="4">
        <v>532</v>
      </c>
      <c r="M322" s="4" t="s">
        <v>528</v>
      </c>
      <c r="N322" s="4" t="s">
        <v>1084</v>
      </c>
      <c r="O322" s="4" t="s">
        <v>1084</v>
      </c>
      <c r="P322" s="4">
        <v>0</v>
      </c>
      <c r="Q322" s="4">
        <v>2016</v>
      </c>
      <c r="R322" s="4">
        <v>2016</v>
      </c>
    </row>
    <row r="323" spans="1:18" hidden="1" x14ac:dyDescent="0.3">
      <c r="A323" s="18" t="s">
        <v>1085</v>
      </c>
      <c r="B323" s="4" t="s">
        <v>74</v>
      </c>
      <c r="C323" s="4" t="s">
        <v>526</v>
      </c>
      <c r="D323" s="4">
        <v>7.5232876710000003</v>
      </c>
      <c r="E323" s="4">
        <v>15.48767123</v>
      </c>
      <c r="F323" s="4">
        <v>1</v>
      </c>
      <c r="G323" s="4" t="s">
        <v>535</v>
      </c>
      <c r="H323" s="16">
        <v>42545</v>
      </c>
      <c r="I323" s="16">
        <v>42509</v>
      </c>
      <c r="J323" s="4" t="s">
        <v>490</v>
      </c>
      <c r="K323" s="4">
        <v>612</v>
      </c>
      <c r="L323" s="4">
        <v>510</v>
      </c>
      <c r="M323" s="4" t="s">
        <v>607</v>
      </c>
      <c r="N323" s="4" t="s">
        <v>1086</v>
      </c>
      <c r="O323" s="4" t="s">
        <v>1086</v>
      </c>
      <c r="P323" s="4">
        <v>0</v>
      </c>
      <c r="Q323" s="4">
        <v>2016</v>
      </c>
      <c r="R323" s="4">
        <v>2016</v>
      </c>
    </row>
    <row r="324" spans="1:18" hidden="1" x14ac:dyDescent="0.3">
      <c r="A324" s="18" t="s">
        <v>1085</v>
      </c>
      <c r="B324" s="4" t="s">
        <v>76</v>
      </c>
      <c r="C324" s="4" t="s">
        <v>526</v>
      </c>
      <c r="D324" s="4">
        <v>7.1178082189999996</v>
      </c>
      <c r="E324" s="4">
        <v>15.89315068</v>
      </c>
      <c r="F324" s="4">
        <v>2</v>
      </c>
      <c r="G324" s="4" t="s">
        <v>535</v>
      </c>
      <c r="H324" s="16">
        <v>42693</v>
      </c>
      <c r="I324" s="16">
        <v>42509</v>
      </c>
      <c r="J324" s="4" t="s">
        <v>490</v>
      </c>
      <c r="K324" s="4">
        <v>612</v>
      </c>
      <c r="L324" s="4">
        <v>510</v>
      </c>
      <c r="M324" s="4" t="s">
        <v>607</v>
      </c>
      <c r="N324" s="4" t="s">
        <v>1086</v>
      </c>
      <c r="O324" s="4" t="s">
        <v>1086</v>
      </c>
      <c r="P324" s="4">
        <v>0</v>
      </c>
      <c r="Q324" s="4">
        <v>2016</v>
      </c>
      <c r="R324" s="4">
        <v>2016</v>
      </c>
    </row>
    <row r="325" spans="1:18" hidden="1" x14ac:dyDescent="0.3">
      <c r="A325" s="18" t="s">
        <v>1085</v>
      </c>
      <c r="B325" s="4" t="s">
        <v>77</v>
      </c>
      <c r="C325" s="4" t="s">
        <v>526</v>
      </c>
      <c r="D325" s="4">
        <v>6.6438356159999996</v>
      </c>
      <c r="E325" s="4">
        <v>16.367123289999999</v>
      </c>
      <c r="F325" s="4">
        <v>2</v>
      </c>
      <c r="G325" s="4" t="s">
        <v>535</v>
      </c>
      <c r="H325" s="16">
        <v>42866</v>
      </c>
      <c r="I325" s="16">
        <v>42509</v>
      </c>
      <c r="J325" s="4" t="s">
        <v>490</v>
      </c>
      <c r="K325" s="4">
        <v>612</v>
      </c>
      <c r="L325" s="4">
        <v>510</v>
      </c>
      <c r="M325" s="4" t="s">
        <v>607</v>
      </c>
      <c r="N325" s="4" t="s">
        <v>1086</v>
      </c>
      <c r="O325" s="4" t="s">
        <v>1086</v>
      </c>
      <c r="P325" s="4">
        <v>0</v>
      </c>
      <c r="Q325" s="4">
        <v>2017</v>
      </c>
      <c r="R325" s="4">
        <v>2016</v>
      </c>
    </row>
    <row r="326" spans="1:18" hidden="1" x14ac:dyDescent="0.3">
      <c r="A326" s="18" t="s">
        <v>1087</v>
      </c>
      <c r="B326" s="4" t="s">
        <v>52</v>
      </c>
      <c r="C326" s="4" t="s">
        <v>526</v>
      </c>
      <c r="D326" s="4">
        <v>5.7424657530000003</v>
      </c>
      <c r="E326" s="4">
        <v>17.268493150000001</v>
      </c>
      <c r="F326" s="4">
        <v>1</v>
      </c>
      <c r="G326" s="4" t="s">
        <v>535</v>
      </c>
      <c r="H326" s="16">
        <v>43195</v>
      </c>
      <c r="I326" s="16">
        <v>42562</v>
      </c>
      <c r="J326" s="4" t="s">
        <v>493</v>
      </c>
      <c r="K326" s="4">
        <v>502</v>
      </c>
      <c r="L326" s="4">
        <v>214</v>
      </c>
      <c r="M326" s="4" t="s">
        <v>761</v>
      </c>
      <c r="N326" s="4" t="s">
        <v>1080</v>
      </c>
      <c r="O326" s="4" t="s">
        <v>1080</v>
      </c>
      <c r="P326" s="4">
        <v>0</v>
      </c>
      <c r="Q326" s="4">
        <v>2018</v>
      </c>
      <c r="R326" s="4">
        <v>2016</v>
      </c>
    </row>
    <row r="327" spans="1:18" hidden="1" x14ac:dyDescent="0.3">
      <c r="A327" s="18" t="s">
        <v>1088</v>
      </c>
      <c r="B327" s="4" t="s">
        <v>171</v>
      </c>
      <c r="C327" s="4" t="s">
        <v>533</v>
      </c>
      <c r="D327" s="4">
        <v>8.1835616439999992</v>
      </c>
      <c r="E327" s="4">
        <v>14.82739726</v>
      </c>
      <c r="F327" s="4">
        <v>2</v>
      </c>
      <c r="G327" s="4" t="s">
        <v>535</v>
      </c>
      <c r="H327" s="16">
        <v>42304</v>
      </c>
      <c r="I327" s="16">
        <v>42563</v>
      </c>
      <c r="J327" s="4" t="s">
        <v>494</v>
      </c>
      <c r="K327" s="4">
        <v>308</v>
      </c>
      <c r="L327" s="4">
        <v>510</v>
      </c>
      <c r="M327" s="4" t="s">
        <v>607</v>
      </c>
      <c r="N327" s="4" t="s">
        <v>1089</v>
      </c>
      <c r="O327" s="4" t="s">
        <v>1089</v>
      </c>
      <c r="P327" s="4">
        <v>0</v>
      </c>
      <c r="Q327" s="4">
        <v>2015</v>
      </c>
      <c r="R327" s="4">
        <v>2016</v>
      </c>
    </row>
    <row r="328" spans="1:18" hidden="1" x14ac:dyDescent="0.3">
      <c r="A328" s="18" t="s">
        <v>1090</v>
      </c>
      <c r="B328" s="4" t="s">
        <v>89</v>
      </c>
      <c r="C328" s="4" t="s">
        <v>526</v>
      </c>
      <c r="D328" s="4">
        <v>7.3616438359999998</v>
      </c>
      <c r="E328" s="4">
        <v>15.64931507</v>
      </c>
      <c r="F328" s="4">
        <v>2</v>
      </c>
      <c r="G328" s="4" t="s">
        <v>535</v>
      </c>
      <c r="H328" s="16">
        <v>42604</v>
      </c>
      <c r="I328" s="16">
        <v>42574</v>
      </c>
      <c r="J328" s="4" t="s">
        <v>498</v>
      </c>
      <c r="K328" s="4">
        <v>322</v>
      </c>
      <c r="L328" s="4">
        <v>510</v>
      </c>
      <c r="M328" s="4" t="s">
        <v>607</v>
      </c>
      <c r="N328" s="4" t="s">
        <v>1091</v>
      </c>
      <c r="O328" s="4" t="s">
        <v>1091</v>
      </c>
      <c r="P328" s="4">
        <v>0</v>
      </c>
      <c r="Q328" s="4">
        <v>2016</v>
      </c>
      <c r="R328" s="4">
        <v>2016</v>
      </c>
    </row>
    <row r="329" spans="1:18" hidden="1" x14ac:dyDescent="0.3">
      <c r="A329" s="18" t="s">
        <v>1092</v>
      </c>
      <c r="B329" s="4" t="s">
        <v>351</v>
      </c>
      <c r="C329" s="4" t="s">
        <v>526</v>
      </c>
      <c r="D329" s="4">
        <v>2.0356164379999999</v>
      </c>
      <c r="E329" s="4">
        <v>20.975342470000001</v>
      </c>
      <c r="F329" s="4">
        <v>1</v>
      </c>
      <c r="G329" s="4" t="s">
        <v>527</v>
      </c>
      <c r="H329" s="16">
        <v>44548</v>
      </c>
      <c r="I329" s="16">
        <v>42576</v>
      </c>
      <c r="J329" s="4" t="s">
        <v>494</v>
      </c>
      <c r="K329" s="4">
        <v>308</v>
      </c>
      <c r="L329" s="4">
        <v>510</v>
      </c>
      <c r="M329" s="4" t="s">
        <v>607</v>
      </c>
      <c r="N329" s="4" t="s">
        <v>1093</v>
      </c>
      <c r="O329" s="4" t="s">
        <v>1093</v>
      </c>
      <c r="P329" s="4">
        <v>0</v>
      </c>
      <c r="Q329" s="4">
        <v>2021</v>
      </c>
      <c r="R329" s="4">
        <v>2016</v>
      </c>
    </row>
    <row r="330" spans="1:18" hidden="1" x14ac:dyDescent="0.3">
      <c r="A330" s="18" t="s">
        <v>1094</v>
      </c>
      <c r="B330" s="4" t="s">
        <v>275</v>
      </c>
      <c r="C330" s="4" t="s">
        <v>526</v>
      </c>
      <c r="D330" s="4">
        <v>2.438356164</v>
      </c>
      <c r="E330" s="4">
        <v>20.572602740000001</v>
      </c>
      <c r="F330" s="4">
        <v>2</v>
      </c>
      <c r="G330" s="4" t="s">
        <v>535</v>
      </c>
      <c r="H330" s="16">
        <v>44401</v>
      </c>
      <c r="I330" s="16">
        <v>42582</v>
      </c>
      <c r="J330" s="4" t="s">
        <v>500</v>
      </c>
      <c r="K330" s="4">
        <v>410</v>
      </c>
      <c r="L330" s="4">
        <v>502</v>
      </c>
      <c r="M330" s="4" t="s">
        <v>761</v>
      </c>
      <c r="N330" s="4" t="s">
        <v>1095</v>
      </c>
      <c r="O330" s="4" t="s">
        <v>1095</v>
      </c>
      <c r="P330" s="4">
        <v>0</v>
      </c>
      <c r="Q330" s="4">
        <v>2021</v>
      </c>
      <c r="R330" s="4">
        <v>2016</v>
      </c>
    </row>
    <row r="331" spans="1:18" hidden="1" x14ac:dyDescent="0.3">
      <c r="A331" s="18" t="s">
        <v>1096</v>
      </c>
      <c r="B331" s="4" t="s">
        <v>39</v>
      </c>
      <c r="C331" s="4" t="s">
        <v>526</v>
      </c>
      <c r="D331" s="4">
        <v>4.5506849320000002</v>
      </c>
      <c r="E331" s="4">
        <v>18.460273969999999</v>
      </c>
      <c r="F331" s="4">
        <v>2</v>
      </c>
      <c r="G331" s="4" t="s">
        <v>527</v>
      </c>
      <c r="H331" s="16">
        <v>43630</v>
      </c>
      <c r="I331" s="16">
        <v>42591</v>
      </c>
      <c r="J331" s="4" t="s">
        <v>493</v>
      </c>
      <c r="K331" s="4">
        <v>515</v>
      </c>
      <c r="L331" s="4"/>
      <c r="M331" s="4" t="s">
        <v>649</v>
      </c>
      <c r="N331" s="4" t="s">
        <v>1097</v>
      </c>
      <c r="O331" s="4" t="s">
        <v>1097</v>
      </c>
      <c r="P331" s="4">
        <v>0</v>
      </c>
      <c r="Q331" s="4">
        <v>2019</v>
      </c>
      <c r="R331" s="4">
        <v>2016</v>
      </c>
    </row>
    <row r="332" spans="1:18" hidden="1" x14ac:dyDescent="0.3">
      <c r="A332" s="18" t="s">
        <v>1098</v>
      </c>
      <c r="B332" s="4" t="s">
        <v>206</v>
      </c>
      <c r="C332" s="4" t="s">
        <v>533</v>
      </c>
      <c r="D332" s="4">
        <v>8.0712328769999999</v>
      </c>
      <c r="E332" s="4">
        <v>14.939726029999999</v>
      </c>
      <c r="F332" s="4">
        <v>2</v>
      </c>
      <c r="G332" s="4" t="s">
        <v>535</v>
      </c>
      <c r="H332" s="16">
        <v>42345</v>
      </c>
      <c r="I332" s="16">
        <v>42594</v>
      </c>
      <c r="J332" s="4" t="s">
        <v>492</v>
      </c>
      <c r="K332" s="4">
        <v>710</v>
      </c>
      <c r="L332" s="4">
        <v>532</v>
      </c>
      <c r="M332" s="4" t="s">
        <v>528</v>
      </c>
      <c r="N332" s="4" t="s">
        <v>725</v>
      </c>
      <c r="O332" s="4" t="s">
        <v>725</v>
      </c>
      <c r="P332" s="4">
        <v>0</v>
      </c>
      <c r="Q332" s="4">
        <v>2015</v>
      </c>
      <c r="R332" s="4">
        <v>2016</v>
      </c>
    </row>
    <row r="333" spans="1:18" hidden="1" x14ac:dyDescent="0.3">
      <c r="A333" s="18" t="s">
        <v>1099</v>
      </c>
      <c r="B333" s="4" t="s">
        <v>65</v>
      </c>
      <c r="C333" s="4" t="s">
        <v>526</v>
      </c>
      <c r="D333" s="4">
        <v>7.087671233</v>
      </c>
      <c r="E333" s="4">
        <v>15.923287670000001</v>
      </c>
      <c r="F333" s="4">
        <v>3</v>
      </c>
      <c r="G333" s="4" t="s">
        <v>535</v>
      </c>
      <c r="H333" s="16">
        <v>42704</v>
      </c>
      <c r="I333" s="16">
        <v>42628</v>
      </c>
      <c r="J333" s="4" t="s">
        <v>493</v>
      </c>
      <c r="K333" s="4">
        <v>532</v>
      </c>
      <c r="L333" s="4">
        <v>513</v>
      </c>
      <c r="M333" s="4" t="s">
        <v>528</v>
      </c>
      <c r="N333" s="4" t="s">
        <v>944</v>
      </c>
      <c r="O333" s="4" t="s">
        <v>944</v>
      </c>
      <c r="P333" s="4">
        <v>0</v>
      </c>
      <c r="Q333" s="4">
        <v>2016</v>
      </c>
      <c r="R333" s="4">
        <v>2016</v>
      </c>
    </row>
    <row r="334" spans="1:18" hidden="1" x14ac:dyDescent="0.3">
      <c r="A334" s="18" t="s">
        <v>1100</v>
      </c>
      <c r="B334" s="4" t="s">
        <v>275</v>
      </c>
      <c r="C334" s="4" t="s">
        <v>526</v>
      </c>
      <c r="D334" s="4">
        <v>2.438356164</v>
      </c>
      <c r="E334" s="4">
        <v>20.572602740000001</v>
      </c>
      <c r="F334" s="4">
        <v>2</v>
      </c>
      <c r="G334" s="4" t="s">
        <v>535</v>
      </c>
      <c r="H334" s="16">
        <v>44401</v>
      </c>
      <c r="I334" s="16">
        <v>42632</v>
      </c>
      <c r="J334" s="4" t="s">
        <v>493</v>
      </c>
      <c r="K334" s="4">
        <v>502</v>
      </c>
      <c r="L334" s="4"/>
      <c r="M334" s="4" t="s">
        <v>761</v>
      </c>
      <c r="N334" s="4" t="s">
        <v>1095</v>
      </c>
      <c r="O334" s="4" t="s">
        <v>1095</v>
      </c>
      <c r="P334" s="4">
        <v>0</v>
      </c>
      <c r="Q334" s="4">
        <v>2021</v>
      </c>
      <c r="R334" s="4">
        <v>2016</v>
      </c>
    </row>
    <row r="335" spans="1:18" hidden="1" x14ac:dyDescent="0.3">
      <c r="A335" s="18" t="s">
        <v>1101</v>
      </c>
      <c r="B335" s="4" t="s">
        <v>275</v>
      </c>
      <c r="C335" s="4" t="s">
        <v>526</v>
      </c>
      <c r="D335" s="4">
        <v>2.438356164</v>
      </c>
      <c r="E335" s="4">
        <v>20.572602740000001</v>
      </c>
      <c r="F335" s="4">
        <v>2</v>
      </c>
      <c r="G335" s="4" t="s">
        <v>535</v>
      </c>
      <c r="H335" s="16">
        <v>44401</v>
      </c>
      <c r="I335" s="16">
        <v>42633</v>
      </c>
      <c r="J335" s="4" t="s">
        <v>493</v>
      </c>
      <c r="K335" s="4">
        <v>502</v>
      </c>
      <c r="L335" s="4"/>
      <c r="M335" s="4" t="s">
        <v>761</v>
      </c>
      <c r="N335" s="4" t="s">
        <v>1095</v>
      </c>
      <c r="O335" s="4" t="s">
        <v>1095</v>
      </c>
      <c r="P335" s="4">
        <v>0</v>
      </c>
      <c r="Q335" s="4">
        <v>2021</v>
      </c>
      <c r="R335" s="4">
        <v>2016</v>
      </c>
    </row>
    <row r="336" spans="1:18" hidden="1" x14ac:dyDescent="0.3">
      <c r="A336" s="18" t="s">
        <v>1102</v>
      </c>
      <c r="B336" s="4" t="s">
        <v>106</v>
      </c>
      <c r="C336" s="4" t="s">
        <v>526</v>
      </c>
      <c r="D336" s="4">
        <v>4.2684931510000004</v>
      </c>
      <c r="E336" s="4">
        <v>18.742465750000001</v>
      </c>
      <c r="F336" s="4">
        <v>1</v>
      </c>
      <c r="G336" s="4" t="s">
        <v>527</v>
      </c>
      <c r="H336" s="16">
        <v>43733</v>
      </c>
      <c r="I336" s="16">
        <v>42652</v>
      </c>
      <c r="J336" s="4" t="s">
        <v>493</v>
      </c>
      <c r="K336" s="4">
        <v>532</v>
      </c>
      <c r="L336" s="4">
        <v>214</v>
      </c>
      <c r="M336" s="4" t="s">
        <v>528</v>
      </c>
      <c r="N336" s="4" t="s">
        <v>1103</v>
      </c>
      <c r="O336" s="4" t="s">
        <v>1103</v>
      </c>
      <c r="P336" s="4">
        <v>0</v>
      </c>
      <c r="Q336" s="4">
        <v>2019</v>
      </c>
      <c r="R336" s="4">
        <v>2016</v>
      </c>
    </row>
    <row r="337" spans="1:18" hidden="1" x14ac:dyDescent="0.3">
      <c r="A337" s="18" t="s">
        <v>1104</v>
      </c>
      <c r="B337" s="4" t="s">
        <v>162</v>
      </c>
      <c r="C337" s="4" t="s">
        <v>526</v>
      </c>
      <c r="D337" s="4">
        <v>6.3835616440000003</v>
      </c>
      <c r="E337" s="4">
        <v>16.627397259999999</v>
      </c>
      <c r="F337" s="4">
        <v>2</v>
      </c>
      <c r="G337" s="4" t="s">
        <v>535</v>
      </c>
      <c r="H337" s="16">
        <v>42961</v>
      </c>
      <c r="I337" s="16">
        <v>42654</v>
      </c>
      <c r="J337" s="4" t="s">
        <v>493</v>
      </c>
      <c r="K337" s="4">
        <v>513</v>
      </c>
      <c r="L337" s="4"/>
      <c r="M337" s="4" t="s">
        <v>607</v>
      </c>
      <c r="N337" s="4" t="s">
        <v>1105</v>
      </c>
      <c r="O337" s="4" t="s">
        <v>1105</v>
      </c>
      <c r="P337" s="4">
        <v>0</v>
      </c>
      <c r="Q337" s="4">
        <v>2017</v>
      </c>
      <c r="R337" s="4">
        <v>2016</v>
      </c>
    </row>
    <row r="338" spans="1:18" hidden="1" x14ac:dyDescent="0.3">
      <c r="A338" s="18" t="s">
        <v>1106</v>
      </c>
      <c r="B338" s="4" t="s">
        <v>86</v>
      </c>
      <c r="C338" s="4" t="s">
        <v>533</v>
      </c>
      <c r="D338" s="4">
        <v>7.9369863010000001</v>
      </c>
      <c r="E338" s="4">
        <v>15.073972599999999</v>
      </c>
      <c r="F338" s="4">
        <v>2</v>
      </c>
      <c r="G338" s="4" t="s">
        <v>535</v>
      </c>
      <c r="H338" s="16">
        <v>42394</v>
      </c>
      <c r="I338" s="16">
        <v>42667</v>
      </c>
      <c r="J338" s="4" t="s">
        <v>500</v>
      </c>
      <c r="K338" s="4">
        <v>410</v>
      </c>
      <c r="L338" s="4">
        <v>550</v>
      </c>
      <c r="M338" s="4" t="s">
        <v>668</v>
      </c>
      <c r="N338" s="4" t="s">
        <v>1107</v>
      </c>
      <c r="O338" s="4" t="s">
        <v>1107</v>
      </c>
      <c r="P338" s="4">
        <v>0</v>
      </c>
      <c r="Q338" s="4">
        <v>2016</v>
      </c>
      <c r="R338" s="4">
        <v>2016</v>
      </c>
    </row>
    <row r="339" spans="1:18" hidden="1" x14ac:dyDescent="0.3">
      <c r="A339" s="18" t="s">
        <v>1108</v>
      </c>
      <c r="B339" s="4" t="s">
        <v>124</v>
      </c>
      <c r="C339" s="4" t="s">
        <v>526</v>
      </c>
      <c r="D339" s="4">
        <v>5.438356164</v>
      </c>
      <c r="E339" s="4">
        <v>17.572602740000001</v>
      </c>
      <c r="F339" s="4">
        <v>2</v>
      </c>
      <c r="G339" s="4" t="s">
        <v>527</v>
      </c>
      <c r="H339" s="16">
        <v>43306</v>
      </c>
      <c r="I339" s="16">
        <v>42667</v>
      </c>
      <c r="J339" s="4" t="s">
        <v>493</v>
      </c>
      <c r="K339" s="4">
        <v>550</v>
      </c>
      <c r="L339" s="4"/>
      <c r="M339" s="4" t="s">
        <v>761</v>
      </c>
      <c r="N339" s="4" t="s">
        <v>1109</v>
      </c>
      <c r="O339" s="4" t="s">
        <v>1109</v>
      </c>
      <c r="P339" s="4">
        <v>0</v>
      </c>
      <c r="Q339" s="4">
        <v>2018</v>
      </c>
      <c r="R339" s="4">
        <v>2016</v>
      </c>
    </row>
    <row r="340" spans="1:18" hidden="1" x14ac:dyDescent="0.3">
      <c r="A340" s="18" t="s">
        <v>1110</v>
      </c>
      <c r="B340" s="4" t="s">
        <v>286</v>
      </c>
      <c r="C340" s="4" t="s">
        <v>526</v>
      </c>
      <c r="D340" s="4">
        <v>2.6301369860000001</v>
      </c>
      <c r="E340" s="4">
        <v>20.380821919999999</v>
      </c>
      <c r="F340" s="4">
        <v>2</v>
      </c>
      <c r="G340" s="4" t="s">
        <v>527</v>
      </c>
      <c r="H340" s="16">
        <v>44331</v>
      </c>
      <c r="I340" s="16">
        <v>42687</v>
      </c>
      <c r="J340" s="4" t="s">
        <v>495</v>
      </c>
      <c r="K340" s="4">
        <v>206</v>
      </c>
      <c r="L340" s="4">
        <v>214</v>
      </c>
      <c r="M340" s="4" t="s">
        <v>528</v>
      </c>
      <c r="N340" s="4" t="s">
        <v>1111</v>
      </c>
      <c r="O340" s="4" t="s">
        <v>1111</v>
      </c>
      <c r="P340" s="4">
        <v>0</v>
      </c>
      <c r="Q340" s="4">
        <v>2021</v>
      </c>
      <c r="R340" s="4">
        <v>2016</v>
      </c>
    </row>
    <row r="341" spans="1:18" hidden="1" x14ac:dyDescent="0.3">
      <c r="A341" s="18" t="s">
        <v>1112</v>
      </c>
      <c r="B341" s="4" t="s">
        <v>285</v>
      </c>
      <c r="C341" s="4" t="s">
        <v>526</v>
      </c>
      <c r="D341" s="4">
        <v>2.079452055</v>
      </c>
      <c r="E341" s="4">
        <v>20.931506850000002</v>
      </c>
      <c r="F341" s="4">
        <v>2</v>
      </c>
      <c r="G341" s="4" t="s">
        <v>527</v>
      </c>
      <c r="H341" s="16">
        <v>44532</v>
      </c>
      <c r="I341" s="16">
        <v>42694</v>
      </c>
      <c r="J341" s="4" t="s">
        <v>498</v>
      </c>
      <c r="K341" s="4">
        <v>322</v>
      </c>
      <c r="L341" s="4">
        <v>510</v>
      </c>
      <c r="M341" s="4" t="s">
        <v>607</v>
      </c>
      <c r="N341" s="4" t="s">
        <v>1113</v>
      </c>
      <c r="O341" s="4" t="s">
        <v>1113</v>
      </c>
      <c r="P341" s="4">
        <v>0</v>
      </c>
      <c r="Q341" s="4">
        <v>2021</v>
      </c>
      <c r="R341" s="4">
        <v>2016</v>
      </c>
    </row>
    <row r="342" spans="1:18" hidden="1" x14ac:dyDescent="0.3">
      <c r="A342" s="18" t="s">
        <v>1114</v>
      </c>
      <c r="B342" s="4" t="s">
        <v>27</v>
      </c>
      <c r="C342" s="4" t="s">
        <v>526</v>
      </c>
      <c r="D342" s="4">
        <v>4.0136986300000004</v>
      </c>
      <c r="E342" s="4">
        <v>18.997260270000002</v>
      </c>
      <c r="F342" s="4">
        <v>1</v>
      </c>
      <c r="G342" s="4" t="s">
        <v>527</v>
      </c>
      <c r="H342" s="16">
        <v>43826</v>
      </c>
      <c r="I342" s="16">
        <v>42698</v>
      </c>
      <c r="J342" s="4" t="s">
        <v>493</v>
      </c>
      <c r="K342" s="4">
        <v>515</v>
      </c>
      <c r="L342" s="4">
        <v>412</v>
      </c>
      <c r="M342" s="4" t="s">
        <v>649</v>
      </c>
      <c r="N342" s="4" t="s">
        <v>1056</v>
      </c>
      <c r="O342" s="4" t="s">
        <v>1056</v>
      </c>
      <c r="P342" s="4">
        <v>0</v>
      </c>
      <c r="Q342" s="4">
        <v>2019</v>
      </c>
      <c r="R342" s="4">
        <v>2016</v>
      </c>
    </row>
    <row r="343" spans="1:18" hidden="1" x14ac:dyDescent="0.3">
      <c r="A343" s="18" t="s">
        <v>1114</v>
      </c>
      <c r="B343" s="4" t="s">
        <v>27</v>
      </c>
      <c r="C343" s="4" t="s">
        <v>526</v>
      </c>
      <c r="D343" s="4">
        <v>4.0136986300000004</v>
      </c>
      <c r="E343" s="4">
        <v>18.997260270000002</v>
      </c>
      <c r="F343" s="4">
        <v>2</v>
      </c>
      <c r="G343" s="4" t="s">
        <v>527</v>
      </c>
      <c r="H343" s="16">
        <v>43826</v>
      </c>
      <c r="I343" s="16">
        <v>42698</v>
      </c>
      <c r="J343" s="4" t="s">
        <v>493</v>
      </c>
      <c r="K343" s="4">
        <v>515</v>
      </c>
      <c r="L343" s="4">
        <v>412</v>
      </c>
      <c r="M343" s="4" t="s">
        <v>649</v>
      </c>
      <c r="N343" s="4" t="s">
        <v>1056</v>
      </c>
      <c r="O343" s="4" t="s">
        <v>1056</v>
      </c>
      <c r="P343" s="4">
        <v>0</v>
      </c>
      <c r="Q343" s="4">
        <v>2019</v>
      </c>
      <c r="R343" s="4">
        <v>2016</v>
      </c>
    </row>
    <row r="344" spans="1:18" hidden="1" x14ac:dyDescent="0.3">
      <c r="A344" s="18" t="s">
        <v>1115</v>
      </c>
      <c r="B344" s="4" t="s">
        <v>14</v>
      </c>
      <c r="C344" s="4" t="s">
        <v>526</v>
      </c>
      <c r="D344" s="4">
        <v>4.0547945209999998</v>
      </c>
      <c r="E344" s="4">
        <v>18.956164380000001</v>
      </c>
      <c r="F344" s="4">
        <v>1</v>
      </c>
      <c r="G344" s="4" t="s">
        <v>535</v>
      </c>
      <c r="H344" s="16">
        <v>43811</v>
      </c>
      <c r="I344" s="16">
        <v>42707</v>
      </c>
      <c r="J344" s="4" t="s">
        <v>493</v>
      </c>
      <c r="K344" s="4">
        <v>522</v>
      </c>
      <c r="L344" s="4"/>
      <c r="M344" s="4" t="s">
        <v>563</v>
      </c>
      <c r="N344" s="4" t="s">
        <v>877</v>
      </c>
      <c r="O344" s="4" t="s">
        <v>877</v>
      </c>
      <c r="P344" s="4">
        <v>0</v>
      </c>
      <c r="Q344" s="4">
        <v>2019</v>
      </c>
      <c r="R344" s="4">
        <v>2016</v>
      </c>
    </row>
    <row r="345" spans="1:18" hidden="1" x14ac:dyDescent="0.3">
      <c r="A345" s="18" t="s">
        <v>1116</v>
      </c>
      <c r="B345" s="4" t="s">
        <v>28</v>
      </c>
      <c r="C345" s="4" t="s">
        <v>526</v>
      </c>
      <c r="D345" s="4">
        <v>4.0136986300000004</v>
      </c>
      <c r="E345" s="4">
        <v>18.997260270000002</v>
      </c>
      <c r="F345" s="4">
        <v>2</v>
      </c>
      <c r="G345" s="4" t="s">
        <v>535</v>
      </c>
      <c r="H345" s="16">
        <v>43826</v>
      </c>
      <c r="I345" s="16">
        <v>42716</v>
      </c>
      <c r="J345" s="4" t="s">
        <v>494</v>
      </c>
      <c r="K345" s="4">
        <v>308</v>
      </c>
      <c r="L345" s="4">
        <v>510</v>
      </c>
      <c r="M345" s="4" t="s">
        <v>607</v>
      </c>
      <c r="N345" s="4" t="s">
        <v>599</v>
      </c>
      <c r="O345" s="4" t="s">
        <v>599</v>
      </c>
      <c r="P345" s="4">
        <v>0</v>
      </c>
      <c r="Q345" s="4">
        <v>2019</v>
      </c>
      <c r="R345" s="4">
        <v>2016</v>
      </c>
    </row>
    <row r="346" spans="1:18" hidden="1" x14ac:dyDescent="0.3">
      <c r="A346" s="18" t="s">
        <v>1117</v>
      </c>
      <c r="B346" s="4" t="s">
        <v>28</v>
      </c>
      <c r="C346" s="4" t="s">
        <v>526</v>
      </c>
      <c r="D346" s="4">
        <v>4.0136986300000004</v>
      </c>
      <c r="E346" s="4">
        <v>18.997260270000002</v>
      </c>
      <c r="F346" s="4">
        <v>2</v>
      </c>
      <c r="G346" s="4" t="s">
        <v>535</v>
      </c>
      <c r="H346" s="16">
        <v>43826</v>
      </c>
      <c r="I346" s="16">
        <v>42718</v>
      </c>
      <c r="J346" s="4" t="s">
        <v>494</v>
      </c>
      <c r="K346" s="4">
        <v>308</v>
      </c>
      <c r="L346" s="4">
        <v>510</v>
      </c>
      <c r="M346" s="4" t="s">
        <v>607</v>
      </c>
      <c r="N346" s="4" t="s">
        <v>599</v>
      </c>
      <c r="O346" s="4" t="s">
        <v>599</v>
      </c>
      <c r="P346" s="4">
        <v>0</v>
      </c>
      <c r="Q346" s="4">
        <v>2019</v>
      </c>
      <c r="R346" s="4">
        <v>2016</v>
      </c>
    </row>
    <row r="347" spans="1:18" hidden="1" x14ac:dyDescent="0.3">
      <c r="A347" s="18" t="s">
        <v>1118</v>
      </c>
      <c r="B347" s="4" t="s">
        <v>60</v>
      </c>
      <c r="C347" s="4" t="s">
        <v>533</v>
      </c>
      <c r="D347" s="4">
        <v>7.2383561639999998</v>
      </c>
      <c r="E347" s="4">
        <v>15.77260274</v>
      </c>
      <c r="F347" s="4">
        <v>2</v>
      </c>
      <c r="G347" s="4" t="s">
        <v>535</v>
      </c>
      <c r="H347" s="16">
        <v>42649</v>
      </c>
      <c r="I347" s="16">
        <v>42728</v>
      </c>
      <c r="J347" s="4" t="s">
        <v>499</v>
      </c>
      <c r="K347" s="4">
        <v>100</v>
      </c>
      <c r="L347" s="4"/>
      <c r="M347" s="4" t="s">
        <v>563</v>
      </c>
      <c r="N347" s="4" t="s">
        <v>1119</v>
      </c>
      <c r="O347" s="4" t="s">
        <v>1119</v>
      </c>
      <c r="P347" s="4">
        <v>0</v>
      </c>
      <c r="Q347" s="4">
        <v>2016</v>
      </c>
      <c r="R347" s="4">
        <v>2016</v>
      </c>
    </row>
    <row r="348" spans="1:18" hidden="1" x14ac:dyDescent="0.3">
      <c r="A348" s="18" t="s">
        <v>1120</v>
      </c>
      <c r="B348" s="4" t="s">
        <v>133</v>
      </c>
      <c r="C348" s="4" t="s">
        <v>526</v>
      </c>
      <c r="D348" s="4">
        <v>6.6027397260000003</v>
      </c>
      <c r="E348" s="4">
        <v>16.40821918</v>
      </c>
      <c r="F348" s="4">
        <v>1</v>
      </c>
      <c r="G348" s="4" t="s">
        <v>527</v>
      </c>
      <c r="H348" s="16">
        <v>42881</v>
      </c>
      <c r="I348" s="16">
        <v>42732</v>
      </c>
      <c r="J348" s="4" t="s">
        <v>493</v>
      </c>
      <c r="K348" s="4">
        <v>522</v>
      </c>
      <c r="L348" s="4"/>
      <c r="M348" s="4" t="s">
        <v>563</v>
      </c>
      <c r="N348" s="4" t="s">
        <v>882</v>
      </c>
      <c r="O348" s="4" t="s">
        <v>882</v>
      </c>
      <c r="P348" s="4">
        <v>0</v>
      </c>
      <c r="Q348" s="4">
        <v>2017</v>
      </c>
      <c r="R348" s="4">
        <v>2016</v>
      </c>
    </row>
    <row r="349" spans="1:18" hidden="1" x14ac:dyDescent="0.3">
      <c r="A349" s="18" t="s">
        <v>1121</v>
      </c>
      <c r="B349" s="4" t="s">
        <v>17</v>
      </c>
      <c r="C349" s="4" t="s">
        <v>526</v>
      </c>
      <c r="D349" s="4">
        <v>6.7589041099999996</v>
      </c>
      <c r="E349" s="4">
        <v>16.252054789999999</v>
      </c>
      <c r="F349" s="4">
        <v>2</v>
      </c>
      <c r="G349" s="4" t="s">
        <v>535</v>
      </c>
      <c r="H349" s="16">
        <v>42824</v>
      </c>
      <c r="I349" s="16">
        <v>42743</v>
      </c>
      <c r="J349" s="4" t="s">
        <v>493</v>
      </c>
      <c r="K349" s="4">
        <v>522</v>
      </c>
      <c r="L349" s="4"/>
      <c r="M349" s="4" t="s">
        <v>563</v>
      </c>
      <c r="N349" s="4" t="s">
        <v>1122</v>
      </c>
      <c r="O349" s="4" t="s">
        <v>1122</v>
      </c>
      <c r="P349" s="4">
        <v>0</v>
      </c>
      <c r="Q349" s="4">
        <v>2017</v>
      </c>
      <c r="R349" s="4">
        <v>2017</v>
      </c>
    </row>
    <row r="350" spans="1:18" hidden="1" x14ac:dyDescent="0.3">
      <c r="A350" s="18" t="s">
        <v>1123</v>
      </c>
      <c r="B350" s="4" t="s">
        <v>54</v>
      </c>
      <c r="C350" s="4" t="s">
        <v>526</v>
      </c>
      <c r="D350" s="4">
        <v>5.920547945</v>
      </c>
      <c r="E350" s="4">
        <v>17.09041096</v>
      </c>
      <c r="F350" s="4">
        <v>2</v>
      </c>
      <c r="G350" s="4" t="s">
        <v>535</v>
      </c>
      <c r="H350" s="16">
        <v>43130</v>
      </c>
      <c r="I350" s="16">
        <v>42756</v>
      </c>
      <c r="J350" s="4" t="s">
        <v>500</v>
      </c>
      <c r="K350" s="4">
        <v>404</v>
      </c>
      <c r="L350" s="4">
        <v>515</v>
      </c>
      <c r="M350" s="4" t="s">
        <v>649</v>
      </c>
      <c r="N350" s="4" t="s">
        <v>1124</v>
      </c>
      <c r="O350" s="4" t="s">
        <v>1124</v>
      </c>
      <c r="P350" s="4">
        <v>0</v>
      </c>
      <c r="Q350" s="4">
        <v>2018</v>
      </c>
      <c r="R350" s="4">
        <v>2017</v>
      </c>
    </row>
    <row r="351" spans="1:18" hidden="1" x14ac:dyDescent="0.3">
      <c r="A351" s="18" t="s">
        <v>1125</v>
      </c>
      <c r="B351" s="4" t="s">
        <v>54</v>
      </c>
      <c r="C351" s="4" t="s">
        <v>526</v>
      </c>
      <c r="D351" s="4">
        <v>5.920547945</v>
      </c>
      <c r="E351" s="4">
        <v>17.09041096</v>
      </c>
      <c r="F351" s="4">
        <v>2</v>
      </c>
      <c r="G351" s="4" t="s">
        <v>535</v>
      </c>
      <c r="H351" s="16">
        <v>43130</v>
      </c>
      <c r="I351" s="16">
        <v>42757</v>
      </c>
      <c r="J351" s="4" t="s">
        <v>493</v>
      </c>
      <c r="K351" s="4">
        <v>515</v>
      </c>
      <c r="L351" s="4"/>
      <c r="M351" s="4" t="s">
        <v>649</v>
      </c>
      <c r="N351" s="4" t="s">
        <v>1124</v>
      </c>
      <c r="O351" s="4" t="s">
        <v>1124</v>
      </c>
      <c r="P351" s="4">
        <v>0</v>
      </c>
      <c r="Q351" s="4">
        <v>2018</v>
      </c>
      <c r="R351" s="4">
        <v>2017</v>
      </c>
    </row>
    <row r="352" spans="1:18" hidden="1" x14ac:dyDescent="0.3">
      <c r="A352" s="18" t="s">
        <v>1126</v>
      </c>
      <c r="B352" s="4" t="s">
        <v>139</v>
      </c>
      <c r="C352" s="4" t="s">
        <v>526</v>
      </c>
      <c r="D352" s="4">
        <v>6.5068493150000002</v>
      </c>
      <c r="E352" s="4">
        <v>16.504109589999999</v>
      </c>
      <c r="F352" s="4">
        <v>2</v>
      </c>
      <c r="G352" s="4" t="s">
        <v>535</v>
      </c>
      <c r="H352" s="16">
        <v>42916</v>
      </c>
      <c r="I352" s="16">
        <v>42758</v>
      </c>
      <c r="J352" s="4" t="s">
        <v>493</v>
      </c>
      <c r="K352" s="4">
        <v>532</v>
      </c>
      <c r="L352" s="4">
        <v>214</v>
      </c>
      <c r="M352" s="4" t="s">
        <v>528</v>
      </c>
      <c r="N352" s="4" t="s">
        <v>1127</v>
      </c>
      <c r="O352" s="4" t="s">
        <v>1127</v>
      </c>
      <c r="P352" s="4">
        <v>0</v>
      </c>
      <c r="Q352" s="4">
        <v>2017</v>
      </c>
      <c r="R352" s="4">
        <v>2017</v>
      </c>
    </row>
    <row r="353" spans="1:18" hidden="1" x14ac:dyDescent="0.3">
      <c r="A353" s="18" t="s">
        <v>1128</v>
      </c>
      <c r="B353" s="4" t="s">
        <v>281</v>
      </c>
      <c r="C353" s="4" t="s">
        <v>526</v>
      </c>
      <c r="D353" s="4">
        <v>2.2000000000000002</v>
      </c>
      <c r="E353" s="4">
        <v>20.810958899999999</v>
      </c>
      <c r="F353" s="4">
        <v>2</v>
      </c>
      <c r="G353" s="4" t="s">
        <v>535</v>
      </c>
      <c r="H353" s="16">
        <v>44488</v>
      </c>
      <c r="I353" s="16">
        <v>42758</v>
      </c>
      <c r="J353" s="4" t="s">
        <v>493</v>
      </c>
      <c r="K353" s="4">
        <v>532</v>
      </c>
      <c r="L353" s="4">
        <v>214</v>
      </c>
      <c r="M353" s="4" t="s">
        <v>528</v>
      </c>
      <c r="N353" s="4" t="s">
        <v>1129</v>
      </c>
      <c r="O353" s="4" t="s">
        <v>1129</v>
      </c>
      <c r="P353" s="4">
        <v>0</v>
      </c>
      <c r="Q353" s="4">
        <v>2021</v>
      </c>
      <c r="R353" s="4">
        <v>2017</v>
      </c>
    </row>
    <row r="354" spans="1:18" hidden="1" x14ac:dyDescent="0.3">
      <c r="A354" s="18" t="s">
        <v>1130</v>
      </c>
      <c r="B354" s="4" t="s">
        <v>277</v>
      </c>
      <c r="C354" s="4" t="s">
        <v>526</v>
      </c>
      <c r="D354" s="4">
        <v>0.69589041100000004</v>
      </c>
      <c r="E354" s="4">
        <v>22.315068490000002</v>
      </c>
      <c r="F354" s="4">
        <v>2</v>
      </c>
      <c r="G354" s="4" t="s">
        <v>535</v>
      </c>
      <c r="H354" s="16">
        <v>45037</v>
      </c>
      <c r="I354" s="16">
        <v>42762</v>
      </c>
      <c r="J354" s="4" t="s">
        <v>493</v>
      </c>
      <c r="K354" s="4">
        <v>528</v>
      </c>
      <c r="L354" s="4"/>
      <c r="M354" s="4" t="s">
        <v>943</v>
      </c>
      <c r="N354" s="4" t="s">
        <v>1131</v>
      </c>
      <c r="O354" s="4" t="s">
        <v>1131</v>
      </c>
      <c r="P354" s="4">
        <v>0</v>
      </c>
      <c r="Q354" s="4">
        <v>2023</v>
      </c>
      <c r="R354" s="4">
        <v>2017</v>
      </c>
    </row>
    <row r="355" spans="1:18" hidden="1" x14ac:dyDescent="0.3">
      <c r="A355" s="18" t="s">
        <v>1132</v>
      </c>
      <c r="B355" s="4" t="s">
        <v>281</v>
      </c>
      <c r="C355" s="4" t="s">
        <v>526</v>
      </c>
      <c r="D355" s="4">
        <v>2.2000000000000002</v>
      </c>
      <c r="E355" s="4">
        <v>20.810958899999999</v>
      </c>
      <c r="F355" s="4">
        <v>1</v>
      </c>
      <c r="G355" s="4" t="s">
        <v>535</v>
      </c>
      <c r="H355" s="16">
        <v>44488</v>
      </c>
      <c r="I355" s="16">
        <v>42763</v>
      </c>
      <c r="J355" s="4" t="s">
        <v>493</v>
      </c>
      <c r="K355" s="4">
        <v>502</v>
      </c>
      <c r="L355" s="4"/>
      <c r="M355" s="4" t="s">
        <v>761</v>
      </c>
      <c r="N355" s="4" t="s">
        <v>1133</v>
      </c>
      <c r="O355" s="4" t="s">
        <v>1133</v>
      </c>
      <c r="P355" s="4">
        <v>0</v>
      </c>
      <c r="Q355" s="4">
        <v>2021</v>
      </c>
      <c r="R355" s="4">
        <v>2017</v>
      </c>
    </row>
    <row r="356" spans="1:18" hidden="1" x14ac:dyDescent="0.3">
      <c r="A356" s="18" t="s">
        <v>1134</v>
      </c>
      <c r="B356" s="4" t="s">
        <v>171</v>
      </c>
      <c r="C356" s="4" t="s">
        <v>533</v>
      </c>
      <c r="D356" s="4">
        <v>8.1835616439999992</v>
      </c>
      <c r="E356" s="4">
        <v>14.82739726</v>
      </c>
      <c r="F356" s="4">
        <v>1</v>
      </c>
      <c r="G356" s="4" t="s">
        <v>535</v>
      </c>
      <c r="H356" s="16">
        <v>42304</v>
      </c>
      <c r="I356" s="16">
        <v>42776</v>
      </c>
      <c r="J356" s="4" t="s">
        <v>494</v>
      </c>
      <c r="K356" s="4">
        <v>315</v>
      </c>
      <c r="L356" s="4">
        <v>522</v>
      </c>
      <c r="M356" s="4" t="s">
        <v>563</v>
      </c>
      <c r="N356" s="4" t="s">
        <v>1135</v>
      </c>
      <c r="O356" s="4" t="s">
        <v>1135</v>
      </c>
      <c r="P356" s="4">
        <v>0</v>
      </c>
      <c r="Q356" s="4">
        <v>2015</v>
      </c>
      <c r="R356" s="4">
        <v>2017</v>
      </c>
    </row>
    <row r="357" spans="1:18" hidden="1" x14ac:dyDescent="0.3">
      <c r="A357" s="18" t="s">
        <v>1136</v>
      </c>
      <c r="B357" s="4" t="s">
        <v>45</v>
      </c>
      <c r="C357" s="4" t="s">
        <v>526</v>
      </c>
      <c r="D357" s="4">
        <v>4.3013698629999997</v>
      </c>
      <c r="E357" s="4">
        <v>18.709589040000001</v>
      </c>
      <c r="F357" s="4">
        <v>2</v>
      </c>
      <c r="G357" s="4" t="s">
        <v>527</v>
      </c>
      <c r="H357" s="16">
        <v>43721</v>
      </c>
      <c r="I357" s="16">
        <v>42798</v>
      </c>
      <c r="J357" s="4" t="s">
        <v>492</v>
      </c>
      <c r="K357" s="4">
        <v>710</v>
      </c>
      <c r="L357" s="4">
        <v>532</v>
      </c>
      <c r="M357" s="4" t="s">
        <v>528</v>
      </c>
      <c r="N357" s="4" t="s">
        <v>1137</v>
      </c>
      <c r="O357" s="4" t="s">
        <v>1137</v>
      </c>
      <c r="P357" s="4">
        <v>0</v>
      </c>
      <c r="Q357" s="4">
        <v>2019</v>
      </c>
      <c r="R357" s="4">
        <v>2017</v>
      </c>
    </row>
    <row r="358" spans="1:18" hidden="1" x14ac:dyDescent="0.3">
      <c r="A358" s="18" t="s">
        <v>1138</v>
      </c>
      <c r="B358" s="4" t="s">
        <v>99</v>
      </c>
      <c r="C358" s="4" t="s">
        <v>526</v>
      </c>
      <c r="D358" s="4">
        <v>4.2328767120000004</v>
      </c>
      <c r="E358" s="4">
        <v>18.778082189999999</v>
      </c>
      <c r="F358" s="4">
        <v>3</v>
      </c>
      <c r="G358" s="4" t="s">
        <v>527</v>
      </c>
      <c r="H358" s="16">
        <v>43746</v>
      </c>
      <c r="I358" s="16">
        <v>42826</v>
      </c>
      <c r="J358" s="4" t="s">
        <v>493</v>
      </c>
      <c r="K358" s="4">
        <v>522</v>
      </c>
      <c r="L358" s="4"/>
      <c r="M358" s="4" t="s">
        <v>563</v>
      </c>
      <c r="N358" s="4" t="s">
        <v>1139</v>
      </c>
      <c r="O358" s="4" t="s">
        <v>1139</v>
      </c>
      <c r="P358" s="4">
        <v>0</v>
      </c>
      <c r="Q358" s="4">
        <v>2019</v>
      </c>
      <c r="R358" s="4">
        <v>2017</v>
      </c>
    </row>
    <row r="359" spans="1:18" hidden="1" x14ac:dyDescent="0.3">
      <c r="A359" s="18" t="s">
        <v>1140</v>
      </c>
      <c r="B359" s="4" t="s">
        <v>30</v>
      </c>
      <c r="C359" s="4" t="s">
        <v>526</v>
      </c>
      <c r="D359" s="4">
        <v>5.5671232880000003</v>
      </c>
      <c r="E359" s="4">
        <v>17.443835620000002</v>
      </c>
      <c r="F359" s="4">
        <v>2</v>
      </c>
      <c r="G359" s="4" t="s">
        <v>527</v>
      </c>
      <c r="H359" s="16">
        <v>43259</v>
      </c>
      <c r="I359" s="16">
        <v>42829</v>
      </c>
      <c r="J359" s="4" t="s">
        <v>492</v>
      </c>
      <c r="K359" s="4">
        <v>710</v>
      </c>
      <c r="L359" s="4">
        <v>532</v>
      </c>
      <c r="M359" s="4" t="s">
        <v>528</v>
      </c>
      <c r="N359" s="4" t="s">
        <v>1141</v>
      </c>
      <c r="O359" s="4" t="s">
        <v>1141</v>
      </c>
      <c r="P359" s="4">
        <v>0</v>
      </c>
      <c r="Q359" s="4">
        <v>2018</v>
      </c>
      <c r="R359" s="4">
        <v>2017</v>
      </c>
    </row>
    <row r="360" spans="1:18" hidden="1" x14ac:dyDescent="0.3">
      <c r="A360" s="18" t="s">
        <v>1142</v>
      </c>
      <c r="B360" s="4" t="s">
        <v>166</v>
      </c>
      <c r="C360" s="4" t="s">
        <v>533</v>
      </c>
      <c r="D360" s="4">
        <v>8.6712328769999996</v>
      </c>
      <c r="E360" s="4">
        <v>14.33972603</v>
      </c>
      <c r="F360" s="4">
        <v>2</v>
      </c>
      <c r="G360" s="4" t="s">
        <v>535</v>
      </c>
      <c r="H360" s="16">
        <v>42126</v>
      </c>
      <c r="I360" s="16">
        <v>42832</v>
      </c>
      <c r="J360" s="4" t="s">
        <v>499</v>
      </c>
      <c r="K360" s="4">
        <v>100</v>
      </c>
      <c r="L360" s="4"/>
      <c r="M360" s="4"/>
      <c r="N360" s="4" t="s">
        <v>929</v>
      </c>
      <c r="O360" s="4" t="s">
        <v>929</v>
      </c>
      <c r="P360" s="4">
        <v>0</v>
      </c>
      <c r="Q360" s="4">
        <v>2015</v>
      </c>
      <c r="R360" s="4">
        <v>2017</v>
      </c>
    </row>
    <row r="361" spans="1:18" hidden="1" x14ac:dyDescent="0.3">
      <c r="A361" s="18" t="s">
        <v>1143</v>
      </c>
      <c r="B361" s="4" t="s">
        <v>306</v>
      </c>
      <c r="C361" s="4" t="s">
        <v>526</v>
      </c>
      <c r="D361" s="4">
        <v>1.197260274</v>
      </c>
      <c r="E361" s="4">
        <v>21.813698630000001</v>
      </c>
      <c r="F361" s="4">
        <v>1</v>
      </c>
      <c r="G361" s="4" t="s">
        <v>527</v>
      </c>
      <c r="H361" s="16">
        <v>44854</v>
      </c>
      <c r="I361" s="16">
        <v>42841</v>
      </c>
      <c r="J361" s="4" t="s">
        <v>492</v>
      </c>
      <c r="K361" s="4">
        <v>710</v>
      </c>
      <c r="L361" s="4">
        <v>526</v>
      </c>
      <c r="M361" s="4" t="s">
        <v>805</v>
      </c>
      <c r="N361" s="4" t="s">
        <v>1144</v>
      </c>
      <c r="O361" s="4" t="s">
        <v>1144</v>
      </c>
      <c r="P361" s="4">
        <v>0</v>
      </c>
      <c r="Q361" s="4">
        <v>2022</v>
      </c>
      <c r="R361" s="4">
        <v>2017</v>
      </c>
    </row>
    <row r="362" spans="1:18" hidden="1" x14ac:dyDescent="0.3">
      <c r="A362" s="18" t="s">
        <v>1145</v>
      </c>
      <c r="B362" s="4" t="s">
        <v>163</v>
      </c>
      <c r="C362" s="4" t="s">
        <v>533</v>
      </c>
      <c r="D362" s="4">
        <v>7.3698630139999999</v>
      </c>
      <c r="E362" s="4">
        <v>15.641095890000001</v>
      </c>
      <c r="F362" s="4">
        <v>2</v>
      </c>
      <c r="G362" s="4" t="s">
        <v>535</v>
      </c>
      <c r="H362" s="16">
        <v>42601</v>
      </c>
      <c r="I362" s="16">
        <v>42861</v>
      </c>
      <c r="J362" s="4" t="s">
        <v>492</v>
      </c>
      <c r="K362" s="4">
        <v>710</v>
      </c>
      <c r="L362" s="4">
        <v>532</v>
      </c>
      <c r="M362" s="4" t="s">
        <v>528</v>
      </c>
      <c r="N362" s="4" t="s">
        <v>1146</v>
      </c>
      <c r="O362" s="4" t="s">
        <v>1146</v>
      </c>
      <c r="P362" s="4">
        <v>0</v>
      </c>
      <c r="Q362" s="4">
        <v>2016</v>
      </c>
      <c r="R362" s="4">
        <v>2017</v>
      </c>
    </row>
    <row r="363" spans="1:18" hidden="1" x14ac:dyDescent="0.3">
      <c r="A363" s="18" t="s">
        <v>1147</v>
      </c>
      <c r="B363" s="4" t="s">
        <v>12</v>
      </c>
      <c r="C363" s="4" t="s">
        <v>533</v>
      </c>
      <c r="D363" s="4">
        <v>7.7753424659999997</v>
      </c>
      <c r="E363" s="4">
        <v>15.235616439999999</v>
      </c>
      <c r="F363" s="4">
        <v>1</v>
      </c>
      <c r="G363" s="4" t="s">
        <v>535</v>
      </c>
      <c r="H363" s="16">
        <v>42453</v>
      </c>
      <c r="I363" s="16">
        <v>42865</v>
      </c>
      <c r="J363" s="4" t="s">
        <v>492</v>
      </c>
      <c r="K363" s="4">
        <v>710</v>
      </c>
      <c r="L363" s="4">
        <v>532</v>
      </c>
      <c r="M363" s="4" t="s">
        <v>528</v>
      </c>
      <c r="N363" s="4" t="s">
        <v>1040</v>
      </c>
      <c r="O363" s="4" t="s">
        <v>1040</v>
      </c>
      <c r="P363" s="4">
        <v>0</v>
      </c>
      <c r="Q363" s="4">
        <v>2016</v>
      </c>
      <c r="R363" s="4">
        <v>2017</v>
      </c>
    </row>
    <row r="364" spans="1:18" hidden="1" x14ac:dyDescent="0.3">
      <c r="A364" s="18" t="s">
        <v>1148</v>
      </c>
      <c r="B364" s="4" t="s">
        <v>146</v>
      </c>
      <c r="C364" s="4" t="s">
        <v>526</v>
      </c>
      <c r="D364" s="4">
        <v>6.0767123290000002</v>
      </c>
      <c r="E364" s="4">
        <v>16.93424658</v>
      </c>
      <c r="F364" s="4">
        <v>3</v>
      </c>
      <c r="G364" s="4" t="s">
        <v>535</v>
      </c>
      <c r="H364" s="16">
        <v>43073</v>
      </c>
      <c r="I364" s="16">
        <v>42879</v>
      </c>
      <c r="J364" s="4" t="s">
        <v>493</v>
      </c>
      <c r="K364" s="4">
        <v>554</v>
      </c>
      <c r="L364" s="4"/>
      <c r="M364" s="4" t="s">
        <v>616</v>
      </c>
      <c r="N364" s="4" t="s">
        <v>1149</v>
      </c>
      <c r="O364" s="4" t="s">
        <v>1149</v>
      </c>
      <c r="P364" s="4">
        <v>0</v>
      </c>
      <c r="Q364" s="4">
        <v>2017</v>
      </c>
      <c r="R364" s="4">
        <v>2017</v>
      </c>
    </row>
    <row r="365" spans="1:18" hidden="1" x14ac:dyDescent="0.3">
      <c r="A365" s="18" t="s">
        <v>1150</v>
      </c>
      <c r="B365" s="4" t="s">
        <v>297</v>
      </c>
      <c r="C365" s="4" t="s">
        <v>526</v>
      </c>
      <c r="D365" s="4">
        <v>2.5726027400000002</v>
      </c>
      <c r="E365" s="4">
        <v>20.438356160000001</v>
      </c>
      <c r="F365" s="4">
        <v>2</v>
      </c>
      <c r="G365" s="4" t="s">
        <v>535</v>
      </c>
      <c r="H365" s="16">
        <v>44352</v>
      </c>
      <c r="I365" s="16">
        <v>42912</v>
      </c>
      <c r="J365" s="4" t="s">
        <v>493</v>
      </c>
      <c r="K365" s="4">
        <v>515</v>
      </c>
      <c r="L365" s="4"/>
      <c r="M365" s="4" t="s">
        <v>649</v>
      </c>
      <c r="N365" s="4" t="s">
        <v>1151</v>
      </c>
      <c r="O365" s="4" t="s">
        <v>1151</v>
      </c>
      <c r="P365" s="4">
        <v>0</v>
      </c>
      <c r="Q365" s="4">
        <v>2021</v>
      </c>
      <c r="R365" s="4">
        <v>2017</v>
      </c>
    </row>
    <row r="366" spans="1:18" hidden="1" x14ac:dyDescent="0.3">
      <c r="A366" s="18" t="s">
        <v>1152</v>
      </c>
      <c r="B366" s="4" t="s">
        <v>108</v>
      </c>
      <c r="C366" s="4" t="s">
        <v>533</v>
      </c>
      <c r="D366" s="4">
        <v>7.6082191779999997</v>
      </c>
      <c r="E366" s="4">
        <v>15.40273973</v>
      </c>
      <c r="F366" s="4">
        <v>2</v>
      </c>
      <c r="G366" s="4" t="s">
        <v>535</v>
      </c>
      <c r="H366" s="16">
        <v>42514</v>
      </c>
      <c r="I366" s="16">
        <v>42923</v>
      </c>
      <c r="J366" s="4" t="s">
        <v>493</v>
      </c>
      <c r="K366" s="4">
        <v>554</v>
      </c>
      <c r="L366" s="4">
        <v>518</v>
      </c>
      <c r="M366" s="4" t="s">
        <v>616</v>
      </c>
      <c r="N366" s="4" t="s">
        <v>1153</v>
      </c>
      <c r="O366" s="4" t="s">
        <v>1153</v>
      </c>
      <c r="P366" s="4">
        <v>0</v>
      </c>
      <c r="Q366" s="4">
        <v>2016</v>
      </c>
      <c r="R366" s="4">
        <v>2017</v>
      </c>
    </row>
    <row r="367" spans="1:18" hidden="1" x14ac:dyDescent="0.3">
      <c r="A367" s="18" t="s">
        <v>1154</v>
      </c>
      <c r="B367" s="4" t="s">
        <v>100</v>
      </c>
      <c r="C367" s="4" t="s">
        <v>526</v>
      </c>
      <c r="D367" s="4">
        <v>5.2657534249999998</v>
      </c>
      <c r="E367" s="4">
        <v>17.745205479999999</v>
      </c>
      <c r="F367" s="4">
        <v>1</v>
      </c>
      <c r="G367" s="4" t="s">
        <v>527</v>
      </c>
      <c r="H367" s="16">
        <v>43369</v>
      </c>
      <c r="I367" s="16">
        <v>42923</v>
      </c>
      <c r="J367" s="4" t="s">
        <v>499</v>
      </c>
      <c r="K367" s="4">
        <v>100</v>
      </c>
      <c r="L367" s="4"/>
      <c r="M367" s="4"/>
      <c r="N367" s="4" t="s">
        <v>1155</v>
      </c>
      <c r="O367" s="4" t="s">
        <v>1155</v>
      </c>
      <c r="P367" s="4">
        <v>0</v>
      </c>
      <c r="Q367" s="4">
        <v>2018</v>
      </c>
      <c r="R367" s="4">
        <v>2017</v>
      </c>
    </row>
    <row r="368" spans="1:18" hidden="1" x14ac:dyDescent="0.3">
      <c r="A368" s="18" t="s">
        <v>1156</v>
      </c>
      <c r="B368" s="4" t="s">
        <v>174</v>
      </c>
      <c r="C368" s="4" t="s">
        <v>533</v>
      </c>
      <c r="D368" s="4">
        <v>10.19452055</v>
      </c>
      <c r="E368" s="4">
        <v>12.816438359999999</v>
      </c>
      <c r="F368" s="4">
        <v>2</v>
      </c>
      <c r="G368" s="4" t="s">
        <v>535</v>
      </c>
      <c r="H368" s="16">
        <v>41570</v>
      </c>
      <c r="I368" s="16">
        <v>42929</v>
      </c>
      <c r="J368" s="4" t="s">
        <v>493</v>
      </c>
      <c r="K368" s="4">
        <v>554</v>
      </c>
      <c r="L368" s="4">
        <v>214</v>
      </c>
      <c r="M368" s="4" t="s">
        <v>616</v>
      </c>
      <c r="N368" s="4" t="s">
        <v>1157</v>
      </c>
      <c r="O368" s="4" t="s">
        <v>1157</v>
      </c>
      <c r="P368" s="4">
        <v>0</v>
      </c>
      <c r="Q368" s="4">
        <v>2013</v>
      </c>
      <c r="R368" s="4">
        <v>2017</v>
      </c>
    </row>
    <row r="369" spans="1:18" hidden="1" x14ac:dyDescent="0.3">
      <c r="A369" s="18" t="s">
        <v>1156</v>
      </c>
      <c r="B369" s="4" t="s">
        <v>174</v>
      </c>
      <c r="C369" s="4" t="s">
        <v>533</v>
      </c>
      <c r="D369" s="4">
        <v>10.19452055</v>
      </c>
      <c r="E369" s="4">
        <v>12.816438359999999</v>
      </c>
      <c r="F369" s="4">
        <v>6</v>
      </c>
      <c r="G369" s="4" t="s">
        <v>535</v>
      </c>
      <c r="H369" s="16">
        <v>41570</v>
      </c>
      <c r="I369" s="16">
        <v>42929</v>
      </c>
      <c r="J369" s="4" t="s">
        <v>493</v>
      </c>
      <c r="K369" s="4">
        <v>554</v>
      </c>
      <c r="L369" s="4">
        <v>218</v>
      </c>
      <c r="M369" s="4" t="s">
        <v>616</v>
      </c>
      <c r="N369" s="4" t="s">
        <v>1157</v>
      </c>
      <c r="O369" s="4" t="s">
        <v>1157</v>
      </c>
      <c r="P369" s="4">
        <v>0</v>
      </c>
      <c r="Q369" s="4">
        <v>2013</v>
      </c>
      <c r="R369" s="4">
        <v>2017</v>
      </c>
    </row>
    <row r="370" spans="1:18" hidden="1" x14ac:dyDescent="0.3">
      <c r="A370" s="18" t="s">
        <v>1158</v>
      </c>
      <c r="B370" s="4" t="s">
        <v>301</v>
      </c>
      <c r="C370" s="4" t="s">
        <v>526</v>
      </c>
      <c r="D370" s="4">
        <v>3.8383561639999999</v>
      </c>
      <c r="E370" s="4">
        <v>19.172602739999999</v>
      </c>
      <c r="F370" s="4">
        <v>1</v>
      </c>
      <c r="G370" s="4" t="s">
        <v>535</v>
      </c>
      <c r="H370" s="16">
        <v>43890</v>
      </c>
      <c r="I370" s="16">
        <v>42953</v>
      </c>
      <c r="J370" s="4" t="s">
        <v>494</v>
      </c>
      <c r="K370" s="4">
        <v>314</v>
      </c>
      <c r="L370" s="4">
        <v>510</v>
      </c>
      <c r="M370" s="4" t="s">
        <v>607</v>
      </c>
      <c r="N370" s="4" t="s">
        <v>1159</v>
      </c>
      <c r="O370" s="4" t="s">
        <v>1159</v>
      </c>
      <c r="P370" s="4">
        <v>0</v>
      </c>
      <c r="Q370" s="4">
        <v>2020</v>
      </c>
      <c r="R370" s="4">
        <v>2017</v>
      </c>
    </row>
    <row r="371" spans="1:18" hidden="1" x14ac:dyDescent="0.3">
      <c r="A371" s="18" t="s">
        <v>1160</v>
      </c>
      <c r="B371" s="4" t="s">
        <v>307</v>
      </c>
      <c r="C371" s="4" t="s">
        <v>526</v>
      </c>
      <c r="D371" s="4">
        <v>3.0904109590000002</v>
      </c>
      <c r="E371" s="4">
        <v>19.92054795</v>
      </c>
      <c r="F371" s="4">
        <v>1</v>
      </c>
      <c r="G371" s="4" t="s">
        <v>535</v>
      </c>
      <c r="H371" s="16">
        <v>44163</v>
      </c>
      <c r="I371" s="16">
        <v>43022</v>
      </c>
      <c r="J371" s="4" t="s">
        <v>492</v>
      </c>
      <c r="K371" s="4">
        <v>710</v>
      </c>
      <c r="L371" s="4">
        <v>518</v>
      </c>
      <c r="M371" s="4" t="s">
        <v>685</v>
      </c>
      <c r="N371" s="4" t="s">
        <v>1161</v>
      </c>
      <c r="O371" s="4" t="s">
        <v>1161</v>
      </c>
      <c r="P371" s="4">
        <v>0</v>
      </c>
      <c r="Q371" s="4">
        <v>2020</v>
      </c>
      <c r="R371" s="4">
        <v>2017</v>
      </c>
    </row>
    <row r="372" spans="1:18" hidden="1" x14ac:dyDescent="0.3">
      <c r="A372" s="18" t="s">
        <v>1160</v>
      </c>
      <c r="B372" s="4" t="s">
        <v>308</v>
      </c>
      <c r="C372" s="4" t="s">
        <v>526</v>
      </c>
      <c r="D372" s="4">
        <v>3.0904109590000002</v>
      </c>
      <c r="E372" s="4">
        <v>19.92054795</v>
      </c>
      <c r="F372" s="4">
        <v>1</v>
      </c>
      <c r="G372" s="4" t="s">
        <v>535</v>
      </c>
      <c r="H372" s="16">
        <v>44163</v>
      </c>
      <c r="I372" s="16">
        <v>43022</v>
      </c>
      <c r="J372" s="4" t="s">
        <v>492</v>
      </c>
      <c r="K372" s="4">
        <v>710</v>
      </c>
      <c r="L372" s="4">
        <v>518</v>
      </c>
      <c r="M372" s="4" t="s">
        <v>685</v>
      </c>
      <c r="N372" s="4" t="s">
        <v>1161</v>
      </c>
      <c r="O372" s="4" t="s">
        <v>1161</v>
      </c>
      <c r="P372" s="4">
        <v>0</v>
      </c>
      <c r="Q372" s="4">
        <v>2020</v>
      </c>
      <c r="R372" s="4">
        <v>2017</v>
      </c>
    </row>
    <row r="373" spans="1:18" hidden="1" x14ac:dyDescent="0.3">
      <c r="A373" s="18" t="s">
        <v>1162</v>
      </c>
      <c r="B373" s="4" t="s">
        <v>146</v>
      </c>
      <c r="C373" s="4" t="s">
        <v>526</v>
      </c>
      <c r="D373" s="4">
        <v>6.0767123290000002</v>
      </c>
      <c r="E373" s="4">
        <v>16.93424658</v>
      </c>
      <c r="F373" s="4">
        <v>3</v>
      </c>
      <c r="G373" s="4" t="s">
        <v>535</v>
      </c>
      <c r="H373" s="16">
        <v>43073</v>
      </c>
      <c r="I373" s="16">
        <v>43049</v>
      </c>
      <c r="J373" s="4" t="s">
        <v>493</v>
      </c>
      <c r="K373" s="4">
        <v>515</v>
      </c>
      <c r="L373" s="4"/>
      <c r="M373" s="4" t="s">
        <v>719</v>
      </c>
      <c r="N373" s="4" t="s">
        <v>1163</v>
      </c>
      <c r="O373" s="4" t="s">
        <v>1163</v>
      </c>
      <c r="P373" s="4">
        <v>0</v>
      </c>
      <c r="Q373" s="4">
        <v>2017</v>
      </c>
      <c r="R373" s="4">
        <v>2017</v>
      </c>
    </row>
    <row r="374" spans="1:18" hidden="1" x14ac:dyDescent="0.3">
      <c r="A374" s="18" t="s">
        <v>1165</v>
      </c>
      <c r="B374" s="4" t="s">
        <v>310</v>
      </c>
      <c r="C374" s="4" t="s">
        <v>526</v>
      </c>
      <c r="D374" s="4">
        <v>3.473972603</v>
      </c>
      <c r="E374" s="4">
        <v>19.536986299999999</v>
      </c>
      <c r="F374" s="4">
        <v>2</v>
      </c>
      <c r="G374" s="4" t="s">
        <v>527</v>
      </c>
      <c r="H374" s="16">
        <v>44023</v>
      </c>
      <c r="I374" s="16">
        <v>43072</v>
      </c>
      <c r="J374" s="4" t="s">
        <v>493</v>
      </c>
      <c r="K374" s="4">
        <v>542</v>
      </c>
      <c r="L374" s="4">
        <v>214</v>
      </c>
      <c r="M374" s="4" t="s">
        <v>1166</v>
      </c>
      <c r="N374" s="4" t="s">
        <v>1167</v>
      </c>
      <c r="O374" s="4" t="s">
        <v>1167</v>
      </c>
      <c r="P374" s="4">
        <v>0</v>
      </c>
      <c r="Q374" s="4">
        <v>2020</v>
      </c>
      <c r="R374" s="4">
        <v>2017</v>
      </c>
    </row>
    <row r="375" spans="1:18" hidden="1" x14ac:dyDescent="0.3">
      <c r="A375" s="18" t="s">
        <v>1168</v>
      </c>
      <c r="B375" s="4" t="s">
        <v>37</v>
      </c>
      <c r="C375" s="4" t="s">
        <v>526</v>
      </c>
      <c r="D375" s="4">
        <v>5.3369863009999996</v>
      </c>
      <c r="E375" s="4">
        <v>17.673972599999999</v>
      </c>
      <c r="F375" s="4">
        <v>3</v>
      </c>
      <c r="G375" s="4" t="s">
        <v>527</v>
      </c>
      <c r="H375" s="16">
        <v>43343</v>
      </c>
      <c r="I375" s="16">
        <v>43075</v>
      </c>
      <c r="J375" s="4" t="s">
        <v>493</v>
      </c>
      <c r="K375" s="4">
        <v>532</v>
      </c>
      <c r="L375" s="4"/>
      <c r="M375" s="4" t="s">
        <v>528</v>
      </c>
      <c r="N375" s="4" t="s">
        <v>1169</v>
      </c>
      <c r="O375" s="4" t="s">
        <v>1169</v>
      </c>
      <c r="P375" s="4">
        <v>0</v>
      </c>
      <c r="Q375" s="4">
        <v>2018</v>
      </c>
      <c r="R375" s="4">
        <v>2017</v>
      </c>
    </row>
    <row r="376" spans="1:18" hidden="1" x14ac:dyDescent="0.3">
      <c r="A376" s="18" t="s">
        <v>1170</v>
      </c>
      <c r="B376" s="4" t="s">
        <v>69</v>
      </c>
      <c r="C376" s="4" t="s">
        <v>533</v>
      </c>
      <c r="D376" s="4">
        <v>7.4657534249999999</v>
      </c>
      <c r="E376" s="4">
        <v>15.54520548</v>
      </c>
      <c r="F376" s="4">
        <v>2</v>
      </c>
      <c r="G376" s="4" t="s">
        <v>535</v>
      </c>
      <c r="H376" s="16">
        <v>42566</v>
      </c>
      <c r="I376" s="16">
        <v>43109</v>
      </c>
      <c r="J376" s="4" t="s">
        <v>500</v>
      </c>
      <c r="K376" s="4">
        <v>404</v>
      </c>
      <c r="L376" s="4">
        <v>532</v>
      </c>
      <c r="M376" s="4" t="s">
        <v>528</v>
      </c>
      <c r="N376" s="4" t="s">
        <v>1171</v>
      </c>
      <c r="O376" s="4" t="s">
        <v>1171</v>
      </c>
      <c r="P376" s="4">
        <v>0</v>
      </c>
      <c r="Q376" s="4">
        <v>2016</v>
      </c>
      <c r="R376" s="4">
        <v>2018</v>
      </c>
    </row>
    <row r="377" spans="1:18" hidden="1" x14ac:dyDescent="0.3">
      <c r="A377" s="18" t="s">
        <v>1172</v>
      </c>
      <c r="B377" s="4" t="s">
        <v>132</v>
      </c>
      <c r="C377" s="4" t="s">
        <v>526</v>
      </c>
      <c r="D377" s="4">
        <v>4.3041095890000003</v>
      </c>
      <c r="E377" s="4">
        <v>18.70684932</v>
      </c>
      <c r="F377" s="4">
        <v>1</v>
      </c>
      <c r="G377" s="4" t="s">
        <v>527</v>
      </c>
      <c r="H377" s="16">
        <v>43720</v>
      </c>
      <c r="I377" s="16">
        <v>43127</v>
      </c>
      <c r="J377" s="4" t="s">
        <v>492</v>
      </c>
      <c r="K377" s="4">
        <v>710</v>
      </c>
      <c r="L377" s="4">
        <v>532</v>
      </c>
      <c r="M377" s="4" t="s">
        <v>528</v>
      </c>
      <c r="N377" s="4" t="s">
        <v>1173</v>
      </c>
      <c r="O377" s="4" t="s">
        <v>1173</v>
      </c>
      <c r="P377" s="4">
        <v>0</v>
      </c>
      <c r="Q377" s="4">
        <v>2019</v>
      </c>
      <c r="R377" s="4">
        <v>2018</v>
      </c>
    </row>
    <row r="378" spans="1:18" hidden="1" x14ac:dyDescent="0.3">
      <c r="A378" s="18" t="s">
        <v>1172</v>
      </c>
      <c r="B378" s="4" t="s">
        <v>132</v>
      </c>
      <c r="C378" s="4" t="s">
        <v>526</v>
      </c>
      <c r="D378" s="4">
        <v>4.3041095890000003</v>
      </c>
      <c r="E378" s="4">
        <v>18.70684932</v>
      </c>
      <c r="F378" s="4">
        <v>2</v>
      </c>
      <c r="G378" s="4" t="s">
        <v>527</v>
      </c>
      <c r="H378" s="16">
        <v>43720</v>
      </c>
      <c r="I378" s="16">
        <v>43127</v>
      </c>
      <c r="J378" s="4" t="s">
        <v>492</v>
      </c>
      <c r="K378" s="4">
        <v>710</v>
      </c>
      <c r="L378" s="4">
        <v>532</v>
      </c>
      <c r="M378" s="4" t="s">
        <v>528</v>
      </c>
      <c r="N378" s="4" t="s">
        <v>1173</v>
      </c>
      <c r="O378" s="4" t="s">
        <v>1173</v>
      </c>
      <c r="P378" s="4">
        <v>0</v>
      </c>
      <c r="Q378" s="4">
        <v>2019</v>
      </c>
      <c r="R378" s="4">
        <v>2018</v>
      </c>
    </row>
    <row r="379" spans="1:18" hidden="1" x14ac:dyDescent="0.3">
      <c r="A379" s="18" t="s">
        <v>1174</v>
      </c>
      <c r="B379" s="4" t="s">
        <v>11</v>
      </c>
      <c r="C379" s="4" t="s">
        <v>533</v>
      </c>
      <c r="D379" s="4">
        <v>7.7890410960000001</v>
      </c>
      <c r="E379" s="4">
        <v>15.221917810000001</v>
      </c>
      <c r="F379" s="4">
        <v>3</v>
      </c>
      <c r="G379" s="4" t="s">
        <v>535</v>
      </c>
      <c r="H379" s="16">
        <v>42448</v>
      </c>
      <c r="I379" s="16">
        <v>43150</v>
      </c>
      <c r="J379" s="4" t="s">
        <v>493</v>
      </c>
      <c r="K379" s="4">
        <v>515</v>
      </c>
      <c r="L379" s="4"/>
      <c r="M379" s="4" t="s">
        <v>649</v>
      </c>
      <c r="N379" s="4" t="s">
        <v>1175</v>
      </c>
      <c r="O379" s="4" t="s">
        <v>1175</v>
      </c>
      <c r="P379" s="4">
        <v>0</v>
      </c>
      <c r="Q379" s="4">
        <v>2016</v>
      </c>
      <c r="R379" s="4">
        <v>2018</v>
      </c>
    </row>
    <row r="380" spans="1:18" hidden="1" x14ac:dyDescent="0.3">
      <c r="A380" s="18" t="s">
        <v>1176</v>
      </c>
      <c r="B380" s="4" t="s">
        <v>63</v>
      </c>
      <c r="C380" s="4" t="s">
        <v>533</v>
      </c>
      <c r="D380" s="4">
        <v>5.8767123290000001</v>
      </c>
      <c r="E380" s="4">
        <v>17.134246579999999</v>
      </c>
      <c r="F380" s="4">
        <v>3</v>
      </c>
      <c r="G380" s="4" t="s">
        <v>535</v>
      </c>
      <c r="H380" s="16">
        <v>43146</v>
      </c>
      <c r="I380" s="16">
        <v>43155</v>
      </c>
      <c r="J380" s="4" t="s">
        <v>499</v>
      </c>
      <c r="K380" s="4">
        <v>100</v>
      </c>
      <c r="L380" s="4"/>
      <c r="M380" s="4" t="s">
        <v>719</v>
      </c>
      <c r="N380" s="4" t="s">
        <v>1177</v>
      </c>
      <c r="O380" s="4" t="s">
        <v>1177</v>
      </c>
      <c r="P380" s="4">
        <v>0</v>
      </c>
      <c r="Q380" s="4">
        <v>2018</v>
      </c>
      <c r="R380" s="4">
        <v>2018</v>
      </c>
    </row>
    <row r="381" spans="1:18" hidden="1" x14ac:dyDescent="0.3">
      <c r="A381" s="18" t="s">
        <v>1178</v>
      </c>
      <c r="B381" s="4" t="s">
        <v>344</v>
      </c>
      <c r="C381" s="4" t="s">
        <v>526</v>
      </c>
      <c r="D381" s="4">
        <v>2.5589041099999998</v>
      </c>
      <c r="E381" s="4">
        <v>20.452054789999998</v>
      </c>
      <c r="F381" s="4">
        <v>2</v>
      </c>
      <c r="G381" s="4" t="s">
        <v>527</v>
      </c>
      <c r="H381" s="16">
        <v>44357</v>
      </c>
      <c r="I381" s="16">
        <v>43203</v>
      </c>
      <c r="J381" s="4" t="s">
        <v>493</v>
      </c>
      <c r="K381" s="4">
        <v>515</v>
      </c>
      <c r="L381" s="4"/>
      <c r="M381" s="4" t="s">
        <v>649</v>
      </c>
      <c r="N381" s="4" t="s">
        <v>1179</v>
      </c>
      <c r="O381" s="4" t="s">
        <v>1179</v>
      </c>
      <c r="P381" s="4">
        <v>0</v>
      </c>
      <c r="Q381" s="4">
        <v>2021</v>
      </c>
      <c r="R381" s="4">
        <v>2018</v>
      </c>
    </row>
    <row r="382" spans="1:18" hidden="1" x14ac:dyDescent="0.3">
      <c r="A382" s="18" t="s">
        <v>1180</v>
      </c>
      <c r="B382" s="4" t="s">
        <v>11</v>
      </c>
      <c r="C382" s="4" t="s">
        <v>533</v>
      </c>
      <c r="D382" s="4">
        <v>7.7890410960000001</v>
      </c>
      <c r="E382" s="4">
        <v>15.221917810000001</v>
      </c>
      <c r="F382" s="4">
        <v>1</v>
      </c>
      <c r="G382" s="4" t="s">
        <v>535</v>
      </c>
      <c r="H382" s="16">
        <v>42448</v>
      </c>
      <c r="I382" s="16">
        <v>43208</v>
      </c>
      <c r="J382" s="4" t="s">
        <v>499</v>
      </c>
      <c r="K382" s="4">
        <v>100</v>
      </c>
      <c r="L382" s="4"/>
      <c r="M382" s="4" t="s">
        <v>649</v>
      </c>
      <c r="N382" s="4" t="s">
        <v>1181</v>
      </c>
      <c r="O382" s="4" t="s">
        <v>1181</v>
      </c>
      <c r="P382" s="4">
        <v>0</v>
      </c>
      <c r="Q382" s="4">
        <v>2016</v>
      </c>
      <c r="R382" s="4">
        <v>2018</v>
      </c>
    </row>
    <row r="383" spans="1:18" hidden="1" x14ac:dyDescent="0.3">
      <c r="A383" s="18" t="s">
        <v>1182</v>
      </c>
      <c r="B383" s="4" t="s">
        <v>52</v>
      </c>
      <c r="C383" s="4" t="s">
        <v>533</v>
      </c>
      <c r="D383" s="4">
        <v>5.7424657530000003</v>
      </c>
      <c r="E383" s="4">
        <v>17.268493150000001</v>
      </c>
      <c r="F383" s="4">
        <v>2</v>
      </c>
      <c r="G383" s="4" t="s">
        <v>535</v>
      </c>
      <c r="H383" s="16">
        <v>43195</v>
      </c>
      <c r="I383" s="16">
        <v>43215</v>
      </c>
      <c r="J383" s="4" t="s">
        <v>493</v>
      </c>
      <c r="K383" s="4">
        <v>554</v>
      </c>
      <c r="L383" s="4"/>
      <c r="M383" s="4" t="s">
        <v>616</v>
      </c>
      <c r="N383" s="4" t="s">
        <v>1183</v>
      </c>
      <c r="O383" s="4" t="s">
        <v>1183</v>
      </c>
      <c r="P383" s="4">
        <v>0</v>
      </c>
      <c r="Q383" s="4">
        <v>2018</v>
      </c>
      <c r="R383" s="4">
        <v>2018</v>
      </c>
    </row>
    <row r="384" spans="1:18" hidden="1" x14ac:dyDescent="0.3">
      <c r="A384" s="18" t="s">
        <v>1184</v>
      </c>
      <c r="B384" s="4" t="s">
        <v>53</v>
      </c>
      <c r="C384" s="4" t="s">
        <v>533</v>
      </c>
      <c r="D384" s="4">
        <v>5.5945205480000002</v>
      </c>
      <c r="E384" s="4">
        <v>17.416438360000001</v>
      </c>
      <c r="F384" s="4">
        <v>2</v>
      </c>
      <c r="G384" s="4" t="s">
        <v>535</v>
      </c>
      <c r="H384" s="16">
        <v>43249</v>
      </c>
      <c r="I384" s="16">
        <v>43252</v>
      </c>
      <c r="J384" s="4" t="s">
        <v>492</v>
      </c>
      <c r="K384" s="4">
        <v>710</v>
      </c>
      <c r="L384" s="4">
        <v>532</v>
      </c>
      <c r="M384" s="4" t="s">
        <v>528</v>
      </c>
      <c r="N384" s="4" t="s">
        <v>538</v>
      </c>
      <c r="O384" s="4" t="s">
        <v>538</v>
      </c>
      <c r="P384" s="4">
        <v>0</v>
      </c>
      <c r="Q384" s="4">
        <v>2018</v>
      </c>
      <c r="R384" s="4">
        <v>2018</v>
      </c>
    </row>
    <row r="385" spans="1:18" hidden="1" x14ac:dyDescent="0.3">
      <c r="A385" s="18" t="s">
        <v>1185</v>
      </c>
      <c r="B385" s="4" t="s">
        <v>166</v>
      </c>
      <c r="C385" s="4" t="s">
        <v>533</v>
      </c>
      <c r="D385" s="4">
        <v>8.6712328769999996</v>
      </c>
      <c r="E385" s="4">
        <v>14.33972603</v>
      </c>
      <c r="F385" s="4">
        <v>2</v>
      </c>
      <c r="G385" s="4" t="s">
        <v>535</v>
      </c>
      <c r="H385" s="16">
        <v>42126</v>
      </c>
      <c r="I385" s="16">
        <v>43263</v>
      </c>
      <c r="J385" s="4" t="s">
        <v>494</v>
      </c>
      <c r="K385" s="4">
        <v>308</v>
      </c>
      <c r="L385" s="4">
        <v>544</v>
      </c>
      <c r="M385" s="4" t="s">
        <v>695</v>
      </c>
      <c r="N385" s="4" t="s">
        <v>1186</v>
      </c>
      <c r="O385" s="4" t="s">
        <v>1186</v>
      </c>
      <c r="P385" s="4">
        <v>0</v>
      </c>
      <c r="Q385" s="4">
        <v>2015</v>
      </c>
      <c r="R385" s="4">
        <v>2018</v>
      </c>
    </row>
    <row r="386" spans="1:18" hidden="1" x14ac:dyDescent="0.3">
      <c r="A386" s="18" t="s">
        <v>1187</v>
      </c>
      <c r="B386" s="4" t="s">
        <v>150</v>
      </c>
      <c r="C386" s="4" t="s">
        <v>533</v>
      </c>
      <c r="D386" s="4">
        <v>6.6520547949999997</v>
      </c>
      <c r="E386" s="4">
        <v>16.358904110000001</v>
      </c>
      <c r="F386" s="4">
        <v>1</v>
      </c>
      <c r="G386" s="4" t="s">
        <v>535</v>
      </c>
      <c r="H386" s="16">
        <v>42863</v>
      </c>
      <c r="I386" s="16">
        <v>43265</v>
      </c>
      <c r="J386" s="4" t="s">
        <v>492</v>
      </c>
      <c r="K386" s="4">
        <v>710</v>
      </c>
      <c r="L386" s="4">
        <v>532</v>
      </c>
      <c r="M386" s="4" t="s">
        <v>528</v>
      </c>
      <c r="N386" s="4" t="s">
        <v>1188</v>
      </c>
      <c r="O386" s="4" t="s">
        <v>1188</v>
      </c>
      <c r="P386" s="4">
        <v>0</v>
      </c>
      <c r="Q386" s="4">
        <v>2017</v>
      </c>
      <c r="R386" s="4">
        <v>2018</v>
      </c>
    </row>
    <row r="387" spans="1:18" hidden="1" x14ac:dyDescent="0.3">
      <c r="A387" s="18" t="s">
        <v>1189</v>
      </c>
      <c r="B387" s="4" t="s">
        <v>86</v>
      </c>
      <c r="C387" s="4" t="s">
        <v>533</v>
      </c>
      <c r="D387" s="4">
        <v>7.9369863010000001</v>
      </c>
      <c r="E387" s="4">
        <v>15.073972599999999</v>
      </c>
      <c r="F387" s="4">
        <v>2</v>
      </c>
      <c r="G387" s="4" t="s">
        <v>535</v>
      </c>
      <c r="H387" s="16">
        <v>42394</v>
      </c>
      <c r="I387" s="16">
        <v>43280</v>
      </c>
      <c r="J387" s="4" t="s">
        <v>493</v>
      </c>
      <c r="K387" s="4">
        <v>520</v>
      </c>
      <c r="L387" s="4"/>
      <c r="M387" s="4" t="s">
        <v>563</v>
      </c>
      <c r="N387" s="4" t="s">
        <v>1190</v>
      </c>
      <c r="O387" s="4" t="s">
        <v>1190</v>
      </c>
      <c r="P387" s="4">
        <v>0</v>
      </c>
      <c r="Q387" s="4">
        <v>2016</v>
      </c>
      <c r="R387" s="4">
        <v>2018</v>
      </c>
    </row>
    <row r="388" spans="1:18" hidden="1" x14ac:dyDescent="0.3">
      <c r="A388" s="18" t="s">
        <v>1191</v>
      </c>
      <c r="B388" s="4" t="s">
        <v>38</v>
      </c>
      <c r="C388" s="4" t="s">
        <v>526</v>
      </c>
      <c r="D388" s="4">
        <v>4.7424657530000003</v>
      </c>
      <c r="E388" s="4">
        <v>18.268493150000001</v>
      </c>
      <c r="F388" s="4">
        <v>2</v>
      </c>
      <c r="G388" s="4" t="s">
        <v>527</v>
      </c>
      <c r="H388" s="16">
        <v>43560</v>
      </c>
      <c r="I388" s="16">
        <v>43292</v>
      </c>
      <c r="J388" s="4" t="s">
        <v>490</v>
      </c>
      <c r="K388" s="4">
        <v>632</v>
      </c>
      <c r="L388" s="4">
        <v>510</v>
      </c>
      <c r="M388" s="4" t="s">
        <v>607</v>
      </c>
      <c r="N388" s="4" t="s">
        <v>1192</v>
      </c>
      <c r="O388" s="4" t="s">
        <v>1192</v>
      </c>
      <c r="P388" s="4">
        <v>0</v>
      </c>
      <c r="Q388" s="4">
        <v>2019</v>
      </c>
      <c r="R388" s="4">
        <v>2018</v>
      </c>
    </row>
    <row r="389" spans="1:18" hidden="1" x14ac:dyDescent="0.3">
      <c r="A389" s="18" t="s">
        <v>1193</v>
      </c>
      <c r="B389" s="4" t="s">
        <v>79</v>
      </c>
      <c r="C389" s="4" t="s">
        <v>526</v>
      </c>
      <c r="D389" s="4">
        <v>4.9753424659999999</v>
      </c>
      <c r="E389" s="4">
        <v>18.035616439999998</v>
      </c>
      <c r="F389" s="4">
        <v>2</v>
      </c>
      <c r="G389" s="4" t="s">
        <v>527</v>
      </c>
      <c r="H389" s="16">
        <v>43475</v>
      </c>
      <c r="I389" s="16">
        <v>43301</v>
      </c>
      <c r="J389" s="4" t="s">
        <v>490</v>
      </c>
      <c r="K389" s="4">
        <v>612</v>
      </c>
      <c r="L389" s="4"/>
      <c r="M389" s="4" t="s">
        <v>607</v>
      </c>
      <c r="N389" s="4" t="s">
        <v>1194</v>
      </c>
      <c r="O389" s="4" t="s">
        <v>1194</v>
      </c>
      <c r="P389" s="4">
        <v>0</v>
      </c>
      <c r="Q389" s="4">
        <v>2019</v>
      </c>
      <c r="R389" s="4">
        <v>2018</v>
      </c>
    </row>
    <row r="390" spans="1:18" hidden="1" x14ac:dyDescent="0.3">
      <c r="A390" s="18" t="s">
        <v>1195</v>
      </c>
      <c r="B390" s="4" t="s">
        <v>113</v>
      </c>
      <c r="C390" s="4" t="s">
        <v>533</v>
      </c>
      <c r="D390" s="4">
        <v>7.693150685</v>
      </c>
      <c r="E390" s="4">
        <v>15.31780822</v>
      </c>
      <c r="F390" s="4">
        <v>1</v>
      </c>
      <c r="G390" s="4" t="s">
        <v>535</v>
      </c>
      <c r="H390" s="16">
        <v>42483</v>
      </c>
      <c r="I390" s="16">
        <v>43307</v>
      </c>
      <c r="J390" s="4" t="s">
        <v>494</v>
      </c>
      <c r="K390" s="4">
        <v>308</v>
      </c>
      <c r="L390" s="4">
        <v>502</v>
      </c>
      <c r="M390" s="4" t="s">
        <v>761</v>
      </c>
      <c r="N390" s="4" t="s">
        <v>1196</v>
      </c>
      <c r="O390" s="4" t="s">
        <v>1196</v>
      </c>
      <c r="P390" s="4">
        <v>0</v>
      </c>
      <c r="Q390" s="4">
        <v>2016</v>
      </c>
      <c r="R390" s="4">
        <v>2018</v>
      </c>
    </row>
    <row r="391" spans="1:18" hidden="1" x14ac:dyDescent="0.3">
      <c r="A391" s="18" t="s">
        <v>1197</v>
      </c>
      <c r="B391" s="4" t="s">
        <v>59</v>
      </c>
      <c r="C391" s="4" t="s">
        <v>533</v>
      </c>
      <c r="D391" s="4">
        <v>7.043835616</v>
      </c>
      <c r="E391" s="4">
        <v>15.96712329</v>
      </c>
      <c r="F391" s="4">
        <v>2</v>
      </c>
      <c r="G391" s="4" t="s">
        <v>535</v>
      </c>
      <c r="H391" s="16">
        <v>42720</v>
      </c>
      <c r="I391" s="16">
        <v>43356</v>
      </c>
      <c r="J391" s="4" t="s">
        <v>493</v>
      </c>
      <c r="K391" s="4">
        <v>520</v>
      </c>
      <c r="L391" s="4"/>
      <c r="M391" s="4" t="s">
        <v>563</v>
      </c>
      <c r="N391" s="4" t="s">
        <v>1198</v>
      </c>
      <c r="O391" s="4" t="s">
        <v>1198</v>
      </c>
      <c r="P391" s="4">
        <v>0</v>
      </c>
      <c r="Q391" s="4">
        <v>2016</v>
      </c>
      <c r="R391" s="4">
        <v>2018</v>
      </c>
    </row>
    <row r="392" spans="1:18" hidden="1" x14ac:dyDescent="0.3">
      <c r="A392" s="18" t="s">
        <v>1199</v>
      </c>
      <c r="B392" s="4" t="s">
        <v>67</v>
      </c>
      <c r="C392" s="4" t="s">
        <v>533</v>
      </c>
      <c r="D392" s="4">
        <v>5.438356164</v>
      </c>
      <c r="E392" s="4">
        <v>17.572602740000001</v>
      </c>
      <c r="F392" s="4">
        <v>1</v>
      </c>
      <c r="G392" s="4" t="s">
        <v>535</v>
      </c>
      <c r="H392" s="16">
        <v>43306</v>
      </c>
      <c r="I392" s="16">
        <v>43361</v>
      </c>
      <c r="J392" s="4" t="s">
        <v>493</v>
      </c>
      <c r="K392" s="4">
        <v>502</v>
      </c>
      <c r="L392" s="4"/>
      <c r="M392" s="4" t="s">
        <v>761</v>
      </c>
      <c r="N392" s="4" t="s">
        <v>1200</v>
      </c>
      <c r="O392" s="4" t="s">
        <v>1200</v>
      </c>
      <c r="P392" s="4">
        <v>0</v>
      </c>
      <c r="Q392" s="4">
        <v>2018</v>
      </c>
      <c r="R392" s="4">
        <v>2018</v>
      </c>
    </row>
    <row r="393" spans="1:18" hidden="1" x14ac:dyDescent="0.3">
      <c r="A393" s="18" t="s">
        <v>1201</v>
      </c>
      <c r="B393" s="4" t="s">
        <v>20</v>
      </c>
      <c r="C393" s="4" t="s">
        <v>533</v>
      </c>
      <c r="D393" s="4">
        <v>6.7397260269999997</v>
      </c>
      <c r="E393" s="4">
        <v>16.271232879999999</v>
      </c>
      <c r="F393" s="4">
        <v>3</v>
      </c>
      <c r="G393" s="4" t="s">
        <v>535</v>
      </c>
      <c r="H393" s="16">
        <v>42831</v>
      </c>
      <c r="I393" s="16">
        <v>43385</v>
      </c>
      <c r="J393" s="4" t="s">
        <v>500</v>
      </c>
      <c r="K393" s="4">
        <v>410</v>
      </c>
      <c r="L393" s="4"/>
      <c r="M393" s="4"/>
      <c r="N393" s="4" t="s">
        <v>1202</v>
      </c>
      <c r="O393" s="4" t="s">
        <v>1202</v>
      </c>
      <c r="P393" s="4">
        <v>0</v>
      </c>
      <c r="Q393" s="4">
        <v>2017</v>
      </c>
      <c r="R393" s="4">
        <v>2018</v>
      </c>
    </row>
    <row r="394" spans="1:18" hidden="1" x14ac:dyDescent="0.3">
      <c r="A394" s="18" t="s">
        <v>1203</v>
      </c>
      <c r="B394" s="4" t="s">
        <v>213</v>
      </c>
      <c r="C394" s="4" t="s">
        <v>533</v>
      </c>
      <c r="D394" s="4">
        <v>8.0328767120000002</v>
      </c>
      <c r="E394" s="4">
        <v>14.97808219</v>
      </c>
      <c r="F394" s="4">
        <v>2</v>
      </c>
      <c r="G394" s="4" t="s">
        <v>527</v>
      </c>
      <c r="H394" s="16">
        <v>42359</v>
      </c>
      <c r="I394" s="16">
        <v>43388</v>
      </c>
      <c r="J394" s="4" t="s">
        <v>493</v>
      </c>
      <c r="K394" s="4">
        <v>518</v>
      </c>
      <c r="L394" s="4"/>
      <c r="M394" s="4" t="s">
        <v>685</v>
      </c>
      <c r="N394" s="4" t="s">
        <v>1204</v>
      </c>
      <c r="O394" s="4" t="s">
        <v>1204</v>
      </c>
      <c r="P394" s="4">
        <v>0</v>
      </c>
      <c r="Q394" s="4">
        <v>2015</v>
      </c>
      <c r="R394" s="4">
        <v>2018</v>
      </c>
    </row>
    <row r="395" spans="1:18" hidden="1" x14ac:dyDescent="0.3">
      <c r="A395" s="18" t="s">
        <v>1205</v>
      </c>
      <c r="B395" s="4" t="s">
        <v>108</v>
      </c>
      <c r="C395" s="4" t="s">
        <v>533</v>
      </c>
      <c r="D395" s="4">
        <v>7.6082191779999997</v>
      </c>
      <c r="E395" s="4">
        <v>15.40273973</v>
      </c>
      <c r="F395" s="4">
        <v>1</v>
      </c>
      <c r="G395" s="4" t="s">
        <v>535</v>
      </c>
      <c r="H395" s="16">
        <v>42514</v>
      </c>
      <c r="I395" s="16">
        <v>43440</v>
      </c>
      <c r="J395" s="4" t="s">
        <v>500</v>
      </c>
      <c r="K395" s="4">
        <v>404</v>
      </c>
      <c r="L395" s="4">
        <v>554</v>
      </c>
      <c r="M395" s="4" t="s">
        <v>616</v>
      </c>
      <c r="N395" s="4" t="s">
        <v>1206</v>
      </c>
      <c r="O395" s="4" t="s">
        <v>1206</v>
      </c>
      <c r="P395" s="4">
        <v>0</v>
      </c>
      <c r="Q395" s="4">
        <v>2016</v>
      </c>
      <c r="R395" s="4">
        <v>2018</v>
      </c>
    </row>
    <row r="396" spans="1:18" hidden="1" x14ac:dyDescent="0.3">
      <c r="A396" s="18" t="s">
        <v>1207</v>
      </c>
      <c r="B396" s="4" t="s">
        <v>199</v>
      </c>
      <c r="C396" s="4" t="s">
        <v>533</v>
      </c>
      <c r="D396" s="4">
        <v>8.2191780820000009</v>
      </c>
      <c r="E396" s="4">
        <v>14.79178082</v>
      </c>
      <c r="F396" s="4">
        <v>1</v>
      </c>
      <c r="G396" s="4" t="s">
        <v>535</v>
      </c>
      <c r="H396" s="16">
        <v>42291</v>
      </c>
      <c r="I396" s="16">
        <v>43443</v>
      </c>
      <c r="J396" s="4" t="s">
        <v>493</v>
      </c>
      <c r="K396" s="4">
        <v>520</v>
      </c>
      <c r="L396" s="4"/>
      <c r="M396" s="4" t="s">
        <v>563</v>
      </c>
      <c r="N396" s="4" t="s">
        <v>1208</v>
      </c>
      <c r="O396" s="4" t="s">
        <v>1208</v>
      </c>
      <c r="P396" s="4">
        <v>0</v>
      </c>
      <c r="Q396" s="4">
        <v>2015</v>
      </c>
      <c r="R396" s="4">
        <v>2018</v>
      </c>
    </row>
    <row r="397" spans="1:18" hidden="1" x14ac:dyDescent="0.3">
      <c r="A397" s="18" t="s">
        <v>1209</v>
      </c>
      <c r="B397" s="4" t="s">
        <v>129</v>
      </c>
      <c r="C397" s="4" t="s">
        <v>526</v>
      </c>
      <c r="D397" s="4">
        <v>5.0301369859999996</v>
      </c>
      <c r="E397" s="4">
        <v>17.98082192</v>
      </c>
      <c r="F397" s="4">
        <v>2</v>
      </c>
      <c r="G397" s="4" t="s">
        <v>527</v>
      </c>
      <c r="H397" s="16">
        <v>43455</v>
      </c>
      <c r="I397" s="16">
        <v>43445</v>
      </c>
      <c r="J397" s="4" t="s">
        <v>490</v>
      </c>
      <c r="K397" s="4">
        <v>602</v>
      </c>
      <c r="L397" s="4">
        <v>510</v>
      </c>
      <c r="M397" s="4" t="s">
        <v>607</v>
      </c>
      <c r="N397" s="4" t="s">
        <v>1210</v>
      </c>
      <c r="O397" s="4" t="s">
        <v>1210</v>
      </c>
      <c r="P397" s="4">
        <v>0</v>
      </c>
      <c r="Q397" s="4">
        <v>2018</v>
      </c>
      <c r="R397" s="4">
        <v>2018</v>
      </c>
    </row>
    <row r="398" spans="1:18" hidden="1" x14ac:dyDescent="0.3">
      <c r="A398" s="18" t="s">
        <v>1211</v>
      </c>
      <c r="B398" s="4" t="s">
        <v>95</v>
      </c>
      <c r="C398" s="4" t="s">
        <v>533</v>
      </c>
      <c r="D398" s="4">
        <v>5.2493150679999996</v>
      </c>
      <c r="E398" s="4">
        <v>17.761643840000001</v>
      </c>
      <c r="F398" s="4">
        <v>1</v>
      </c>
      <c r="G398" s="4" t="s">
        <v>535</v>
      </c>
      <c r="H398" s="16">
        <v>43375</v>
      </c>
      <c r="I398" s="16">
        <v>43486</v>
      </c>
      <c r="J398" s="4" t="s">
        <v>494</v>
      </c>
      <c r="K398" s="4">
        <v>308</v>
      </c>
      <c r="L398" s="4">
        <v>510</v>
      </c>
      <c r="M398" s="4" t="s">
        <v>607</v>
      </c>
      <c r="N398" s="4" t="s">
        <v>1212</v>
      </c>
      <c r="O398" s="4" t="s">
        <v>1212</v>
      </c>
      <c r="P398" s="4">
        <v>0</v>
      </c>
      <c r="Q398" s="4">
        <v>2018</v>
      </c>
      <c r="R398" s="4">
        <v>2019</v>
      </c>
    </row>
    <row r="399" spans="1:18" hidden="1" x14ac:dyDescent="0.3">
      <c r="A399" s="18" t="s">
        <v>1213</v>
      </c>
      <c r="B399" s="4" t="s">
        <v>309</v>
      </c>
      <c r="C399" s="4" t="s">
        <v>526</v>
      </c>
      <c r="D399" s="4">
        <v>3.2821917809999999</v>
      </c>
      <c r="E399" s="4">
        <v>19.728767120000001</v>
      </c>
      <c r="F399" s="4">
        <v>3</v>
      </c>
      <c r="G399" s="4" t="s">
        <v>535</v>
      </c>
      <c r="H399" s="16">
        <v>44093</v>
      </c>
      <c r="I399" s="16">
        <v>43491</v>
      </c>
      <c r="J399" s="4" t="s">
        <v>493</v>
      </c>
      <c r="K399" s="4">
        <v>518</v>
      </c>
      <c r="L399" s="4"/>
      <c r="M399" s="4" t="s">
        <v>685</v>
      </c>
      <c r="N399" s="4" t="s">
        <v>1214</v>
      </c>
      <c r="O399" s="4" t="s">
        <v>1214</v>
      </c>
      <c r="P399" s="4">
        <v>0</v>
      </c>
      <c r="Q399" s="4">
        <v>2020</v>
      </c>
      <c r="R399" s="4">
        <v>2019</v>
      </c>
    </row>
    <row r="400" spans="1:18" hidden="1" x14ac:dyDescent="0.3">
      <c r="A400" s="18" t="s">
        <v>1215</v>
      </c>
      <c r="B400" s="4" t="s">
        <v>28</v>
      </c>
      <c r="C400" s="4" t="s">
        <v>526</v>
      </c>
      <c r="D400" s="4">
        <v>4.0136986300000004</v>
      </c>
      <c r="E400" s="4">
        <v>18.997260270000002</v>
      </c>
      <c r="F400" s="4">
        <v>2</v>
      </c>
      <c r="G400" s="4" t="s">
        <v>535</v>
      </c>
      <c r="H400" s="16">
        <v>43826</v>
      </c>
      <c r="I400" s="16">
        <v>43511</v>
      </c>
      <c r="J400" s="4" t="s">
        <v>494</v>
      </c>
      <c r="K400" s="4">
        <v>308</v>
      </c>
      <c r="L400" s="4">
        <v>510</v>
      </c>
      <c r="M400" s="4" t="s">
        <v>607</v>
      </c>
      <c r="N400" s="4" t="s">
        <v>599</v>
      </c>
      <c r="O400" s="4" t="s">
        <v>599</v>
      </c>
      <c r="P400" s="4">
        <v>0</v>
      </c>
      <c r="Q400" s="4">
        <v>2019</v>
      </c>
      <c r="R400" s="4">
        <v>2019</v>
      </c>
    </row>
    <row r="401" spans="1:18" hidden="1" x14ac:dyDescent="0.3">
      <c r="A401" s="18" t="s">
        <v>1216</v>
      </c>
      <c r="B401" s="4" t="s">
        <v>20</v>
      </c>
      <c r="C401" s="4" t="s">
        <v>533</v>
      </c>
      <c r="D401" s="4">
        <v>6.7397260269999997</v>
      </c>
      <c r="E401" s="4">
        <v>16.271232879999999</v>
      </c>
      <c r="F401" s="4">
        <v>3</v>
      </c>
      <c r="G401" s="4" t="s">
        <v>535</v>
      </c>
      <c r="H401" s="16">
        <v>42831</v>
      </c>
      <c r="I401" s="16">
        <v>43530</v>
      </c>
      <c r="J401" s="4" t="s">
        <v>500</v>
      </c>
      <c r="K401" s="4">
        <v>410</v>
      </c>
      <c r="L401" s="4"/>
      <c r="M401" s="4"/>
      <c r="N401" s="4" t="s">
        <v>1202</v>
      </c>
      <c r="O401" s="4" t="s">
        <v>1202</v>
      </c>
      <c r="P401" s="4">
        <v>0</v>
      </c>
      <c r="Q401" s="4">
        <v>2017</v>
      </c>
      <c r="R401" s="4">
        <v>2019</v>
      </c>
    </row>
    <row r="402" spans="1:18" hidden="1" x14ac:dyDescent="0.3">
      <c r="A402" s="18" t="s">
        <v>1217</v>
      </c>
      <c r="B402" s="4" t="s">
        <v>144</v>
      </c>
      <c r="C402" s="4" t="s">
        <v>533</v>
      </c>
      <c r="D402" s="4">
        <v>6.8054794520000002</v>
      </c>
      <c r="E402" s="4">
        <v>16.205479449999999</v>
      </c>
      <c r="F402" s="4">
        <v>3</v>
      </c>
      <c r="G402" s="4" t="s">
        <v>535</v>
      </c>
      <c r="H402" s="16">
        <v>42807</v>
      </c>
      <c r="I402" s="16">
        <v>43530</v>
      </c>
      <c r="J402" s="4" t="s">
        <v>500</v>
      </c>
      <c r="K402" s="4">
        <v>410</v>
      </c>
      <c r="L402" s="4"/>
      <c r="M402" s="4"/>
      <c r="N402" s="4" t="s">
        <v>1218</v>
      </c>
      <c r="O402" s="4" t="s">
        <v>1218</v>
      </c>
      <c r="P402" s="4">
        <v>0</v>
      </c>
      <c r="Q402" s="4">
        <v>2017</v>
      </c>
      <c r="R402" s="4">
        <v>2019</v>
      </c>
    </row>
    <row r="403" spans="1:18" hidden="1" x14ac:dyDescent="0.3">
      <c r="A403" s="18" t="s">
        <v>1219</v>
      </c>
      <c r="B403" s="4" t="s">
        <v>328</v>
      </c>
      <c r="C403" s="4" t="s">
        <v>526</v>
      </c>
      <c r="D403" s="4">
        <v>3.1863013699999998</v>
      </c>
      <c r="E403" s="4">
        <v>19.82465753</v>
      </c>
      <c r="F403" s="4">
        <v>2</v>
      </c>
      <c r="G403" s="4" t="s">
        <v>535</v>
      </c>
      <c r="H403" s="16">
        <v>44128</v>
      </c>
      <c r="I403" s="16">
        <v>43538</v>
      </c>
      <c r="J403" s="4" t="s">
        <v>494</v>
      </c>
      <c r="K403" s="4">
        <v>304</v>
      </c>
      <c r="L403" s="4">
        <v>510</v>
      </c>
      <c r="M403" s="4" t="s">
        <v>607</v>
      </c>
      <c r="N403" s="4" t="s">
        <v>1220</v>
      </c>
      <c r="O403" s="4" t="s">
        <v>1220</v>
      </c>
      <c r="P403" s="4">
        <v>0</v>
      </c>
      <c r="Q403" s="4">
        <v>2020</v>
      </c>
      <c r="R403" s="4">
        <v>2019</v>
      </c>
    </row>
    <row r="404" spans="1:18" hidden="1" x14ac:dyDescent="0.3">
      <c r="A404" s="18" t="s">
        <v>1221</v>
      </c>
      <c r="B404" s="4" t="s">
        <v>18</v>
      </c>
      <c r="C404" s="4" t="s">
        <v>533</v>
      </c>
      <c r="D404" s="4">
        <v>6.8931506850000002</v>
      </c>
      <c r="E404" s="4">
        <v>16.117808220000001</v>
      </c>
      <c r="F404" s="4">
        <v>2</v>
      </c>
      <c r="G404" s="4" t="s">
        <v>535</v>
      </c>
      <c r="H404" s="16">
        <v>42775</v>
      </c>
      <c r="I404" s="16">
        <v>43561</v>
      </c>
      <c r="J404" s="4" t="s">
        <v>499</v>
      </c>
      <c r="K404" s="4">
        <v>100</v>
      </c>
      <c r="L404" s="4"/>
      <c r="M404" s="4"/>
      <c r="N404" s="4" t="s">
        <v>1222</v>
      </c>
      <c r="O404" s="4" t="s">
        <v>1222</v>
      </c>
      <c r="P404" s="4">
        <v>0</v>
      </c>
      <c r="Q404" s="4">
        <v>2017</v>
      </c>
      <c r="R404" s="4">
        <v>2019</v>
      </c>
    </row>
    <row r="405" spans="1:18" hidden="1" x14ac:dyDescent="0.3">
      <c r="A405" s="18" t="s">
        <v>1223</v>
      </c>
      <c r="B405" s="4" t="s">
        <v>348</v>
      </c>
      <c r="C405" s="4" t="s">
        <v>526</v>
      </c>
      <c r="D405" s="4">
        <v>3.6082191780000001</v>
      </c>
      <c r="E405" s="4">
        <v>19.40273973</v>
      </c>
      <c r="F405" s="4">
        <v>2</v>
      </c>
      <c r="G405" s="4" t="s">
        <v>527</v>
      </c>
      <c r="H405" s="16">
        <v>43974</v>
      </c>
      <c r="I405" s="16">
        <v>43565</v>
      </c>
      <c r="J405" s="4" t="s">
        <v>493</v>
      </c>
      <c r="K405" s="4">
        <v>513</v>
      </c>
      <c r="L405" s="4"/>
      <c r="M405" s="4" t="s">
        <v>607</v>
      </c>
      <c r="N405" s="4" t="s">
        <v>1224</v>
      </c>
      <c r="O405" s="4" t="s">
        <v>1224</v>
      </c>
      <c r="P405" s="4">
        <v>0</v>
      </c>
      <c r="Q405" s="4">
        <v>2020</v>
      </c>
      <c r="R405" s="4">
        <v>2019</v>
      </c>
    </row>
    <row r="406" spans="1:18" hidden="1" x14ac:dyDescent="0.3">
      <c r="A406" s="18" t="s">
        <v>1225</v>
      </c>
      <c r="B406" s="4" t="s">
        <v>39</v>
      </c>
      <c r="C406" s="4" t="s">
        <v>526</v>
      </c>
      <c r="D406" s="4">
        <v>4.5506849320000002</v>
      </c>
      <c r="E406" s="4">
        <v>18.460273969999999</v>
      </c>
      <c r="F406" s="4">
        <v>2</v>
      </c>
      <c r="G406" s="4" t="s">
        <v>527</v>
      </c>
      <c r="H406" s="16">
        <v>43630</v>
      </c>
      <c r="I406" s="16">
        <v>43565</v>
      </c>
      <c r="J406" s="4" t="s">
        <v>494</v>
      </c>
      <c r="K406" s="4">
        <v>314</v>
      </c>
      <c r="L406" s="4">
        <v>510</v>
      </c>
      <c r="M406" s="4" t="s">
        <v>607</v>
      </c>
      <c r="N406" s="4" t="s">
        <v>1226</v>
      </c>
      <c r="O406" s="4" t="s">
        <v>1226</v>
      </c>
      <c r="P406" s="4">
        <v>0</v>
      </c>
      <c r="Q406" s="4">
        <v>2019</v>
      </c>
      <c r="R406" s="4">
        <v>2019</v>
      </c>
    </row>
    <row r="407" spans="1:18" hidden="1" x14ac:dyDescent="0.3">
      <c r="A407" s="18" t="s">
        <v>1227</v>
      </c>
      <c r="B407" s="4" t="s">
        <v>153</v>
      </c>
      <c r="C407" s="4" t="s">
        <v>533</v>
      </c>
      <c r="D407" s="4">
        <v>6.3726027399999996</v>
      </c>
      <c r="E407" s="4">
        <v>16.638356160000001</v>
      </c>
      <c r="F407" s="4">
        <v>2</v>
      </c>
      <c r="G407" s="4" t="s">
        <v>535</v>
      </c>
      <c r="H407" s="16">
        <v>42965</v>
      </c>
      <c r="I407" s="16">
        <v>43577</v>
      </c>
      <c r="J407" s="4" t="s">
        <v>492</v>
      </c>
      <c r="K407" s="4">
        <v>710</v>
      </c>
      <c r="L407" s="4">
        <v>532</v>
      </c>
      <c r="M407" s="4" t="s">
        <v>528</v>
      </c>
      <c r="N407" s="4" t="s">
        <v>1228</v>
      </c>
      <c r="O407" s="4" t="s">
        <v>1228</v>
      </c>
      <c r="P407" s="4">
        <v>0</v>
      </c>
      <c r="Q407" s="4">
        <v>2017</v>
      </c>
      <c r="R407" s="4">
        <v>2019</v>
      </c>
    </row>
    <row r="408" spans="1:18" hidden="1" x14ac:dyDescent="0.3">
      <c r="A408" s="18" t="s">
        <v>1229</v>
      </c>
      <c r="B408" s="4" t="s">
        <v>298</v>
      </c>
      <c r="C408" s="4" t="s">
        <v>526</v>
      </c>
      <c r="D408" s="4">
        <v>3.3013698630000001</v>
      </c>
      <c r="E408" s="4">
        <v>19.709589040000001</v>
      </c>
      <c r="F408" s="4">
        <v>1</v>
      </c>
      <c r="G408" s="4" t="s">
        <v>535</v>
      </c>
      <c r="H408" s="16">
        <v>44086</v>
      </c>
      <c r="I408" s="16">
        <v>43592</v>
      </c>
      <c r="J408" s="4" t="s">
        <v>494</v>
      </c>
      <c r="K408" s="4">
        <v>308</v>
      </c>
      <c r="L408" s="4">
        <v>502</v>
      </c>
      <c r="M408" s="4" t="s">
        <v>761</v>
      </c>
      <c r="N408" s="4" t="s">
        <v>1230</v>
      </c>
      <c r="O408" s="4" t="s">
        <v>1230</v>
      </c>
      <c r="P408" s="4">
        <v>0</v>
      </c>
      <c r="Q408" s="4">
        <v>2020</v>
      </c>
      <c r="R408" s="4">
        <v>2019</v>
      </c>
    </row>
    <row r="409" spans="1:18" hidden="1" x14ac:dyDescent="0.3">
      <c r="A409" s="18" t="s">
        <v>1229</v>
      </c>
      <c r="B409" s="4" t="s">
        <v>298</v>
      </c>
      <c r="C409" s="4" t="s">
        <v>526</v>
      </c>
      <c r="D409" s="4">
        <v>3.3013698630000001</v>
      </c>
      <c r="E409" s="4">
        <v>19.709589040000001</v>
      </c>
      <c r="F409" s="4">
        <v>2</v>
      </c>
      <c r="G409" s="4" t="s">
        <v>535</v>
      </c>
      <c r="H409" s="16">
        <v>44086</v>
      </c>
      <c r="I409" s="16">
        <v>43592</v>
      </c>
      <c r="J409" s="4" t="s">
        <v>494</v>
      </c>
      <c r="K409" s="4">
        <v>308</v>
      </c>
      <c r="L409" s="4">
        <v>502</v>
      </c>
      <c r="M409" s="4" t="s">
        <v>761</v>
      </c>
      <c r="N409" s="4" t="s">
        <v>1230</v>
      </c>
      <c r="O409" s="4" t="s">
        <v>1230</v>
      </c>
      <c r="P409" s="4">
        <v>0</v>
      </c>
      <c r="Q409" s="4">
        <v>2020</v>
      </c>
      <c r="R409" s="4">
        <v>2019</v>
      </c>
    </row>
    <row r="410" spans="1:18" hidden="1" x14ac:dyDescent="0.3">
      <c r="A410" s="18" t="s">
        <v>1231</v>
      </c>
      <c r="B410" s="4" t="s">
        <v>68</v>
      </c>
      <c r="C410" s="4" t="s">
        <v>533</v>
      </c>
      <c r="D410" s="4">
        <v>6.4164383559999996</v>
      </c>
      <c r="E410" s="4">
        <v>16.594520549999999</v>
      </c>
      <c r="F410" s="4">
        <v>2</v>
      </c>
      <c r="G410" s="4" t="s">
        <v>535</v>
      </c>
      <c r="H410" s="16">
        <v>42949</v>
      </c>
      <c r="I410" s="16">
        <v>43597</v>
      </c>
      <c r="J410" s="4" t="s">
        <v>494</v>
      </c>
      <c r="K410" s="4">
        <v>315</v>
      </c>
      <c r="L410" s="4">
        <v>532</v>
      </c>
      <c r="M410" s="4" t="s">
        <v>528</v>
      </c>
      <c r="N410" s="4" t="s">
        <v>1232</v>
      </c>
      <c r="O410" s="4" t="s">
        <v>1232</v>
      </c>
      <c r="P410" s="4">
        <v>0</v>
      </c>
      <c r="Q410" s="4">
        <v>2017</v>
      </c>
      <c r="R410" s="4">
        <v>2019</v>
      </c>
    </row>
    <row r="411" spans="1:18" hidden="1" x14ac:dyDescent="0.3">
      <c r="A411" s="18" t="s">
        <v>1233</v>
      </c>
      <c r="B411" s="4" t="s">
        <v>52</v>
      </c>
      <c r="C411" s="4" t="s">
        <v>533</v>
      </c>
      <c r="D411" s="4">
        <v>5.7424657530000003</v>
      </c>
      <c r="E411" s="4">
        <v>17.268493150000001</v>
      </c>
      <c r="F411" s="4">
        <v>1</v>
      </c>
      <c r="G411" s="4" t="s">
        <v>535</v>
      </c>
      <c r="H411" s="16">
        <v>43195</v>
      </c>
      <c r="I411" s="16">
        <v>43615</v>
      </c>
      <c r="J411" s="4" t="s">
        <v>493</v>
      </c>
      <c r="K411" s="4">
        <v>515</v>
      </c>
      <c r="L411" s="4"/>
      <c r="M411" s="4" t="s">
        <v>649</v>
      </c>
      <c r="N411" s="4" t="s">
        <v>1080</v>
      </c>
      <c r="O411" s="4" t="s">
        <v>1080</v>
      </c>
      <c r="P411" s="4">
        <v>0</v>
      </c>
      <c r="Q411" s="4">
        <v>2018</v>
      </c>
      <c r="R411" s="4">
        <v>2019</v>
      </c>
    </row>
    <row r="412" spans="1:18" hidden="1" x14ac:dyDescent="0.3">
      <c r="A412" s="18" t="s">
        <v>1234</v>
      </c>
      <c r="B412" s="4" t="s">
        <v>84</v>
      </c>
      <c r="C412" s="4" t="s">
        <v>533</v>
      </c>
      <c r="D412" s="4">
        <v>7.2027397259999999</v>
      </c>
      <c r="E412" s="4">
        <v>15.80821918</v>
      </c>
      <c r="F412" s="4">
        <v>2</v>
      </c>
      <c r="G412" s="4" t="s">
        <v>535</v>
      </c>
      <c r="H412" s="16">
        <v>42662</v>
      </c>
      <c r="I412" s="16">
        <v>43627</v>
      </c>
      <c r="J412" s="4" t="s">
        <v>492</v>
      </c>
      <c r="K412" s="4">
        <v>710</v>
      </c>
      <c r="L412" s="4">
        <v>532</v>
      </c>
      <c r="M412" s="4" t="s">
        <v>528</v>
      </c>
      <c r="N412" s="4" t="s">
        <v>1235</v>
      </c>
      <c r="O412" s="4" t="s">
        <v>1235</v>
      </c>
      <c r="P412" s="4">
        <v>0</v>
      </c>
      <c r="Q412" s="4">
        <v>2016</v>
      </c>
      <c r="R412" s="4">
        <v>2019</v>
      </c>
    </row>
    <row r="413" spans="1:18" hidden="1" x14ac:dyDescent="0.3">
      <c r="A413" s="18" t="s">
        <v>1236</v>
      </c>
      <c r="B413" s="4" t="s">
        <v>292</v>
      </c>
      <c r="C413" s="4" t="s">
        <v>526</v>
      </c>
      <c r="D413" s="4">
        <v>3.284931507</v>
      </c>
      <c r="E413" s="4">
        <v>19.7260274</v>
      </c>
      <c r="F413" s="4">
        <v>1</v>
      </c>
      <c r="G413" s="4" t="s">
        <v>535</v>
      </c>
      <c r="H413" s="16">
        <v>44092</v>
      </c>
      <c r="I413" s="16">
        <v>43636</v>
      </c>
      <c r="J413" s="4" t="s">
        <v>493</v>
      </c>
      <c r="K413" s="4">
        <v>554</v>
      </c>
      <c r="L413" s="4"/>
      <c r="M413" s="4" t="s">
        <v>616</v>
      </c>
      <c r="N413" s="4" t="s">
        <v>1237</v>
      </c>
      <c r="O413" s="4" t="s">
        <v>1237</v>
      </c>
      <c r="P413" s="4">
        <v>0</v>
      </c>
      <c r="Q413" s="4">
        <v>2020</v>
      </c>
      <c r="R413" s="4">
        <v>2019</v>
      </c>
    </row>
    <row r="414" spans="1:18" hidden="1" x14ac:dyDescent="0.3">
      <c r="A414" s="18" t="s">
        <v>1238</v>
      </c>
      <c r="B414" s="4" t="s">
        <v>323</v>
      </c>
      <c r="C414" s="4" t="s">
        <v>526</v>
      </c>
      <c r="D414" s="4">
        <v>3.6849315069999999</v>
      </c>
      <c r="E414" s="4">
        <v>19.326027400000001</v>
      </c>
      <c r="F414" s="4">
        <v>1</v>
      </c>
      <c r="G414" s="4" t="s">
        <v>535</v>
      </c>
      <c r="H414" s="16">
        <v>43946</v>
      </c>
      <c r="I414" s="16">
        <v>43640</v>
      </c>
      <c r="J414" s="4" t="s">
        <v>493</v>
      </c>
      <c r="K414" s="4">
        <v>532</v>
      </c>
      <c r="L414" s="4"/>
      <c r="M414" s="4" t="s">
        <v>528</v>
      </c>
      <c r="N414" s="4" t="s">
        <v>1239</v>
      </c>
      <c r="O414" s="4" t="s">
        <v>1239</v>
      </c>
      <c r="P414" s="4">
        <v>0</v>
      </c>
      <c r="Q414" s="4">
        <v>2020</v>
      </c>
      <c r="R414" s="4">
        <v>2019</v>
      </c>
    </row>
    <row r="415" spans="1:18" hidden="1" x14ac:dyDescent="0.3">
      <c r="A415" s="18" t="s">
        <v>1238</v>
      </c>
      <c r="B415" s="4" t="s">
        <v>34</v>
      </c>
      <c r="C415" s="4" t="s">
        <v>526</v>
      </c>
      <c r="D415" s="4">
        <v>4.0356164379999999</v>
      </c>
      <c r="E415" s="4">
        <v>18.975342470000001</v>
      </c>
      <c r="F415" s="4">
        <v>3</v>
      </c>
      <c r="G415" s="4" t="s">
        <v>535</v>
      </c>
      <c r="H415" s="16">
        <v>43818</v>
      </c>
      <c r="I415" s="16">
        <v>43640</v>
      </c>
      <c r="J415" s="4" t="s">
        <v>493</v>
      </c>
      <c r="K415" s="4">
        <v>532</v>
      </c>
      <c r="L415" s="4"/>
      <c r="M415" s="4" t="s">
        <v>528</v>
      </c>
      <c r="N415" s="4" t="s">
        <v>1239</v>
      </c>
      <c r="O415" s="4" t="s">
        <v>1239</v>
      </c>
      <c r="P415" s="4">
        <v>0</v>
      </c>
      <c r="Q415" s="4">
        <v>2019</v>
      </c>
      <c r="R415" s="4">
        <v>2019</v>
      </c>
    </row>
    <row r="416" spans="1:18" hidden="1" x14ac:dyDescent="0.3">
      <c r="A416" s="18" t="s">
        <v>1240</v>
      </c>
      <c r="B416" s="4" t="s">
        <v>27</v>
      </c>
      <c r="C416" s="4" t="s">
        <v>526</v>
      </c>
      <c r="D416" s="4">
        <v>4.0136986300000004</v>
      </c>
      <c r="E416" s="4">
        <v>18.997260270000002</v>
      </c>
      <c r="F416" s="4">
        <v>1</v>
      </c>
      <c r="G416" s="4" t="s">
        <v>527</v>
      </c>
      <c r="H416" s="16">
        <v>43826</v>
      </c>
      <c r="I416" s="16">
        <v>43650</v>
      </c>
      <c r="J416" s="4" t="s">
        <v>499</v>
      </c>
      <c r="K416" s="4">
        <v>100</v>
      </c>
      <c r="L416" s="4"/>
      <c r="M416" s="4"/>
      <c r="N416" s="4" t="s">
        <v>1241</v>
      </c>
      <c r="O416" s="4" t="s">
        <v>1241</v>
      </c>
      <c r="P416" s="4">
        <v>0</v>
      </c>
      <c r="Q416" s="4">
        <v>2019</v>
      </c>
      <c r="R416" s="4">
        <v>2019</v>
      </c>
    </row>
    <row r="417" spans="1:18" hidden="1" x14ac:dyDescent="0.3">
      <c r="A417" s="18" t="s">
        <v>1242</v>
      </c>
      <c r="B417" s="4" t="s">
        <v>314</v>
      </c>
      <c r="C417" s="4" t="s">
        <v>526</v>
      </c>
      <c r="D417" s="4">
        <v>2.131506849</v>
      </c>
      <c r="E417" s="4">
        <v>20.879452050000001</v>
      </c>
      <c r="F417" s="4">
        <v>2</v>
      </c>
      <c r="G417" s="4" t="s">
        <v>527</v>
      </c>
      <c r="H417" s="16">
        <v>44513</v>
      </c>
      <c r="I417" s="16">
        <v>43651</v>
      </c>
      <c r="J417" s="4" t="s">
        <v>493</v>
      </c>
      <c r="K417" s="4">
        <v>515</v>
      </c>
      <c r="L417" s="4"/>
      <c r="M417" s="4" t="s">
        <v>649</v>
      </c>
      <c r="N417" s="4" t="s">
        <v>1243</v>
      </c>
      <c r="O417" s="4" t="s">
        <v>1243</v>
      </c>
      <c r="P417" s="4">
        <v>0</v>
      </c>
      <c r="Q417" s="4">
        <v>2021</v>
      </c>
      <c r="R417" s="4">
        <v>2019</v>
      </c>
    </row>
    <row r="418" spans="1:18" hidden="1" x14ac:dyDescent="0.3">
      <c r="A418" s="18" t="s">
        <v>1244</v>
      </c>
      <c r="B418" s="4" t="s">
        <v>176</v>
      </c>
      <c r="C418" s="4" t="s">
        <v>533</v>
      </c>
      <c r="D418" s="4">
        <v>8.9013698629999993</v>
      </c>
      <c r="E418" s="4">
        <v>14.109589039999999</v>
      </c>
      <c r="F418" s="4">
        <v>2</v>
      </c>
      <c r="G418" s="4" t="s">
        <v>535</v>
      </c>
      <c r="H418" s="16">
        <v>42042</v>
      </c>
      <c r="I418" s="16">
        <v>43670</v>
      </c>
      <c r="J418" s="4" t="s">
        <v>493</v>
      </c>
      <c r="K418" s="4">
        <v>530</v>
      </c>
      <c r="L418" s="4"/>
      <c r="M418" s="4" t="s">
        <v>751</v>
      </c>
      <c r="N418" s="4" t="s">
        <v>1245</v>
      </c>
      <c r="O418" s="4" t="s">
        <v>1245</v>
      </c>
      <c r="P418" s="4">
        <v>0</v>
      </c>
      <c r="Q418" s="4">
        <v>2015</v>
      </c>
      <c r="R418" s="4">
        <v>2019</v>
      </c>
    </row>
    <row r="419" spans="1:18" hidden="1" x14ac:dyDescent="0.3">
      <c r="A419" s="18" t="s">
        <v>1244</v>
      </c>
      <c r="B419" s="4" t="s">
        <v>176</v>
      </c>
      <c r="C419" s="4" t="s">
        <v>533</v>
      </c>
      <c r="D419" s="4">
        <v>8.9013698629999993</v>
      </c>
      <c r="E419" s="4">
        <v>14.109589039999999</v>
      </c>
      <c r="F419" s="4">
        <v>2</v>
      </c>
      <c r="G419" s="4" t="s">
        <v>535</v>
      </c>
      <c r="H419" s="16">
        <v>42042</v>
      </c>
      <c r="I419" s="16">
        <v>43670</v>
      </c>
      <c r="J419" s="4" t="s">
        <v>493</v>
      </c>
      <c r="K419" s="4">
        <v>530</v>
      </c>
      <c r="L419" s="4"/>
      <c r="M419" s="4" t="s">
        <v>751</v>
      </c>
      <c r="N419" s="4" t="s">
        <v>1245</v>
      </c>
      <c r="O419" s="4" t="s">
        <v>1245</v>
      </c>
      <c r="P419" s="4">
        <v>0</v>
      </c>
      <c r="Q419" s="4">
        <v>2015</v>
      </c>
      <c r="R419" s="4">
        <v>2019</v>
      </c>
    </row>
    <row r="420" spans="1:18" hidden="1" x14ac:dyDescent="0.3">
      <c r="A420" s="18" t="s">
        <v>1246</v>
      </c>
      <c r="B420" s="4" t="s">
        <v>140</v>
      </c>
      <c r="C420" s="4" t="s">
        <v>533</v>
      </c>
      <c r="D420" s="4">
        <v>6.6027397260000003</v>
      </c>
      <c r="E420" s="4">
        <v>16.40821918</v>
      </c>
      <c r="F420" s="4">
        <v>3</v>
      </c>
      <c r="G420" s="4" t="s">
        <v>535</v>
      </c>
      <c r="H420" s="16">
        <v>42881</v>
      </c>
      <c r="I420" s="16">
        <v>43712</v>
      </c>
      <c r="J420" s="4" t="s">
        <v>493</v>
      </c>
      <c r="K420" s="4">
        <v>515</v>
      </c>
      <c r="L420" s="4"/>
      <c r="M420" s="4" t="s">
        <v>649</v>
      </c>
      <c r="N420" s="4" t="s">
        <v>1247</v>
      </c>
      <c r="O420" s="4" t="s">
        <v>1247</v>
      </c>
      <c r="P420" s="4">
        <v>0</v>
      </c>
      <c r="Q420" s="4">
        <v>2017</v>
      </c>
      <c r="R420" s="4">
        <v>2019</v>
      </c>
    </row>
    <row r="421" spans="1:18" hidden="1" x14ac:dyDescent="0.3">
      <c r="A421" s="18" t="s">
        <v>1248</v>
      </c>
      <c r="B421" s="4" t="s">
        <v>330</v>
      </c>
      <c r="C421" s="4" t="s">
        <v>526</v>
      </c>
      <c r="D421" s="4">
        <v>1.7863013700000001</v>
      </c>
      <c r="E421" s="4">
        <v>21.224657530000002</v>
      </c>
      <c r="F421" s="4">
        <v>1</v>
      </c>
      <c r="G421" s="4" t="s">
        <v>535</v>
      </c>
      <c r="H421" s="16">
        <v>44639</v>
      </c>
      <c r="I421" s="16">
        <v>43795</v>
      </c>
      <c r="J421" s="4" t="s">
        <v>493</v>
      </c>
      <c r="K421" s="4">
        <v>554</v>
      </c>
      <c r="L421" s="4"/>
      <c r="M421" s="4" t="s">
        <v>616</v>
      </c>
      <c r="N421" s="4" t="s">
        <v>1249</v>
      </c>
      <c r="O421" s="4" t="s">
        <v>1249</v>
      </c>
      <c r="P421" s="4">
        <v>0</v>
      </c>
      <c r="Q421" s="4">
        <v>2022</v>
      </c>
      <c r="R421" s="4">
        <v>2019</v>
      </c>
    </row>
    <row r="422" spans="1:18" hidden="1" x14ac:dyDescent="0.3">
      <c r="A422" s="18" t="s">
        <v>1250</v>
      </c>
      <c r="B422" s="4" t="s">
        <v>27</v>
      </c>
      <c r="C422" s="4" t="s">
        <v>526</v>
      </c>
      <c r="D422" s="4">
        <v>4.0136986300000004</v>
      </c>
      <c r="E422" s="4">
        <v>18.997260270000002</v>
      </c>
      <c r="F422" s="4">
        <v>2</v>
      </c>
      <c r="G422" s="4" t="s">
        <v>527</v>
      </c>
      <c r="H422" s="16">
        <v>43826</v>
      </c>
      <c r="I422" s="16">
        <v>43797</v>
      </c>
      <c r="J422" s="4" t="s">
        <v>493</v>
      </c>
      <c r="K422" s="4">
        <v>515</v>
      </c>
      <c r="L422" s="4"/>
      <c r="M422" s="4" t="s">
        <v>1251</v>
      </c>
      <c r="N422" s="4" t="s">
        <v>550</v>
      </c>
      <c r="O422" s="4" t="s">
        <v>550</v>
      </c>
      <c r="P422" s="4">
        <v>0</v>
      </c>
      <c r="Q422" s="4">
        <v>2019</v>
      </c>
      <c r="R422" s="4">
        <v>2019</v>
      </c>
    </row>
    <row r="423" spans="1:18" hidden="1" x14ac:dyDescent="0.3">
      <c r="A423" s="18" t="s">
        <v>1252</v>
      </c>
      <c r="B423" s="4" t="s">
        <v>292</v>
      </c>
      <c r="C423" s="4" t="s">
        <v>526</v>
      </c>
      <c r="D423" s="4">
        <v>3.284931507</v>
      </c>
      <c r="E423" s="4">
        <v>19.7260274</v>
      </c>
      <c r="F423" s="4">
        <v>1</v>
      </c>
      <c r="G423" s="4" t="s">
        <v>535</v>
      </c>
      <c r="H423" s="16">
        <v>44092</v>
      </c>
      <c r="I423" s="16">
        <v>43819</v>
      </c>
      <c r="J423" s="4" t="s">
        <v>493</v>
      </c>
      <c r="K423" s="4">
        <v>515</v>
      </c>
      <c r="L423" s="4"/>
      <c r="M423" s="4" t="s">
        <v>649</v>
      </c>
      <c r="N423" s="4" t="s">
        <v>1253</v>
      </c>
      <c r="O423" s="4" t="s">
        <v>1253</v>
      </c>
      <c r="P423" s="4">
        <v>0</v>
      </c>
      <c r="Q423" s="4">
        <v>2020</v>
      </c>
      <c r="R423" s="4">
        <v>2019</v>
      </c>
    </row>
    <row r="424" spans="1:18" hidden="1" x14ac:dyDescent="0.3">
      <c r="A424" s="18" t="s">
        <v>1252</v>
      </c>
      <c r="B424" s="4" t="s">
        <v>292</v>
      </c>
      <c r="C424" s="4" t="s">
        <v>526</v>
      </c>
      <c r="D424" s="4">
        <v>3.284931507</v>
      </c>
      <c r="E424" s="4">
        <v>19.7260274</v>
      </c>
      <c r="F424" s="4">
        <v>1</v>
      </c>
      <c r="G424" s="4" t="s">
        <v>535</v>
      </c>
      <c r="H424" s="16">
        <v>44092</v>
      </c>
      <c r="I424" s="16">
        <v>43819</v>
      </c>
      <c r="J424" s="4" t="s">
        <v>493</v>
      </c>
      <c r="K424" s="4">
        <v>515</v>
      </c>
      <c r="L424" s="4">
        <v>218</v>
      </c>
      <c r="M424" s="4" t="s">
        <v>649</v>
      </c>
      <c r="N424" s="4" t="s">
        <v>1253</v>
      </c>
      <c r="O424" s="4" t="s">
        <v>1253</v>
      </c>
      <c r="P424" s="4">
        <v>0</v>
      </c>
      <c r="Q424" s="4">
        <v>2020</v>
      </c>
      <c r="R424" s="4">
        <v>2019</v>
      </c>
    </row>
    <row r="425" spans="1:18" hidden="1" x14ac:dyDescent="0.3">
      <c r="A425" s="18" t="s">
        <v>1254</v>
      </c>
      <c r="B425" s="4" t="s">
        <v>356</v>
      </c>
      <c r="C425" s="4" t="s">
        <v>526</v>
      </c>
      <c r="D425" s="4">
        <v>3.723287671</v>
      </c>
      <c r="E425" s="4">
        <v>19.287671230000001</v>
      </c>
      <c r="F425" s="4">
        <v>1</v>
      </c>
      <c r="G425" s="4" t="s">
        <v>527</v>
      </c>
      <c r="H425" s="16">
        <v>43932</v>
      </c>
      <c r="I425" s="16">
        <v>43871</v>
      </c>
      <c r="J425" s="4" t="s">
        <v>493</v>
      </c>
      <c r="K425" s="4">
        <v>528</v>
      </c>
      <c r="L425" s="4"/>
      <c r="M425" s="4" t="s">
        <v>943</v>
      </c>
      <c r="N425" s="4" t="s">
        <v>1255</v>
      </c>
      <c r="O425" s="4" t="s">
        <v>1255</v>
      </c>
      <c r="P425" s="4">
        <v>0</v>
      </c>
      <c r="Q425" s="4">
        <v>2020</v>
      </c>
      <c r="R425" s="4">
        <v>2020</v>
      </c>
    </row>
    <row r="426" spans="1:18" hidden="1" x14ac:dyDescent="0.3">
      <c r="A426" s="18" t="s">
        <v>1256</v>
      </c>
      <c r="B426" s="4" t="s">
        <v>356</v>
      </c>
      <c r="C426" s="4" t="s">
        <v>526</v>
      </c>
      <c r="D426" s="4">
        <v>3.723287671</v>
      </c>
      <c r="E426" s="4">
        <v>19.287671230000001</v>
      </c>
      <c r="F426" s="4">
        <v>1</v>
      </c>
      <c r="G426" s="4" t="s">
        <v>527</v>
      </c>
      <c r="H426" s="16">
        <v>43932</v>
      </c>
      <c r="I426" s="16">
        <v>43871</v>
      </c>
      <c r="J426" s="4" t="s">
        <v>493</v>
      </c>
      <c r="K426" s="4">
        <v>528</v>
      </c>
      <c r="L426" s="4"/>
      <c r="M426" s="4" t="s">
        <v>943</v>
      </c>
      <c r="N426" s="4" t="s">
        <v>1255</v>
      </c>
      <c r="O426" s="4" t="s">
        <v>1255</v>
      </c>
      <c r="P426" s="4">
        <v>0</v>
      </c>
      <c r="Q426" s="4">
        <v>2020</v>
      </c>
      <c r="R426" s="4">
        <v>2020</v>
      </c>
    </row>
    <row r="427" spans="1:18" hidden="1" x14ac:dyDescent="0.3">
      <c r="A427" s="18" t="s">
        <v>1257</v>
      </c>
      <c r="B427" s="4" t="s">
        <v>292</v>
      </c>
      <c r="C427" s="4" t="s">
        <v>526</v>
      </c>
      <c r="D427" s="4">
        <v>3.284931507</v>
      </c>
      <c r="E427" s="4">
        <v>19.7260274</v>
      </c>
      <c r="F427" s="4">
        <v>2</v>
      </c>
      <c r="G427" s="4" t="s">
        <v>535</v>
      </c>
      <c r="H427" s="16">
        <v>44092</v>
      </c>
      <c r="I427" s="16">
        <v>43887</v>
      </c>
      <c r="J427" s="4" t="s">
        <v>493</v>
      </c>
      <c r="K427" s="4">
        <v>515</v>
      </c>
      <c r="L427" s="4"/>
      <c r="M427" s="4" t="s">
        <v>649</v>
      </c>
      <c r="N427" s="4" t="s">
        <v>1258</v>
      </c>
      <c r="O427" s="4" t="s">
        <v>1258</v>
      </c>
      <c r="P427" s="4">
        <v>0</v>
      </c>
      <c r="Q427" s="4">
        <v>2020</v>
      </c>
      <c r="R427" s="4">
        <v>2020</v>
      </c>
    </row>
    <row r="428" spans="1:18" hidden="1" x14ac:dyDescent="0.3">
      <c r="A428" s="18" t="s">
        <v>1259</v>
      </c>
      <c r="B428" s="4" t="s">
        <v>354</v>
      </c>
      <c r="C428" s="4" t="s">
        <v>526</v>
      </c>
      <c r="D428" s="4">
        <v>3.3589041100000001</v>
      </c>
      <c r="E428" s="4">
        <v>19.652054790000001</v>
      </c>
      <c r="F428" s="4">
        <v>2</v>
      </c>
      <c r="G428" s="4" t="s">
        <v>527</v>
      </c>
      <c r="H428" s="16">
        <v>44065</v>
      </c>
      <c r="I428" s="16">
        <v>43893</v>
      </c>
      <c r="J428" s="4" t="s">
        <v>494</v>
      </c>
      <c r="K428" s="4">
        <v>315</v>
      </c>
      <c r="L428" s="4">
        <v>510</v>
      </c>
      <c r="M428" s="4" t="s">
        <v>607</v>
      </c>
      <c r="N428" s="4" t="s">
        <v>1054</v>
      </c>
      <c r="O428" s="4" t="s">
        <v>1054</v>
      </c>
      <c r="P428" s="4">
        <v>0</v>
      </c>
      <c r="Q428" s="4">
        <v>2020</v>
      </c>
      <c r="R428" s="4">
        <v>2020</v>
      </c>
    </row>
    <row r="429" spans="1:18" hidden="1" x14ac:dyDescent="0.3">
      <c r="A429" s="18" t="s">
        <v>1260</v>
      </c>
      <c r="B429" s="4" t="s">
        <v>99</v>
      </c>
      <c r="C429" s="4" t="s">
        <v>533</v>
      </c>
      <c r="D429" s="4">
        <v>4.2328767120000004</v>
      </c>
      <c r="E429" s="4">
        <v>18.778082189999999</v>
      </c>
      <c r="F429" s="4">
        <v>1</v>
      </c>
      <c r="G429" s="4" t="s">
        <v>527</v>
      </c>
      <c r="H429" s="16">
        <v>43746</v>
      </c>
      <c r="I429" s="16">
        <v>43913</v>
      </c>
      <c r="J429" s="4" t="s">
        <v>493</v>
      </c>
      <c r="K429" s="4">
        <v>502</v>
      </c>
      <c r="L429" s="4"/>
      <c r="M429" s="4" t="s">
        <v>761</v>
      </c>
      <c r="N429" s="4" t="s">
        <v>1261</v>
      </c>
      <c r="O429" s="4" t="s">
        <v>1261</v>
      </c>
      <c r="P429" s="4">
        <v>0</v>
      </c>
      <c r="Q429" s="4">
        <v>2019</v>
      </c>
      <c r="R429" s="4">
        <v>2020</v>
      </c>
    </row>
    <row r="430" spans="1:18" hidden="1" x14ac:dyDescent="0.3">
      <c r="A430" s="18" t="s">
        <v>1262</v>
      </c>
      <c r="B430" s="4" t="s">
        <v>77</v>
      </c>
      <c r="C430" s="4" t="s">
        <v>533</v>
      </c>
      <c r="D430" s="4">
        <v>6.6438356159999996</v>
      </c>
      <c r="E430" s="4">
        <v>16.367123289999999</v>
      </c>
      <c r="F430" s="4">
        <v>4</v>
      </c>
      <c r="G430" s="4" t="s">
        <v>535</v>
      </c>
      <c r="H430" s="16">
        <v>42866</v>
      </c>
      <c r="I430" s="16">
        <v>43914</v>
      </c>
      <c r="J430" s="4" t="s">
        <v>493</v>
      </c>
      <c r="K430" s="4">
        <v>518</v>
      </c>
      <c r="L430" s="4"/>
      <c r="M430" s="4" t="s">
        <v>685</v>
      </c>
      <c r="N430" s="4" t="s">
        <v>1263</v>
      </c>
      <c r="O430" s="4" t="s">
        <v>1263</v>
      </c>
      <c r="P430" s="4">
        <v>0</v>
      </c>
      <c r="Q430" s="4">
        <v>2017</v>
      </c>
      <c r="R430" s="4">
        <v>2020</v>
      </c>
    </row>
    <row r="431" spans="1:18" x14ac:dyDescent="0.3">
      <c r="A431" s="18" t="s">
        <v>1264</v>
      </c>
      <c r="B431" s="4" t="s">
        <v>69</v>
      </c>
      <c r="C431" s="4" t="s">
        <v>533</v>
      </c>
      <c r="D431" s="4">
        <v>7.4657534249999999</v>
      </c>
      <c r="E431" s="4">
        <v>15.54520548</v>
      </c>
      <c r="F431" s="4">
        <v>1</v>
      </c>
      <c r="G431" s="4" t="s">
        <v>535</v>
      </c>
      <c r="H431" s="16">
        <v>42566</v>
      </c>
      <c r="I431" s="16">
        <v>43922</v>
      </c>
      <c r="J431" s="4" t="s">
        <v>497</v>
      </c>
      <c r="K431" s="4">
        <v>710</v>
      </c>
      <c r="L431" s="4">
        <v>532</v>
      </c>
      <c r="M431" s="4" t="s">
        <v>528</v>
      </c>
      <c r="N431" s="4" t="s">
        <v>1265</v>
      </c>
      <c r="O431" s="4" t="s">
        <v>1265</v>
      </c>
      <c r="P431" s="4">
        <v>0</v>
      </c>
      <c r="Q431" s="4">
        <v>2016</v>
      </c>
      <c r="R431" s="4">
        <v>2020</v>
      </c>
    </row>
    <row r="432" spans="1:18" hidden="1" x14ac:dyDescent="0.3">
      <c r="A432" s="18" t="s">
        <v>1266</v>
      </c>
      <c r="B432" s="4" t="s">
        <v>332</v>
      </c>
      <c r="C432" s="4" t="s">
        <v>526</v>
      </c>
      <c r="D432" s="4">
        <v>3.2438356160000001</v>
      </c>
      <c r="E432" s="4">
        <v>19.767123290000001</v>
      </c>
      <c r="F432" s="4">
        <v>3</v>
      </c>
      <c r="G432" s="4" t="s">
        <v>535</v>
      </c>
      <c r="H432" s="16">
        <v>44107</v>
      </c>
      <c r="I432" s="16">
        <v>43949</v>
      </c>
      <c r="J432" s="4" t="s">
        <v>493</v>
      </c>
      <c r="K432" s="4">
        <v>532</v>
      </c>
      <c r="L432" s="4"/>
      <c r="M432" s="4" t="s">
        <v>528</v>
      </c>
      <c r="N432" s="4" t="s">
        <v>1267</v>
      </c>
      <c r="O432" s="4" t="s">
        <v>1267</v>
      </c>
      <c r="P432" s="4">
        <v>0</v>
      </c>
      <c r="Q432" s="4">
        <v>2020</v>
      </c>
      <c r="R432" s="4">
        <v>2020</v>
      </c>
    </row>
    <row r="433" spans="1:18" hidden="1" x14ac:dyDescent="0.3">
      <c r="A433" s="18" t="s">
        <v>1268</v>
      </c>
      <c r="B433" s="4" t="s">
        <v>281</v>
      </c>
      <c r="C433" s="4" t="s">
        <v>526</v>
      </c>
      <c r="D433" s="4">
        <v>2.2000000000000002</v>
      </c>
      <c r="E433" s="4">
        <v>20.810958899999999</v>
      </c>
      <c r="F433" s="4">
        <v>1</v>
      </c>
      <c r="G433" s="4" t="s">
        <v>535</v>
      </c>
      <c r="H433" s="16">
        <v>44488</v>
      </c>
      <c r="I433" s="16">
        <v>43949</v>
      </c>
      <c r="J433" s="4" t="s">
        <v>493</v>
      </c>
      <c r="K433" s="4">
        <v>550</v>
      </c>
      <c r="L433" s="4"/>
      <c r="M433" s="4" t="s">
        <v>668</v>
      </c>
      <c r="N433" s="4" t="s">
        <v>1133</v>
      </c>
      <c r="O433" s="4" t="s">
        <v>1133</v>
      </c>
      <c r="P433" s="4">
        <v>0</v>
      </c>
      <c r="Q433" s="4">
        <v>2021</v>
      </c>
      <c r="R433" s="4">
        <v>2020</v>
      </c>
    </row>
    <row r="434" spans="1:18" hidden="1" x14ac:dyDescent="0.3">
      <c r="A434" s="18" t="s">
        <v>1269</v>
      </c>
      <c r="B434" s="4" t="s">
        <v>304</v>
      </c>
      <c r="C434" s="4" t="s">
        <v>526</v>
      </c>
      <c r="D434" s="4">
        <v>2.5150684929999998</v>
      </c>
      <c r="E434" s="4">
        <v>20.495890410000001</v>
      </c>
      <c r="F434" s="4">
        <v>3</v>
      </c>
      <c r="G434" s="4" t="s">
        <v>535</v>
      </c>
      <c r="H434" s="16">
        <v>44373</v>
      </c>
      <c r="I434" s="16">
        <v>44013</v>
      </c>
      <c r="J434" s="4" t="s">
        <v>493</v>
      </c>
      <c r="K434" s="4">
        <v>515</v>
      </c>
      <c r="L434" s="4">
        <v>214</v>
      </c>
      <c r="M434" s="4" t="s">
        <v>719</v>
      </c>
      <c r="N434" s="4" t="s">
        <v>1270</v>
      </c>
      <c r="O434" s="4" t="s">
        <v>1270</v>
      </c>
      <c r="P434" s="4">
        <v>0</v>
      </c>
      <c r="Q434" s="4">
        <v>2021</v>
      </c>
      <c r="R434" s="4">
        <v>2020</v>
      </c>
    </row>
    <row r="435" spans="1:18" hidden="1" x14ac:dyDescent="0.3">
      <c r="A435" s="18" t="s">
        <v>1271</v>
      </c>
      <c r="B435" s="4" t="s">
        <v>329</v>
      </c>
      <c r="C435" s="4" t="s">
        <v>526</v>
      </c>
      <c r="D435" s="4">
        <v>1.745205479</v>
      </c>
      <c r="E435" s="4">
        <v>21.265753419999999</v>
      </c>
      <c r="F435" s="4">
        <v>2</v>
      </c>
      <c r="G435" s="4" t="s">
        <v>535</v>
      </c>
      <c r="H435" s="16">
        <v>44654</v>
      </c>
      <c r="I435" s="16">
        <v>44024</v>
      </c>
      <c r="J435" s="4" t="s">
        <v>493</v>
      </c>
      <c r="K435" s="4">
        <v>532</v>
      </c>
      <c r="L435" s="4"/>
      <c r="M435" s="4" t="s">
        <v>528</v>
      </c>
      <c r="N435" s="4" t="s">
        <v>1272</v>
      </c>
      <c r="O435" s="4" t="s">
        <v>1272</v>
      </c>
      <c r="P435" s="4">
        <v>0</v>
      </c>
      <c r="Q435" s="4">
        <v>2022</v>
      </c>
      <c r="R435" s="4">
        <v>2020</v>
      </c>
    </row>
    <row r="436" spans="1:18" hidden="1" x14ac:dyDescent="0.3">
      <c r="A436" s="18" t="s">
        <v>1273</v>
      </c>
      <c r="B436" s="4" t="s">
        <v>90</v>
      </c>
      <c r="C436" s="4" t="s">
        <v>533</v>
      </c>
      <c r="D436" s="4">
        <v>7.5835616440000004</v>
      </c>
      <c r="E436" s="4">
        <v>15.427397259999999</v>
      </c>
      <c r="F436" s="4">
        <v>3</v>
      </c>
      <c r="G436" s="4" t="s">
        <v>535</v>
      </c>
      <c r="H436" s="16">
        <v>42523</v>
      </c>
      <c r="I436" s="16">
        <v>44042</v>
      </c>
      <c r="J436" s="4" t="s">
        <v>500</v>
      </c>
      <c r="K436" s="4">
        <v>404</v>
      </c>
      <c r="L436" s="4">
        <v>522</v>
      </c>
      <c r="M436" s="4" t="s">
        <v>563</v>
      </c>
      <c r="N436" s="4" t="s">
        <v>1274</v>
      </c>
      <c r="O436" s="4" t="s">
        <v>1274</v>
      </c>
      <c r="P436" s="4">
        <v>0</v>
      </c>
      <c r="Q436" s="4">
        <v>2016</v>
      </c>
      <c r="R436" s="4">
        <v>2020</v>
      </c>
    </row>
    <row r="437" spans="1:18" hidden="1" x14ac:dyDescent="0.3">
      <c r="A437" s="18" t="s">
        <v>1275</v>
      </c>
      <c r="B437" s="4" t="s">
        <v>350</v>
      </c>
      <c r="C437" s="4" t="s">
        <v>526</v>
      </c>
      <c r="D437" s="4">
        <v>3.3397260270000002</v>
      </c>
      <c r="E437" s="4">
        <v>19.671232880000002</v>
      </c>
      <c r="F437" s="4">
        <v>2</v>
      </c>
      <c r="G437" s="4" t="s">
        <v>527</v>
      </c>
      <c r="H437" s="16">
        <v>44072</v>
      </c>
      <c r="I437" s="16">
        <v>44043</v>
      </c>
      <c r="J437" s="4" t="s">
        <v>496</v>
      </c>
      <c r="K437" s="4">
        <v>632</v>
      </c>
      <c r="L437" s="4">
        <v>515</v>
      </c>
      <c r="M437" s="4" t="s">
        <v>719</v>
      </c>
      <c r="N437" s="4" t="s">
        <v>1276</v>
      </c>
      <c r="O437" s="4" t="s">
        <v>1276</v>
      </c>
      <c r="P437" s="4">
        <v>0</v>
      </c>
      <c r="Q437" s="4">
        <v>2020</v>
      </c>
      <c r="R437" s="4">
        <v>2020</v>
      </c>
    </row>
    <row r="438" spans="1:18" hidden="1" x14ac:dyDescent="0.3">
      <c r="A438" s="18" t="s">
        <v>1277</v>
      </c>
      <c r="B438" s="4" t="s">
        <v>296</v>
      </c>
      <c r="C438" s="4" t="s">
        <v>526</v>
      </c>
      <c r="D438" s="4">
        <v>2.2465753419999999</v>
      </c>
      <c r="E438" s="4">
        <v>20.764383559999999</v>
      </c>
      <c r="F438" s="4">
        <v>1</v>
      </c>
      <c r="G438" s="4" t="s">
        <v>535</v>
      </c>
      <c r="H438" s="16">
        <v>44471</v>
      </c>
      <c r="I438" s="16">
        <v>44064</v>
      </c>
      <c r="J438" s="4" t="s">
        <v>496</v>
      </c>
      <c r="K438" s="4">
        <v>632</v>
      </c>
      <c r="L438" s="4">
        <v>510</v>
      </c>
      <c r="M438" s="4" t="s">
        <v>607</v>
      </c>
      <c r="N438" s="4" t="s">
        <v>1278</v>
      </c>
      <c r="O438" s="4" t="s">
        <v>1278</v>
      </c>
      <c r="P438" s="4">
        <v>0</v>
      </c>
      <c r="Q438" s="4">
        <v>2021</v>
      </c>
      <c r="R438" s="4">
        <v>2020</v>
      </c>
    </row>
    <row r="439" spans="1:18" hidden="1" x14ac:dyDescent="0.3">
      <c r="A439" s="18" t="s">
        <v>1279</v>
      </c>
      <c r="B439" s="4" t="s">
        <v>111</v>
      </c>
      <c r="C439" s="4" t="s">
        <v>533</v>
      </c>
      <c r="D439" s="4">
        <v>8.1150684930000008</v>
      </c>
      <c r="E439" s="4">
        <v>14.89589041</v>
      </c>
      <c r="F439" s="4">
        <v>1</v>
      </c>
      <c r="G439" s="4" t="s">
        <v>535</v>
      </c>
      <c r="H439" s="16">
        <v>42329</v>
      </c>
      <c r="I439" s="16">
        <v>44069</v>
      </c>
      <c r="J439" s="4" t="s">
        <v>493</v>
      </c>
      <c r="K439" s="4">
        <v>522</v>
      </c>
      <c r="L439" s="4"/>
      <c r="M439" s="4" t="s">
        <v>563</v>
      </c>
      <c r="N439" s="4" t="s">
        <v>1280</v>
      </c>
      <c r="O439" s="4" t="s">
        <v>1280</v>
      </c>
      <c r="P439" s="4">
        <v>0</v>
      </c>
      <c r="Q439" s="4">
        <v>2015</v>
      </c>
      <c r="R439" s="4">
        <v>2020</v>
      </c>
    </row>
    <row r="440" spans="1:18" hidden="1" x14ac:dyDescent="0.3">
      <c r="A440" s="18" t="s">
        <v>1281</v>
      </c>
      <c r="B440" s="4" t="s">
        <v>287</v>
      </c>
      <c r="C440" s="4" t="s">
        <v>533</v>
      </c>
      <c r="D440" s="4">
        <v>9.3041095889999994</v>
      </c>
      <c r="E440" s="4">
        <v>13.70684932</v>
      </c>
      <c r="F440" s="4">
        <v>1</v>
      </c>
      <c r="G440" s="4" t="s">
        <v>535</v>
      </c>
      <c r="H440" s="16">
        <v>41895</v>
      </c>
      <c r="I440" s="16">
        <v>44071</v>
      </c>
      <c r="J440" s="4" t="s">
        <v>494</v>
      </c>
      <c r="K440" s="4">
        <v>308</v>
      </c>
      <c r="L440" s="4">
        <v>508</v>
      </c>
      <c r="M440" s="4" t="s">
        <v>607</v>
      </c>
      <c r="N440" s="4" t="s">
        <v>1282</v>
      </c>
      <c r="O440" s="4" t="s">
        <v>1282</v>
      </c>
      <c r="P440" s="4">
        <v>0</v>
      </c>
      <c r="Q440" s="4">
        <v>2014</v>
      </c>
      <c r="R440" s="4">
        <v>2020</v>
      </c>
    </row>
    <row r="441" spans="1:18" hidden="1" x14ac:dyDescent="0.3">
      <c r="A441" s="18" t="s">
        <v>1283</v>
      </c>
      <c r="B441" s="4" t="s">
        <v>187</v>
      </c>
      <c r="C441" s="4" t="s">
        <v>533</v>
      </c>
      <c r="D441" s="4">
        <v>9.0301369860000005</v>
      </c>
      <c r="E441" s="4">
        <v>13.98082192</v>
      </c>
      <c r="F441" s="4">
        <v>1</v>
      </c>
      <c r="G441" s="4" t="s">
        <v>527</v>
      </c>
      <c r="H441" s="16">
        <v>41995</v>
      </c>
      <c r="I441" s="16">
        <v>44080</v>
      </c>
      <c r="J441" s="4" t="s">
        <v>493</v>
      </c>
      <c r="K441" s="4">
        <v>536</v>
      </c>
      <c r="L441" s="4"/>
      <c r="M441" s="4" t="s">
        <v>1284</v>
      </c>
      <c r="N441" s="4" t="s">
        <v>1285</v>
      </c>
      <c r="O441" s="4" t="s">
        <v>1285</v>
      </c>
      <c r="P441" s="4">
        <v>0</v>
      </c>
      <c r="Q441" s="4">
        <v>2014</v>
      </c>
      <c r="R441" s="4">
        <v>2020</v>
      </c>
    </row>
    <row r="442" spans="1:18" hidden="1" x14ac:dyDescent="0.3">
      <c r="A442" s="18" t="s">
        <v>1286</v>
      </c>
      <c r="B442" s="4" t="s">
        <v>99</v>
      </c>
      <c r="C442" s="4" t="s">
        <v>533</v>
      </c>
      <c r="D442" s="4">
        <v>4.2328767120000004</v>
      </c>
      <c r="E442" s="4">
        <v>18.778082189999999</v>
      </c>
      <c r="F442" s="4">
        <v>3</v>
      </c>
      <c r="G442" s="4" t="s">
        <v>527</v>
      </c>
      <c r="H442" s="16">
        <v>43746</v>
      </c>
      <c r="I442" s="16">
        <v>44121</v>
      </c>
      <c r="J442" s="4" t="s">
        <v>494</v>
      </c>
      <c r="K442" s="4">
        <v>308</v>
      </c>
      <c r="L442" s="4">
        <v>502</v>
      </c>
      <c r="M442" s="4" t="s">
        <v>761</v>
      </c>
      <c r="N442" s="4" t="s">
        <v>1139</v>
      </c>
      <c r="O442" s="4" t="s">
        <v>1139</v>
      </c>
      <c r="P442" s="4">
        <v>0</v>
      </c>
      <c r="Q442" s="4">
        <v>2019</v>
      </c>
      <c r="R442" s="4">
        <v>2020</v>
      </c>
    </row>
    <row r="443" spans="1:18" hidden="1" x14ac:dyDescent="0.3">
      <c r="A443" s="18" t="s">
        <v>1287</v>
      </c>
      <c r="B443" s="4" t="s">
        <v>235</v>
      </c>
      <c r="C443" s="4" t="s">
        <v>533</v>
      </c>
      <c r="D443" s="4">
        <v>8.3342465749999999</v>
      </c>
      <c r="E443" s="4">
        <v>14.676712330000001</v>
      </c>
      <c r="F443" s="4">
        <v>1</v>
      </c>
      <c r="G443" s="4" t="s">
        <v>535</v>
      </c>
      <c r="H443" s="16">
        <v>42249</v>
      </c>
      <c r="I443" s="16">
        <v>44132</v>
      </c>
      <c r="J443" s="4" t="s">
        <v>496</v>
      </c>
      <c r="K443" s="4"/>
      <c r="L443" s="4"/>
      <c r="M443" s="4"/>
      <c r="N443" s="4" t="s">
        <v>1288</v>
      </c>
      <c r="O443" s="4" t="s">
        <v>1288</v>
      </c>
      <c r="P443" s="4">
        <v>0</v>
      </c>
      <c r="Q443" s="4">
        <v>2015</v>
      </c>
      <c r="R443" s="4">
        <v>2020</v>
      </c>
    </row>
    <row r="444" spans="1:18" hidden="1" x14ac:dyDescent="0.3">
      <c r="A444" s="18" t="s">
        <v>1289</v>
      </c>
      <c r="B444" s="4" t="s">
        <v>223</v>
      </c>
      <c r="C444" s="4" t="s">
        <v>533</v>
      </c>
      <c r="D444" s="4">
        <v>8.2027397260000008</v>
      </c>
      <c r="E444" s="4">
        <v>14.80821918</v>
      </c>
      <c r="F444" s="4">
        <v>1</v>
      </c>
      <c r="G444" s="4" t="s">
        <v>535</v>
      </c>
      <c r="H444" s="16">
        <v>42297</v>
      </c>
      <c r="I444" s="16">
        <v>44141</v>
      </c>
      <c r="J444" s="4" t="s">
        <v>493</v>
      </c>
      <c r="K444" s="4">
        <v>518</v>
      </c>
      <c r="L444" s="4"/>
      <c r="M444" s="4" t="s">
        <v>685</v>
      </c>
      <c r="N444" s="4" t="s">
        <v>1290</v>
      </c>
      <c r="O444" s="4" t="s">
        <v>1290</v>
      </c>
      <c r="P444" s="4">
        <v>0</v>
      </c>
      <c r="Q444" s="4">
        <v>2015</v>
      </c>
      <c r="R444" s="4">
        <v>2020</v>
      </c>
    </row>
    <row r="445" spans="1:18" hidden="1" x14ac:dyDescent="0.3">
      <c r="A445" s="18" t="s">
        <v>1289</v>
      </c>
      <c r="B445" s="4" t="s">
        <v>291</v>
      </c>
      <c r="C445" s="4" t="s">
        <v>526</v>
      </c>
      <c r="D445" s="4">
        <v>2.24109589</v>
      </c>
      <c r="E445" s="4">
        <v>20.769863010000002</v>
      </c>
      <c r="F445" s="4">
        <v>1</v>
      </c>
      <c r="G445" s="4" t="s">
        <v>535</v>
      </c>
      <c r="H445" s="16">
        <v>44473</v>
      </c>
      <c r="I445" s="16">
        <v>44141</v>
      </c>
      <c r="J445" s="4" t="s">
        <v>493</v>
      </c>
      <c r="K445" s="4">
        <v>518</v>
      </c>
      <c r="L445" s="4"/>
      <c r="M445" s="4" t="s">
        <v>685</v>
      </c>
      <c r="N445" s="4" t="s">
        <v>1290</v>
      </c>
      <c r="O445" s="4" t="s">
        <v>1290</v>
      </c>
      <c r="P445" s="4">
        <v>0</v>
      </c>
      <c r="Q445" s="4">
        <v>2021</v>
      </c>
      <c r="R445" s="4">
        <v>2020</v>
      </c>
    </row>
    <row r="446" spans="1:18" hidden="1" x14ac:dyDescent="0.3">
      <c r="A446" s="18" t="s">
        <v>1291</v>
      </c>
      <c r="B446" s="4" t="s">
        <v>88</v>
      </c>
      <c r="C446" s="4" t="s">
        <v>533</v>
      </c>
      <c r="D446" s="4">
        <v>4.0246575340000001</v>
      </c>
      <c r="E446" s="4">
        <v>18.98630137</v>
      </c>
      <c r="F446" s="4">
        <v>2</v>
      </c>
      <c r="G446" s="4" t="s">
        <v>535</v>
      </c>
      <c r="H446" s="16">
        <v>43822</v>
      </c>
      <c r="I446" s="16">
        <v>44161</v>
      </c>
      <c r="J446" s="4" t="s">
        <v>493</v>
      </c>
      <c r="K446" s="4">
        <v>522</v>
      </c>
      <c r="L446" s="4"/>
      <c r="M446" s="4" t="s">
        <v>563</v>
      </c>
      <c r="N446" s="4" t="s">
        <v>619</v>
      </c>
      <c r="O446" s="4" t="s">
        <v>619</v>
      </c>
      <c r="P446" s="4">
        <v>0</v>
      </c>
      <c r="Q446" s="4">
        <v>2019</v>
      </c>
      <c r="R446" s="4">
        <v>2020</v>
      </c>
    </row>
    <row r="447" spans="1:18" hidden="1" x14ac:dyDescent="0.3">
      <c r="A447" s="18" t="s">
        <v>1292</v>
      </c>
      <c r="B447" s="4" t="s">
        <v>326</v>
      </c>
      <c r="C447" s="4" t="s">
        <v>533</v>
      </c>
      <c r="D447" s="4">
        <v>7.7671232879999996</v>
      </c>
      <c r="E447" s="4">
        <v>15.24383562</v>
      </c>
      <c r="F447" s="4">
        <v>1</v>
      </c>
      <c r="G447" s="4" t="s">
        <v>535</v>
      </c>
      <c r="H447" s="16">
        <v>42456</v>
      </c>
      <c r="I447" s="16">
        <v>44170</v>
      </c>
      <c r="J447" s="4" t="s">
        <v>493</v>
      </c>
      <c r="K447" s="4">
        <v>522</v>
      </c>
      <c r="L447" s="4"/>
      <c r="M447" s="4" t="s">
        <v>563</v>
      </c>
      <c r="N447" s="4" t="s">
        <v>1293</v>
      </c>
      <c r="O447" s="4" t="s">
        <v>1293</v>
      </c>
      <c r="P447" s="4">
        <v>0</v>
      </c>
      <c r="Q447" s="4">
        <v>2016</v>
      </c>
      <c r="R447" s="4">
        <v>2020</v>
      </c>
    </row>
    <row r="448" spans="1:18" hidden="1" x14ac:dyDescent="0.3">
      <c r="A448" s="18" t="s">
        <v>1292</v>
      </c>
      <c r="B448" s="4" t="s">
        <v>294</v>
      </c>
      <c r="C448" s="4" t="s">
        <v>526</v>
      </c>
      <c r="D448" s="4">
        <v>2.9232876710000002</v>
      </c>
      <c r="E448" s="4">
        <v>20.087671230000002</v>
      </c>
      <c r="F448" s="4">
        <v>1</v>
      </c>
      <c r="G448" s="4" t="s">
        <v>535</v>
      </c>
      <c r="H448" s="16">
        <v>44224</v>
      </c>
      <c r="I448" s="16">
        <v>44170</v>
      </c>
      <c r="J448" s="4" t="s">
        <v>493</v>
      </c>
      <c r="K448" s="4">
        <v>522</v>
      </c>
      <c r="L448" s="4"/>
      <c r="M448" s="4" t="s">
        <v>563</v>
      </c>
      <c r="N448" s="4" t="s">
        <v>1293</v>
      </c>
      <c r="O448" s="4" t="s">
        <v>1293</v>
      </c>
      <c r="P448" s="4">
        <v>0</v>
      </c>
      <c r="Q448" s="4">
        <v>2021</v>
      </c>
      <c r="R448" s="4">
        <v>2020</v>
      </c>
    </row>
    <row r="449" spans="1:18" hidden="1" x14ac:dyDescent="0.3">
      <c r="A449" s="18" t="s">
        <v>1294</v>
      </c>
      <c r="B449" s="4" t="s">
        <v>326</v>
      </c>
      <c r="C449" s="4" t="s">
        <v>533</v>
      </c>
      <c r="D449" s="4">
        <v>7.7671232879999996</v>
      </c>
      <c r="E449" s="4">
        <v>15.24383562</v>
      </c>
      <c r="F449" s="4">
        <v>1</v>
      </c>
      <c r="G449" s="4" t="s">
        <v>535</v>
      </c>
      <c r="H449" s="16">
        <v>42456</v>
      </c>
      <c r="I449" s="16">
        <v>44170</v>
      </c>
      <c r="J449" s="4" t="s">
        <v>493</v>
      </c>
      <c r="K449" s="4">
        <v>522</v>
      </c>
      <c r="L449" s="4"/>
      <c r="M449" s="4" t="s">
        <v>563</v>
      </c>
      <c r="N449" s="4" t="s">
        <v>1293</v>
      </c>
      <c r="O449" s="4" t="s">
        <v>1293</v>
      </c>
      <c r="P449" s="4">
        <v>0</v>
      </c>
      <c r="Q449" s="4">
        <v>2016</v>
      </c>
      <c r="R449" s="4">
        <v>2020</v>
      </c>
    </row>
    <row r="450" spans="1:18" hidden="1" x14ac:dyDescent="0.3">
      <c r="A450" s="18" t="s">
        <v>1294</v>
      </c>
      <c r="B450" s="4" t="s">
        <v>294</v>
      </c>
      <c r="C450" s="4" t="s">
        <v>526</v>
      </c>
      <c r="D450" s="4">
        <v>2.9232876710000002</v>
      </c>
      <c r="E450" s="4">
        <v>20.087671230000002</v>
      </c>
      <c r="F450" s="4">
        <v>1</v>
      </c>
      <c r="G450" s="4" t="s">
        <v>535</v>
      </c>
      <c r="H450" s="16">
        <v>44224</v>
      </c>
      <c r="I450" s="16">
        <v>44170</v>
      </c>
      <c r="J450" s="4" t="s">
        <v>493</v>
      </c>
      <c r="K450" s="4">
        <v>522</v>
      </c>
      <c r="L450" s="4"/>
      <c r="M450" s="4" t="s">
        <v>563</v>
      </c>
      <c r="N450" s="4" t="s">
        <v>1293</v>
      </c>
      <c r="O450" s="4" t="s">
        <v>1293</v>
      </c>
      <c r="P450" s="4">
        <v>0</v>
      </c>
      <c r="Q450" s="4">
        <v>2021</v>
      </c>
      <c r="R450" s="4">
        <v>2020</v>
      </c>
    </row>
    <row r="451" spans="1:18" hidden="1" x14ac:dyDescent="0.3">
      <c r="A451" s="18" t="s">
        <v>1295</v>
      </c>
      <c r="B451" s="4" t="s">
        <v>203</v>
      </c>
      <c r="C451" s="4" t="s">
        <v>533</v>
      </c>
      <c r="D451" s="4">
        <v>8.7342465750000002</v>
      </c>
      <c r="E451" s="4">
        <v>14.276712330000001</v>
      </c>
      <c r="F451" s="4">
        <v>2</v>
      </c>
      <c r="G451" s="4" t="s">
        <v>535</v>
      </c>
      <c r="H451" s="16">
        <v>42103</v>
      </c>
      <c r="I451" s="16">
        <v>44211</v>
      </c>
      <c r="J451" s="4" t="s">
        <v>493</v>
      </c>
      <c r="K451" s="4">
        <v>518</v>
      </c>
      <c r="L451" s="4"/>
      <c r="M451" s="4" t="s">
        <v>685</v>
      </c>
      <c r="N451" s="4" t="s">
        <v>683</v>
      </c>
      <c r="O451" s="4" t="s">
        <v>683</v>
      </c>
      <c r="P451" s="4">
        <v>0</v>
      </c>
      <c r="Q451" s="4">
        <v>2015</v>
      </c>
      <c r="R451" s="4">
        <v>2021</v>
      </c>
    </row>
    <row r="452" spans="1:18" hidden="1" x14ac:dyDescent="0.3">
      <c r="A452" s="18" t="s">
        <v>1296</v>
      </c>
      <c r="B452" s="4" t="s">
        <v>347</v>
      </c>
      <c r="C452" s="4" t="s">
        <v>533</v>
      </c>
      <c r="D452" s="4">
        <v>3.6465753420000002</v>
      </c>
      <c r="E452" s="4">
        <v>19.36438356</v>
      </c>
      <c r="F452" s="4">
        <v>2</v>
      </c>
      <c r="G452" s="4" t="s">
        <v>527</v>
      </c>
      <c r="H452" s="16">
        <v>43960</v>
      </c>
      <c r="I452" s="16">
        <v>44215</v>
      </c>
      <c r="J452" s="4" t="s">
        <v>493</v>
      </c>
      <c r="K452" s="4">
        <v>508</v>
      </c>
      <c r="L452" s="4">
        <v>510</v>
      </c>
      <c r="M452" s="4" t="s">
        <v>607</v>
      </c>
      <c r="N452" s="4" t="s">
        <v>1297</v>
      </c>
      <c r="O452" s="4" t="s">
        <v>1297</v>
      </c>
      <c r="P452" s="4">
        <v>0</v>
      </c>
      <c r="Q452" s="4">
        <v>2020</v>
      </c>
      <c r="R452" s="4">
        <v>2021</v>
      </c>
    </row>
    <row r="453" spans="1:18" hidden="1" x14ac:dyDescent="0.3">
      <c r="A453" s="18" t="s">
        <v>1298</v>
      </c>
      <c r="B453" s="4" t="s">
        <v>347</v>
      </c>
      <c r="C453" s="4" t="s">
        <v>533</v>
      </c>
      <c r="D453" s="4">
        <v>3.6465753420000002</v>
      </c>
      <c r="E453" s="4">
        <v>19.36438356</v>
      </c>
      <c r="F453" s="4">
        <v>2</v>
      </c>
      <c r="G453" s="4" t="s">
        <v>527</v>
      </c>
      <c r="H453" s="16">
        <v>43960</v>
      </c>
      <c r="I453" s="16">
        <v>44215</v>
      </c>
      <c r="J453" s="4" t="s">
        <v>493</v>
      </c>
      <c r="K453" s="4">
        <v>510</v>
      </c>
      <c r="L453" s="4">
        <v>508</v>
      </c>
      <c r="M453" s="4" t="s">
        <v>607</v>
      </c>
      <c r="N453" s="4" t="s">
        <v>1297</v>
      </c>
      <c r="O453" s="4" t="s">
        <v>1297</v>
      </c>
      <c r="P453" s="4">
        <v>0</v>
      </c>
      <c r="Q453" s="4">
        <v>2020</v>
      </c>
      <c r="R453" s="4">
        <v>2021</v>
      </c>
    </row>
    <row r="454" spans="1:18" hidden="1" x14ac:dyDescent="0.3">
      <c r="A454" s="18" t="s">
        <v>1299</v>
      </c>
      <c r="B454" s="4" t="s">
        <v>52</v>
      </c>
      <c r="C454" s="4" t="s">
        <v>533</v>
      </c>
      <c r="D454" s="4">
        <v>5.7424657530000003</v>
      </c>
      <c r="E454" s="4">
        <v>17.268493150000001</v>
      </c>
      <c r="F454" s="4">
        <v>1</v>
      </c>
      <c r="G454" s="4" t="s">
        <v>535</v>
      </c>
      <c r="H454" s="16">
        <v>43195</v>
      </c>
      <c r="I454" s="16">
        <v>44223</v>
      </c>
      <c r="J454" s="4" t="s">
        <v>500</v>
      </c>
      <c r="K454" s="4">
        <v>408</v>
      </c>
      <c r="L454" s="4">
        <v>534</v>
      </c>
      <c r="M454" s="4" t="s">
        <v>627</v>
      </c>
      <c r="N454" s="4" t="s">
        <v>1080</v>
      </c>
      <c r="O454" s="4" t="s">
        <v>1080</v>
      </c>
      <c r="P454" s="4">
        <v>0</v>
      </c>
      <c r="Q454" s="4">
        <v>2018</v>
      </c>
      <c r="R454" s="4">
        <v>2021</v>
      </c>
    </row>
    <row r="455" spans="1:18" hidden="1" x14ac:dyDescent="0.3">
      <c r="A455" s="18" t="s">
        <v>1300</v>
      </c>
      <c r="B455" s="4" t="s">
        <v>53</v>
      </c>
      <c r="C455" s="4" t="s">
        <v>533</v>
      </c>
      <c r="D455" s="4">
        <v>5.5945205480000002</v>
      </c>
      <c r="E455" s="4">
        <v>17.416438360000001</v>
      </c>
      <c r="F455" s="4">
        <v>2</v>
      </c>
      <c r="G455" s="4" t="s">
        <v>535</v>
      </c>
      <c r="H455" s="16">
        <v>43249</v>
      </c>
      <c r="I455" s="16">
        <v>44249</v>
      </c>
      <c r="J455" s="4" t="s">
        <v>499</v>
      </c>
      <c r="K455" s="4">
        <v>100</v>
      </c>
      <c r="L455" s="4"/>
      <c r="M455" s="4"/>
      <c r="N455" s="4" t="s">
        <v>1301</v>
      </c>
      <c r="O455" s="4" t="s">
        <v>1301</v>
      </c>
      <c r="P455" s="4">
        <v>0</v>
      </c>
      <c r="Q455" s="4">
        <v>2018</v>
      </c>
      <c r="R455" s="4">
        <v>2021</v>
      </c>
    </row>
    <row r="456" spans="1:18" hidden="1" x14ac:dyDescent="0.3">
      <c r="A456" s="18" t="s">
        <v>1300</v>
      </c>
      <c r="B456" s="4" t="s">
        <v>53</v>
      </c>
      <c r="C456" s="4" t="s">
        <v>533</v>
      </c>
      <c r="D456" s="4">
        <v>5.5945205480000002</v>
      </c>
      <c r="E456" s="4">
        <v>17.416438360000001</v>
      </c>
      <c r="F456" s="4">
        <v>2</v>
      </c>
      <c r="G456" s="4" t="s">
        <v>535</v>
      </c>
      <c r="H456" s="16">
        <v>43249</v>
      </c>
      <c r="I456" s="16">
        <v>44249</v>
      </c>
      <c r="J456" s="4" t="s">
        <v>499</v>
      </c>
      <c r="K456" s="4">
        <v>100</v>
      </c>
      <c r="L456" s="4">
        <v>218</v>
      </c>
      <c r="M456" s="4"/>
      <c r="N456" s="4" t="s">
        <v>1301</v>
      </c>
      <c r="O456" s="4" t="s">
        <v>1301</v>
      </c>
      <c r="P456" s="4">
        <v>0</v>
      </c>
      <c r="Q456" s="4">
        <v>2018</v>
      </c>
      <c r="R456" s="4">
        <v>2021</v>
      </c>
    </row>
    <row r="457" spans="1:18" x14ac:dyDescent="0.3">
      <c r="A457" s="18" t="s">
        <v>1302</v>
      </c>
      <c r="B457" s="4" t="s">
        <v>159</v>
      </c>
      <c r="C457" s="4" t="s">
        <v>533</v>
      </c>
      <c r="D457" s="4">
        <v>6.3835616440000003</v>
      </c>
      <c r="E457" s="4">
        <v>16.627397259999999</v>
      </c>
      <c r="F457" s="4">
        <v>2</v>
      </c>
      <c r="G457" s="4" t="s">
        <v>535</v>
      </c>
      <c r="H457" s="16">
        <v>42961</v>
      </c>
      <c r="I457" s="16">
        <v>44273</v>
      </c>
      <c r="J457" s="4" t="s">
        <v>497</v>
      </c>
      <c r="K457" s="4">
        <v>710</v>
      </c>
      <c r="L457" s="4">
        <v>532</v>
      </c>
      <c r="M457" s="4" t="s">
        <v>528</v>
      </c>
      <c r="N457" s="4" t="s">
        <v>1303</v>
      </c>
      <c r="O457" s="4" t="s">
        <v>1303</v>
      </c>
      <c r="P457" s="4">
        <v>0</v>
      </c>
      <c r="Q457" s="4">
        <v>2017</v>
      </c>
      <c r="R457" s="4">
        <v>2021</v>
      </c>
    </row>
    <row r="458" spans="1:18" x14ac:dyDescent="0.3">
      <c r="A458" s="18" t="s">
        <v>1304</v>
      </c>
      <c r="B458" s="4" t="s">
        <v>146</v>
      </c>
      <c r="C458" s="4" t="s">
        <v>533</v>
      </c>
      <c r="D458" s="4">
        <v>6.0767123290000002</v>
      </c>
      <c r="E458" s="4">
        <v>16.93424658</v>
      </c>
      <c r="F458" s="4">
        <v>2</v>
      </c>
      <c r="G458" s="4" t="s">
        <v>535</v>
      </c>
      <c r="H458" s="16">
        <v>43073</v>
      </c>
      <c r="I458" s="16">
        <v>44278</v>
      </c>
      <c r="J458" s="4" t="s">
        <v>497</v>
      </c>
      <c r="K458" s="4">
        <v>710</v>
      </c>
      <c r="L458" s="4">
        <v>532</v>
      </c>
      <c r="M458" s="4" t="s">
        <v>528</v>
      </c>
      <c r="N458" s="4" t="s">
        <v>1015</v>
      </c>
      <c r="O458" s="4" t="s">
        <v>1015</v>
      </c>
      <c r="P458" s="4">
        <v>0</v>
      </c>
      <c r="Q458" s="4">
        <v>2017</v>
      </c>
      <c r="R458" s="4">
        <v>2021</v>
      </c>
    </row>
    <row r="459" spans="1:18" hidden="1" x14ac:dyDescent="0.3">
      <c r="A459" s="18" t="s">
        <v>1305</v>
      </c>
      <c r="B459" s="4" t="s">
        <v>292</v>
      </c>
      <c r="C459" s="4" t="s">
        <v>533</v>
      </c>
      <c r="D459" s="4">
        <v>3.284931507</v>
      </c>
      <c r="E459" s="4">
        <v>19.7260274</v>
      </c>
      <c r="F459" s="4">
        <v>2</v>
      </c>
      <c r="G459" s="4" t="s">
        <v>535</v>
      </c>
      <c r="H459" s="16">
        <v>44092</v>
      </c>
      <c r="I459" s="16">
        <v>44291</v>
      </c>
      <c r="J459" s="4" t="s">
        <v>494</v>
      </c>
      <c r="K459" s="4">
        <v>308</v>
      </c>
      <c r="L459" s="4">
        <v>510</v>
      </c>
      <c r="M459" s="4" t="s">
        <v>607</v>
      </c>
      <c r="N459" s="4" t="s">
        <v>1306</v>
      </c>
      <c r="O459" s="4" t="s">
        <v>1306</v>
      </c>
      <c r="P459" s="4">
        <v>0</v>
      </c>
      <c r="Q459" s="4">
        <v>2020</v>
      </c>
      <c r="R459" s="4">
        <v>2021</v>
      </c>
    </row>
    <row r="460" spans="1:18" hidden="1" x14ac:dyDescent="0.3">
      <c r="A460" s="18" t="s">
        <v>1307</v>
      </c>
      <c r="B460" s="4" t="s">
        <v>279</v>
      </c>
      <c r="C460" s="4" t="s">
        <v>526</v>
      </c>
      <c r="D460" s="4">
        <v>2.4986301370000001</v>
      </c>
      <c r="E460" s="4">
        <v>20.51232877</v>
      </c>
      <c r="F460" s="4">
        <v>1</v>
      </c>
      <c r="G460" s="4" t="s">
        <v>535</v>
      </c>
      <c r="H460" s="16">
        <v>44379</v>
      </c>
      <c r="I460" s="16">
        <v>44295</v>
      </c>
      <c r="J460" s="4" t="s">
        <v>494</v>
      </c>
      <c r="K460" s="4">
        <v>308</v>
      </c>
      <c r="L460" s="4">
        <v>532</v>
      </c>
      <c r="M460" s="4" t="s">
        <v>528</v>
      </c>
      <c r="N460" s="4" t="s">
        <v>1308</v>
      </c>
      <c r="O460" s="4" t="s">
        <v>1308</v>
      </c>
      <c r="P460" s="4">
        <v>0</v>
      </c>
      <c r="Q460" s="4">
        <v>2021</v>
      </c>
      <c r="R460" s="4">
        <v>2021</v>
      </c>
    </row>
    <row r="461" spans="1:18" hidden="1" x14ac:dyDescent="0.3">
      <c r="A461" s="18" t="s">
        <v>1307</v>
      </c>
      <c r="B461" s="4" t="s">
        <v>280</v>
      </c>
      <c r="C461" s="4" t="s">
        <v>526</v>
      </c>
      <c r="D461" s="4">
        <v>2.504109589</v>
      </c>
      <c r="E461" s="4">
        <v>20.506849320000001</v>
      </c>
      <c r="F461" s="4">
        <v>1</v>
      </c>
      <c r="G461" s="4" t="s">
        <v>535</v>
      </c>
      <c r="H461" s="16">
        <v>44377</v>
      </c>
      <c r="I461" s="16">
        <v>44295</v>
      </c>
      <c r="J461" s="4" t="s">
        <v>494</v>
      </c>
      <c r="K461" s="4">
        <v>308</v>
      </c>
      <c r="L461" s="4">
        <v>532</v>
      </c>
      <c r="M461" s="4" t="s">
        <v>528</v>
      </c>
      <c r="N461" s="4" t="s">
        <v>1308</v>
      </c>
      <c r="O461" s="4" t="s">
        <v>1308</v>
      </c>
      <c r="P461" s="4">
        <v>0</v>
      </c>
      <c r="Q461" s="4">
        <v>2021</v>
      </c>
      <c r="R461" s="4">
        <v>2021</v>
      </c>
    </row>
    <row r="462" spans="1:18" hidden="1" x14ac:dyDescent="0.3">
      <c r="A462" s="18" t="s">
        <v>1309</v>
      </c>
      <c r="B462" s="4" t="s">
        <v>149</v>
      </c>
      <c r="C462" s="4" t="s">
        <v>533</v>
      </c>
      <c r="D462" s="4">
        <v>7.4520547949999996</v>
      </c>
      <c r="E462" s="4">
        <v>15.55890411</v>
      </c>
      <c r="F462" s="4">
        <v>2</v>
      </c>
      <c r="G462" s="4" t="s">
        <v>535</v>
      </c>
      <c r="H462" s="16">
        <v>42571</v>
      </c>
      <c r="I462" s="16">
        <v>44350</v>
      </c>
      <c r="J462" s="4" t="s">
        <v>496</v>
      </c>
      <c r="K462" s="4">
        <v>632</v>
      </c>
      <c r="L462" s="4"/>
      <c r="M462" s="4"/>
      <c r="N462" s="4" t="s">
        <v>1310</v>
      </c>
      <c r="O462" s="4" t="s">
        <v>1310</v>
      </c>
      <c r="P462" s="4">
        <v>0</v>
      </c>
      <c r="Q462" s="4">
        <v>2016</v>
      </c>
      <c r="R462" s="4">
        <v>2021</v>
      </c>
    </row>
    <row r="463" spans="1:18" x14ac:dyDescent="0.3">
      <c r="A463" s="18" t="s">
        <v>1311</v>
      </c>
      <c r="B463" s="4" t="s">
        <v>216</v>
      </c>
      <c r="C463" s="4" t="s">
        <v>533</v>
      </c>
      <c r="D463" s="4">
        <v>8.7917808219999998</v>
      </c>
      <c r="E463" s="4">
        <v>14.219178080000001</v>
      </c>
      <c r="F463" s="4">
        <v>2</v>
      </c>
      <c r="G463" s="4" t="s">
        <v>535</v>
      </c>
      <c r="H463" s="16">
        <v>42082</v>
      </c>
      <c r="I463" s="16">
        <v>44355</v>
      </c>
      <c r="J463" s="4" t="s">
        <v>497</v>
      </c>
      <c r="K463" s="4">
        <v>710</v>
      </c>
      <c r="L463" s="4">
        <v>532</v>
      </c>
      <c r="M463" s="4" t="s">
        <v>528</v>
      </c>
      <c r="N463" s="4" t="s">
        <v>1312</v>
      </c>
      <c r="O463" s="4" t="s">
        <v>1312</v>
      </c>
      <c r="P463" s="4">
        <v>0</v>
      </c>
      <c r="Q463" s="4">
        <v>2015</v>
      </c>
      <c r="R463" s="4">
        <v>2021</v>
      </c>
    </row>
    <row r="464" spans="1:18" hidden="1" x14ac:dyDescent="0.3">
      <c r="A464" s="18" t="s">
        <v>1313</v>
      </c>
      <c r="B464" s="4" t="s">
        <v>29</v>
      </c>
      <c r="C464" s="4" t="s">
        <v>533</v>
      </c>
      <c r="D464" s="4">
        <v>5.517808219</v>
      </c>
      <c r="E464" s="4">
        <v>17.493150679999999</v>
      </c>
      <c r="F464" s="4">
        <v>2</v>
      </c>
      <c r="G464" s="4" t="s">
        <v>527</v>
      </c>
      <c r="H464" s="16">
        <v>43277</v>
      </c>
      <c r="I464" s="16">
        <v>44372</v>
      </c>
      <c r="J464" s="4" t="s">
        <v>493</v>
      </c>
      <c r="K464" s="4">
        <v>518</v>
      </c>
      <c r="L464" s="4"/>
      <c r="M464" s="4" t="s">
        <v>685</v>
      </c>
      <c r="N464" s="4" t="s">
        <v>1314</v>
      </c>
      <c r="O464" s="4" t="s">
        <v>1314</v>
      </c>
      <c r="P464" s="4">
        <v>0</v>
      </c>
      <c r="Q464" s="4">
        <v>2018</v>
      </c>
      <c r="R464" s="4">
        <v>2021</v>
      </c>
    </row>
    <row r="465" spans="1:18" x14ac:dyDescent="0.3">
      <c r="A465" s="18" t="s">
        <v>1315</v>
      </c>
      <c r="B465" s="4" t="s">
        <v>109</v>
      </c>
      <c r="C465" s="4" t="s">
        <v>533</v>
      </c>
      <c r="D465" s="4">
        <v>8.1534246580000005</v>
      </c>
      <c r="E465" s="4">
        <v>14.85753425</v>
      </c>
      <c r="F465" s="4">
        <v>1</v>
      </c>
      <c r="G465" s="4" t="s">
        <v>535</v>
      </c>
      <c r="H465" s="16">
        <v>42315</v>
      </c>
      <c r="I465" s="16">
        <v>44399</v>
      </c>
      <c r="J465" s="4" t="s">
        <v>497</v>
      </c>
      <c r="K465" s="4">
        <v>702</v>
      </c>
      <c r="L465" s="4">
        <v>526</v>
      </c>
      <c r="M465" s="4" t="s">
        <v>805</v>
      </c>
      <c r="N465" s="4" t="s">
        <v>1316</v>
      </c>
      <c r="O465" s="4" t="s">
        <v>1316</v>
      </c>
      <c r="P465" s="4">
        <v>0</v>
      </c>
      <c r="Q465" s="4">
        <v>2015</v>
      </c>
      <c r="R465" s="4">
        <v>2021</v>
      </c>
    </row>
    <row r="466" spans="1:18" hidden="1" x14ac:dyDescent="0.3">
      <c r="A466" s="18" t="s">
        <v>1317</v>
      </c>
      <c r="B466" s="4" t="s">
        <v>296</v>
      </c>
      <c r="C466" s="4" t="s">
        <v>526</v>
      </c>
      <c r="D466" s="4">
        <v>2.2465753419999999</v>
      </c>
      <c r="E466" s="4">
        <v>20.764383559999999</v>
      </c>
      <c r="F466" s="4">
        <v>2</v>
      </c>
      <c r="G466" s="4" t="s">
        <v>535</v>
      </c>
      <c r="H466" s="16">
        <v>44471</v>
      </c>
      <c r="I466" s="16">
        <v>44401</v>
      </c>
      <c r="J466" s="4" t="s">
        <v>494</v>
      </c>
      <c r="K466" s="4">
        <v>308</v>
      </c>
      <c r="L466" s="4">
        <v>502</v>
      </c>
      <c r="M466" s="4" t="s">
        <v>761</v>
      </c>
      <c r="N466" s="4" t="s">
        <v>1318</v>
      </c>
      <c r="O466" s="4" t="s">
        <v>1318</v>
      </c>
      <c r="P466" s="4">
        <v>0</v>
      </c>
      <c r="Q466" s="4">
        <v>2021</v>
      </c>
      <c r="R466" s="4">
        <v>2021</v>
      </c>
    </row>
    <row r="467" spans="1:18" hidden="1" x14ac:dyDescent="0.3">
      <c r="A467" s="18" t="s">
        <v>1319</v>
      </c>
      <c r="B467" s="4" t="s">
        <v>84</v>
      </c>
      <c r="C467" s="4" t="s">
        <v>533</v>
      </c>
      <c r="D467" s="4">
        <v>7.2027397259999999</v>
      </c>
      <c r="E467" s="4">
        <v>15.80821918</v>
      </c>
      <c r="F467" s="4">
        <v>2</v>
      </c>
      <c r="G467" s="4" t="s">
        <v>535</v>
      </c>
      <c r="H467" s="16">
        <v>42662</v>
      </c>
      <c r="I467" s="16">
        <v>44403</v>
      </c>
      <c r="J467" s="4" t="s">
        <v>499</v>
      </c>
      <c r="K467" s="4">
        <v>100</v>
      </c>
      <c r="L467" s="4"/>
      <c r="M467" s="4"/>
      <c r="N467" s="4" t="s">
        <v>792</v>
      </c>
      <c r="O467" s="4" t="s">
        <v>792</v>
      </c>
      <c r="P467" s="4">
        <v>0</v>
      </c>
      <c r="Q467" s="4">
        <v>2016</v>
      </c>
      <c r="R467" s="4">
        <v>2021</v>
      </c>
    </row>
    <row r="468" spans="1:18" x14ac:dyDescent="0.3">
      <c r="A468" s="18" t="s">
        <v>1320</v>
      </c>
      <c r="B468" s="4" t="s">
        <v>236</v>
      </c>
      <c r="C468" s="4" t="s">
        <v>533</v>
      </c>
      <c r="D468" s="4">
        <v>8.2547945210000009</v>
      </c>
      <c r="E468" s="4">
        <v>14.75616438</v>
      </c>
      <c r="F468" s="4">
        <v>1</v>
      </c>
      <c r="G468" s="4" t="s">
        <v>535</v>
      </c>
      <c r="H468" s="16">
        <v>42278</v>
      </c>
      <c r="I468" s="16">
        <v>44414</v>
      </c>
      <c r="J468" s="4" t="s">
        <v>497</v>
      </c>
      <c r="K468" s="4">
        <v>710</v>
      </c>
      <c r="L468" s="4">
        <v>532</v>
      </c>
      <c r="M468" s="4" t="s">
        <v>528</v>
      </c>
      <c r="N468" s="4" t="s">
        <v>1321</v>
      </c>
      <c r="O468" s="4" t="s">
        <v>1321</v>
      </c>
      <c r="P468" s="4">
        <v>0</v>
      </c>
      <c r="Q468" s="4">
        <v>2015</v>
      </c>
      <c r="R468" s="4">
        <v>2021</v>
      </c>
    </row>
    <row r="469" spans="1:18" x14ac:dyDescent="0.3">
      <c r="A469" s="18" t="s">
        <v>1322</v>
      </c>
      <c r="B469" s="4" t="s">
        <v>146</v>
      </c>
      <c r="C469" s="4" t="s">
        <v>533</v>
      </c>
      <c r="D469" s="4">
        <v>6.0767123290000002</v>
      </c>
      <c r="E469" s="4">
        <v>16.93424658</v>
      </c>
      <c r="F469" s="4">
        <v>2</v>
      </c>
      <c r="G469" s="4" t="s">
        <v>535</v>
      </c>
      <c r="H469" s="16">
        <v>43073</v>
      </c>
      <c r="I469" s="16">
        <v>44423</v>
      </c>
      <c r="J469" s="4" t="s">
        <v>497</v>
      </c>
      <c r="K469" s="4">
        <v>710</v>
      </c>
      <c r="L469" s="4">
        <v>532</v>
      </c>
      <c r="M469" s="4" t="s">
        <v>528</v>
      </c>
      <c r="N469" s="4" t="s">
        <v>1015</v>
      </c>
      <c r="O469" s="4" t="s">
        <v>1015</v>
      </c>
      <c r="P469" s="4">
        <v>0</v>
      </c>
      <c r="Q469" s="4">
        <v>2017</v>
      </c>
      <c r="R469" s="4">
        <v>2021</v>
      </c>
    </row>
    <row r="470" spans="1:18" hidden="1" x14ac:dyDescent="0.3">
      <c r="A470" s="18" t="s">
        <v>1323</v>
      </c>
      <c r="B470" s="4" t="s">
        <v>338</v>
      </c>
      <c r="C470" s="4" t="s">
        <v>526</v>
      </c>
      <c r="D470" s="4">
        <v>2.2082191779999998</v>
      </c>
      <c r="E470" s="4">
        <v>20.802739729999999</v>
      </c>
      <c r="F470" s="4">
        <v>1</v>
      </c>
      <c r="G470" s="4" t="s">
        <v>535</v>
      </c>
      <c r="H470" s="16">
        <v>44485</v>
      </c>
      <c r="I470" s="16">
        <v>44437</v>
      </c>
      <c r="J470" s="4" t="s">
        <v>493</v>
      </c>
      <c r="K470" s="4">
        <v>532</v>
      </c>
      <c r="L470" s="4"/>
      <c r="M470" s="4" t="s">
        <v>528</v>
      </c>
      <c r="N470" s="4" t="s">
        <v>1324</v>
      </c>
      <c r="O470" s="4" t="s">
        <v>1324</v>
      </c>
      <c r="P470" s="4">
        <v>0</v>
      </c>
      <c r="Q470" s="4">
        <v>2021</v>
      </c>
      <c r="R470" s="4">
        <v>2021</v>
      </c>
    </row>
    <row r="471" spans="1:18" hidden="1" x14ac:dyDescent="0.3">
      <c r="A471" s="18" t="s">
        <v>1323</v>
      </c>
      <c r="B471" s="4" t="s">
        <v>338</v>
      </c>
      <c r="C471" s="4" t="s">
        <v>526</v>
      </c>
      <c r="D471" s="4">
        <v>2.2082191779999998</v>
      </c>
      <c r="E471" s="4">
        <v>20.802739729999999</v>
      </c>
      <c r="F471" s="4">
        <v>1</v>
      </c>
      <c r="G471" s="4" t="s">
        <v>535</v>
      </c>
      <c r="H471" s="16">
        <v>44485</v>
      </c>
      <c r="I471" s="16">
        <v>44437</v>
      </c>
      <c r="J471" s="4" t="s">
        <v>493</v>
      </c>
      <c r="K471" s="4">
        <v>532</v>
      </c>
      <c r="L471" s="4"/>
      <c r="M471" s="4" t="s">
        <v>528</v>
      </c>
      <c r="N471" s="4" t="s">
        <v>1324</v>
      </c>
      <c r="O471" s="4" t="s">
        <v>1324</v>
      </c>
      <c r="P471" s="4">
        <v>0</v>
      </c>
      <c r="Q471" s="4">
        <v>2021</v>
      </c>
      <c r="R471" s="4">
        <v>2021</v>
      </c>
    </row>
    <row r="472" spans="1:18" hidden="1" x14ac:dyDescent="0.3">
      <c r="A472" s="18" t="s">
        <v>1325</v>
      </c>
      <c r="B472" s="4" t="s">
        <v>145</v>
      </c>
      <c r="C472" s="4" t="s">
        <v>533</v>
      </c>
      <c r="D472" s="4">
        <v>6.7835616439999997</v>
      </c>
      <c r="E472" s="4">
        <v>16.22739726</v>
      </c>
      <c r="F472" s="4">
        <v>1</v>
      </c>
      <c r="G472" s="4" t="s">
        <v>527</v>
      </c>
      <c r="H472" s="16">
        <v>42815</v>
      </c>
      <c r="I472" s="16">
        <v>44437</v>
      </c>
      <c r="J472" s="4" t="s">
        <v>500</v>
      </c>
      <c r="K472" s="4">
        <v>410</v>
      </c>
      <c r="L472" s="4"/>
      <c r="M472" s="4"/>
      <c r="N472" s="4" t="s">
        <v>1326</v>
      </c>
      <c r="O472" s="4" t="s">
        <v>1326</v>
      </c>
      <c r="P472" s="4">
        <v>0</v>
      </c>
      <c r="Q472" s="4">
        <v>2017</v>
      </c>
      <c r="R472" s="4">
        <v>2021</v>
      </c>
    </row>
    <row r="473" spans="1:18" hidden="1" x14ac:dyDescent="0.3">
      <c r="A473" s="18" t="s">
        <v>1327</v>
      </c>
      <c r="B473" s="4" t="s">
        <v>140</v>
      </c>
      <c r="C473" s="4" t="s">
        <v>533</v>
      </c>
      <c r="D473" s="4">
        <v>6.6027397260000003</v>
      </c>
      <c r="E473" s="4">
        <v>16.40821918</v>
      </c>
      <c r="F473" s="4">
        <v>2</v>
      </c>
      <c r="G473" s="4" t="s">
        <v>535</v>
      </c>
      <c r="H473" s="16">
        <v>42881</v>
      </c>
      <c r="I473" s="16">
        <v>44437</v>
      </c>
      <c r="J473" s="4" t="s">
        <v>500</v>
      </c>
      <c r="K473" s="4">
        <v>410</v>
      </c>
      <c r="L473" s="4"/>
      <c r="M473" s="4"/>
      <c r="N473" s="4" t="s">
        <v>1328</v>
      </c>
      <c r="O473" s="4" t="s">
        <v>1328</v>
      </c>
      <c r="P473" s="4">
        <v>0</v>
      </c>
      <c r="Q473" s="4">
        <v>2017</v>
      </c>
      <c r="R473" s="4">
        <v>2021</v>
      </c>
    </row>
    <row r="474" spans="1:18" hidden="1" x14ac:dyDescent="0.3">
      <c r="A474" s="18" t="s">
        <v>1327</v>
      </c>
      <c r="B474" s="4" t="s">
        <v>358</v>
      </c>
      <c r="C474" s="4" t="s">
        <v>533</v>
      </c>
      <c r="D474" s="4">
        <v>6.5068493150000002</v>
      </c>
      <c r="E474" s="4">
        <v>16.504109589999999</v>
      </c>
      <c r="F474" s="4">
        <v>1</v>
      </c>
      <c r="G474" s="4" t="s">
        <v>535</v>
      </c>
      <c r="H474" s="16">
        <v>42916</v>
      </c>
      <c r="I474" s="16">
        <v>44437</v>
      </c>
      <c r="J474" s="4" t="s">
        <v>500</v>
      </c>
      <c r="K474" s="4">
        <v>410</v>
      </c>
      <c r="L474" s="4"/>
      <c r="M474" s="4"/>
      <c r="N474" s="4" t="s">
        <v>1328</v>
      </c>
      <c r="O474" s="4" t="s">
        <v>1328</v>
      </c>
      <c r="P474" s="4">
        <v>0</v>
      </c>
      <c r="Q474" s="4">
        <v>2017</v>
      </c>
      <c r="R474" s="4">
        <v>2021</v>
      </c>
    </row>
    <row r="475" spans="1:18" hidden="1" x14ac:dyDescent="0.3">
      <c r="A475" s="18" t="s">
        <v>1329</v>
      </c>
      <c r="B475" s="4" t="s">
        <v>199</v>
      </c>
      <c r="C475" s="4" t="s">
        <v>533</v>
      </c>
      <c r="D475" s="4">
        <v>8.2191780820000009</v>
      </c>
      <c r="E475" s="4">
        <v>14.79178082</v>
      </c>
      <c r="F475" s="4">
        <v>1</v>
      </c>
      <c r="G475" s="4" t="s">
        <v>535</v>
      </c>
      <c r="H475" s="16">
        <v>42291</v>
      </c>
      <c r="I475" s="16">
        <v>44466</v>
      </c>
      <c r="J475" s="4" t="s">
        <v>494</v>
      </c>
      <c r="K475" s="4">
        <v>314</v>
      </c>
      <c r="L475" s="4">
        <v>510</v>
      </c>
      <c r="M475" s="4" t="s">
        <v>607</v>
      </c>
      <c r="N475" s="4" t="s">
        <v>1330</v>
      </c>
      <c r="O475" s="4" t="s">
        <v>1330</v>
      </c>
      <c r="P475" s="4">
        <v>0</v>
      </c>
      <c r="Q475" s="4">
        <v>2015</v>
      </c>
      <c r="R475" s="4">
        <v>2021</v>
      </c>
    </row>
    <row r="476" spans="1:18" hidden="1" x14ac:dyDescent="0.3">
      <c r="A476" s="18" t="s">
        <v>1329</v>
      </c>
      <c r="B476" s="4" t="s">
        <v>249</v>
      </c>
      <c r="C476" s="4" t="s">
        <v>533</v>
      </c>
      <c r="D476" s="4">
        <v>8.3917808219999994</v>
      </c>
      <c r="E476" s="4">
        <v>14.619178079999999</v>
      </c>
      <c r="F476" s="4">
        <v>2</v>
      </c>
      <c r="G476" s="4" t="s">
        <v>535</v>
      </c>
      <c r="H476" s="16">
        <v>42228</v>
      </c>
      <c r="I476" s="16">
        <v>44466</v>
      </c>
      <c r="J476" s="4" t="s">
        <v>494</v>
      </c>
      <c r="K476" s="4">
        <v>314</v>
      </c>
      <c r="L476" s="4">
        <v>510</v>
      </c>
      <c r="M476" s="4" t="s">
        <v>607</v>
      </c>
      <c r="N476" s="4" t="s">
        <v>1330</v>
      </c>
      <c r="O476" s="4" t="s">
        <v>1330</v>
      </c>
      <c r="P476" s="4">
        <v>0</v>
      </c>
      <c r="Q476" s="4">
        <v>2015</v>
      </c>
      <c r="R476" s="4">
        <v>2021</v>
      </c>
    </row>
    <row r="477" spans="1:18" hidden="1" x14ac:dyDescent="0.3">
      <c r="A477" s="18" t="s">
        <v>1331</v>
      </c>
      <c r="B477" s="4" t="s">
        <v>351</v>
      </c>
      <c r="C477" s="4" t="s">
        <v>526</v>
      </c>
      <c r="D477" s="4">
        <v>2.0356164379999999</v>
      </c>
      <c r="E477" s="4">
        <v>20.975342470000001</v>
      </c>
      <c r="F477" s="4">
        <v>1</v>
      </c>
      <c r="G477" s="4" t="s">
        <v>527</v>
      </c>
      <c r="H477" s="16">
        <v>44548</v>
      </c>
      <c r="I477" s="16">
        <v>44515</v>
      </c>
      <c r="J477" s="4" t="s">
        <v>499</v>
      </c>
      <c r="K477" s="4">
        <v>100</v>
      </c>
      <c r="L477" s="4"/>
      <c r="M477" s="4"/>
      <c r="N477" s="4" t="s">
        <v>597</v>
      </c>
      <c r="O477" s="4" t="s">
        <v>597</v>
      </c>
      <c r="P477" s="4">
        <v>0</v>
      </c>
      <c r="Q477" s="4">
        <v>2021</v>
      </c>
      <c r="R477" s="4">
        <v>2021</v>
      </c>
    </row>
    <row r="478" spans="1:18" hidden="1" x14ac:dyDescent="0.3">
      <c r="A478" s="18" t="s">
        <v>1331</v>
      </c>
      <c r="B478" s="4" t="s">
        <v>351</v>
      </c>
      <c r="C478" s="4" t="s">
        <v>526</v>
      </c>
      <c r="D478" s="4">
        <v>2.0356164379999999</v>
      </c>
      <c r="E478" s="4">
        <v>20.975342470000001</v>
      </c>
      <c r="F478" s="4">
        <v>1</v>
      </c>
      <c r="G478" s="4" t="s">
        <v>527</v>
      </c>
      <c r="H478" s="16">
        <v>44548</v>
      </c>
      <c r="I478" s="16">
        <v>44515</v>
      </c>
      <c r="J478" s="4" t="s">
        <v>499</v>
      </c>
      <c r="K478" s="4">
        <v>100</v>
      </c>
      <c r="L478" s="4"/>
      <c r="M478" s="4"/>
      <c r="N478" s="4" t="s">
        <v>597</v>
      </c>
      <c r="O478" s="4" t="s">
        <v>597</v>
      </c>
      <c r="P478" s="4">
        <v>0</v>
      </c>
      <c r="Q478" s="4">
        <v>2021</v>
      </c>
      <c r="R478" s="4">
        <v>2021</v>
      </c>
    </row>
    <row r="479" spans="1:18" hidden="1" x14ac:dyDescent="0.3">
      <c r="A479" s="18" t="s">
        <v>1332</v>
      </c>
      <c r="B479" s="4" t="s">
        <v>194</v>
      </c>
      <c r="C479" s="4" t="s">
        <v>533</v>
      </c>
      <c r="D479" s="4">
        <v>8.4328767120000006</v>
      </c>
      <c r="E479" s="4">
        <v>14.57808219</v>
      </c>
      <c r="F479" s="4">
        <v>2</v>
      </c>
      <c r="G479" s="4" t="s">
        <v>535</v>
      </c>
      <c r="H479" s="16">
        <v>42213</v>
      </c>
      <c r="I479" s="16">
        <v>44613</v>
      </c>
      <c r="J479" s="4" t="s">
        <v>493</v>
      </c>
      <c r="K479" s="4">
        <v>515</v>
      </c>
      <c r="L479" s="4"/>
      <c r="M479" s="4" t="s">
        <v>649</v>
      </c>
      <c r="N479" s="4" t="s">
        <v>1333</v>
      </c>
      <c r="O479" s="4" t="s">
        <v>1333</v>
      </c>
      <c r="P479" s="4">
        <v>0</v>
      </c>
      <c r="Q479" s="4">
        <v>2015</v>
      </c>
      <c r="R479" s="4">
        <v>2022</v>
      </c>
    </row>
    <row r="480" spans="1:18" hidden="1" x14ac:dyDescent="0.3">
      <c r="A480" s="18" t="s">
        <v>1334</v>
      </c>
      <c r="B480" s="4" t="s">
        <v>213</v>
      </c>
      <c r="C480" s="4" t="s">
        <v>533</v>
      </c>
      <c r="D480" s="4">
        <v>8.0328767120000002</v>
      </c>
      <c r="E480" s="4">
        <v>14.97808219</v>
      </c>
      <c r="F480" s="4">
        <v>2</v>
      </c>
      <c r="G480" s="4" t="s">
        <v>527</v>
      </c>
      <c r="H480" s="16">
        <v>42359</v>
      </c>
      <c r="I480" s="16">
        <v>44634</v>
      </c>
      <c r="J480" s="4" t="s">
        <v>494</v>
      </c>
      <c r="K480" s="4">
        <v>308</v>
      </c>
      <c r="L480" s="4">
        <v>510</v>
      </c>
      <c r="M480" s="4" t="s">
        <v>607</v>
      </c>
      <c r="N480" s="4" t="s">
        <v>1204</v>
      </c>
      <c r="O480" s="4" t="s">
        <v>1204</v>
      </c>
      <c r="P480" s="4">
        <v>0</v>
      </c>
      <c r="Q480" s="4">
        <v>2015</v>
      </c>
      <c r="R480" s="4">
        <v>2022</v>
      </c>
    </row>
    <row r="481" spans="1:18" hidden="1" x14ac:dyDescent="0.3">
      <c r="A481" s="18" t="s">
        <v>1335</v>
      </c>
      <c r="B481" s="4" t="s">
        <v>312</v>
      </c>
      <c r="C481" s="4" t="s">
        <v>533</v>
      </c>
      <c r="D481" s="4">
        <v>2.38630137</v>
      </c>
      <c r="E481" s="4">
        <v>20.62465753</v>
      </c>
      <c r="F481" s="4">
        <v>2</v>
      </c>
      <c r="G481" s="4" t="s">
        <v>527</v>
      </c>
      <c r="H481" s="16">
        <v>44420</v>
      </c>
      <c r="I481" s="16">
        <v>44635</v>
      </c>
      <c r="J481" s="4" t="s">
        <v>494</v>
      </c>
      <c r="K481" s="4">
        <v>308</v>
      </c>
      <c r="L481" s="4">
        <v>515</v>
      </c>
      <c r="M481" s="4" t="s">
        <v>649</v>
      </c>
      <c r="N481" s="4" t="s">
        <v>1336</v>
      </c>
      <c r="O481" s="4" t="s">
        <v>1336</v>
      </c>
      <c r="P481" s="4">
        <v>0</v>
      </c>
      <c r="Q481" s="4">
        <v>2021</v>
      </c>
      <c r="R481" s="4">
        <v>2022</v>
      </c>
    </row>
    <row r="482" spans="1:18" hidden="1" x14ac:dyDescent="0.3">
      <c r="A482" s="18" t="s">
        <v>1337</v>
      </c>
      <c r="B482" s="4" t="s">
        <v>291</v>
      </c>
      <c r="C482" s="4" t="s">
        <v>533</v>
      </c>
      <c r="D482" s="4">
        <v>2.24109589</v>
      </c>
      <c r="E482" s="4">
        <v>20.769863010000002</v>
      </c>
      <c r="F482" s="4">
        <v>2</v>
      </c>
      <c r="G482" s="4" t="s">
        <v>535</v>
      </c>
      <c r="H482" s="16">
        <v>44473</v>
      </c>
      <c r="I482" s="16">
        <v>44658</v>
      </c>
      <c r="J482" s="4" t="s">
        <v>493</v>
      </c>
      <c r="K482" s="4">
        <v>515</v>
      </c>
      <c r="L482" s="4">
        <v>214</v>
      </c>
      <c r="M482" s="4" t="s">
        <v>649</v>
      </c>
      <c r="N482" s="4" t="s">
        <v>1338</v>
      </c>
      <c r="O482" s="4" t="s">
        <v>1338</v>
      </c>
      <c r="P482" s="4">
        <v>0</v>
      </c>
      <c r="Q482" s="4">
        <v>2021</v>
      </c>
      <c r="R482" s="4">
        <v>2022</v>
      </c>
    </row>
    <row r="483" spans="1:18" hidden="1" x14ac:dyDescent="0.3">
      <c r="A483" s="18" t="s">
        <v>1339</v>
      </c>
      <c r="B483" s="4" t="s">
        <v>52</v>
      </c>
      <c r="C483" s="4" t="s">
        <v>533</v>
      </c>
      <c r="D483" s="4">
        <v>5.7424657530000003</v>
      </c>
      <c r="E483" s="4">
        <v>17.268493150000001</v>
      </c>
      <c r="F483" s="4">
        <v>2</v>
      </c>
      <c r="G483" s="4" t="s">
        <v>535</v>
      </c>
      <c r="H483" s="16">
        <v>43195</v>
      </c>
      <c r="I483" s="16">
        <v>44665</v>
      </c>
      <c r="J483" s="4" t="s">
        <v>493</v>
      </c>
      <c r="K483" s="4">
        <v>515</v>
      </c>
      <c r="L483" s="4">
        <v>214</v>
      </c>
      <c r="M483" s="4" t="s">
        <v>649</v>
      </c>
      <c r="N483" s="4" t="s">
        <v>1340</v>
      </c>
      <c r="O483" s="4" t="s">
        <v>1340</v>
      </c>
      <c r="P483" s="4">
        <v>0</v>
      </c>
      <c r="Q483" s="4">
        <v>2018</v>
      </c>
      <c r="R483" s="4">
        <v>2022</v>
      </c>
    </row>
    <row r="484" spans="1:18" x14ac:dyDescent="0.3">
      <c r="A484" s="18" t="s">
        <v>1341</v>
      </c>
      <c r="B484" s="4" t="s">
        <v>12</v>
      </c>
      <c r="C484" s="4" t="s">
        <v>533</v>
      </c>
      <c r="D484" s="4">
        <v>7.7753424659999997</v>
      </c>
      <c r="E484" s="4">
        <v>15.235616439999999</v>
      </c>
      <c r="F484" s="4">
        <v>1</v>
      </c>
      <c r="G484" s="4" t="s">
        <v>535</v>
      </c>
      <c r="H484" s="16">
        <v>42453</v>
      </c>
      <c r="I484" s="16">
        <v>44721</v>
      </c>
      <c r="J484" s="4" t="s">
        <v>497</v>
      </c>
      <c r="K484" s="4">
        <v>710</v>
      </c>
      <c r="L484" s="4">
        <v>532</v>
      </c>
      <c r="M484" s="4" t="s">
        <v>528</v>
      </c>
      <c r="N484" s="4" t="s">
        <v>1040</v>
      </c>
      <c r="O484" s="4" t="s">
        <v>1040</v>
      </c>
      <c r="P484" s="4">
        <v>0</v>
      </c>
      <c r="Q484" s="4">
        <v>2016</v>
      </c>
      <c r="R484" s="4">
        <v>2022</v>
      </c>
    </row>
    <row r="485" spans="1:18" hidden="1" x14ac:dyDescent="0.3">
      <c r="A485" s="18" t="s">
        <v>1342</v>
      </c>
      <c r="B485" s="4" t="s">
        <v>158</v>
      </c>
      <c r="C485" s="4" t="s">
        <v>533</v>
      </c>
      <c r="D485" s="4">
        <v>6.9753424659999999</v>
      </c>
      <c r="E485" s="4">
        <v>16.035616439999998</v>
      </c>
      <c r="F485" s="4">
        <v>2</v>
      </c>
      <c r="G485" s="4" t="s">
        <v>535</v>
      </c>
      <c r="H485" s="16">
        <v>42745</v>
      </c>
      <c r="I485" s="16">
        <v>44788</v>
      </c>
      <c r="J485" s="4" t="s">
        <v>494</v>
      </c>
      <c r="K485" s="4">
        <v>308</v>
      </c>
      <c r="L485" s="4">
        <v>510</v>
      </c>
      <c r="M485" s="4" t="s">
        <v>1343</v>
      </c>
      <c r="N485" s="4" t="s">
        <v>1344</v>
      </c>
      <c r="O485" s="4" t="s">
        <v>1344</v>
      </c>
      <c r="P485" s="4">
        <v>0</v>
      </c>
      <c r="Q485" s="4">
        <v>2017</v>
      </c>
      <c r="R485" s="4">
        <v>2022</v>
      </c>
    </row>
    <row r="486" spans="1:18" hidden="1" x14ac:dyDescent="0.3">
      <c r="A486" s="18" t="s">
        <v>1345</v>
      </c>
      <c r="B486" s="4" t="s">
        <v>314</v>
      </c>
      <c r="C486" s="4" t="s">
        <v>533</v>
      </c>
      <c r="D486" s="4">
        <v>2.131506849</v>
      </c>
      <c r="E486" s="4">
        <v>20.879452050000001</v>
      </c>
      <c r="F486" s="4">
        <v>2</v>
      </c>
      <c r="G486" s="4" t="s">
        <v>527</v>
      </c>
      <c r="H486" s="16">
        <v>44513</v>
      </c>
      <c r="I486" s="16">
        <v>44807</v>
      </c>
      <c r="J486" s="4" t="s">
        <v>494</v>
      </c>
      <c r="K486" s="4">
        <v>308</v>
      </c>
      <c r="L486" s="4">
        <v>510</v>
      </c>
      <c r="M486" s="4" t="s">
        <v>1343</v>
      </c>
      <c r="N486" s="4" t="s">
        <v>1346</v>
      </c>
      <c r="O486" s="4" t="s">
        <v>1346</v>
      </c>
      <c r="P486" s="4">
        <v>0</v>
      </c>
      <c r="Q486" s="4">
        <v>2021</v>
      </c>
      <c r="R486" s="4">
        <v>2022</v>
      </c>
    </row>
    <row r="487" spans="1:18" hidden="1" x14ac:dyDescent="0.3">
      <c r="A487" s="18" t="s">
        <v>1347</v>
      </c>
      <c r="B487" s="4" t="s">
        <v>201</v>
      </c>
      <c r="C487" s="4" t="s">
        <v>533</v>
      </c>
      <c r="D487" s="4">
        <v>9.1890410960000004</v>
      </c>
      <c r="E487" s="4">
        <v>13.82191781</v>
      </c>
      <c r="F487" s="4">
        <v>2</v>
      </c>
      <c r="G487" s="4" t="s">
        <v>535</v>
      </c>
      <c r="H487" s="16">
        <v>41937</v>
      </c>
      <c r="I487" s="16">
        <v>44813</v>
      </c>
      <c r="J487" s="4" t="s">
        <v>500</v>
      </c>
      <c r="K487" s="4">
        <v>412</v>
      </c>
      <c r="L487" s="4">
        <v>510</v>
      </c>
      <c r="M487" s="4" t="s">
        <v>1348</v>
      </c>
      <c r="N487" s="4" t="s">
        <v>1349</v>
      </c>
      <c r="O487" s="4" t="s">
        <v>1349</v>
      </c>
      <c r="P487" s="4">
        <v>0</v>
      </c>
      <c r="Q487" s="4">
        <v>2014</v>
      </c>
      <c r="R487" s="4">
        <v>2022</v>
      </c>
    </row>
    <row r="488" spans="1:18" hidden="1" x14ac:dyDescent="0.3">
      <c r="A488" s="18" t="s">
        <v>1350</v>
      </c>
      <c r="B488" s="4" t="s">
        <v>290</v>
      </c>
      <c r="C488" s="4" t="s">
        <v>533</v>
      </c>
      <c r="D488" s="4">
        <v>8.5945205480000002</v>
      </c>
      <c r="E488" s="4">
        <v>14.416438360000001</v>
      </c>
      <c r="F488" s="4">
        <v>1</v>
      </c>
      <c r="G488" s="4" t="s">
        <v>535</v>
      </c>
      <c r="H488" s="16">
        <v>42154</v>
      </c>
      <c r="I488" s="16">
        <v>44903</v>
      </c>
      <c r="J488" s="4" t="s">
        <v>493</v>
      </c>
      <c r="K488" s="4">
        <v>502</v>
      </c>
      <c r="L488" s="4"/>
      <c r="M488" s="4" t="s">
        <v>1351</v>
      </c>
      <c r="N488" s="4" t="s">
        <v>1352</v>
      </c>
      <c r="O488" s="4" t="s">
        <v>1352</v>
      </c>
      <c r="P488" s="4">
        <v>0</v>
      </c>
      <c r="Q488" s="4">
        <v>2015</v>
      </c>
      <c r="R488" s="4">
        <v>2022</v>
      </c>
    </row>
    <row r="489" spans="1:18" hidden="1" x14ac:dyDescent="0.3">
      <c r="A489" s="18" t="s">
        <v>1353</v>
      </c>
      <c r="B489" s="4" t="s">
        <v>58</v>
      </c>
      <c r="C489" s="4" t="s">
        <v>533</v>
      </c>
      <c r="D489" s="4">
        <v>7.3972602739999997</v>
      </c>
      <c r="E489" s="4">
        <v>15.61369863</v>
      </c>
      <c r="F489" s="4">
        <v>2</v>
      </c>
      <c r="G489" s="4" t="s">
        <v>535</v>
      </c>
      <c r="H489" s="16">
        <v>42591</v>
      </c>
      <c r="I489" s="16">
        <v>44952</v>
      </c>
      <c r="J489" s="4" t="s">
        <v>500</v>
      </c>
      <c r="K489" s="4">
        <v>426</v>
      </c>
      <c r="L489" s="4">
        <v>554</v>
      </c>
      <c r="M489" s="4" t="s">
        <v>1354</v>
      </c>
      <c r="N489" s="4" t="s">
        <v>1355</v>
      </c>
      <c r="O489" s="4" t="s">
        <v>1355</v>
      </c>
      <c r="P489" s="4">
        <v>0</v>
      </c>
      <c r="Q489" s="4">
        <v>2016</v>
      </c>
      <c r="R489" s="4">
        <v>2023</v>
      </c>
    </row>
    <row r="490" spans="1:18" hidden="1" x14ac:dyDescent="0.3">
      <c r="A490" s="18" t="s">
        <v>1356</v>
      </c>
      <c r="B490" s="4" t="s">
        <v>11</v>
      </c>
      <c r="C490" s="4" t="s">
        <v>533</v>
      </c>
      <c r="D490" s="4">
        <v>7.7890410960000001</v>
      </c>
      <c r="E490" s="4">
        <v>15.221917810000001</v>
      </c>
      <c r="F490" s="4">
        <v>3</v>
      </c>
      <c r="G490" s="4" t="s">
        <v>535</v>
      </c>
      <c r="H490" s="16">
        <v>42448</v>
      </c>
      <c r="I490" s="16">
        <v>44979</v>
      </c>
      <c r="J490" s="4" t="s">
        <v>493</v>
      </c>
      <c r="K490" s="4">
        <v>515</v>
      </c>
      <c r="L490" s="4">
        <v>214</v>
      </c>
      <c r="M490" s="4" t="s">
        <v>649</v>
      </c>
      <c r="N490" s="4" t="s">
        <v>1357</v>
      </c>
      <c r="O490" s="4" t="s">
        <v>1357</v>
      </c>
      <c r="P490" s="4">
        <v>0</v>
      </c>
      <c r="Q490" s="4">
        <v>2016</v>
      </c>
      <c r="R490" s="4">
        <v>2023</v>
      </c>
    </row>
    <row r="491" spans="1:18" hidden="1" x14ac:dyDescent="0.3">
      <c r="A491" s="18" t="s">
        <v>1356</v>
      </c>
      <c r="B491" s="4" t="s">
        <v>11</v>
      </c>
      <c r="C491" s="4" t="s">
        <v>533</v>
      </c>
      <c r="D491" s="4">
        <v>7.7890410960000001</v>
      </c>
      <c r="E491" s="4">
        <v>15.221917810000001</v>
      </c>
      <c r="F491" s="4">
        <v>1</v>
      </c>
      <c r="G491" s="4" t="s">
        <v>535</v>
      </c>
      <c r="H491" s="16">
        <v>42448</v>
      </c>
      <c r="I491" s="16">
        <v>44979</v>
      </c>
      <c r="J491" s="4" t="s">
        <v>493</v>
      </c>
      <c r="K491" s="4">
        <v>515</v>
      </c>
      <c r="L491" s="4">
        <v>214</v>
      </c>
      <c r="M491" s="4" t="s">
        <v>649</v>
      </c>
      <c r="N491" s="4" t="s">
        <v>1357</v>
      </c>
      <c r="O491" s="4" t="s">
        <v>1357</v>
      </c>
      <c r="P491" s="4">
        <v>0</v>
      </c>
      <c r="Q491" s="4">
        <v>2016</v>
      </c>
      <c r="R491" s="4">
        <v>2023</v>
      </c>
    </row>
    <row r="492" spans="1:18" x14ac:dyDescent="0.3">
      <c r="A492" s="18" t="s">
        <v>1358</v>
      </c>
      <c r="B492" s="4" t="s">
        <v>125</v>
      </c>
      <c r="C492" s="4" t="s">
        <v>533</v>
      </c>
      <c r="D492" s="4">
        <v>6.4356164380000003</v>
      </c>
      <c r="E492" s="4">
        <v>16.575342469999999</v>
      </c>
      <c r="F492" s="4">
        <v>1</v>
      </c>
      <c r="G492" s="4" t="s">
        <v>527</v>
      </c>
      <c r="H492" s="16">
        <v>42942</v>
      </c>
      <c r="I492" s="16">
        <v>44981</v>
      </c>
      <c r="J492" s="4" t="s">
        <v>497</v>
      </c>
      <c r="K492" s="4">
        <v>710</v>
      </c>
      <c r="L492" s="4">
        <v>532</v>
      </c>
      <c r="M492" s="4" t="s">
        <v>528</v>
      </c>
      <c r="N492" s="4" t="s">
        <v>1359</v>
      </c>
      <c r="O492" s="4" t="s">
        <v>1359</v>
      </c>
      <c r="P492" s="4">
        <v>0</v>
      </c>
      <c r="Q492" s="4">
        <v>2017</v>
      </c>
      <c r="R492" s="4">
        <v>2023</v>
      </c>
    </row>
    <row r="493" spans="1:18" hidden="1" x14ac:dyDescent="0.3">
      <c r="A493" s="18" t="s">
        <v>1360</v>
      </c>
      <c r="B493" s="4" t="s">
        <v>349</v>
      </c>
      <c r="C493" s="4" t="s">
        <v>533</v>
      </c>
      <c r="D493" s="4">
        <v>3.7041095890000002</v>
      </c>
      <c r="E493" s="4">
        <v>19.306849320000001</v>
      </c>
      <c r="F493" s="4">
        <v>2</v>
      </c>
      <c r="G493" s="4" t="s">
        <v>527</v>
      </c>
      <c r="H493" s="16">
        <v>43939</v>
      </c>
      <c r="I493" s="16">
        <v>44983</v>
      </c>
      <c r="J493" s="4" t="s">
        <v>500</v>
      </c>
      <c r="K493" s="4">
        <v>408</v>
      </c>
      <c r="L493" s="4">
        <v>510</v>
      </c>
      <c r="M493" s="4" t="s">
        <v>1348</v>
      </c>
      <c r="N493" s="4" t="s">
        <v>1361</v>
      </c>
      <c r="O493" s="4" t="s">
        <v>1361</v>
      </c>
      <c r="P493" s="4">
        <v>0</v>
      </c>
      <c r="Q493" s="4">
        <v>2020</v>
      </c>
      <c r="R493" s="4">
        <v>2023</v>
      </c>
    </row>
    <row r="494" spans="1:18" hidden="1" x14ac:dyDescent="0.3">
      <c r="A494" s="18" t="s">
        <v>1362</v>
      </c>
      <c r="B494" s="4" t="s">
        <v>349</v>
      </c>
      <c r="C494" s="4" t="s">
        <v>533</v>
      </c>
      <c r="D494" s="4">
        <v>3.7041095890000002</v>
      </c>
      <c r="E494" s="4">
        <v>19.306849320000001</v>
      </c>
      <c r="F494" s="4">
        <v>2</v>
      </c>
      <c r="G494" s="4" t="s">
        <v>527</v>
      </c>
      <c r="H494" s="16">
        <v>43939</v>
      </c>
      <c r="I494" s="16">
        <v>44983</v>
      </c>
      <c r="J494" s="4" t="s">
        <v>500</v>
      </c>
      <c r="K494" s="4">
        <v>408</v>
      </c>
      <c r="L494" s="4">
        <v>510</v>
      </c>
      <c r="M494" s="4" t="s">
        <v>1348</v>
      </c>
      <c r="N494" s="4" t="s">
        <v>1361</v>
      </c>
      <c r="O494" s="4" t="s">
        <v>1361</v>
      </c>
      <c r="P494" s="4">
        <v>0</v>
      </c>
      <c r="Q494" s="4">
        <v>2020</v>
      </c>
      <c r="R494" s="4">
        <v>2023</v>
      </c>
    </row>
    <row r="495" spans="1:18" x14ac:dyDescent="0.3">
      <c r="A495" s="18" t="s">
        <v>1363</v>
      </c>
      <c r="B495" s="4" t="s">
        <v>194</v>
      </c>
      <c r="C495" s="4" t="s">
        <v>533</v>
      </c>
      <c r="D495" s="4">
        <v>8.4328767120000006</v>
      </c>
      <c r="E495" s="4">
        <v>14.57808219</v>
      </c>
      <c r="F495" s="4">
        <v>2</v>
      </c>
      <c r="G495" s="4" t="s">
        <v>535</v>
      </c>
      <c r="H495" s="16">
        <v>42213</v>
      </c>
      <c r="I495" s="16">
        <v>44994</v>
      </c>
      <c r="J495" s="4" t="s">
        <v>497</v>
      </c>
      <c r="K495" s="4">
        <v>710</v>
      </c>
      <c r="L495" s="4">
        <v>532</v>
      </c>
      <c r="M495" s="4" t="s">
        <v>528</v>
      </c>
      <c r="N495" s="4" t="s">
        <v>1364</v>
      </c>
      <c r="O495" s="4" t="s">
        <v>1364</v>
      </c>
      <c r="P495" s="4">
        <v>0</v>
      </c>
      <c r="Q495" s="4">
        <v>2015</v>
      </c>
      <c r="R495" s="4">
        <v>2023</v>
      </c>
    </row>
    <row r="496" spans="1:18" hidden="1" x14ac:dyDescent="0.3">
      <c r="A496" s="18" t="s">
        <v>1365</v>
      </c>
      <c r="B496" s="4" t="s">
        <v>261</v>
      </c>
      <c r="C496" s="4" t="s">
        <v>533</v>
      </c>
      <c r="D496" s="4">
        <v>8.1589041099999999</v>
      </c>
      <c r="E496" s="4">
        <v>14.85205479</v>
      </c>
      <c r="F496" s="4">
        <v>2</v>
      </c>
      <c r="G496" s="4" t="s">
        <v>535</v>
      </c>
      <c r="H496" s="16">
        <v>42313</v>
      </c>
      <c r="I496" s="16">
        <v>45082</v>
      </c>
      <c r="J496" s="4" t="s">
        <v>493</v>
      </c>
      <c r="K496" s="4">
        <v>530</v>
      </c>
      <c r="L496" s="4">
        <v>214</v>
      </c>
      <c r="M496" s="4" t="s">
        <v>1366</v>
      </c>
      <c r="N496" s="4" t="s">
        <v>1367</v>
      </c>
      <c r="O496" s="4" t="s">
        <v>1367</v>
      </c>
      <c r="P496" s="4">
        <v>0</v>
      </c>
      <c r="Q496" s="4">
        <v>2015</v>
      </c>
      <c r="R496" s="4">
        <v>2023</v>
      </c>
    </row>
    <row r="497" spans="1:18" hidden="1" x14ac:dyDescent="0.3">
      <c r="A497" s="18" t="s">
        <v>1368</v>
      </c>
      <c r="B497" s="4" t="s">
        <v>336</v>
      </c>
      <c r="C497" s="4" t="s">
        <v>533</v>
      </c>
      <c r="D497" s="4">
        <v>2.1123287670000002</v>
      </c>
      <c r="E497" s="4">
        <v>20.898630140000002</v>
      </c>
      <c r="F497" s="4">
        <v>2</v>
      </c>
      <c r="G497" s="4" t="s">
        <v>535</v>
      </c>
      <c r="H497" s="16">
        <v>44520</v>
      </c>
      <c r="I497" s="16">
        <v>45098</v>
      </c>
      <c r="J497" s="4" t="s">
        <v>493</v>
      </c>
      <c r="K497" s="4">
        <v>566</v>
      </c>
      <c r="L497" s="4"/>
      <c r="M497" s="4" t="s">
        <v>1369</v>
      </c>
      <c r="N497" s="4" t="s">
        <v>1370</v>
      </c>
      <c r="O497" s="4" t="s">
        <v>1370</v>
      </c>
      <c r="P497" s="4">
        <v>0</v>
      </c>
      <c r="Q497" s="4">
        <v>2021</v>
      </c>
      <c r="R497" s="4">
        <v>2023</v>
      </c>
    </row>
    <row r="498" spans="1:18" hidden="1" x14ac:dyDescent="0.3">
      <c r="A498" s="18" t="s">
        <v>1368</v>
      </c>
      <c r="B498" s="4" t="s">
        <v>336</v>
      </c>
      <c r="C498" s="4" t="s">
        <v>533</v>
      </c>
      <c r="D498" s="4">
        <v>2.1123287670000002</v>
      </c>
      <c r="E498" s="4">
        <v>20.898630140000002</v>
      </c>
      <c r="F498" s="4">
        <v>2</v>
      </c>
      <c r="G498" s="4" t="s">
        <v>535</v>
      </c>
      <c r="H498" s="16">
        <v>44520</v>
      </c>
      <c r="I498" s="16">
        <v>45098</v>
      </c>
      <c r="J498" s="4" t="s">
        <v>493</v>
      </c>
      <c r="K498" s="4">
        <v>566</v>
      </c>
      <c r="L498" s="4"/>
      <c r="M498" s="4" t="s">
        <v>1369</v>
      </c>
      <c r="N498" s="4" t="s">
        <v>1370</v>
      </c>
      <c r="O498" s="4" t="s">
        <v>1370</v>
      </c>
      <c r="P498" s="4">
        <v>0</v>
      </c>
      <c r="Q498" s="4">
        <v>2021</v>
      </c>
      <c r="R498" s="4">
        <v>2023</v>
      </c>
    </row>
    <row r="499" spans="1:18" hidden="1" x14ac:dyDescent="0.3">
      <c r="A499" s="18" t="s">
        <v>1368</v>
      </c>
      <c r="B499" s="4" t="s">
        <v>336</v>
      </c>
      <c r="C499" s="4" t="s">
        <v>533</v>
      </c>
      <c r="D499" s="4">
        <v>2.1123287670000002</v>
      </c>
      <c r="E499" s="4">
        <v>20.898630140000002</v>
      </c>
      <c r="F499" s="4">
        <v>2</v>
      </c>
      <c r="G499" s="4" t="s">
        <v>535</v>
      </c>
      <c r="H499" s="16">
        <v>44520</v>
      </c>
      <c r="I499" s="16">
        <v>45098</v>
      </c>
      <c r="J499" s="4" t="s">
        <v>493</v>
      </c>
      <c r="K499" s="4">
        <v>566</v>
      </c>
      <c r="L499" s="4">
        <v>218</v>
      </c>
      <c r="M499" s="4" t="s">
        <v>1369</v>
      </c>
      <c r="N499" s="4" t="s">
        <v>1370</v>
      </c>
      <c r="O499" s="4" t="s">
        <v>1370</v>
      </c>
      <c r="P499" s="4">
        <v>0</v>
      </c>
      <c r="Q499" s="4">
        <v>2021</v>
      </c>
      <c r="R499" s="4">
        <v>2023</v>
      </c>
    </row>
    <row r="500" spans="1:18" hidden="1" x14ac:dyDescent="0.3">
      <c r="A500" s="18" t="s">
        <v>1368</v>
      </c>
      <c r="B500" s="4" t="s">
        <v>336</v>
      </c>
      <c r="C500" s="4" t="s">
        <v>533</v>
      </c>
      <c r="D500" s="4">
        <v>2.1123287670000002</v>
      </c>
      <c r="E500" s="4">
        <v>20.898630140000002</v>
      </c>
      <c r="F500" s="4">
        <v>2</v>
      </c>
      <c r="G500" s="4" t="s">
        <v>535</v>
      </c>
      <c r="H500" s="16">
        <v>44520</v>
      </c>
      <c r="I500" s="16">
        <v>45098</v>
      </c>
      <c r="J500" s="4" t="s">
        <v>493</v>
      </c>
      <c r="K500" s="4">
        <v>566</v>
      </c>
      <c r="L500" s="4">
        <v>218</v>
      </c>
      <c r="M500" s="4" t="s">
        <v>1369</v>
      </c>
      <c r="N500" s="4" t="s">
        <v>1370</v>
      </c>
      <c r="O500" s="4" t="s">
        <v>1370</v>
      </c>
      <c r="P500" s="4">
        <v>0</v>
      </c>
      <c r="Q500" s="4">
        <v>2021</v>
      </c>
      <c r="R500" s="4">
        <v>2023</v>
      </c>
    </row>
    <row r="501" spans="1:18" hidden="1" x14ac:dyDescent="0.3">
      <c r="A501" s="18" t="s">
        <v>1371</v>
      </c>
      <c r="B501" s="4" t="s">
        <v>52</v>
      </c>
      <c r="C501" s="4" t="s">
        <v>533</v>
      </c>
      <c r="D501" s="4">
        <v>5.7424657530000003</v>
      </c>
      <c r="E501" s="4">
        <v>17.268493150000001</v>
      </c>
      <c r="F501" s="4">
        <v>1</v>
      </c>
      <c r="G501" s="4" t="s">
        <v>535</v>
      </c>
      <c r="H501" s="16">
        <v>43195</v>
      </c>
      <c r="I501" s="16">
        <v>45123</v>
      </c>
      <c r="J501" s="4" t="s">
        <v>493</v>
      </c>
      <c r="K501" s="4">
        <v>510</v>
      </c>
      <c r="L501" s="4">
        <v>214</v>
      </c>
      <c r="M501" s="4" t="s">
        <v>1343</v>
      </c>
      <c r="N501" s="4" t="s">
        <v>1372</v>
      </c>
      <c r="O501" s="4" t="s">
        <v>1372</v>
      </c>
      <c r="P501" s="4">
        <v>0</v>
      </c>
      <c r="Q501" s="4">
        <v>2018</v>
      </c>
      <c r="R501" s="4">
        <v>2023</v>
      </c>
    </row>
    <row r="502" spans="1:18" hidden="1" x14ac:dyDescent="0.3">
      <c r="A502" s="18" t="s">
        <v>1371</v>
      </c>
      <c r="B502" s="4" t="s">
        <v>324</v>
      </c>
      <c r="C502" s="4" t="s">
        <v>533</v>
      </c>
      <c r="D502" s="4">
        <v>3.3205479449999999</v>
      </c>
      <c r="E502" s="4">
        <v>19.690410960000001</v>
      </c>
      <c r="F502" s="4">
        <v>1</v>
      </c>
      <c r="G502" s="4" t="s">
        <v>535</v>
      </c>
      <c r="H502" s="16">
        <v>44079</v>
      </c>
      <c r="I502" s="16">
        <v>45123</v>
      </c>
      <c r="J502" s="4" t="s">
        <v>493</v>
      </c>
      <c r="K502" s="4">
        <v>510</v>
      </c>
      <c r="L502" s="4">
        <v>214</v>
      </c>
      <c r="M502" s="4" t="s">
        <v>1343</v>
      </c>
      <c r="N502" s="4" t="s">
        <v>1372</v>
      </c>
      <c r="O502" s="4" t="s">
        <v>1372</v>
      </c>
      <c r="P502" s="4">
        <v>0</v>
      </c>
      <c r="Q502" s="4">
        <v>2020</v>
      </c>
      <c r="R502" s="4">
        <v>2023</v>
      </c>
    </row>
    <row r="503" spans="1:18" hidden="1" x14ac:dyDescent="0.3">
      <c r="A503" s="18" t="s">
        <v>1373</v>
      </c>
      <c r="B503" s="4" t="s">
        <v>8</v>
      </c>
      <c r="C503" s="4" t="s">
        <v>533</v>
      </c>
      <c r="D503" s="4">
        <v>6.3397260270000002</v>
      </c>
      <c r="E503" s="4">
        <v>16.671232880000002</v>
      </c>
      <c r="F503" s="4">
        <v>2</v>
      </c>
      <c r="G503" s="4" t="s">
        <v>535</v>
      </c>
      <c r="H503" s="16">
        <v>42977</v>
      </c>
      <c r="I503" s="16">
        <v>45153</v>
      </c>
      <c r="J503" s="4" t="s">
        <v>493</v>
      </c>
      <c r="K503" s="4">
        <v>502</v>
      </c>
      <c r="L503" s="4"/>
      <c r="M503" s="4" t="s">
        <v>1351</v>
      </c>
      <c r="N503" s="4" t="s">
        <v>1374</v>
      </c>
      <c r="O503" s="4" t="s">
        <v>1374</v>
      </c>
      <c r="P503" s="4">
        <v>0</v>
      </c>
      <c r="Q503" s="4">
        <v>2017</v>
      </c>
      <c r="R503" s="4">
        <v>2023</v>
      </c>
    </row>
    <row r="504" spans="1:18" hidden="1" x14ac:dyDescent="0.3">
      <c r="A504" s="18" t="s">
        <v>1373</v>
      </c>
      <c r="B504" s="4" t="s">
        <v>8</v>
      </c>
      <c r="C504" s="4" t="s">
        <v>533</v>
      </c>
      <c r="D504" s="4">
        <v>6.3397260270000002</v>
      </c>
      <c r="E504" s="4">
        <v>16.671232880000002</v>
      </c>
      <c r="F504" s="4">
        <v>2</v>
      </c>
      <c r="G504" s="4" t="s">
        <v>535</v>
      </c>
      <c r="H504" s="16">
        <v>42977</v>
      </c>
      <c r="I504" s="16">
        <v>45153</v>
      </c>
      <c r="J504" s="4" t="s">
        <v>493</v>
      </c>
      <c r="K504" s="4">
        <v>502</v>
      </c>
      <c r="L504" s="4">
        <v>214</v>
      </c>
      <c r="M504" s="4" t="s">
        <v>1351</v>
      </c>
      <c r="N504" s="4" t="s">
        <v>1374</v>
      </c>
      <c r="O504" s="4" t="s">
        <v>1374</v>
      </c>
      <c r="P504" s="4">
        <v>0</v>
      </c>
      <c r="Q504" s="4">
        <v>2017</v>
      </c>
      <c r="R504" s="4">
        <v>2023</v>
      </c>
    </row>
    <row r="505" spans="1:18" hidden="1" x14ac:dyDescent="0.3">
      <c r="A505" s="18" t="s">
        <v>1375</v>
      </c>
      <c r="B505" s="4" t="s">
        <v>48</v>
      </c>
      <c r="C505" s="4" t="s">
        <v>533</v>
      </c>
      <c r="D505" s="4">
        <v>7.7342465750000002</v>
      </c>
      <c r="E505" s="4">
        <v>15.276712330000001</v>
      </c>
      <c r="F505" s="4">
        <v>1</v>
      </c>
      <c r="G505" s="4" t="s">
        <v>535</v>
      </c>
      <c r="H505" s="16">
        <v>42468</v>
      </c>
      <c r="I505" s="16">
        <v>45155</v>
      </c>
      <c r="J505" s="4" t="s">
        <v>494</v>
      </c>
      <c r="K505" s="4">
        <v>308</v>
      </c>
      <c r="L505" s="4">
        <v>544</v>
      </c>
      <c r="M505" s="4" t="s">
        <v>695</v>
      </c>
      <c r="N505" s="4" t="s">
        <v>1376</v>
      </c>
      <c r="O505" s="4" t="s">
        <v>1376</v>
      </c>
      <c r="P505" s="4">
        <v>0</v>
      </c>
      <c r="Q505" s="4">
        <v>2016</v>
      </c>
      <c r="R505" s="4">
        <v>2023</v>
      </c>
    </row>
    <row r="506" spans="1:18" hidden="1" x14ac:dyDescent="0.3">
      <c r="A506" s="18" t="s">
        <v>1377</v>
      </c>
      <c r="B506" s="4" t="s">
        <v>27</v>
      </c>
      <c r="C506" s="4" t="s">
        <v>533</v>
      </c>
      <c r="D506" s="4">
        <v>4.0136986300000004</v>
      </c>
      <c r="E506" s="4">
        <v>18.997260270000002</v>
      </c>
      <c r="F506" s="4">
        <v>2</v>
      </c>
      <c r="G506" s="4" t="s">
        <v>527</v>
      </c>
      <c r="H506" s="16">
        <v>43826</v>
      </c>
      <c r="I506" s="16">
        <v>45158</v>
      </c>
      <c r="J506" s="4" t="s">
        <v>500</v>
      </c>
      <c r="K506" s="4">
        <v>408</v>
      </c>
      <c r="L506" s="4">
        <v>214</v>
      </c>
      <c r="M506" s="4" t="s">
        <v>1369</v>
      </c>
      <c r="N506" s="4" t="s">
        <v>550</v>
      </c>
      <c r="O506" s="4" t="s">
        <v>550</v>
      </c>
      <c r="P506" s="4">
        <v>0</v>
      </c>
      <c r="Q506" s="4">
        <v>2019</v>
      </c>
      <c r="R506" s="4">
        <v>2023</v>
      </c>
    </row>
    <row r="507" spans="1:18" hidden="1" x14ac:dyDescent="0.3">
      <c r="A507" s="18" t="s">
        <v>1378</v>
      </c>
      <c r="B507" s="4" t="s">
        <v>170</v>
      </c>
      <c r="C507" s="4" t="s">
        <v>533</v>
      </c>
      <c r="D507" s="4">
        <v>8.1287671229999994</v>
      </c>
      <c r="E507" s="4">
        <v>14.882191779999999</v>
      </c>
      <c r="F507" s="4">
        <v>1</v>
      </c>
      <c r="G507" s="4" t="s">
        <v>535</v>
      </c>
      <c r="H507" s="16">
        <v>42324</v>
      </c>
      <c r="I507" s="16">
        <v>45159</v>
      </c>
      <c r="J507" s="4" t="s">
        <v>493</v>
      </c>
      <c r="K507" s="4">
        <v>522</v>
      </c>
      <c r="L507" s="4"/>
      <c r="M507" s="4" t="s">
        <v>563</v>
      </c>
      <c r="N507" s="4" t="s">
        <v>1379</v>
      </c>
      <c r="O507" s="4" t="s">
        <v>1379</v>
      </c>
      <c r="P507" s="4">
        <v>0</v>
      </c>
      <c r="Q507" s="4">
        <v>2015</v>
      </c>
      <c r="R507" s="4">
        <v>2023</v>
      </c>
    </row>
    <row r="508" spans="1:18" hidden="1" x14ac:dyDescent="0.3">
      <c r="A508" s="18" t="s">
        <v>1378</v>
      </c>
      <c r="B508" s="4" t="s">
        <v>288</v>
      </c>
      <c r="C508" s="4" t="s">
        <v>533</v>
      </c>
      <c r="D508" s="4">
        <v>8.6027397259999994</v>
      </c>
      <c r="E508" s="4">
        <v>14.40821918</v>
      </c>
      <c r="F508" s="4">
        <v>2</v>
      </c>
      <c r="G508" s="4" t="s">
        <v>535</v>
      </c>
      <c r="H508" s="16">
        <v>42151</v>
      </c>
      <c r="I508" s="16">
        <v>45159</v>
      </c>
      <c r="J508" s="4" t="s">
        <v>493</v>
      </c>
      <c r="K508" s="4">
        <v>522</v>
      </c>
      <c r="L508" s="4"/>
      <c r="M508" s="4" t="s">
        <v>563</v>
      </c>
      <c r="N508" s="4" t="s">
        <v>1379</v>
      </c>
      <c r="O508" s="4" t="s">
        <v>1379</v>
      </c>
      <c r="P508" s="4">
        <v>0</v>
      </c>
      <c r="Q508" s="4">
        <v>2015</v>
      </c>
      <c r="R508" s="4">
        <v>2023</v>
      </c>
    </row>
    <row r="509" spans="1:18" hidden="1" x14ac:dyDescent="0.3">
      <c r="A509" s="18" t="s">
        <v>1380</v>
      </c>
      <c r="B509" s="4" t="s">
        <v>341</v>
      </c>
      <c r="C509" s="4" t="s">
        <v>533</v>
      </c>
      <c r="D509" s="4">
        <v>7.3315068490000002</v>
      </c>
      <c r="E509" s="4">
        <v>15.67945205</v>
      </c>
      <c r="F509" s="4">
        <v>2</v>
      </c>
      <c r="G509" s="4" t="s">
        <v>527</v>
      </c>
      <c r="H509" s="16">
        <v>42615</v>
      </c>
      <c r="I509" s="16">
        <v>45187</v>
      </c>
      <c r="J509" s="4" t="s">
        <v>493</v>
      </c>
      <c r="K509" s="4">
        <v>522</v>
      </c>
      <c r="L509" s="4"/>
      <c r="M509" s="4" t="s">
        <v>563</v>
      </c>
      <c r="N509" s="4" t="s">
        <v>1381</v>
      </c>
      <c r="O509" s="4" t="s">
        <v>1381</v>
      </c>
      <c r="P509" s="4">
        <v>0</v>
      </c>
      <c r="Q509" s="4">
        <v>2016</v>
      </c>
      <c r="R509" s="4">
        <v>2023</v>
      </c>
    </row>
    <row r="510" spans="1:18" hidden="1" x14ac:dyDescent="0.3">
      <c r="A510" s="18" t="s">
        <v>1382</v>
      </c>
      <c r="B510" s="4" t="s">
        <v>361</v>
      </c>
      <c r="C510" s="4" t="s">
        <v>533</v>
      </c>
      <c r="D510" s="4">
        <v>7.2164383560000003</v>
      </c>
      <c r="E510" s="4">
        <v>15.79452055</v>
      </c>
      <c r="F510" s="4">
        <v>1</v>
      </c>
      <c r="G510" s="4" t="s">
        <v>535</v>
      </c>
      <c r="H510" s="16">
        <v>42657</v>
      </c>
      <c r="I510" s="16">
        <v>45209</v>
      </c>
      <c r="J510" s="4" t="s">
        <v>494</v>
      </c>
      <c r="K510" s="4">
        <v>308</v>
      </c>
      <c r="L510" s="4">
        <v>532</v>
      </c>
      <c r="M510" s="4" t="s">
        <v>528</v>
      </c>
      <c r="N510" s="4" t="s">
        <v>1383</v>
      </c>
      <c r="O510" s="4" t="s">
        <v>1383</v>
      </c>
      <c r="P510" s="4">
        <v>0</v>
      </c>
      <c r="Q510" s="4">
        <v>2016</v>
      </c>
      <c r="R510" s="4">
        <v>2023</v>
      </c>
    </row>
    <row r="511" spans="1:18" hidden="1" x14ac:dyDescent="0.3">
      <c r="A511" s="18" t="s">
        <v>1384</v>
      </c>
      <c r="B511" s="4" t="s">
        <v>86</v>
      </c>
      <c r="C511" s="4" t="s">
        <v>533</v>
      </c>
      <c r="D511" s="4">
        <v>7.9369863010000001</v>
      </c>
      <c r="E511" s="4">
        <v>15.073972599999999</v>
      </c>
      <c r="F511" s="4">
        <v>1</v>
      </c>
      <c r="G511" s="4" t="s">
        <v>535</v>
      </c>
      <c r="H511" s="16">
        <v>42394</v>
      </c>
      <c r="I511" s="16">
        <v>45227</v>
      </c>
      <c r="J511" s="4" t="s">
        <v>493</v>
      </c>
      <c r="K511" s="4">
        <v>554</v>
      </c>
      <c r="L511" s="4">
        <v>214</v>
      </c>
      <c r="M511" s="4" t="s">
        <v>1354</v>
      </c>
      <c r="N511" s="4" t="s">
        <v>1385</v>
      </c>
      <c r="O511" s="4" t="s">
        <v>1385</v>
      </c>
      <c r="P511" s="4">
        <v>0</v>
      </c>
      <c r="Q511" s="4">
        <v>2016</v>
      </c>
      <c r="R511" s="4">
        <v>2023</v>
      </c>
    </row>
    <row r="512" spans="1:18" hidden="1" x14ac:dyDescent="0.3">
      <c r="A512" s="18" t="s">
        <v>1386</v>
      </c>
      <c r="B512" s="4" t="s">
        <v>178</v>
      </c>
      <c r="C512" s="4" t="s">
        <v>533</v>
      </c>
      <c r="D512" s="4">
        <v>10.041095889999999</v>
      </c>
      <c r="E512" s="4">
        <v>12.969863009999999</v>
      </c>
      <c r="F512" s="4">
        <v>1</v>
      </c>
      <c r="G512" s="4" t="s">
        <v>535</v>
      </c>
      <c r="H512" s="16">
        <v>41626</v>
      </c>
      <c r="I512" s="16">
        <v>45245</v>
      </c>
      <c r="J512" s="4" t="s">
        <v>500</v>
      </c>
      <c r="K512" s="4">
        <v>410</v>
      </c>
      <c r="L512" s="4">
        <v>502</v>
      </c>
      <c r="M512" s="4" t="s">
        <v>1351</v>
      </c>
      <c r="N512" s="4" t="s">
        <v>1387</v>
      </c>
      <c r="O512" s="4" t="s">
        <v>1387</v>
      </c>
      <c r="P512" s="4">
        <v>0</v>
      </c>
      <c r="Q512" s="4">
        <v>2013</v>
      </c>
      <c r="R512" s="4">
        <v>2023</v>
      </c>
    </row>
    <row r="513" spans="1:18" hidden="1" x14ac:dyDescent="0.3">
      <c r="A513" s="18" t="s">
        <v>1388</v>
      </c>
      <c r="B513" s="4" t="s">
        <v>41</v>
      </c>
      <c r="C513" s="4" t="s">
        <v>533</v>
      </c>
      <c r="D513" s="4">
        <v>4.8301369860000003</v>
      </c>
      <c r="E513" s="4">
        <v>18.18082192</v>
      </c>
      <c r="F513" s="4">
        <v>2</v>
      </c>
      <c r="G513" s="4" t="s">
        <v>527</v>
      </c>
      <c r="H513" s="16">
        <v>43528</v>
      </c>
      <c r="I513" s="16">
        <v>45300</v>
      </c>
      <c r="J513" s="4" t="s">
        <v>493</v>
      </c>
      <c r="K513" s="4">
        <v>518</v>
      </c>
      <c r="L513" s="4"/>
      <c r="M513" s="4" t="s">
        <v>1389</v>
      </c>
      <c r="N513" s="4" t="s">
        <v>1390</v>
      </c>
      <c r="O513" s="4" t="s">
        <v>1390</v>
      </c>
      <c r="P513" s="4">
        <v>0</v>
      </c>
      <c r="Q513" s="4">
        <v>2019</v>
      </c>
      <c r="R513" s="4">
        <v>2024</v>
      </c>
    </row>
    <row r="514" spans="1:18" hidden="1" x14ac:dyDescent="0.3">
      <c r="A514" s="18" t="s">
        <v>1391</v>
      </c>
      <c r="B514" s="4" t="s">
        <v>1392</v>
      </c>
      <c r="C514" s="4" t="s">
        <v>533</v>
      </c>
      <c r="D514" s="4">
        <v>8.1726027400000003</v>
      </c>
      <c r="E514" s="4">
        <v>14.83835616</v>
      </c>
      <c r="F514" s="4">
        <v>1</v>
      </c>
      <c r="G514" s="4" t="s">
        <v>535</v>
      </c>
      <c r="H514" s="16">
        <v>42308</v>
      </c>
      <c r="I514" s="16">
        <v>45313</v>
      </c>
      <c r="J514" s="4" t="s">
        <v>500</v>
      </c>
      <c r="K514" s="4">
        <v>410</v>
      </c>
      <c r="L514" s="4">
        <v>502</v>
      </c>
      <c r="M514" s="4" t="s">
        <v>1351</v>
      </c>
      <c r="N514" s="4" t="s">
        <v>1393</v>
      </c>
      <c r="O514" s="4" t="s">
        <v>1393</v>
      </c>
      <c r="P514" s="4">
        <v>0</v>
      </c>
      <c r="Q514" s="4">
        <v>2015</v>
      </c>
      <c r="R514" s="4">
        <v>2024</v>
      </c>
    </row>
    <row r="515" spans="1:18" hidden="1" x14ac:dyDescent="0.3">
      <c r="A515" s="18" t="s">
        <v>1394</v>
      </c>
      <c r="B515" s="4" t="s">
        <v>12</v>
      </c>
      <c r="C515" s="4" t="s">
        <v>533</v>
      </c>
      <c r="D515" s="4">
        <v>7.7753424659999997</v>
      </c>
      <c r="E515" s="4">
        <v>15.235616439999999</v>
      </c>
      <c r="F515" s="4">
        <v>1</v>
      </c>
      <c r="G515" s="4" t="s">
        <v>535</v>
      </c>
      <c r="H515" s="16">
        <v>42453</v>
      </c>
      <c r="I515" s="16">
        <v>45314</v>
      </c>
      <c r="J515" s="4" t="s">
        <v>493</v>
      </c>
      <c r="K515" s="4">
        <v>508</v>
      </c>
      <c r="L515" s="4">
        <v>544</v>
      </c>
      <c r="M515" s="4" t="s">
        <v>695</v>
      </c>
      <c r="N515" s="4" t="s">
        <v>1395</v>
      </c>
      <c r="O515" s="4" t="s">
        <v>1395</v>
      </c>
      <c r="P515" s="4">
        <v>0</v>
      </c>
      <c r="Q515" s="4">
        <v>2016</v>
      </c>
      <c r="R515" s="4">
        <v>2024</v>
      </c>
    </row>
    <row r="516" spans="1:18" hidden="1" x14ac:dyDescent="0.3">
      <c r="A516" s="18" t="s">
        <v>1396</v>
      </c>
      <c r="B516" s="4" t="s">
        <v>52</v>
      </c>
      <c r="C516" s="4" t="s">
        <v>533</v>
      </c>
      <c r="D516" s="4">
        <v>5.7424657530000003</v>
      </c>
      <c r="E516" s="4">
        <v>17.268493150000001</v>
      </c>
      <c r="F516" s="4">
        <v>2</v>
      </c>
      <c r="G516" s="4" t="s">
        <v>535</v>
      </c>
      <c r="H516" s="16">
        <v>43195</v>
      </c>
      <c r="I516" s="16">
        <v>45334</v>
      </c>
      <c r="J516" s="4" t="s">
        <v>493</v>
      </c>
      <c r="K516" s="4">
        <v>515</v>
      </c>
      <c r="L516" s="4">
        <v>214</v>
      </c>
      <c r="M516" s="4" t="s">
        <v>649</v>
      </c>
      <c r="N516" s="4" t="s">
        <v>1340</v>
      </c>
      <c r="O516" s="4" t="s">
        <v>1340</v>
      </c>
      <c r="P516" s="4">
        <v>0</v>
      </c>
      <c r="Q516" s="4">
        <v>2018</v>
      </c>
      <c r="R516" s="4">
        <v>2024</v>
      </c>
    </row>
    <row r="517" spans="1:18" hidden="1" x14ac:dyDescent="0.3">
      <c r="A517" s="18" t="s">
        <v>1397</v>
      </c>
      <c r="B517" s="4" t="s">
        <v>136</v>
      </c>
      <c r="C517" s="4" t="s">
        <v>533</v>
      </c>
      <c r="D517" s="4">
        <v>6.8164383559999999</v>
      </c>
      <c r="E517" s="4">
        <v>16.19452055</v>
      </c>
      <c r="F517" s="4">
        <v>1</v>
      </c>
      <c r="G517" s="4" t="s">
        <v>527</v>
      </c>
      <c r="H517" s="16">
        <v>42803</v>
      </c>
      <c r="I517" s="16">
        <v>45360</v>
      </c>
      <c r="J517" s="4" t="s">
        <v>509</v>
      </c>
      <c r="K517" s="4">
        <v>518</v>
      </c>
      <c r="L517" s="4">
        <v>214</v>
      </c>
      <c r="M517" s="4"/>
      <c r="N517" s="4" t="s">
        <v>1398</v>
      </c>
      <c r="O517" s="4" t="s">
        <v>1398</v>
      </c>
      <c r="P517" s="4">
        <v>0</v>
      </c>
      <c r="Q517" s="4">
        <v>2017</v>
      </c>
      <c r="R517" s="4">
        <v>2024</v>
      </c>
    </row>
    <row r="518" spans="1:18" x14ac:dyDescent="0.3">
      <c r="A518" s="18" t="s">
        <v>1399</v>
      </c>
      <c r="B518" s="4" t="s">
        <v>285</v>
      </c>
      <c r="C518" s="4" t="s">
        <v>526</v>
      </c>
      <c r="D518" s="4">
        <v>2.079452055</v>
      </c>
      <c r="E518" s="4">
        <v>20.931506850000002</v>
      </c>
      <c r="F518" s="4">
        <v>2</v>
      </c>
      <c r="G518" s="4" t="s">
        <v>527</v>
      </c>
      <c r="H518" s="16">
        <v>44532</v>
      </c>
      <c r="I518" s="16">
        <v>44392</v>
      </c>
      <c r="J518" s="4" t="s">
        <v>497</v>
      </c>
      <c r="K518" s="4">
        <v>710</v>
      </c>
      <c r="L518" s="4">
        <v>550</v>
      </c>
      <c r="M518" s="4" t="s">
        <v>668</v>
      </c>
      <c r="N518" s="4" t="s">
        <v>1400</v>
      </c>
      <c r="O518" s="4" t="s">
        <v>1400</v>
      </c>
      <c r="P518" s="4" t="s">
        <v>1401</v>
      </c>
      <c r="Q518" s="4">
        <v>2021</v>
      </c>
      <c r="R518" s="4">
        <v>2021</v>
      </c>
    </row>
    <row r="519" spans="1:18" hidden="1" x14ac:dyDescent="0.3">
      <c r="A519" s="18" t="s">
        <v>1402</v>
      </c>
      <c r="B519" s="4" t="s">
        <v>314</v>
      </c>
      <c r="C519" s="4" t="s">
        <v>526</v>
      </c>
      <c r="D519" s="4">
        <v>2.131506849</v>
      </c>
      <c r="E519" s="4">
        <v>20.879452050000001</v>
      </c>
      <c r="F519" s="4">
        <v>2</v>
      </c>
      <c r="G519" s="4" t="s">
        <v>527</v>
      </c>
      <c r="H519" s="16">
        <v>44513</v>
      </c>
      <c r="I519" s="16">
        <v>39999</v>
      </c>
      <c r="J519" s="4" t="s">
        <v>494</v>
      </c>
      <c r="K519" s="4">
        <v>308</v>
      </c>
      <c r="L519" s="4">
        <v>536</v>
      </c>
      <c r="M519" s="4" t="s">
        <v>1284</v>
      </c>
      <c r="N519" s="4" t="s">
        <v>1403</v>
      </c>
      <c r="O519" s="4" t="s">
        <v>1403</v>
      </c>
      <c r="P519" s="4" t="s">
        <v>1404</v>
      </c>
      <c r="Q519" s="4">
        <v>2021</v>
      </c>
      <c r="R519" s="4">
        <v>2009</v>
      </c>
    </row>
    <row r="520" spans="1:18" hidden="1" x14ac:dyDescent="0.3">
      <c r="A520" s="18" t="s">
        <v>1405</v>
      </c>
      <c r="B520" s="4" t="s">
        <v>320</v>
      </c>
      <c r="C520" s="4" t="s">
        <v>526</v>
      </c>
      <c r="D520" s="4">
        <v>3.6849315069999999</v>
      </c>
      <c r="E520" s="4">
        <v>19.326027400000001</v>
      </c>
      <c r="F520" s="4">
        <v>2</v>
      </c>
      <c r="G520" s="4" t="s">
        <v>527</v>
      </c>
      <c r="H520" s="16">
        <v>43946</v>
      </c>
      <c r="I520" s="16">
        <v>41453</v>
      </c>
      <c r="J520" s="4" t="s">
        <v>493</v>
      </c>
      <c r="K520" s="4">
        <v>504</v>
      </c>
      <c r="L520" s="4"/>
      <c r="M520" s="4" t="s">
        <v>1406</v>
      </c>
      <c r="N520" s="4" t="s">
        <v>1407</v>
      </c>
      <c r="O520" s="4" t="s">
        <v>1407</v>
      </c>
      <c r="P520" s="4" t="s">
        <v>1408</v>
      </c>
      <c r="Q520" s="4">
        <v>2020</v>
      </c>
      <c r="R520" s="4">
        <v>2013</v>
      </c>
    </row>
    <row r="521" spans="1:18" hidden="1" x14ac:dyDescent="0.3">
      <c r="A521" s="18" t="s">
        <v>1409</v>
      </c>
      <c r="B521" s="4" t="s">
        <v>50</v>
      </c>
      <c r="C521" s="4" t="s">
        <v>526</v>
      </c>
      <c r="D521" s="4">
        <v>7.1835616440000001</v>
      </c>
      <c r="E521" s="4">
        <v>15.82739726</v>
      </c>
      <c r="F521" s="4">
        <v>1</v>
      </c>
      <c r="G521" s="4" t="s">
        <v>535</v>
      </c>
      <c r="H521" s="16">
        <v>42669</v>
      </c>
      <c r="I521" s="16">
        <v>37297</v>
      </c>
      <c r="J521" s="4" t="s">
        <v>500</v>
      </c>
      <c r="K521" s="4">
        <v>412</v>
      </c>
      <c r="L521" s="4">
        <v>510</v>
      </c>
      <c r="M521" s="4"/>
      <c r="N521" s="4" t="s">
        <v>1410</v>
      </c>
      <c r="O521" s="4" t="s">
        <v>1410</v>
      </c>
      <c r="P521" s="4" t="s">
        <v>1411</v>
      </c>
      <c r="Q521" s="4">
        <v>2016</v>
      </c>
      <c r="R521" s="4">
        <v>2002</v>
      </c>
    </row>
    <row r="522" spans="1:18" hidden="1" x14ac:dyDescent="0.3">
      <c r="A522" s="18" t="s">
        <v>1409</v>
      </c>
      <c r="B522" s="4" t="s">
        <v>176</v>
      </c>
      <c r="C522" s="4" t="s">
        <v>526</v>
      </c>
      <c r="D522" s="4">
        <v>8.9013698629999993</v>
      </c>
      <c r="E522" s="4">
        <v>14.109589039999999</v>
      </c>
      <c r="F522" s="4">
        <v>1</v>
      </c>
      <c r="G522" s="4" t="s">
        <v>535</v>
      </c>
      <c r="H522" s="16">
        <v>42042</v>
      </c>
      <c r="I522" s="16">
        <v>37297</v>
      </c>
      <c r="J522" s="4" t="s">
        <v>500</v>
      </c>
      <c r="K522" s="4">
        <v>412</v>
      </c>
      <c r="L522" s="4">
        <v>510</v>
      </c>
      <c r="M522" s="4"/>
      <c r="N522" s="4" t="s">
        <v>1410</v>
      </c>
      <c r="O522" s="4" t="s">
        <v>1410</v>
      </c>
      <c r="P522" s="4" t="s">
        <v>1411</v>
      </c>
      <c r="Q522" s="4">
        <v>2015</v>
      </c>
      <c r="R522" s="4">
        <v>2002</v>
      </c>
    </row>
    <row r="523" spans="1:18" hidden="1" x14ac:dyDescent="0.3">
      <c r="A523" s="18" t="s">
        <v>1409</v>
      </c>
      <c r="B523" s="4" t="s">
        <v>176</v>
      </c>
      <c r="C523" s="4" t="s">
        <v>526</v>
      </c>
      <c r="D523" s="4">
        <v>8.9013698629999993</v>
      </c>
      <c r="E523" s="4">
        <v>14.109589039999999</v>
      </c>
      <c r="F523" s="4">
        <v>2</v>
      </c>
      <c r="G523" s="4" t="s">
        <v>535</v>
      </c>
      <c r="H523" s="16">
        <v>42042</v>
      </c>
      <c r="I523" s="16">
        <v>37297</v>
      </c>
      <c r="J523" s="4" t="s">
        <v>500</v>
      </c>
      <c r="K523" s="4">
        <v>412</v>
      </c>
      <c r="L523" s="4">
        <v>510</v>
      </c>
      <c r="M523" s="4"/>
      <c r="N523" s="4" t="s">
        <v>1410</v>
      </c>
      <c r="O523" s="4" t="s">
        <v>1410</v>
      </c>
      <c r="P523" s="4" t="s">
        <v>1411</v>
      </c>
      <c r="Q523" s="4">
        <v>2015</v>
      </c>
      <c r="R523" s="4">
        <v>2002</v>
      </c>
    </row>
    <row r="524" spans="1:18" hidden="1" x14ac:dyDescent="0.3">
      <c r="A524" s="18" t="s">
        <v>1412</v>
      </c>
      <c r="B524" s="4" t="s">
        <v>1164</v>
      </c>
      <c r="C524" s="4" t="s">
        <v>533</v>
      </c>
      <c r="D524" s="4">
        <v>9.0493150680000003</v>
      </c>
      <c r="E524" s="4">
        <v>13.961643840000001</v>
      </c>
      <c r="F524" s="4">
        <v>1</v>
      </c>
      <c r="G524" s="4" t="s">
        <v>535</v>
      </c>
      <c r="H524" s="16">
        <v>41988</v>
      </c>
      <c r="I524" s="16">
        <v>45366</v>
      </c>
      <c r="J524" s="4" t="s">
        <v>494</v>
      </c>
      <c r="K524" s="4">
        <v>308</v>
      </c>
      <c r="L524" s="4">
        <v>550</v>
      </c>
      <c r="M524" s="4"/>
      <c r="N524" s="4" t="s">
        <v>1413</v>
      </c>
      <c r="O524" s="4" t="s">
        <v>1413</v>
      </c>
      <c r="P524" s="4" t="s">
        <v>1414</v>
      </c>
      <c r="Q524" s="4">
        <v>2014</v>
      </c>
      <c r="R524" s="4">
        <v>2024</v>
      </c>
    </row>
    <row r="525" spans="1:18" hidden="1" x14ac:dyDescent="0.3">
      <c r="A525" s="18" t="s">
        <v>1415</v>
      </c>
      <c r="B525" s="4" t="s">
        <v>51</v>
      </c>
      <c r="C525" s="4" t="s">
        <v>526</v>
      </c>
      <c r="D525" s="4">
        <v>6.6684931509999998</v>
      </c>
      <c r="E525" s="4">
        <v>16.342465749999999</v>
      </c>
      <c r="F525" s="4">
        <v>2</v>
      </c>
      <c r="G525" s="4" t="s">
        <v>535</v>
      </c>
      <c r="H525" s="16">
        <v>42857</v>
      </c>
      <c r="I525" s="16">
        <v>38945</v>
      </c>
      <c r="J525" s="4" t="s">
        <v>494</v>
      </c>
      <c r="K525" s="4">
        <v>308</v>
      </c>
      <c r="L525" s="4">
        <v>550</v>
      </c>
      <c r="M525" s="4" t="s">
        <v>668</v>
      </c>
      <c r="N525" s="4" t="s">
        <v>1416</v>
      </c>
      <c r="O525" s="4" t="s">
        <v>1416</v>
      </c>
      <c r="P525" s="4" t="s">
        <v>1417</v>
      </c>
      <c r="Q525" s="4">
        <v>2017</v>
      </c>
      <c r="R525" s="4">
        <v>2006</v>
      </c>
    </row>
    <row r="526" spans="1:18" hidden="1" x14ac:dyDescent="0.3">
      <c r="A526" s="18" t="s">
        <v>1418</v>
      </c>
      <c r="B526" s="4" t="s">
        <v>168</v>
      </c>
      <c r="C526" s="4" t="s">
        <v>526</v>
      </c>
      <c r="D526" s="4">
        <v>8.3397260269999993</v>
      </c>
      <c r="E526" s="4">
        <v>14.67123288</v>
      </c>
      <c r="F526" s="4">
        <v>1</v>
      </c>
      <c r="G526" s="4" t="s">
        <v>535</v>
      </c>
      <c r="H526" s="16">
        <v>42247</v>
      </c>
      <c r="I526" s="16">
        <v>38547</v>
      </c>
      <c r="J526" s="4" t="s">
        <v>494</v>
      </c>
      <c r="K526" s="4">
        <v>308</v>
      </c>
      <c r="L526" s="4">
        <v>550</v>
      </c>
      <c r="M526" s="4" t="s">
        <v>668</v>
      </c>
      <c r="N526" s="4" t="s">
        <v>1419</v>
      </c>
      <c r="O526" s="4" t="s">
        <v>1419</v>
      </c>
      <c r="P526" s="4" t="s">
        <v>1420</v>
      </c>
      <c r="Q526" s="4">
        <v>2015</v>
      </c>
      <c r="R526" s="4">
        <v>2005</v>
      </c>
    </row>
    <row r="527" spans="1:18" hidden="1" x14ac:dyDescent="0.3">
      <c r="A527" s="18" t="s">
        <v>1421</v>
      </c>
      <c r="B527" s="4" t="s">
        <v>52</v>
      </c>
      <c r="C527" s="4" t="s">
        <v>533</v>
      </c>
      <c r="D527" s="4">
        <v>5.7424657530000003</v>
      </c>
      <c r="E527" s="4">
        <v>17.268493150000001</v>
      </c>
      <c r="F527" s="4">
        <v>1</v>
      </c>
      <c r="G527" s="4" t="s">
        <v>535</v>
      </c>
      <c r="H527" s="16">
        <v>43195</v>
      </c>
      <c r="I527" s="16">
        <v>45330</v>
      </c>
      <c r="J527" s="4" t="s">
        <v>588</v>
      </c>
      <c r="K527" s="4"/>
      <c r="L527" s="4"/>
      <c r="M527" s="4"/>
      <c r="N527" s="4" t="s">
        <v>1422</v>
      </c>
      <c r="O527" s="4" t="s">
        <v>1422</v>
      </c>
      <c r="P527" s="4" t="s">
        <v>1423</v>
      </c>
      <c r="Q527" s="4">
        <v>2018</v>
      </c>
      <c r="R527" s="4">
        <v>2024</v>
      </c>
    </row>
    <row r="528" spans="1:18" hidden="1" x14ac:dyDescent="0.3">
      <c r="A528" s="18" t="s">
        <v>1424</v>
      </c>
      <c r="B528" s="4" t="s">
        <v>56</v>
      </c>
      <c r="C528" s="4" t="s">
        <v>526</v>
      </c>
      <c r="D528" s="4">
        <v>6.6246575339999998</v>
      </c>
      <c r="E528" s="4">
        <v>16.386301370000002</v>
      </c>
      <c r="F528" s="4">
        <v>2</v>
      </c>
      <c r="G528" s="4" t="s">
        <v>535</v>
      </c>
      <c r="H528" s="16">
        <v>42873</v>
      </c>
      <c r="I528" s="16">
        <v>40783</v>
      </c>
      <c r="J528" s="4" t="s">
        <v>493</v>
      </c>
      <c r="K528" s="4">
        <v>540</v>
      </c>
      <c r="L528" s="4">
        <v>214</v>
      </c>
      <c r="M528" s="4" t="s">
        <v>1166</v>
      </c>
      <c r="N528" s="4" t="s">
        <v>1425</v>
      </c>
      <c r="O528" s="4" t="s">
        <v>1425</v>
      </c>
      <c r="P528" s="4" t="s">
        <v>1426</v>
      </c>
      <c r="Q528" s="4">
        <v>2017</v>
      </c>
      <c r="R528" s="4">
        <v>2011</v>
      </c>
    </row>
    <row r="529" spans="1:18" hidden="1" x14ac:dyDescent="0.3">
      <c r="A529" s="18" t="s">
        <v>1427</v>
      </c>
      <c r="B529" s="4" t="s">
        <v>179</v>
      </c>
      <c r="C529" s="4" t="s">
        <v>526</v>
      </c>
      <c r="D529" s="4">
        <v>7.8109589039999996</v>
      </c>
      <c r="E529" s="4">
        <v>15.2</v>
      </c>
      <c r="F529" s="4">
        <v>2</v>
      </c>
      <c r="G529" s="4" t="s">
        <v>535</v>
      </c>
      <c r="H529" s="16">
        <v>42440</v>
      </c>
      <c r="I529" s="16">
        <v>41698</v>
      </c>
      <c r="J529" s="4" t="s">
        <v>500</v>
      </c>
      <c r="K529" s="4">
        <v>404</v>
      </c>
      <c r="L529" s="4">
        <v>208</v>
      </c>
      <c r="M529" s="4" t="s">
        <v>1284</v>
      </c>
      <c r="N529" s="4" t="s">
        <v>1428</v>
      </c>
      <c r="O529" s="4" t="s">
        <v>1428</v>
      </c>
      <c r="P529" s="4" t="s">
        <v>1429</v>
      </c>
      <c r="Q529" s="4">
        <v>2016</v>
      </c>
      <c r="R529" s="4">
        <v>2014</v>
      </c>
    </row>
    <row r="530" spans="1:18" hidden="1" x14ac:dyDescent="0.3">
      <c r="A530" s="18" t="s">
        <v>1430</v>
      </c>
      <c r="B530" s="4" t="s">
        <v>336</v>
      </c>
      <c r="C530" s="4" t="s">
        <v>526</v>
      </c>
      <c r="D530" s="4">
        <v>2.1123287670000002</v>
      </c>
      <c r="E530" s="4">
        <v>20.898630140000002</v>
      </c>
      <c r="F530" s="4">
        <v>2</v>
      </c>
      <c r="G530" s="4" t="s">
        <v>535</v>
      </c>
      <c r="H530" s="16">
        <v>44520</v>
      </c>
      <c r="I530" s="16">
        <v>41834</v>
      </c>
      <c r="J530" s="4" t="s">
        <v>500</v>
      </c>
      <c r="K530" s="4">
        <v>410</v>
      </c>
      <c r="L530" s="4">
        <v>538</v>
      </c>
      <c r="M530" s="4" t="s">
        <v>1284</v>
      </c>
      <c r="N530" s="4" t="s">
        <v>1370</v>
      </c>
      <c r="O530" s="4" t="s">
        <v>1370</v>
      </c>
      <c r="P530" s="4" t="s">
        <v>1431</v>
      </c>
      <c r="Q530" s="4">
        <v>2021</v>
      </c>
      <c r="R530" s="4">
        <v>2014</v>
      </c>
    </row>
    <row r="531" spans="1:18" hidden="1" x14ac:dyDescent="0.3">
      <c r="A531" s="18" t="s">
        <v>1430</v>
      </c>
      <c r="B531" s="4" t="s">
        <v>336</v>
      </c>
      <c r="C531" s="4" t="s">
        <v>526</v>
      </c>
      <c r="D531" s="4">
        <v>2.1123287670000002</v>
      </c>
      <c r="E531" s="4">
        <v>20.898630140000002</v>
      </c>
      <c r="F531" s="4">
        <v>2</v>
      </c>
      <c r="G531" s="4" t="s">
        <v>535</v>
      </c>
      <c r="H531" s="16">
        <v>44520</v>
      </c>
      <c r="I531" s="16">
        <v>41834</v>
      </c>
      <c r="J531" s="4" t="s">
        <v>500</v>
      </c>
      <c r="K531" s="4">
        <v>410</v>
      </c>
      <c r="L531" s="4">
        <v>538</v>
      </c>
      <c r="M531" s="4" t="s">
        <v>1284</v>
      </c>
      <c r="N531" s="4" t="s">
        <v>1370</v>
      </c>
      <c r="O531" s="4" t="s">
        <v>1370</v>
      </c>
      <c r="P531" s="4" t="s">
        <v>1431</v>
      </c>
      <c r="Q531" s="4">
        <v>2021</v>
      </c>
      <c r="R531" s="4">
        <v>2014</v>
      </c>
    </row>
    <row r="532" spans="1:18" hidden="1" x14ac:dyDescent="0.3">
      <c r="A532" s="18" t="s">
        <v>1432</v>
      </c>
      <c r="B532" s="4" t="s">
        <v>336</v>
      </c>
      <c r="C532" s="4" t="s">
        <v>526</v>
      </c>
      <c r="D532" s="4">
        <v>2.1123287670000002</v>
      </c>
      <c r="E532" s="4">
        <v>20.898630140000002</v>
      </c>
      <c r="F532" s="4">
        <v>2</v>
      </c>
      <c r="G532" s="4" t="s">
        <v>535</v>
      </c>
      <c r="H532" s="16">
        <v>44520</v>
      </c>
      <c r="I532" s="16">
        <v>44130</v>
      </c>
      <c r="J532" s="4" t="s">
        <v>496</v>
      </c>
      <c r="K532" s="4">
        <v>612</v>
      </c>
      <c r="L532" s="4">
        <v>536</v>
      </c>
      <c r="M532" s="4" t="s">
        <v>1284</v>
      </c>
      <c r="N532" s="4" t="s">
        <v>1370</v>
      </c>
      <c r="O532" s="4" t="s">
        <v>1370</v>
      </c>
      <c r="P532" s="4" t="s">
        <v>1431</v>
      </c>
      <c r="Q532" s="4">
        <v>2021</v>
      </c>
      <c r="R532" s="4">
        <v>2020</v>
      </c>
    </row>
    <row r="533" spans="1:18" hidden="1" x14ac:dyDescent="0.3">
      <c r="A533" s="18" t="s">
        <v>1432</v>
      </c>
      <c r="B533" s="4" t="s">
        <v>336</v>
      </c>
      <c r="C533" s="4" t="s">
        <v>526</v>
      </c>
      <c r="D533" s="4">
        <v>2.1123287670000002</v>
      </c>
      <c r="E533" s="4">
        <v>20.898630140000002</v>
      </c>
      <c r="F533" s="4">
        <v>2</v>
      </c>
      <c r="G533" s="4" t="s">
        <v>535</v>
      </c>
      <c r="H533" s="16">
        <v>44520</v>
      </c>
      <c r="I533" s="16">
        <v>44130</v>
      </c>
      <c r="J533" s="4" t="s">
        <v>496</v>
      </c>
      <c r="K533" s="4">
        <v>612</v>
      </c>
      <c r="L533" s="4">
        <v>536</v>
      </c>
      <c r="M533" s="4" t="s">
        <v>1284</v>
      </c>
      <c r="N533" s="4" t="s">
        <v>1370</v>
      </c>
      <c r="O533" s="4" t="s">
        <v>1370</v>
      </c>
      <c r="P533" s="4" t="s">
        <v>1431</v>
      </c>
      <c r="Q533" s="4">
        <v>2021</v>
      </c>
      <c r="R533" s="4">
        <v>2020</v>
      </c>
    </row>
    <row r="534" spans="1:18" hidden="1" x14ac:dyDescent="0.3">
      <c r="A534" s="18" t="s">
        <v>1433</v>
      </c>
      <c r="B534" s="4" t="s">
        <v>191</v>
      </c>
      <c r="C534" s="4" t="s">
        <v>533</v>
      </c>
      <c r="D534" s="4">
        <v>8.4328767120000006</v>
      </c>
      <c r="E534" s="4">
        <v>14.57808219</v>
      </c>
      <c r="F534" s="4">
        <v>2</v>
      </c>
      <c r="G534" s="4" t="s">
        <v>535</v>
      </c>
      <c r="H534" s="16">
        <v>42213</v>
      </c>
      <c r="I534" s="16">
        <v>43994</v>
      </c>
      <c r="J534" s="4" t="s">
        <v>494</v>
      </c>
      <c r="K534" s="4">
        <v>308</v>
      </c>
      <c r="L534" s="4">
        <v>518</v>
      </c>
      <c r="M534" s="4" t="s">
        <v>685</v>
      </c>
      <c r="N534" s="4" t="s">
        <v>1434</v>
      </c>
      <c r="O534" s="4" t="s">
        <v>1434</v>
      </c>
      <c r="P534" s="4" t="s">
        <v>1435</v>
      </c>
      <c r="Q534" s="4">
        <v>2015</v>
      </c>
      <c r="R534" s="4">
        <v>2020</v>
      </c>
    </row>
    <row r="535" spans="1:18" hidden="1" x14ac:dyDescent="0.3">
      <c r="A535" s="18" t="s">
        <v>1436</v>
      </c>
      <c r="B535" s="4" t="s">
        <v>94</v>
      </c>
      <c r="C535" s="4" t="s">
        <v>526</v>
      </c>
      <c r="D535" s="4">
        <v>7.4520547949999996</v>
      </c>
      <c r="E535" s="4">
        <v>15.55890411</v>
      </c>
      <c r="F535" s="4">
        <v>2</v>
      </c>
      <c r="G535" s="4" t="s">
        <v>535</v>
      </c>
      <c r="H535" s="16">
        <v>42571</v>
      </c>
      <c r="I535" s="16">
        <v>39391</v>
      </c>
      <c r="J535" s="4" t="s">
        <v>493</v>
      </c>
      <c r="K535" s="4">
        <v>504</v>
      </c>
      <c r="L535" s="4"/>
      <c r="M535" s="4" t="s">
        <v>1406</v>
      </c>
      <c r="N535" s="4" t="s">
        <v>1437</v>
      </c>
      <c r="O535" s="4" t="s">
        <v>1437</v>
      </c>
      <c r="P535" s="4" t="s">
        <v>1438</v>
      </c>
      <c r="Q535" s="4">
        <v>2016</v>
      </c>
      <c r="R535" s="4">
        <v>2007</v>
      </c>
    </row>
    <row r="536" spans="1:18" hidden="1" x14ac:dyDescent="0.3">
      <c r="A536" s="18" t="s">
        <v>1439</v>
      </c>
      <c r="B536" s="4" t="s">
        <v>212</v>
      </c>
      <c r="C536" s="4" t="s">
        <v>526</v>
      </c>
      <c r="D536" s="4">
        <v>10.276712330000001</v>
      </c>
      <c r="E536" s="4">
        <v>12.734246580000001</v>
      </c>
      <c r="F536" s="4">
        <v>2</v>
      </c>
      <c r="G536" s="4" t="s">
        <v>527</v>
      </c>
      <c r="H536" s="16">
        <v>41540</v>
      </c>
      <c r="I536" s="16">
        <v>40729</v>
      </c>
      <c r="J536" s="4" t="s">
        <v>494</v>
      </c>
      <c r="K536" s="4">
        <v>308</v>
      </c>
      <c r="L536" s="4">
        <v>510</v>
      </c>
      <c r="M536" s="4" t="s">
        <v>607</v>
      </c>
      <c r="N536" s="4" t="s">
        <v>1440</v>
      </c>
      <c r="O536" s="4" t="s">
        <v>1440</v>
      </c>
      <c r="P536" s="4" t="s">
        <v>1441</v>
      </c>
      <c r="Q536" s="4">
        <v>2013</v>
      </c>
      <c r="R536" s="4">
        <v>2011</v>
      </c>
    </row>
    <row r="537" spans="1:18" hidden="1" x14ac:dyDescent="0.3">
      <c r="A537" s="18" t="s">
        <v>1442</v>
      </c>
      <c r="B537" s="4" t="s">
        <v>208</v>
      </c>
      <c r="C537" s="4" t="s">
        <v>526</v>
      </c>
      <c r="D537" s="4">
        <v>8.0493150680000003</v>
      </c>
      <c r="E537" s="4">
        <v>14.961643840000001</v>
      </c>
      <c r="F537" s="4">
        <v>2</v>
      </c>
      <c r="G537" s="4" t="s">
        <v>527</v>
      </c>
      <c r="H537" s="16">
        <v>42353</v>
      </c>
      <c r="I537" s="16">
        <v>41134</v>
      </c>
      <c r="J537" s="4" t="s">
        <v>493</v>
      </c>
      <c r="K537" s="4">
        <v>552</v>
      </c>
      <c r="L537" s="4"/>
      <c r="M537" s="4" t="s">
        <v>1443</v>
      </c>
      <c r="N537" s="4" t="s">
        <v>1049</v>
      </c>
      <c r="O537" s="4" t="s">
        <v>1049</v>
      </c>
      <c r="P537" s="4" t="s">
        <v>1444</v>
      </c>
      <c r="Q537" s="4">
        <v>2015</v>
      </c>
      <c r="R537" s="4">
        <v>2012</v>
      </c>
    </row>
    <row r="538" spans="1:18" hidden="1" x14ac:dyDescent="0.3">
      <c r="A538" s="18" t="s">
        <v>1445</v>
      </c>
      <c r="B538" s="4" t="s">
        <v>347</v>
      </c>
      <c r="C538" s="4" t="s">
        <v>533</v>
      </c>
      <c r="D538" s="4">
        <v>3.6465753420000002</v>
      </c>
      <c r="E538" s="4">
        <v>19.36438356</v>
      </c>
      <c r="F538" s="4">
        <v>1</v>
      </c>
      <c r="G538" s="4" t="s">
        <v>527</v>
      </c>
      <c r="H538" s="16">
        <v>43960</v>
      </c>
      <c r="I538" s="16">
        <v>44036</v>
      </c>
      <c r="J538" s="4" t="s">
        <v>495</v>
      </c>
      <c r="K538" s="4">
        <v>226</v>
      </c>
      <c r="L538" s="4"/>
      <c r="M538" s="4"/>
      <c r="N538" s="4" t="s">
        <v>1446</v>
      </c>
      <c r="O538" s="4" t="s">
        <v>1446</v>
      </c>
      <c r="P538" s="4" t="s">
        <v>1447</v>
      </c>
      <c r="Q538" s="4">
        <v>2020</v>
      </c>
      <c r="R538" s="4">
        <v>2020</v>
      </c>
    </row>
    <row r="539" spans="1:18" hidden="1" x14ac:dyDescent="0.3">
      <c r="A539" s="18" t="s">
        <v>1448</v>
      </c>
      <c r="B539" s="4" t="s">
        <v>119</v>
      </c>
      <c r="C539" s="4" t="s">
        <v>526</v>
      </c>
      <c r="D539" s="4">
        <v>4.6273972600000004</v>
      </c>
      <c r="E539" s="4">
        <v>18.38356164</v>
      </c>
      <c r="F539" s="4">
        <v>1</v>
      </c>
      <c r="G539" s="4" t="s">
        <v>527</v>
      </c>
      <c r="H539" s="16">
        <v>43602</v>
      </c>
      <c r="I539" s="16">
        <v>38968</v>
      </c>
      <c r="J539" s="4" t="s">
        <v>493</v>
      </c>
      <c r="K539" s="4">
        <v>536</v>
      </c>
      <c r="L539" s="4"/>
      <c r="M539" s="4" t="s">
        <v>1284</v>
      </c>
      <c r="N539" s="4" t="s">
        <v>590</v>
      </c>
      <c r="O539" s="4" t="s">
        <v>590</v>
      </c>
      <c r="P539" s="4" t="s">
        <v>1449</v>
      </c>
      <c r="Q539" s="4">
        <v>2019</v>
      </c>
      <c r="R539" s="4">
        <v>2006</v>
      </c>
    </row>
    <row r="540" spans="1:18" hidden="1" x14ac:dyDescent="0.3">
      <c r="A540" s="18" t="s">
        <v>1448</v>
      </c>
      <c r="B540" s="4" t="s">
        <v>350</v>
      </c>
      <c r="C540" s="4" t="s">
        <v>526</v>
      </c>
      <c r="D540" s="4">
        <v>3.3397260270000002</v>
      </c>
      <c r="E540" s="4">
        <v>19.671232880000002</v>
      </c>
      <c r="F540" s="4">
        <v>1</v>
      </c>
      <c r="G540" s="4" t="s">
        <v>527</v>
      </c>
      <c r="H540" s="16">
        <v>44072</v>
      </c>
      <c r="I540" s="16">
        <v>38968</v>
      </c>
      <c r="J540" s="4" t="s">
        <v>493</v>
      </c>
      <c r="K540" s="4">
        <v>536</v>
      </c>
      <c r="L540" s="4"/>
      <c r="M540" s="4" t="s">
        <v>1284</v>
      </c>
      <c r="N540" s="4" t="s">
        <v>590</v>
      </c>
      <c r="O540" s="4" t="s">
        <v>590</v>
      </c>
      <c r="P540" s="4" t="s">
        <v>1449</v>
      </c>
      <c r="Q540" s="4">
        <v>2020</v>
      </c>
      <c r="R540" s="4">
        <v>2006</v>
      </c>
    </row>
    <row r="541" spans="1:18" hidden="1" x14ac:dyDescent="0.3">
      <c r="A541" s="18" t="s">
        <v>1450</v>
      </c>
      <c r="B541" s="4" t="s">
        <v>119</v>
      </c>
      <c r="C541" s="4" t="s">
        <v>526</v>
      </c>
      <c r="D541" s="4">
        <v>4.6273972600000004</v>
      </c>
      <c r="E541" s="4">
        <v>18.38356164</v>
      </c>
      <c r="F541" s="4">
        <v>1</v>
      </c>
      <c r="G541" s="4" t="s">
        <v>527</v>
      </c>
      <c r="H541" s="16">
        <v>43602</v>
      </c>
      <c r="I541" s="16">
        <v>39000</v>
      </c>
      <c r="J541" s="4" t="s">
        <v>493</v>
      </c>
      <c r="K541" s="4">
        <v>536</v>
      </c>
      <c r="L541" s="4"/>
      <c r="M541" s="4" t="s">
        <v>1284</v>
      </c>
      <c r="N541" s="4" t="s">
        <v>590</v>
      </c>
      <c r="O541" s="4" t="s">
        <v>590</v>
      </c>
      <c r="P541" s="4" t="s">
        <v>1451</v>
      </c>
      <c r="Q541" s="4">
        <v>2019</v>
      </c>
      <c r="R541" s="4">
        <v>2006</v>
      </c>
    </row>
    <row r="542" spans="1:18" hidden="1" x14ac:dyDescent="0.3">
      <c r="A542" s="18" t="s">
        <v>1450</v>
      </c>
      <c r="B542" s="4" t="s">
        <v>350</v>
      </c>
      <c r="C542" s="4" t="s">
        <v>526</v>
      </c>
      <c r="D542" s="4">
        <v>3.3397260270000002</v>
      </c>
      <c r="E542" s="4">
        <v>19.671232880000002</v>
      </c>
      <c r="F542" s="4">
        <v>1</v>
      </c>
      <c r="G542" s="4" t="s">
        <v>527</v>
      </c>
      <c r="H542" s="16">
        <v>44072</v>
      </c>
      <c r="I542" s="16">
        <v>39000</v>
      </c>
      <c r="J542" s="4" t="s">
        <v>493</v>
      </c>
      <c r="K542" s="4">
        <v>536</v>
      </c>
      <c r="L542" s="4"/>
      <c r="M542" s="4" t="s">
        <v>1284</v>
      </c>
      <c r="N542" s="4" t="s">
        <v>590</v>
      </c>
      <c r="O542" s="4" t="s">
        <v>590</v>
      </c>
      <c r="P542" s="4" t="s">
        <v>1451</v>
      </c>
      <c r="Q542" s="4">
        <v>2020</v>
      </c>
      <c r="R542" s="4">
        <v>2006</v>
      </c>
    </row>
    <row r="543" spans="1:18" hidden="1" x14ac:dyDescent="0.3">
      <c r="A543" s="18" t="s">
        <v>1452</v>
      </c>
      <c r="B543" s="4" t="s">
        <v>347</v>
      </c>
      <c r="C543" s="4" t="s">
        <v>526</v>
      </c>
      <c r="D543" s="4">
        <v>3.6465753420000002</v>
      </c>
      <c r="E543" s="4">
        <v>19.36438356</v>
      </c>
      <c r="F543" s="4">
        <v>2</v>
      </c>
      <c r="G543" s="4" t="s">
        <v>527</v>
      </c>
      <c r="H543" s="16">
        <v>43960</v>
      </c>
      <c r="I543" s="16">
        <v>38614</v>
      </c>
      <c r="J543" s="4" t="s">
        <v>493</v>
      </c>
      <c r="K543" s="4">
        <v>540</v>
      </c>
      <c r="L543" s="4"/>
      <c r="M543" s="4" t="s">
        <v>1166</v>
      </c>
      <c r="N543" s="4" t="s">
        <v>1453</v>
      </c>
      <c r="O543" s="4" t="s">
        <v>1453</v>
      </c>
      <c r="P543" s="4" t="s">
        <v>1454</v>
      </c>
      <c r="Q543" s="4">
        <v>2020</v>
      </c>
      <c r="R543" s="4">
        <v>2005</v>
      </c>
    </row>
    <row r="544" spans="1:18" hidden="1" x14ac:dyDescent="0.3">
      <c r="A544" s="18" t="s">
        <v>1455</v>
      </c>
      <c r="B544" s="4" t="s">
        <v>347</v>
      </c>
      <c r="C544" s="4" t="s">
        <v>526</v>
      </c>
      <c r="D544" s="4">
        <v>3.6465753420000002</v>
      </c>
      <c r="E544" s="4">
        <v>19.36438356</v>
      </c>
      <c r="F544" s="4">
        <v>2</v>
      </c>
      <c r="G544" s="4" t="s">
        <v>527</v>
      </c>
      <c r="H544" s="16">
        <v>43960</v>
      </c>
      <c r="I544" s="16">
        <v>38778</v>
      </c>
      <c r="J544" s="4" t="s">
        <v>493</v>
      </c>
      <c r="K544" s="4">
        <v>536</v>
      </c>
      <c r="L544" s="4"/>
      <c r="M544" s="4" t="s">
        <v>1284</v>
      </c>
      <c r="N544" s="4" t="s">
        <v>1456</v>
      </c>
      <c r="O544" s="4" t="s">
        <v>1456</v>
      </c>
      <c r="P544" s="4" t="s">
        <v>1457</v>
      </c>
      <c r="Q544" s="4">
        <v>2020</v>
      </c>
      <c r="R544" s="4">
        <v>2006</v>
      </c>
    </row>
    <row r="545" spans="1:18" hidden="1" x14ac:dyDescent="0.3">
      <c r="A545" s="18" t="s">
        <v>1458</v>
      </c>
      <c r="B545" s="4" t="s">
        <v>124</v>
      </c>
      <c r="C545" s="4" t="s">
        <v>526</v>
      </c>
      <c r="D545" s="4">
        <v>5.438356164</v>
      </c>
      <c r="E545" s="4">
        <v>17.572602740000001</v>
      </c>
      <c r="F545" s="4">
        <v>2</v>
      </c>
      <c r="G545" s="4" t="s">
        <v>527</v>
      </c>
      <c r="H545" s="16">
        <v>43306</v>
      </c>
      <c r="I545" s="16">
        <v>40470</v>
      </c>
      <c r="J545" s="4" t="s">
        <v>500</v>
      </c>
      <c r="K545" s="4">
        <v>410</v>
      </c>
      <c r="L545" s="4">
        <v>208</v>
      </c>
      <c r="M545" s="4" t="s">
        <v>1284</v>
      </c>
      <c r="N545" s="4" t="s">
        <v>1459</v>
      </c>
      <c r="O545" s="4" t="s">
        <v>1459</v>
      </c>
      <c r="P545" s="4" t="s">
        <v>1460</v>
      </c>
      <c r="Q545" s="4">
        <v>2018</v>
      </c>
      <c r="R545" s="4">
        <v>2010</v>
      </c>
    </row>
    <row r="546" spans="1:18" hidden="1" x14ac:dyDescent="0.3">
      <c r="A546" s="18" t="s">
        <v>1461</v>
      </c>
      <c r="B546" s="4" t="s">
        <v>144</v>
      </c>
      <c r="C546" s="4" t="s">
        <v>526</v>
      </c>
      <c r="D546" s="4">
        <v>6.8054794520000002</v>
      </c>
      <c r="E546" s="4">
        <v>16.205479449999999</v>
      </c>
      <c r="F546" s="4">
        <v>2</v>
      </c>
      <c r="G546" s="4" t="s">
        <v>535</v>
      </c>
      <c r="H546" s="16">
        <v>42807</v>
      </c>
      <c r="I546" s="16">
        <v>41553</v>
      </c>
      <c r="J546" s="4" t="s">
        <v>493</v>
      </c>
      <c r="K546" s="4">
        <v>518</v>
      </c>
      <c r="L546" s="4">
        <v>218</v>
      </c>
      <c r="M546" s="4" t="s">
        <v>685</v>
      </c>
      <c r="N546" s="4" t="s">
        <v>1462</v>
      </c>
      <c r="O546" s="4" t="s">
        <v>1462</v>
      </c>
      <c r="P546" s="4" t="s">
        <v>1463</v>
      </c>
      <c r="Q546" s="4">
        <v>2017</v>
      </c>
      <c r="R546" s="4">
        <v>2013</v>
      </c>
    </row>
    <row r="547" spans="1:18" hidden="1" x14ac:dyDescent="0.3">
      <c r="A547" s="18" t="s">
        <v>1461</v>
      </c>
      <c r="B547" s="4" t="s">
        <v>144</v>
      </c>
      <c r="C547" s="4" t="s">
        <v>526</v>
      </c>
      <c r="D547" s="4">
        <v>6.8054794520000002</v>
      </c>
      <c r="E547" s="4">
        <v>16.205479449999999</v>
      </c>
      <c r="F547" s="4">
        <v>2</v>
      </c>
      <c r="G547" s="4" t="s">
        <v>535</v>
      </c>
      <c r="H547" s="16">
        <v>42807</v>
      </c>
      <c r="I547" s="16">
        <v>41553</v>
      </c>
      <c r="J547" s="4" t="s">
        <v>493</v>
      </c>
      <c r="K547" s="4">
        <v>518</v>
      </c>
      <c r="L547" s="4">
        <v>504</v>
      </c>
      <c r="M547" s="4" t="s">
        <v>685</v>
      </c>
      <c r="N547" s="4" t="s">
        <v>1462</v>
      </c>
      <c r="O547" s="4" t="s">
        <v>1462</v>
      </c>
      <c r="P547" s="4" t="s">
        <v>1463</v>
      </c>
      <c r="Q547" s="4">
        <v>2017</v>
      </c>
      <c r="R547" s="4">
        <v>2013</v>
      </c>
    </row>
    <row r="548" spans="1:18" hidden="1" x14ac:dyDescent="0.3">
      <c r="A548" s="18" t="s">
        <v>1464</v>
      </c>
      <c r="B548" s="4" t="s">
        <v>77</v>
      </c>
      <c r="C548" s="4" t="s">
        <v>533</v>
      </c>
      <c r="D548" s="4">
        <v>6.6438356159999996</v>
      </c>
      <c r="E548" s="4">
        <v>16.367123289999999</v>
      </c>
      <c r="F548" s="4">
        <v>4</v>
      </c>
      <c r="G548" s="4" t="s">
        <v>535</v>
      </c>
      <c r="H548" s="16">
        <v>42866</v>
      </c>
      <c r="I548" s="16">
        <v>44466</v>
      </c>
      <c r="J548" s="4" t="s">
        <v>493</v>
      </c>
      <c r="K548" s="4">
        <v>512</v>
      </c>
      <c r="L548" s="4"/>
      <c r="M548" s="4" t="s">
        <v>1465</v>
      </c>
      <c r="N548" s="4" t="s">
        <v>1466</v>
      </c>
      <c r="O548" s="4" t="s">
        <v>1466</v>
      </c>
      <c r="P548" s="4" t="s">
        <v>1467</v>
      </c>
      <c r="Q548" s="4">
        <v>2017</v>
      </c>
      <c r="R548" s="4">
        <v>2021</v>
      </c>
    </row>
    <row r="549" spans="1:18" hidden="1" x14ac:dyDescent="0.3">
      <c r="A549" s="18" t="s">
        <v>1468</v>
      </c>
      <c r="B549" s="4" t="s">
        <v>23</v>
      </c>
      <c r="C549" s="4" t="s">
        <v>533</v>
      </c>
      <c r="D549" s="4">
        <v>6.6986301370000003</v>
      </c>
      <c r="E549" s="4">
        <v>16.312328770000001</v>
      </c>
      <c r="F549" s="4">
        <v>2</v>
      </c>
      <c r="G549" s="4" t="s">
        <v>527</v>
      </c>
      <c r="H549" s="16">
        <v>42846</v>
      </c>
      <c r="I549" s="16">
        <v>44171</v>
      </c>
      <c r="J549" s="4" t="s">
        <v>493</v>
      </c>
      <c r="K549" s="4">
        <v>512</v>
      </c>
      <c r="L549" s="4"/>
      <c r="M549" s="4" t="s">
        <v>1465</v>
      </c>
      <c r="N549" s="4" t="s">
        <v>1469</v>
      </c>
      <c r="O549" s="4" t="s">
        <v>1469</v>
      </c>
      <c r="P549" s="4" t="s">
        <v>1470</v>
      </c>
      <c r="Q549" s="4">
        <v>2017</v>
      </c>
      <c r="R549" s="4">
        <v>2020</v>
      </c>
    </row>
    <row r="550" spans="1:18" hidden="1" x14ac:dyDescent="0.3">
      <c r="A550" s="18" t="s">
        <v>1471</v>
      </c>
      <c r="B550" s="4" t="s">
        <v>285</v>
      </c>
      <c r="C550" s="4" t="s">
        <v>526</v>
      </c>
      <c r="D550" s="4">
        <v>2.079452055</v>
      </c>
      <c r="E550" s="4">
        <v>20.931506850000002</v>
      </c>
      <c r="F550" s="4">
        <v>1</v>
      </c>
      <c r="G550" s="4" t="s">
        <v>527</v>
      </c>
      <c r="H550" s="16">
        <v>44532</v>
      </c>
      <c r="I550" s="16">
        <v>41666</v>
      </c>
      <c r="J550" s="4" t="s">
        <v>492</v>
      </c>
      <c r="K550" s="4">
        <v>702</v>
      </c>
      <c r="L550" s="4">
        <v>512</v>
      </c>
      <c r="M550" s="4" t="s">
        <v>1465</v>
      </c>
      <c r="N550" s="4" t="s">
        <v>1472</v>
      </c>
      <c r="O550" s="4" t="s">
        <v>1472</v>
      </c>
      <c r="P550" s="4" t="s">
        <v>1473</v>
      </c>
      <c r="Q550" s="4">
        <v>2021</v>
      </c>
      <c r="R550" s="4">
        <v>2014</v>
      </c>
    </row>
    <row r="551" spans="1:18" hidden="1" x14ac:dyDescent="0.3">
      <c r="A551" s="18" t="s">
        <v>1474</v>
      </c>
      <c r="B551" s="4" t="s">
        <v>13</v>
      </c>
      <c r="C551" s="4" t="s">
        <v>533</v>
      </c>
      <c r="D551" s="4">
        <v>8.0794520550000009</v>
      </c>
      <c r="E551" s="4">
        <v>14.93150685</v>
      </c>
      <c r="F551" s="4">
        <v>1</v>
      </c>
      <c r="G551" s="4" t="s">
        <v>535</v>
      </c>
      <c r="H551" s="16">
        <v>42342</v>
      </c>
      <c r="I551" s="16">
        <v>43776</v>
      </c>
      <c r="J551" s="4" t="s">
        <v>493</v>
      </c>
      <c r="K551" s="4">
        <v>512</v>
      </c>
      <c r="L551" s="4"/>
      <c r="M551" s="4" t="s">
        <v>1465</v>
      </c>
      <c r="N551" s="4" t="s">
        <v>1475</v>
      </c>
      <c r="O551" s="4" t="s">
        <v>1475</v>
      </c>
      <c r="P551" s="4" t="s">
        <v>1476</v>
      </c>
      <c r="Q551" s="4">
        <v>2015</v>
      </c>
      <c r="R551" s="4">
        <v>2019</v>
      </c>
    </row>
    <row r="552" spans="1:18" hidden="1" x14ac:dyDescent="0.3">
      <c r="A552" s="18" t="s">
        <v>1474</v>
      </c>
      <c r="B552" s="4" t="s">
        <v>13</v>
      </c>
      <c r="C552" s="4" t="s">
        <v>533</v>
      </c>
      <c r="D552" s="4">
        <v>8.0794520550000009</v>
      </c>
      <c r="E552" s="4">
        <v>14.93150685</v>
      </c>
      <c r="F552" s="4">
        <v>1</v>
      </c>
      <c r="G552" s="4" t="s">
        <v>535</v>
      </c>
      <c r="H552" s="16">
        <v>42342</v>
      </c>
      <c r="I552" s="16">
        <v>43776</v>
      </c>
      <c r="J552" s="4" t="s">
        <v>493</v>
      </c>
      <c r="K552" s="4">
        <v>512</v>
      </c>
      <c r="L552" s="4">
        <v>218</v>
      </c>
      <c r="M552" s="4" t="s">
        <v>1465</v>
      </c>
      <c r="N552" s="4" t="s">
        <v>1475</v>
      </c>
      <c r="O552" s="4" t="s">
        <v>1475</v>
      </c>
      <c r="P552" s="4" t="s">
        <v>1476</v>
      </c>
      <c r="Q552" s="4">
        <v>2015</v>
      </c>
      <c r="R552" s="4">
        <v>2019</v>
      </c>
    </row>
    <row r="553" spans="1:18" hidden="1" x14ac:dyDescent="0.3">
      <c r="A553" s="18" t="s">
        <v>1477</v>
      </c>
      <c r="B553" s="4" t="s">
        <v>219</v>
      </c>
      <c r="C553" s="4" t="s">
        <v>533</v>
      </c>
      <c r="D553" s="4">
        <v>8.7041095889999998</v>
      </c>
      <c r="E553" s="4">
        <v>14.30684932</v>
      </c>
      <c r="F553" s="4">
        <v>1</v>
      </c>
      <c r="G553" s="4" t="s">
        <v>535</v>
      </c>
      <c r="H553" s="16">
        <v>42114</v>
      </c>
      <c r="I553" s="16">
        <v>43267</v>
      </c>
      <c r="J553" s="4" t="s">
        <v>493</v>
      </c>
      <c r="K553" s="4">
        <v>512</v>
      </c>
      <c r="L553" s="4"/>
      <c r="M553" s="4" t="s">
        <v>1465</v>
      </c>
      <c r="N553" s="4" t="s">
        <v>1478</v>
      </c>
      <c r="O553" s="4" t="s">
        <v>1478</v>
      </c>
      <c r="P553" s="4" t="s">
        <v>1479</v>
      </c>
      <c r="Q553" s="4">
        <v>2015</v>
      </c>
      <c r="R553" s="4">
        <v>2018</v>
      </c>
    </row>
    <row r="554" spans="1:18" hidden="1" x14ac:dyDescent="0.3">
      <c r="A554" s="18" t="s">
        <v>1480</v>
      </c>
      <c r="B554" s="4" t="s">
        <v>203</v>
      </c>
      <c r="C554" s="4" t="s">
        <v>526</v>
      </c>
      <c r="D554" s="4">
        <v>8.7342465750000002</v>
      </c>
      <c r="E554" s="4">
        <v>14.276712330000001</v>
      </c>
      <c r="F554" s="4">
        <v>2</v>
      </c>
      <c r="G554" s="4" t="s">
        <v>535</v>
      </c>
      <c r="H554" s="16">
        <v>42103</v>
      </c>
      <c r="I554" s="16">
        <v>39038</v>
      </c>
      <c r="J554" s="4" t="s">
        <v>493</v>
      </c>
      <c r="K554" s="4">
        <v>512</v>
      </c>
      <c r="L554" s="4"/>
      <c r="M554" s="4" t="s">
        <v>1465</v>
      </c>
      <c r="N554" s="4" t="s">
        <v>683</v>
      </c>
      <c r="O554" s="4" t="s">
        <v>683</v>
      </c>
      <c r="P554" s="4" t="s">
        <v>1481</v>
      </c>
      <c r="Q554" s="4">
        <v>2015</v>
      </c>
      <c r="R554" s="4">
        <v>2006</v>
      </c>
    </row>
    <row r="555" spans="1:18" hidden="1" x14ac:dyDescent="0.3">
      <c r="A555" s="18" t="s">
        <v>1482</v>
      </c>
      <c r="B555" s="4" t="s">
        <v>304</v>
      </c>
      <c r="C555" s="4" t="s">
        <v>526</v>
      </c>
      <c r="D555" s="4">
        <v>2.5150684929999998</v>
      </c>
      <c r="E555" s="4">
        <v>20.495890410000001</v>
      </c>
      <c r="F555" s="4">
        <v>2</v>
      </c>
      <c r="G555" s="4" t="s">
        <v>535</v>
      </c>
      <c r="H555" s="16">
        <v>44373</v>
      </c>
      <c r="I555" s="16">
        <v>39725</v>
      </c>
      <c r="J555" s="4" t="s">
        <v>493</v>
      </c>
      <c r="K555" s="4">
        <v>512</v>
      </c>
      <c r="L555" s="4"/>
      <c r="M555" s="4" t="s">
        <v>1465</v>
      </c>
      <c r="N555" s="4" t="s">
        <v>1483</v>
      </c>
      <c r="O555" s="4" t="s">
        <v>1483</v>
      </c>
      <c r="P555" s="4" t="s">
        <v>1484</v>
      </c>
      <c r="Q555" s="4">
        <v>2021</v>
      </c>
      <c r="R555" s="4">
        <v>2008</v>
      </c>
    </row>
    <row r="556" spans="1:18" hidden="1" x14ac:dyDescent="0.3">
      <c r="A556" s="18" t="s">
        <v>1485</v>
      </c>
      <c r="B556" s="4" t="s">
        <v>175</v>
      </c>
      <c r="C556" s="4" t="s">
        <v>526</v>
      </c>
      <c r="D556" s="4">
        <v>8.8876712330000007</v>
      </c>
      <c r="E556" s="4">
        <v>14.12328767</v>
      </c>
      <c r="F556" s="4">
        <v>2</v>
      </c>
      <c r="G556" s="4" t="s">
        <v>535</v>
      </c>
      <c r="H556" s="16">
        <v>42047</v>
      </c>
      <c r="I556" s="16">
        <v>39995</v>
      </c>
      <c r="J556" s="4" t="s">
        <v>493</v>
      </c>
      <c r="K556" s="4">
        <v>512</v>
      </c>
      <c r="L556" s="4"/>
      <c r="M556" s="4" t="s">
        <v>1465</v>
      </c>
      <c r="N556" s="4" t="s">
        <v>1486</v>
      </c>
      <c r="O556" s="4" t="s">
        <v>1486</v>
      </c>
      <c r="P556" s="4" t="s">
        <v>1487</v>
      </c>
      <c r="Q556" s="4">
        <v>2015</v>
      </c>
      <c r="R556" s="4">
        <v>2009</v>
      </c>
    </row>
    <row r="557" spans="1:18" hidden="1" x14ac:dyDescent="0.3">
      <c r="A557" s="18" t="s">
        <v>1488</v>
      </c>
      <c r="B557" s="4" t="s">
        <v>131</v>
      </c>
      <c r="C557" s="4" t="s">
        <v>526</v>
      </c>
      <c r="D557" s="4">
        <v>4.175342466</v>
      </c>
      <c r="E557" s="4">
        <v>18.835616439999999</v>
      </c>
      <c r="F557" s="4">
        <v>2</v>
      </c>
      <c r="G557" s="4" t="s">
        <v>527</v>
      </c>
      <c r="H557" s="16">
        <v>43767</v>
      </c>
      <c r="I557" s="16">
        <v>41548</v>
      </c>
      <c r="J557" s="4" t="s">
        <v>493</v>
      </c>
      <c r="K557" s="4">
        <v>512</v>
      </c>
      <c r="L557" s="4"/>
      <c r="M557" s="4" t="s">
        <v>1465</v>
      </c>
      <c r="N557" s="4" t="s">
        <v>939</v>
      </c>
      <c r="O557" s="4" t="s">
        <v>939</v>
      </c>
      <c r="P557" s="4" t="s">
        <v>1489</v>
      </c>
      <c r="Q557" s="4">
        <v>2019</v>
      </c>
      <c r="R557" s="4">
        <v>2013</v>
      </c>
    </row>
    <row r="558" spans="1:18" hidden="1" x14ac:dyDescent="0.3">
      <c r="A558" s="18" t="s">
        <v>1490</v>
      </c>
      <c r="B558" s="4" t="s">
        <v>355</v>
      </c>
      <c r="C558" s="4" t="s">
        <v>526</v>
      </c>
      <c r="D558" s="4">
        <v>0.99178082199999995</v>
      </c>
      <c r="E558" s="4">
        <v>22.01917808</v>
      </c>
      <c r="F558" s="4">
        <v>2</v>
      </c>
      <c r="G558" s="4" t="s">
        <v>527</v>
      </c>
      <c r="H558" s="16">
        <v>44929</v>
      </c>
      <c r="I558" s="16">
        <v>40854</v>
      </c>
      <c r="J558" s="4" t="s">
        <v>493</v>
      </c>
      <c r="K558" s="4">
        <v>512</v>
      </c>
      <c r="L558" s="4"/>
      <c r="M558" s="4" t="s">
        <v>1465</v>
      </c>
      <c r="N558" s="4" t="s">
        <v>1491</v>
      </c>
      <c r="O558" s="4" t="s">
        <v>1491</v>
      </c>
      <c r="P558" s="4" t="s">
        <v>1492</v>
      </c>
      <c r="Q558" s="4">
        <v>2023</v>
      </c>
      <c r="R558" s="4">
        <v>2011</v>
      </c>
    </row>
    <row r="559" spans="1:18" hidden="1" x14ac:dyDescent="0.3">
      <c r="A559" s="18" t="s">
        <v>1493</v>
      </c>
      <c r="B559" s="4" t="s">
        <v>355</v>
      </c>
      <c r="C559" s="4" t="s">
        <v>526</v>
      </c>
      <c r="D559" s="4">
        <v>0.99178082199999995</v>
      </c>
      <c r="E559" s="4">
        <v>22.01917808</v>
      </c>
      <c r="F559" s="4">
        <v>2</v>
      </c>
      <c r="G559" s="4" t="s">
        <v>527</v>
      </c>
      <c r="H559" s="16">
        <v>44929</v>
      </c>
      <c r="I559" s="16">
        <v>41144</v>
      </c>
      <c r="J559" s="4" t="s">
        <v>493</v>
      </c>
      <c r="K559" s="4">
        <v>512</v>
      </c>
      <c r="L559" s="4"/>
      <c r="M559" s="4" t="s">
        <v>1465</v>
      </c>
      <c r="N559" s="4" t="s">
        <v>1494</v>
      </c>
      <c r="O559" s="4" t="s">
        <v>1494</v>
      </c>
      <c r="P559" s="4" t="s">
        <v>1495</v>
      </c>
      <c r="Q559" s="4">
        <v>2023</v>
      </c>
      <c r="R559" s="4">
        <v>2012</v>
      </c>
    </row>
    <row r="560" spans="1:18" hidden="1" x14ac:dyDescent="0.3">
      <c r="A560" s="18" t="s">
        <v>1496</v>
      </c>
      <c r="B560" s="4" t="s">
        <v>339</v>
      </c>
      <c r="C560" s="4" t="s">
        <v>526</v>
      </c>
      <c r="D560" s="4">
        <v>2.6109589039999999</v>
      </c>
      <c r="E560" s="4">
        <v>20.399999999999999</v>
      </c>
      <c r="F560" s="4">
        <v>1</v>
      </c>
      <c r="G560" s="4" t="s">
        <v>527</v>
      </c>
      <c r="H560" s="16">
        <v>44338</v>
      </c>
      <c r="I560" s="16">
        <v>44335</v>
      </c>
      <c r="J560" s="4" t="s">
        <v>496</v>
      </c>
      <c r="K560" s="4">
        <v>622</v>
      </c>
      <c r="L560" s="4">
        <v>512</v>
      </c>
      <c r="M560" s="4" t="s">
        <v>1465</v>
      </c>
      <c r="N560" s="4" t="s">
        <v>1497</v>
      </c>
      <c r="O560" s="4" t="s">
        <v>1497</v>
      </c>
      <c r="P560" s="4" t="s">
        <v>1498</v>
      </c>
      <c r="Q560" s="4">
        <v>2021</v>
      </c>
      <c r="R560" s="4">
        <v>2021</v>
      </c>
    </row>
    <row r="561" spans="1:18" hidden="1" x14ac:dyDescent="0.3">
      <c r="A561" s="18" t="s">
        <v>1499</v>
      </c>
      <c r="B561" s="4" t="s">
        <v>80</v>
      </c>
      <c r="C561" s="4" t="s">
        <v>526</v>
      </c>
      <c r="D561" s="4">
        <v>4.9753424659999999</v>
      </c>
      <c r="E561" s="4">
        <v>18.035616439999998</v>
      </c>
      <c r="F561" s="4">
        <v>2</v>
      </c>
      <c r="G561" s="4" t="s">
        <v>527</v>
      </c>
      <c r="H561" s="16">
        <v>43475</v>
      </c>
      <c r="I561" s="16">
        <v>39641</v>
      </c>
      <c r="J561" s="4" t="s">
        <v>493</v>
      </c>
      <c r="K561" s="4">
        <v>512</v>
      </c>
      <c r="L561" s="4"/>
      <c r="M561" s="4" t="s">
        <v>1465</v>
      </c>
      <c r="N561" s="4" t="s">
        <v>1500</v>
      </c>
      <c r="O561" s="4" t="s">
        <v>1500</v>
      </c>
      <c r="P561" s="4" t="s">
        <v>1501</v>
      </c>
      <c r="Q561" s="4">
        <v>2019</v>
      </c>
      <c r="R561" s="4">
        <v>2008</v>
      </c>
    </row>
    <row r="562" spans="1:18" hidden="1" x14ac:dyDescent="0.3">
      <c r="A562" s="18" t="s">
        <v>1502</v>
      </c>
      <c r="B562" s="4" t="s">
        <v>78</v>
      </c>
      <c r="C562" s="4" t="s">
        <v>526</v>
      </c>
      <c r="D562" s="4">
        <v>5.7616438360000002</v>
      </c>
      <c r="E562" s="4">
        <v>17.249315070000002</v>
      </c>
      <c r="F562" s="4">
        <v>2</v>
      </c>
      <c r="G562" s="4" t="s">
        <v>527</v>
      </c>
      <c r="H562" s="16">
        <v>43188</v>
      </c>
      <c r="I562" s="16">
        <v>41347</v>
      </c>
      <c r="J562" s="4" t="s">
        <v>493</v>
      </c>
      <c r="K562" s="4">
        <v>512</v>
      </c>
      <c r="L562" s="4"/>
      <c r="M562" s="4" t="s">
        <v>1465</v>
      </c>
      <c r="N562" s="4" t="s">
        <v>1503</v>
      </c>
      <c r="O562" s="4" t="s">
        <v>1503</v>
      </c>
      <c r="P562" s="4" t="s">
        <v>1504</v>
      </c>
      <c r="Q562" s="4">
        <v>2018</v>
      </c>
      <c r="R562" s="4">
        <v>2013</v>
      </c>
    </row>
    <row r="563" spans="1:18" hidden="1" x14ac:dyDescent="0.3">
      <c r="A563" s="18" t="s">
        <v>1505</v>
      </c>
      <c r="B563" s="4" t="s">
        <v>122</v>
      </c>
      <c r="C563" s="4" t="s">
        <v>526</v>
      </c>
      <c r="D563" s="4">
        <v>6.3753424660000002</v>
      </c>
      <c r="E563" s="4">
        <v>16.63561644</v>
      </c>
      <c r="F563" s="4">
        <v>1</v>
      </c>
      <c r="G563" s="4" t="s">
        <v>527</v>
      </c>
      <c r="H563" s="16">
        <v>42964</v>
      </c>
      <c r="I563" s="16">
        <v>38223</v>
      </c>
      <c r="J563" s="4" t="s">
        <v>493</v>
      </c>
      <c r="K563" s="4">
        <v>512</v>
      </c>
      <c r="L563" s="4"/>
      <c r="M563" s="4" t="s">
        <v>1465</v>
      </c>
      <c r="N563" s="4" t="s">
        <v>1506</v>
      </c>
      <c r="O563" s="4" t="s">
        <v>1506</v>
      </c>
      <c r="P563" s="4" t="s">
        <v>1507</v>
      </c>
      <c r="Q563" s="4">
        <v>2017</v>
      </c>
      <c r="R563" s="4">
        <v>2004</v>
      </c>
    </row>
    <row r="564" spans="1:18" hidden="1" x14ac:dyDescent="0.3">
      <c r="A564" s="18" t="s">
        <v>1508</v>
      </c>
      <c r="B564" s="4" t="s">
        <v>140</v>
      </c>
      <c r="C564" s="4" t="s">
        <v>526</v>
      </c>
      <c r="D564" s="4">
        <v>6.6027397260000003</v>
      </c>
      <c r="E564" s="4">
        <v>16.40821918</v>
      </c>
      <c r="F564" s="4">
        <v>2</v>
      </c>
      <c r="G564" s="4" t="s">
        <v>535</v>
      </c>
      <c r="H564" s="16">
        <v>42881</v>
      </c>
      <c r="I564" s="16">
        <v>37551</v>
      </c>
      <c r="J564" s="4" t="s">
        <v>493</v>
      </c>
      <c r="K564" s="4">
        <v>512</v>
      </c>
      <c r="L564" s="4"/>
      <c r="M564" s="4" t="s">
        <v>1465</v>
      </c>
      <c r="N564" s="4" t="s">
        <v>1008</v>
      </c>
      <c r="O564" s="4" t="s">
        <v>1008</v>
      </c>
      <c r="P564" s="4" t="s">
        <v>1509</v>
      </c>
      <c r="Q564" s="4">
        <v>2017</v>
      </c>
      <c r="R564" s="4">
        <v>2002</v>
      </c>
    </row>
    <row r="565" spans="1:18" hidden="1" x14ac:dyDescent="0.3">
      <c r="A565" s="18" t="s">
        <v>1510</v>
      </c>
      <c r="B565" s="4" t="s">
        <v>316</v>
      </c>
      <c r="C565" s="4" t="s">
        <v>533</v>
      </c>
      <c r="D565" s="4">
        <v>1.7863013700000001</v>
      </c>
      <c r="E565" s="4">
        <v>21.224657530000002</v>
      </c>
      <c r="F565" s="4">
        <v>2</v>
      </c>
      <c r="G565" s="4" t="s">
        <v>527</v>
      </c>
      <c r="H565" s="16">
        <v>44639</v>
      </c>
      <c r="I565" s="16">
        <v>44767</v>
      </c>
      <c r="J565" s="4" t="s">
        <v>494</v>
      </c>
      <c r="K565" s="4">
        <v>308</v>
      </c>
      <c r="L565" s="4">
        <v>522</v>
      </c>
      <c r="M565" s="4" t="s">
        <v>563</v>
      </c>
      <c r="N565" s="4" t="s">
        <v>1511</v>
      </c>
      <c r="O565" s="4" t="s">
        <v>1511</v>
      </c>
      <c r="P565" s="4" t="s">
        <v>1512</v>
      </c>
      <c r="Q565" s="4">
        <v>2022</v>
      </c>
      <c r="R565" s="4">
        <v>2022</v>
      </c>
    </row>
    <row r="566" spans="1:18" hidden="1" x14ac:dyDescent="0.3">
      <c r="A566" s="18" t="s">
        <v>1513</v>
      </c>
      <c r="B566" s="4" t="s">
        <v>292</v>
      </c>
      <c r="C566" s="4" t="s">
        <v>533</v>
      </c>
      <c r="D566" s="4">
        <v>3.284931507</v>
      </c>
      <c r="E566" s="4">
        <v>19.7260274</v>
      </c>
      <c r="F566" s="4">
        <v>2</v>
      </c>
      <c r="G566" s="4" t="s">
        <v>535</v>
      </c>
      <c r="H566" s="16">
        <v>44092</v>
      </c>
      <c r="I566" s="16">
        <v>44279</v>
      </c>
      <c r="J566" s="4" t="s">
        <v>493</v>
      </c>
      <c r="K566" s="4">
        <v>512</v>
      </c>
      <c r="L566" s="4"/>
      <c r="M566" s="4" t="s">
        <v>1465</v>
      </c>
      <c r="N566" s="4" t="s">
        <v>1514</v>
      </c>
      <c r="O566" s="4" t="s">
        <v>1514</v>
      </c>
      <c r="P566" s="4" t="s">
        <v>1515</v>
      </c>
      <c r="Q566" s="4">
        <v>2020</v>
      </c>
      <c r="R566" s="4">
        <v>2021</v>
      </c>
    </row>
    <row r="567" spans="1:18" hidden="1" x14ac:dyDescent="0.3">
      <c r="A567" s="18" t="s">
        <v>1516</v>
      </c>
      <c r="B567" s="4" t="s">
        <v>223</v>
      </c>
      <c r="C567" s="4" t="s">
        <v>526</v>
      </c>
      <c r="D567" s="4">
        <v>8.2027397260000008</v>
      </c>
      <c r="E567" s="4">
        <v>14.80821918</v>
      </c>
      <c r="F567" s="4">
        <v>2</v>
      </c>
      <c r="G567" s="4" t="s">
        <v>535</v>
      </c>
      <c r="H567" s="16">
        <v>42297</v>
      </c>
      <c r="I567" s="16">
        <v>41521</v>
      </c>
      <c r="J567" s="4" t="s">
        <v>493</v>
      </c>
      <c r="K567" s="4">
        <v>512</v>
      </c>
      <c r="L567" s="4"/>
      <c r="M567" s="4" t="s">
        <v>1465</v>
      </c>
      <c r="N567" s="4" t="s">
        <v>1517</v>
      </c>
      <c r="O567" s="4" t="s">
        <v>1517</v>
      </c>
      <c r="P567" s="4" t="s">
        <v>1518</v>
      </c>
      <c r="Q567" s="4">
        <v>2015</v>
      </c>
      <c r="R567" s="4">
        <v>2013</v>
      </c>
    </row>
    <row r="568" spans="1:18" hidden="1" x14ac:dyDescent="0.3">
      <c r="A568" s="18" t="s">
        <v>1519</v>
      </c>
      <c r="B568" s="4" t="s">
        <v>85</v>
      </c>
      <c r="C568" s="4" t="s">
        <v>526</v>
      </c>
      <c r="D568" s="4">
        <v>7.4657534249999999</v>
      </c>
      <c r="E568" s="4">
        <v>15.54520548</v>
      </c>
      <c r="F568" s="4">
        <v>2</v>
      </c>
      <c r="G568" s="4" t="s">
        <v>535</v>
      </c>
      <c r="H568" s="16">
        <v>42566</v>
      </c>
      <c r="I568" s="16">
        <v>37406</v>
      </c>
      <c r="J568" s="4" t="s">
        <v>493</v>
      </c>
      <c r="K568" s="4">
        <v>512</v>
      </c>
      <c r="L568" s="4"/>
      <c r="M568" s="4" t="s">
        <v>1465</v>
      </c>
      <c r="N568" s="4" t="s">
        <v>636</v>
      </c>
      <c r="O568" s="4" t="s">
        <v>636</v>
      </c>
      <c r="P568" s="4" t="s">
        <v>1520</v>
      </c>
      <c r="Q568" s="4">
        <v>2016</v>
      </c>
      <c r="R568" s="4">
        <v>2002</v>
      </c>
    </row>
    <row r="569" spans="1:18" hidden="1" x14ac:dyDescent="0.3">
      <c r="A569" s="18" t="s">
        <v>1521</v>
      </c>
      <c r="B569" s="4" t="s">
        <v>52</v>
      </c>
      <c r="C569" s="4" t="s">
        <v>526</v>
      </c>
      <c r="D569" s="4">
        <v>5.7424657530000003</v>
      </c>
      <c r="E569" s="4">
        <v>17.268493150000001</v>
      </c>
      <c r="F569" s="4">
        <v>1</v>
      </c>
      <c r="G569" s="4" t="s">
        <v>535</v>
      </c>
      <c r="H569" s="16">
        <v>43195</v>
      </c>
      <c r="I569" s="16">
        <v>40452</v>
      </c>
      <c r="J569" s="4" t="s">
        <v>493</v>
      </c>
      <c r="K569" s="4">
        <v>512</v>
      </c>
      <c r="L569" s="4"/>
      <c r="M569" s="4" t="s">
        <v>1465</v>
      </c>
      <c r="N569" s="4" t="s">
        <v>1080</v>
      </c>
      <c r="O569" s="4" t="s">
        <v>1080</v>
      </c>
      <c r="P569" s="4" t="s">
        <v>1522</v>
      </c>
      <c r="Q569" s="4">
        <v>2018</v>
      </c>
      <c r="R569" s="4">
        <v>2010</v>
      </c>
    </row>
    <row r="570" spans="1:18" hidden="1" x14ac:dyDescent="0.3">
      <c r="A570" s="18" t="s">
        <v>1523</v>
      </c>
      <c r="B570" s="4" t="s">
        <v>30</v>
      </c>
      <c r="C570" s="4" t="s">
        <v>526</v>
      </c>
      <c r="D570" s="4">
        <v>5.5671232880000003</v>
      </c>
      <c r="E570" s="4">
        <v>17.443835620000002</v>
      </c>
      <c r="F570" s="4">
        <v>2</v>
      </c>
      <c r="G570" s="4" t="s">
        <v>527</v>
      </c>
      <c r="H570" s="16">
        <v>43259</v>
      </c>
      <c r="I570" s="16">
        <v>37863</v>
      </c>
      <c r="J570" s="4" t="s">
        <v>493</v>
      </c>
      <c r="K570" s="4">
        <v>512</v>
      </c>
      <c r="L570" s="4"/>
      <c r="M570" s="4" t="s">
        <v>1465</v>
      </c>
      <c r="N570" s="4" t="s">
        <v>1141</v>
      </c>
      <c r="O570" s="4" t="s">
        <v>1141</v>
      </c>
      <c r="P570" s="4" t="s">
        <v>1524</v>
      </c>
      <c r="Q570" s="4">
        <v>2018</v>
      </c>
      <c r="R570" s="4">
        <v>2003</v>
      </c>
    </row>
    <row r="571" spans="1:18" hidden="1" x14ac:dyDescent="0.3">
      <c r="A571" s="18" t="s">
        <v>1525</v>
      </c>
      <c r="B571" s="4" t="s">
        <v>355</v>
      </c>
      <c r="C571" s="4" t="s">
        <v>526</v>
      </c>
      <c r="D571" s="4">
        <v>0.99178082199999995</v>
      </c>
      <c r="E571" s="4">
        <v>22.01917808</v>
      </c>
      <c r="F571" s="4">
        <v>2</v>
      </c>
      <c r="G571" s="4" t="s">
        <v>527</v>
      </c>
      <c r="H571" s="16">
        <v>44929</v>
      </c>
      <c r="I571" s="16">
        <v>43350</v>
      </c>
      <c r="J571" s="4" t="s">
        <v>493</v>
      </c>
      <c r="K571" s="4">
        <v>512</v>
      </c>
      <c r="L571" s="4"/>
      <c r="M571" s="4" t="s">
        <v>1465</v>
      </c>
      <c r="N571" s="4" t="s">
        <v>1526</v>
      </c>
      <c r="O571" s="4" t="s">
        <v>1526</v>
      </c>
      <c r="P571" s="4" t="s">
        <v>1527</v>
      </c>
      <c r="Q571" s="4">
        <v>2023</v>
      </c>
      <c r="R571" s="4">
        <v>2018</v>
      </c>
    </row>
    <row r="572" spans="1:18" hidden="1" x14ac:dyDescent="0.3">
      <c r="A572" s="18" t="s">
        <v>1528</v>
      </c>
      <c r="B572" s="4" t="s">
        <v>293</v>
      </c>
      <c r="C572" s="4" t="s">
        <v>526</v>
      </c>
      <c r="D572" s="4">
        <v>3.0328767120000002</v>
      </c>
      <c r="E572" s="4">
        <v>19.978082189999999</v>
      </c>
      <c r="F572" s="4">
        <v>2</v>
      </c>
      <c r="G572" s="4" t="s">
        <v>535</v>
      </c>
      <c r="H572" s="16">
        <v>44184</v>
      </c>
      <c r="I572" s="16">
        <v>41453</v>
      </c>
      <c r="J572" s="4" t="s">
        <v>500</v>
      </c>
      <c r="K572" s="4">
        <v>404</v>
      </c>
      <c r="L572" s="4">
        <v>208</v>
      </c>
      <c r="M572" s="4" t="s">
        <v>1284</v>
      </c>
      <c r="N572" s="4" t="s">
        <v>1529</v>
      </c>
      <c r="O572" s="4" t="s">
        <v>1529</v>
      </c>
      <c r="P572" s="4" t="s">
        <v>1530</v>
      </c>
      <c r="Q572" s="4">
        <v>2020</v>
      </c>
      <c r="R572" s="4">
        <v>2013</v>
      </c>
    </row>
    <row r="573" spans="1:18" hidden="1" x14ac:dyDescent="0.3">
      <c r="A573" s="18" t="s">
        <v>1531</v>
      </c>
      <c r="B573" s="4" t="s">
        <v>293</v>
      </c>
      <c r="C573" s="4" t="s">
        <v>526</v>
      </c>
      <c r="D573" s="4">
        <v>3.0328767120000002</v>
      </c>
      <c r="E573" s="4">
        <v>19.978082189999999</v>
      </c>
      <c r="F573" s="4">
        <v>2</v>
      </c>
      <c r="G573" s="4" t="s">
        <v>535</v>
      </c>
      <c r="H573" s="16">
        <v>44184</v>
      </c>
      <c r="I573" s="16">
        <v>41683</v>
      </c>
      <c r="J573" s="4" t="s">
        <v>495</v>
      </c>
      <c r="K573" s="4">
        <v>226</v>
      </c>
      <c r="L573" s="4">
        <v>536</v>
      </c>
      <c r="M573" s="4" t="s">
        <v>1284</v>
      </c>
      <c r="N573" s="4" t="s">
        <v>1529</v>
      </c>
      <c r="O573" s="4" t="s">
        <v>1529</v>
      </c>
      <c r="P573" s="4" t="s">
        <v>1530</v>
      </c>
      <c r="Q573" s="4">
        <v>2020</v>
      </c>
      <c r="R573" s="4">
        <v>2014</v>
      </c>
    </row>
    <row r="574" spans="1:18" hidden="1" x14ac:dyDescent="0.3">
      <c r="A574" s="18" t="s">
        <v>1532</v>
      </c>
      <c r="B574" s="4" t="s">
        <v>43</v>
      </c>
      <c r="C574" s="4" t="s">
        <v>526</v>
      </c>
      <c r="D574" s="4">
        <v>4.7424657530000003</v>
      </c>
      <c r="E574" s="4">
        <v>18.268493150000001</v>
      </c>
      <c r="F574" s="4">
        <v>2</v>
      </c>
      <c r="G574" s="4" t="s">
        <v>527</v>
      </c>
      <c r="H574" s="16">
        <v>43560</v>
      </c>
      <c r="I574" s="16">
        <v>38615</v>
      </c>
      <c r="J574" s="4" t="s">
        <v>500</v>
      </c>
      <c r="K574" s="4">
        <v>410</v>
      </c>
      <c r="L574" s="4">
        <v>550</v>
      </c>
      <c r="M574" s="4" t="s">
        <v>668</v>
      </c>
      <c r="N574" s="4" t="s">
        <v>1533</v>
      </c>
      <c r="O574" s="4" t="s">
        <v>1533</v>
      </c>
      <c r="P574" s="4" t="s">
        <v>1534</v>
      </c>
      <c r="Q574" s="4">
        <v>2019</v>
      </c>
      <c r="R574" s="4">
        <v>2005</v>
      </c>
    </row>
    <row r="575" spans="1:18" hidden="1" x14ac:dyDescent="0.3">
      <c r="A575" s="18" t="s">
        <v>1535</v>
      </c>
      <c r="B575" s="4" t="s">
        <v>172</v>
      </c>
      <c r="C575" s="4" t="s">
        <v>526</v>
      </c>
      <c r="D575" s="4">
        <v>7.61369863</v>
      </c>
      <c r="E575" s="4">
        <v>15.39726027</v>
      </c>
      <c r="F575" s="4">
        <v>1</v>
      </c>
      <c r="G575" s="4" t="s">
        <v>535</v>
      </c>
      <c r="H575" s="16">
        <v>42512</v>
      </c>
      <c r="I575" s="16">
        <v>40601</v>
      </c>
      <c r="J575" s="4" t="s">
        <v>493</v>
      </c>
      <c r="K575" s="4">
        <v>502</v>
      </c>
      <c r="L575" s="4">
        <v>510</v>
      </c>
      <c r="M575" s="4" t="s">
        <v>761</v>
      </c>
      <c r="N575" s="4" t="s">
        <v>1536</v>
      </c>
      <c r="O575" s="4" t="s">
        <v>1536</v>
      </c>
      <c r="P575" s="4" t="s">
        <v>1537</v>
      </c>
      <c r="Q575" s="4">
        <v>2016</v>
      </c>
      <c r="R575" s="4">
        <v>2011</v>
      </c>
    </row>
    <row r="576" spans="1:18" hidden="1" x14ac:dyDescent="0.3">
      <c r="A576" s="18" t="s">
        <v>1538</v>
      </c>
      <c r="B576" s="4" t="s">
        <v>91</v>
      </c>
      <c r="C576" s="4" t="s">
        <v>526</v>
      </c>
      <c r="D576" s="4">
        <v>7.6438356159999996</v>
      </c>
      <c r="E576" s="4">
        <v>15.36712329</v>
      </c>
      <c r="F576" s="4">
        <v>1</v>
      </c>
      <c r="G576" s="4" t="s">
        <v>527</v>
      </c>
      <c r="H576" s="16">
        <v>42501</v>
      </c>
      <c r="I576" s="16">
        <v>40149</v>
      </c>
      <c r="J576" s="4" t="s">
        <v>494</v>
      </c>
      <c r="K576" s="4">
        <v>304</v>
      </c>
      <c r="L576" s="4">
        <v>550</v>
      </c>
      <c r="M576" s="4" t="s">
        <v>668</v>
      </c>
      <c r="N576" s="4" t="s">
        <v>1539</v>
      </c>
      <c r="O576" s="4" t="s">
        <v>1539</v>
      </c>
      <c r="P576" s="4" t="s">
        <v>1540</v>
      </c>
      <c r="Q576" s="4">
        <v>2016</v>
      </c>
      <c r="R576" s="4">
        <v>2009</v>
      </c>
    </row>
    <row r="577" spans="1:18" hidden="1" x14ac:dyDescent="0.3">
      <c r="A577" s="18" t="s">
        <v>1541</v>
      </c>
      <c r="B577" s="4" t="s">
        <v>345</v>
      </c>
      <c r="C577" s="4" t="s">
        <v>526</v>
      </c>
      <c r="D577" s="4">
        <v>2.553424658</v>
      </c>
      <c r="E577" s="4">
        <v>20.457534249999998</v>
      </c>
      <c r="F577" s="4">
        <v>2</v>
      </c>
      <c r="G577" s="4" t="s">
        <v>527</v>
      </c>
      <c r="H577" s="16">
        <v>44359</v>
      </c>
      <c r="I577" s="16">
        <v>40198</v>
      </c>
      <c r="J577" s="4" t="s">
        <v>493</v>
      </c>
      <c r="K577" s="4">
        <v>550</v>
      </c>
      <c r="L577" s="4">
        <v>214</v>
      </c>
      <c r="M577" s="4" t="s">
        <v>668</v>
      </c>
      <c r="N577" s="4" t="s">
        <v>1542</v>
      </c>
      <c r="O577" s="4" t="s">
        <v>1542</v>
      </c>
      <c r="P577" s="4" t="s">
        <v>1543</v>
      </c>
      <c r="Q577" s="4">
        <v>2021</v>
      </c>
      <c r="R577" s="4">
        <v>2010</v>
      </c>
    </row>
    <row r="578" spans="1:18" hidden="1" x14ac:dyDescent="0.3">
      <c r="A578" s="18" t="s">
        <v>1541</v>
      </c>
      <c r="B578" s="4" t="s">
        <v>345</v>
      </c>
      <c r="C578" s="4" t="s">
        <v>526</v>
      </c>
      <c r="D578" s="4">
        <v>2.553424658</v>
      </c>
      <c r="E578" s="4">
        <v>20.457534249999998</v>
      </c>
      <c r="F578" s="4">
        <v>1</v>
      </c>
      <c r="G578" s="4" t="s">
        <v>527</v>
      </c>
      <c r="H578" s="16">
        <v>44359</v>
      </c>
      <c r="I578" s="16">
        <v>40198</v>
      </c>
      <c r="J578" s="4" t="s">
        <v>493</v>
      </c>
      <c r="K578" s="4">
        <v>550</v>
      </c>
      <c r="L578" s="4">
        <v>214</v>
      </c>
      <c r="M578" s="4" t="s">
        <v>668</v>
      </c>
      <c r="N578" s="4" t="s">
        <v>1542</v>
      </c>
      <c r="O578" s="4" t="s">
        <v>1542</v>
      </c>
      <c r="P578" s="4" t="s">
        <v>1543</v>
      </c>
      <c r="Q578" s="4">
        <v>2021</v>
      </c>
      <c r="R578" s="4">
        <v>2010</v>
      </c>
    </row>
    <row r="579" spans="1:18" hidden="1" x14ac:dyDescent="0.3">
      <c r="A579" s="18" t="s">
        <v>1544</v>
      </c>
      <c r="B579" s="4" t="s">
        <v>164</v>
      </c>
      <c r="C579" s="4" t="s">
        <v>526</v>
      </c>
      <c r="D579" s="4">
        <v>6.1232876709999999</v>
      </c>
      <c r="E579" s="4">
        <v>16.887671229999999</v>
      </c>
      <c r="F579" s="4">
        <v>1</v>
      </c>
      <c r="G579" s="4" t="s">
        <v>527</v>
      </c>
      <c r="H579" s="16">
        <v>43056</v>
      </c>
      <c r="I579" s="16">
        <v>39637</v>
      </c>
      <c r="J579" s="4" t="s">
        <v>494</v>
      </c>
      <c r="K579" s="4">
        <v>308</v>
      </c>
      <c r="L579" s="4">
        <v>550</v>
      </c>
      <c r="M579" s="4" t="s">
        <v>668</v>
      </c>
      <c r="N579" s="4" t="s">
        <v>1545</v>
      </c>
      <c r="O579" s="4" t="s">
        <v>1545</v>
      </c>
      <c r="P579" s="4" t="s">
        <v>1546</v>
      </c>
      <c r="Q579" s="4">
        <v>2017</v>
      </c>
      <c r="R579" s="4">
        <v>2008</v>
      </c>
    </row>
    <row r="580" spans="1:18" hidden="1" x14ac:dyDescent="0.3">
      <c r="A580" s="18" t="s">
        <v>1547</v>
      </c>
      <c r="B580" s="4" t="s">
        <v>164</v>
      </c>
      <c r="C580" s="4" t="s">
        <v>526</v>
      </c>
      <c r="D580" s="4">
        <v>6.1232876709999999</v>
      </c>
      <c r="E580" s="4">
        <v>16.887671229999999</v>
      </c>
      <c r="F580" s="4">
        <v>2</v>
      </c>
      <c r="G580" s="4" t="s">
        <v>527</v>
      </c>
      <c r="H580" s="16">
        <v>43056</v>
      </c>
      <c r="I580" s="16">
        <v>40863</v>
      </c>
      <c r="J580" s="4" t="s">
        <v>494</v>
      </c>
      <c r="K580" s="4">
        <v>308</v>
      </c>
      <c r="L580" s="4">
        <v>550</v>
      </c>
      <c r="M580" s="4" t="s">
        <v>668</v>
      </c>
      <c r="N580" s="4" t="s">
        <v>1548</v>
      </c>
      <c r="O580" s="4" t="s">
        <v>1548</v>
      </c>
      <c r="P580" s="4" t="s">
        <v>1549</v>
      </c>
      <c r="Q580" s="4">
        <v>2017</v>
      </c>
      <c r="R580" s="4">
        <v>2011</v>
      </c>
    </row>
    <row r="581" spans="1:18" hidden="1" x14ac:dyDescent="0.3">
      <c r="A581" s="18" t="s">
        <v>1550</v>
      </c>
      <c r="B581" s="4" t="s">
        <v>154</v>
      </c>
      <c r="C581" s="4" t="s">
        <v>526</v>
      </c>
      <c r="D581" s="4">
        <v>7.3753424660000002</v>
      </c>
      <c r="E581" s="4">
        <v>15.63561644</v>
      </c>
      <c r="F581" s="4">
        <v>2</v>
      </c>
      <c r="G581" s="4" t="s">
        <v>535</v>
      </c>
      <c r="H581" s="16">
        <v>42599</v>
      </c>
      <c r="I581" s="16">
        <v>42468</v>
      </c>
      <c r="J581" s="4" t="s">
        <v>494</v>
      </c>
      <c r="K581" s="4">
        <v>308</v>
      </c>
      <c r="L581" s="4">
        <v>550</v>
      </c>
      <c r="M581" s="4" t="s">
        <v>668</v>
      </c>
      <c r="N581" s="4" t="s">
        <v>1551</v>
      </c>
      <c r="O581" s="4" t="s">
        <v>1551</v>
      </c>
      <c r="P581" s="4" t="s">
        <v>1552</v>
      </c>
      <c r="Q581" s="4">
        <v>2016</v>
      </c>
      <c r="R581" s="4">
        <v>2016</v>
      </c>
    </row>
    <row r="582" spans="1:18" hidden="1" x14ac:dyDescent="0.3">
      <c r="A582" s="18" t="s">
        <v>1553</v>
      </c>
      <c r="B582" s="4" t="s">
        <v>160</v>
      </c>
      <c r="C582" s="4" t="s">
        <v>526</v>
      </c>
      <c r="D582" s="4">
        <v>6.6520547949999997</v>
      </c>
      <c r="E582" s="4">
        <v>16.358904110000001</v>
      </c>
      <c r="F582" s="4">
        <v>2</v>
      </c>
      <c r="G582" s="4" t="s">
        <v>535</v>
      </c>
      <c r="H582" s="16">
        <v>42863</v>
      </c>
      <c r="I582" s="16">
        <v>41256</v>
      </c>
      <c r="J582" s="4" t="s">
        <v>493</v>
      </c>
      <c r="K582" s="4">
        <v>550</v>
      </c>
      <c r="L582" s="4"/>
      <c r="M582" s="4" t="s">
        <v>668</v>
      </c>
      <c r="N582" s="4" t="s">
        <v>1554</v>
      </c>
      <c r="O582" s="4" t="s">
        <v>1554</v>
      </c>
      <c r="P582" s="4" t="s">
        <v>1555</v>
      </c>
      <c r="Q582" s="4">
        <v>2017</v>
      </c>
      <c r="R582" s="4">
        <v>2012</v>
      </c>
    </row>
    <row r="583" spans="1:18" hidden="1" x14ac:dyDescent="0.3">
      <c r="A583" s="18" t="s">
        <v>1556</v>
      </c>
      <c r="B583" s="4" t="s">
        <v>160</v>
      </c>
      <c r="C583" s="4" t="s">
        <v>526</v>
      </c>
      <c r="D583" s="4">
        <v>6.6520547949999997</v>
      </c>
      <c r="E583" s="4">
        <v>16.358904110000001</v>
      </c>
      <c r="F583" s="4">
        <v>2</v>
      </c>
      <c r="G583" s="4" t="s">
        <v>535</v>
      </c>
      <c r="H583" s="16">
        <v>42863</v>
      </c>
      <c r="I583" s="16">
        <v>39196</v>
      </c>
      <c r="J583" s="4" t="s">
        <v>493</v>
      </c>
      <c r="K583" s="4">
        <v>550</v>
      </c>
      <c r="L583" s="4"/>
      <c r="M583" s="4" t="s">
        <v>668</v>
      </c>
      <c r="N583" s="4" t="s">
        <v>1557</v>
      </c>
      <c r="O583" s="4" t="s">
        <v>1557</v>
      </c>
      <c r="P583" s="4" t="s">
        <v>1558</v>
      </c>
      <c r="Q583" s="4">
        <v>2017</v>
      </c>
      <c r="R583" s="4">
        <v>2007</v>
      </c>
    </row>
    <row r="584" spans="1:18" x14ac:dyDescent="0.3">
      <c r="A584" s="18" t="s">
        <v>1559</v>
      </c>
      <c r="B584" s="4" t="s">
        <v>155</v>
      </c>
      <c r="C584" s="4" t="s">
        <v>533</v>
      </c>
      <c r="D584" s="4">
        <v>6.1123287670000002</v>
      </c>
      <c r="E584" s="4">
        <v>16.898630140000002</v>
      </c>
      <c r="F584" s="4">
        <v>2</v>
      </c>
      <c r="G584" s="4" t="s">
        <v>535</v>
      </c>
      <c r="H584" s="16">
        <v>43060</v>
      </c>
      <c r="I584" s="16">
        <v>45039</v>
      </c>
      <c r="J584" s="4" t="s">
        <v>497</v>
      </c>
      <c r="K584" s="4">
        <v>710</v>
      </c>
      <c r="L584" s="4">
        <v>550</v>
      </c>
      <c r="M584" s="4" t="s">
        <v>668</v>
      </c>
      <c r="N584" s="4" t="s">
        <v>1560</v>
      </c>
      <c r="O584" s="4" t="s">
        <v>1560</v>
      </c>
      <c r="P584" s="4" t="s">
        <v>1561</v>
      </c>
      <c r="Q584" s="4">
        <v>2017</v>
      </c>
      <c r="R584" s="4">
        <v>2023</v>
      </c>
    </row>
    <row r="585" spans="1:18" hidden="1" x14ac:dyDescent="0.3">
      <c r="A585" s="18" t="s">
        <v>1562</v>
      </c>
      <c r="B585" s="4" t="s">
        <v>150</v>
      </c>
      <c r="C585" s="4" t="s">
        <v>526</v>
      </c>
      <c r="D585" s="4">
        <v>6.6520547949999997</v>
      </c>
      <c r="E585" s="4">
        <v>16.358904110000001</v>
      </c>
      <c r="F585" s="4">
        <v>1</v>
      </c>
      <c r="G585" s="4" t="s">
        <v>535</v>
      </c>
      <c r="H585" s="16">
        <v>42863</v>
      </c>
      <c r="I585" s="16">
        <v>38900</v>
      </c>
      <c r="J585" s="4" t="s">
        <v>494</v>
      </c>
      <c r="K585" s="4">
        <v>308</v>
      </c>
      <c r="L585" s="4">
        <v>550</v>
      </c>
      <c r="M585" s="4" t="s">
        <v>668</v>
      </c>
      <c r="N585" s="4" t="s">
        <v>1563</v>
      </c>
      <c r="O585" s="4" t="s">
        <v>1563</v>
      </c>
      <c r="P585" s="4" t="s">
        <v>1564</v>
      </c>
      <c r="Q585" s="4">
        <v>2017</v>
      </c>
      <c r="R585" s="4">
        <v>2006</v>
      </c>
    </row>
    <row r="586" spans="1:18" hidden="1" x14ac:dyDescent="0.3">
      <c r="A586" s="18" t="s">
        <v>1565</v>
      </c>
      <c r="B586" s="4" t="s">
        <v>287</v>
      </c>
      <c r="C586" s="4" t="s">
        <v>533</v>
      </c>
      <c r="D586" s="4">
        <v>9.3041095889999994</v>
      </c>
      <c r="E586" s="4">
        <v>13.70684932</v>
      </c>
      <c r="F586" s="4">
        <v>1</v>
      </c>
      <c r="G586" s="4" t="s">
        <v>535</v>
      </c>
      <c r="H586" s="16">
        <v>41895</v>
      </c>
      <c r="I586" s="16">
        <v>44629</v>
      </c>
      <c r="J586" s="4" t="s">
        <v>494</v>
      </c>
      <c r="K586" s="4">
        <v>308</v>
      </c>
      <c r="L586" s="4">
        <v>550</v>
      </c>
      <c r="M586" s="4" t="s">
        <v>668</v>
      </c>
      <c r="N586" s="4" t="s">
        <v>1282</v>
      </c>
      <c r="O586" s="4" t="s">
        <v>1282</v>
      </c>
      <c r="P586" s="4" t="s">
        <v>1566</v>
      </c>
      <c r="Q586" s="4">
        <v>2014</v>
      </c>
      <c r="R586" s="4">
        <v>2022</v>
      </c>
    </row>
    <row r="587" spans="1:18" hidden="1" x14ac:dyDescent="0.3">
      <c r="A587" s="18" t="s">
        <v>1567</v>
      </c>
      <c r="B587" s="4" t="s">
        <v>295</v>
      </c>
      <c r="C587" s="4" t="s">
        <v>526</v>
      </c>
      <c r="D587" s="4">
        <v>2.2465753419999999</v>
      </c>
      <c r="E587" s="4">
        <v>20.764383559999999</v>
      </c>
      <c r="F587" s="4">
        <v>2</v>
      </c>
      <c r="G587" s="4" t="s">
        <v>535</v>
      </c>
      <c r="H587" s="16">
        <v>44471</v>
      </c>
      <c r="I587" s="16">
        <v>41122</v>
      </c>
      <c r="J587" s="4" t="s">
        <v>494</v>
      </c>
      <c r="K587" s="4">
        <v>308</v>
      </c>
      <c r="L587" s="4">
        <v>550</v>
      </c>
      <c r="M587" s="4" t="s">
        <v>668</v>
      </c>
      <c r="N587" s="4" t="s">
        <v>1568</v>
      </c>
      <c r="O587" s="4" t="s">
        <v>1568</v>
      </c>
      <c r="P587" s="4" t="s">
        <v>1569</v>
      </c>
      <c r="Q587" s="4">
        <v>2021</v>
      </c>
      <c r="R587" s="4">
        <v>2012</v>
      </c>
    </row>
    <row r="588" spans="1:18" hidden="1" x14ac:dyDescent="0.3">
      <c r="A588" s="18" t="s">
        <v>1570</v>
      </c>
      <c r="B588" s="4" t="s">
        <v>295</v>
      </c>
      <c r="C588" s="4" t="s">
        <v>526</v>
      </c>
      <c r="D588" s="4">
        <v>2.2465753419999999</v>
      </c>
      <c r="E588" s="4">
        <v>20.764383559999999</v>
      </c>
      <c r="F588" s="4">
        <v>1</v>
      </c>
      <c r="G588" s="4" t="s">
        <v>535</v>
      </c>
      <c r="H588" s="16">
        <v>44471</v>
      </c>
      <c r="I588" s="16">
        <v>44313</v>
      </c>
      <c r="J588" s="4" t="s">
        <v>494</v>
      </c>
      <c r="K588" s="4">
        <v>308</v>
      </c>
      <c r="L588" s="4">
        <v>550</v>
      </c>
      <c r="M588" s="4" t="s">
        <v>668</v>
      </c>
      <c r="N588" s="4" t="s">
        <v>1571</v>
      </c>
      <c r="O588" s="4" t="s">
        <v>1571</v>
      </c>
      <c r="P588" s="4" t="s">
        <v>1572</v>
      </c>
      <c r="Q588" s="4">
        <v>2021</v>
      </c>
      <c r="R588" s="4">
        <v>2021</v>
      </c>
    </row>
    <row r="589" spans="1:18" hidden="1" x14ac:dyDescent="0.3">
      <c r="A589" s="18" t="s">
        <v>1573</v>
      </c>
      <c r="B589" s="4" t="s">
        <v>300</v>
      </c>
      <c r="C589" s="4" t="s">
        <v>526</v>
      </c>
      <c r="D589" s="4">
        <v>2.802739726</v>
      </c>
      <c r="E589" s="4">
        <v>20.20821918</v>
      </c>
      <c r="F589" s="4">
        <v>2</v>
      </c>
      <c r="G589" s="4" t="s">
        <v>535</v>
      </c>
      <c r="H589" s="16">
        <v>44268</v>
      </c>
      <c r="I589" s="16">
        <v>39004</v>
      </c>
      <c r="J589" s="4" t="s">
        <v>494</v>
      </c>
      <c r="K589" s="4">
        <v>308</v>
      </c>
      <c r="L589" s="4">
        <v>550</v>
      </c>
      <c r="M589" s="4" t="s">
        <v>668</v>
      </c>
      <c r="N589" s="4" t="s">
        <v>1574</v>
      </c>
      <c r="O589" s="4" t="s">
        <v>1574</v>
      </c>
      <c r="P589" s="4" t="s">
        <v>1575</v>
      </c>
      <c r="Q589" s="4">
        <v>2021</v>
      </c>
      <c r="R589" s="4">
        <v>2006</v>
      </c>
    </row>
    <row r="590" spans="1:18" hidden="1" x14ac:dyDescent="0.3">
      <c r="A590" s="18" t="s">
        <v>1576</v>
      </c>
      <c r="B590" s="4" t="s">
        <v>14</v>
      </c>
      <c r="C590" s="4" t="s">
        <v>526</v>
      </c>
      <c r="D590" s="4">
        <v>4.0547945209999998</v>
      </c>
      <c r="E590" s="4">
        <v>18.956164380000001</v>
      </c>
      <c r="F590" s="4">
        <v>2</v>
      </c>
      <c r="G590" s="4" t="s">
        <v>535</v>
      </c>
      <c r="H590" s="16">
        <v>43811</v>
      </c>
      <c r="I590" s="16">
        <v>40331</v>
      </c>
      <c r="J590" s="4" t="s">
        <v>493</v>
      </c>
      <c r="K590" s="4">
        <v>550</v>
      </c>
      <c r="L590" s="4"/>
      <c r="M590" s="4" t="s">
        <v>668</v>
      </c>
      <c r="N590" s="4" t="s">
        <v>1577</v>
      </c>
      <c r="O590" s="4" t="s">
        <v>1577</v>
      </c>
      <c r="P590" s="4" t="s">
        <v>1578</v>
      </c>
      <c r="Q590" s="4">
        <v>2019</v>
      </c>
      <c r="R590" s="4">
        <v>2010</v>
      </c>
    </row>
    <row r="591" spans="1:18" hidden="1" x14ac:dyDescent="0.3">
      <c r="A591" s="18" t="s">
        <v>1579</v>
      </c>
      <c r="B591" s="4" t="s">
        <v>18</v>
      </c>
      <c r="C591" s="4" t="s">
        <v>533</v>
      </c>
      <c r="D591" s="4">
        <v>6.8931506850000002</v>
      </c>
      <c r="E591" s="4">
        <v>16.117808220000001</v>
      </c>
      <c r="F591" s="4">
        <v>2</v>
      </c>
      <c r="G591" s="4" t="s">
        <v>535</v>
      </c>
      <c r="H591" s="16">
        <v>42775</v>
      </c>
      <c r="I591" s="16">
        <v>43377</v>
      </c>
      <c r="J591" s="4" t="s">
        <v>493</v>
      </c>
      <c r="K591" s="4">
        <v>550</v>
      </c>
      <c r="L591" s="4"/>
      <c r="M591" s="4" t="s">
        <v>668</v>
      </c>
      <c r="N591" s="4" t="s">
        <v>1580</v>
      </c>
      <c r="O591" s="4" t="s">
        <v>1580</v>
      </c>
      <c r="P591" s="4" t="s">
        <v>1581</v>
      </c>
      <c r="Q591" s="4">
        <v>2017</v>
      </c>
      <c r="R591" s="4">
        <v>2018</v>
      </c>
    </row>
    <row r="592" spans="1:18" hidden="1" x14ac:dyDescent="0.3">
      <c r="A592" s="18" t="s">
        <v>1582</v>
      </c>
      <c r="B592" s="4" t="s">
        <v>16</v>
      </c>
      <c r="C592" s="4" t="s">
        <v>526</v>
      </c>
      <c r="D592" s="4">
        <v>6.7041095889999998</v>
      </c>
      <c r="E592" s="4">
        <v>16.306849320000001</v>
      </c>
      <c r="F592" s="4">
        <v>1</v>
      </c>
      <c r="G592" s="4" t="s">
        <v>535</v>
      </c>
      <c r="H592" s="16">
        <v>42844</v>
      </c>
      <c r="I592" s="16">
        <v>39163</v>
      </c>
      <c r="J592" s="4" t="s">
        <v>500</v>
      </c>
      <c r="K592" s="4">
        <v>410</v>
      </c>
      <c r="L592" s="4">
        <v>550</v>
      </c>
      <c r="M592" s="4" t="s">
        <v>668</v>
      </c>
      <c r="N592" s="4" t="s">
        <v>1583</v>
      </c>
      <c r="O592" s="4" t="s">
        <v>1583</v>
      </c>
      <c r="P592" s="4" t="s">
        <v>1584</v>
      </c>
      <c r="Q592" s="4">
        <v>2017</v>
      </c>
      <c r="R592" s="4">
        <v>2007</v>
      </c>
    </row>
    <row r="593" spans="1:18" hidden="1" x14ac:dyDescent="0.3">
      <c r="A593" s="18" t="s">
        <v>1585</v>
      </c>
      <c r="B593" s="4" t="s">
        <v>26</v>
      </c>
      <c r="C593" s="4" t="s">
        <v>526</v>
      </c>
      <c r="D593" s="4">
        <v>6.6273972600000004</v>
      </c>
      <c r="E593" s="4">
        <v>16.38356164</v>
      </c>
      <c r="F593" s="4">
        <v>1</v>
      </c>
      <c r="G593" s="4" t="s">
        <v>535</v>
      </c>
      <c r="H593" s="16">
        <v>42872</v>
      </c>
      <c r="I593" s="16">
        <v>42203</v>
      </c>
      <c r="J593" s="4" t="s">
        <v>500</v>
      </c>
      <c r="K593" s="4">
        <v>410</v>
      </c>
      <c r="L593" s="4">
        <v>550</v>
      </c>
      <c r="M593" s="4" t="s">
        <v>668</v>
      </c>
      <c r="N593" s="4" t="s">
        <v>711</v>
      </c>
      <c r="O593" s="4" t="s">
        <v>711</v>
      </c>
      <c r="P593" s="4" t="s">
        <v>1586</v>
      </c>
      <c r="Q593" s="4">
        <v>2017</v>
      </c>
      <c r="R593" s="4">
        <v>2015</v>
      </c>
    </row>
    <row r="594" spans="1:18" hidden="1" x14ac:dyDescent="0.3">
      <c r="A594" s="18" t="s">
        <v>1587</v>
      </c>
      <c r="B594" s="4" t="s">
        <v>25</v>
      </c>
      <c r="C594" s="4" t="s">
        <v>526</v>
      </c>
      <c r="D594" s="4">
        <v>4.9753424659999999</v>
      </c>
      <c r="E594" s="4">
        <v>18.035616439999998</v>
      </c>
      <c r="F594" s="4">
        <v>1</v>
      </c>
      <c r="G594" s="4" t="s">
        <v>535</v>
      </c>
      <c r="H594" s="16">
        <v>43475</v>
      </c>
      <c r="I594" s="16">
        <v>41698</v>
      </c>
      <c r="J594" s="4" t="s">
        <v>500</v>
      </c>
      <c r="K594" s="4">
        <v>410</v>
      </c>
      <c r="L594" s="4">
        <v>550</v>
      </c>
      <c r="M594" s="4" t="s">
        <v>668</v>
      </c>
      <c r="N594" s="4" t="s">
        <v>1588</v>
      </c>
      <c r="O594" s="4" t="s">
        <v>1588</v>
      </c>
      <c r="P594" s="4" t="s">
        <v>1589</v>
      </c>
      <c r="Q594" s="4">
        <v>2019</v>
      </c>
      <c r="R594" s="4">
        <v>2014</v>
      </c>
    </row>
    <row r="595" spans="1:18" hidden="1" x14ac:dyDescent="0.3">
      <c r="A595" s="18" t="s">
        <v>1590</v>
      </c>
      <c r="B595" s="4" t="s">
        <v>303</v>
      </c>
      <c r="C595" s="4" t="s">
        <v>526</v>
      </c>
      <c r="D595" s="4">
        <v>2.306849315</v>
      </c>
      <c r="E595" s="4">
        <v>20.704109590000002</v>
      </c>
      <c r="F595" s="4">
        <v>1</v>
      </c>
      <c r="G595" s="4" t="s">
        <v>535</v>
      </c>
      <c r="H595" s="16">
        <v>44449</v>
      </c>
      <c r="I595" s="16">
        <v>43722</v>
      </c>
      <c r="J595" s="4" t="s">
        <v>494</v>
      </c>
      <c r="K595" s="4">
        <v>308</v>
      </c>
      <c r="L595" s="4">
        <v>550</v>
      </c>
      <c r="M595" s="4" t="s">
        <v>668</v>
      </c>
      <c r="N595" s="4" t="s">
        <v>1591</v>
      </c>
      <c r="O595" s="4" t="s">
        <v>1591</v>
      </c>
      <c r="P595" s="4" t="s">
        <v>1592</v>
      </c>
      <c r="Q595" s="4">
        <v>2021</v>
      </c>
      <c r="R595" s="4">
        <v>2019</v>
      </c>
    </row>
    <row r="596" spans="1:18" hidden="1" x14ac:dyDescent="0.3">
      <c r="A596" s="18" t="s">
        <v>1593</v>
      </c>
      <c r="B596" s="4" t="s">
        <v>310</v>
      </c>
      <c r="C596" s="4" t="s">
        <v>526</v>
      </c>
      <c r="D596" s="4">
        <v>3.473972603</v>
      </c>
      <c r="E596" s="4">
        <v>19.536986299999999</v>
      </c>
      <c r="F596" s="4">
        <v>2</v>
      </c>
      <c r="G596" s="4" t="s">
        <v>527</v>
      </c>
      <c r="H596" s="16">
        <v>44023</v>
      </c>
      <c r="I596" s="16">
        <v>40406</v>
      </c>
      <c r="J596" s="4" t="s">
        <v>494</v>
      </c>
      <c r="K596" s="4">
        <v>308</v>
      </c>
      <c r="L596" s="4">
        <v>504</v>
      </c>
      <c r="M596" s="4" t="s">
        <v>1406</v>
      </c>
      <c r="N596" s="4" t="s">
        <v>1594</v>
      </c>
      <c r="O596" s="4" t="s">
        <v>1594</v>
      </c>
      <c r="P596" s="4" t="s">
        <v>1595</v>
      </c>
      <c r="Q596" s="4">
        <v>2020</v>
      </c>
      <c r="R596" s="4">
        <v>2010</v>
      </c>
    </row>
    <row r="597" spans="1:18" hidden="1" x14ac:dyDescent="0.3">
      <c r="A597" s="18" t="s">
        <v>1596</v>
      </c>
      <c r="B597" s="4" t="s">
        <v>313</v>
      </c>
      <c r="C597" s="4" t="s">
        <v>526</v>
      </c>
      <c r="D597" s="4">
        <v>3.6082191780000001</v>
      </c>
      <c r="E597" s="4">
        <v>19.40273973</v>
      </c>
      <c r="F597" s="4">
        <v>2</v>
      </c>
      <c r="G597" s="4" t="s">
        <v>527</v>
      </c>
      <c r="H597" s="16">
        <v>43974</v>
      </c>
      <c r="I597" s="16">
        <v>38891</v>
      </c>
      <c r="J597" s="4" t="s">
        <v>494</v>
      </c>
      <c r="K597" s="4">
        <v>304</v>
      </c>
      <c r="L597" s="4">
        <v>550</v>
      </c>
      <c r="M597" s="4" t="s">
        <v>668</v>
      </c>
      <c r="N597" s="4" t="s">
        <v>1597</v>
      </c>
      <c r="O597" s="4" t="s">
        <v>1597</v>
      </c>
      <c r="P597" s="4" t="s">
        <v>1598</v>
      </c>
      <c r="Q597" s="4">
        <v>2020</v>
      </c>
      <c r="R597" s="4">
        <v>2006</v>
      </c>
    </row>
    <row r="598" spans="1:18" hidden="1" x14ac:dyDescent="0.3">
      <c r="A598" s="18" t="s">
        <v>1599</v>
      </c>
      <c r="B598" s="4" t="s">
        <v>318</v>
      </c>
      <c r="C598" s="4" t="s">
        <v>526</v>
      </c>
      <c r="D598" s="4">
        <v>2.553424658</v>
      </c>
      <c r="E598" s="4">
        <v>20.457534249999998</v>
      </c>
      <c r="F598" s="4">
        <v>1</v>
      </c>
      <c r="G598" s="4" t="s">
        <v>527</v>
      </c>
      <c r="H598" s="16">
        <v>44359</v>
      </c>
      <c r="I598" s="16">
        <v>44121</v>
      </c>
      <c r="J598" s="4" t="s">
        <v>494</v>
      </c>
      <c r="K598" s="4">
        <v>304</v>
      </c>
      <c r="L598" s="4">
        <v>550</v>
      </c>
      <c r="M598" s="4" t="s">
        <v>668</v>
      </c>
      <c r="N598" s="4" t="s">
        <v>1600</v>
      </c>
      <c r="O598" s="4" t="s">
        <v>1600</v>
      </c>
      <c r="P598" s="4" t="s">
        <v>1601</v>
      </c>
      <c r="Q598" s="4">
        <v>2021</v>
      </c>
      <c r="R598" s="4">
        <v>2020</v>
      </c>
    </row>
    <row r="599" spans="1:18" hidden="1" x14ac:dyDescent="0.3">
      <c r="A599" s="18" t="s">
        <v>1602</v>
      </c>
      <c r="B599" s="4" t="s">
        <v>29</v>
      </c>
      <c r="C599" s="4" t="s">
        <v>526</v>
      </c>
      <c r="D599" s="4">
        <v>5.517808219</v>
      </c>
      <c r="E599" s="4">
        <v>17.493150679999999</v>
      </c>
      <c r="F599" s="4">
        <v>1</v>
      </c>
      <c r="G599" s="4" t="s">
        <v>527</v>
      </c>
      <c r="H599" s="16">
        <v>43277</v>
      </c>
      <c r="I599" s="16">
        <v>38740</v>
      </c>
      <c r="J599" s="4" t="s">
        <v>494</v>
      </c>
      <c r="K599" s="4">
        <v>308</v>
      </c>
      <c r="L599" s="4">
        <v>550</v>
      </c>
      <c r="M599" s="4" t="s">
        <v>668</v>
      </c>
      <c r="N599" s="4" t="s">
        <v>1603</v>
      </c>
      <c r="O599" s="4" t="s">
        <v>1603</v>
      </c>
      <c r="P599" s="4" t="s">
        <v>1604</v>
      </c>
      <c r="Q599" s="4">
        <v>2018</v>
      </c>
      <c r="R599" s="4">
        <v>2006</v>
      </c>
    </row>
    <row r="600" spans="1:18" hidden="1" x14ac:dyDescent="0.3">
      <c r="A600" s="18" t="s">
        <v>1605</v>
      </c>
      <c r="B600" s="4" t="s">
        <v>31</v>
      </c>
      <c r="C600" s="4" t="s">
        <v>526</v>
      </c>
      <c r="D600" s="4">
        <v>4.3232876710000001</v>
      </c>
      <c r="E600" s="4">
        <v>18.687671229999999</v>
      </c>
      <c r="F600" s="4">
        <v>1</v>
      </c>
      <c r="G600" s="4" t="s">
        <v>535</v>
      </c>
      <c r="H600" s="16">
        <v>43713</v>
      </c>
      <c r="I600" s="16">
        <v>39090</v>
      </c>
      <c r="J600" s="4" t="s">
        <v>493</v>
      </c>
      <c r="K600" s="4">
        <v>550</v>
      </c>
      <c r="L600" s="4"/>
      <c r="M600" s="4" t="s">
        <v>668</v>
      </c>
      <c r="N600" s="4" t="s">
        <v>1606</v>
      </c>
      <c r="O600" s="4" t="s">
        <v>1606</v>
      </c>
      <c r="P600" s="4" t="s">
        <v>1607</v>
      </c>
      <c r="Q600" s="4">
        <v>2019</v>
      </c>
      <c r="R600" s="4">
        <v>2007</v>
      </c>
    </row>
    <row r="601" spans="1:18" hidden="1" x14ac:dyDescent="0.3">
      <c r="A601" s="18" t="s">
        <v>1608</v>
      </c>
      <c r="B601" s="4" t="s">
        <v>30</v>
      </c>
      <c r="C601" s="4" t="s">
        <v>526</v>
      </c>
      <c r="D601" s="4">
        <v>5.5671232880000003</v>
      </c>
      <c r="E601" s="4">
        <v>17.443835620000002</v>
      </c>
      <c r="F601" s="4">
        <v>1</v>
      </c>
      <c r="G601" s="4" t="s">
        <v>527</v>
      </c>
      <c r="H601" s="16">
        <v>43259</v>
      </c>
      <c r="I601" s="16">
        <v>38407</v>
      </c>
      <c r="J601" s="4" t="s">
        <v>500</v>
      </c>
      <c r="K601" s="4">
        <v>410</v>
      </c>
      <c r="L601" s="4">
        <v>550</v>
      </c>
      <c r="M601" s="4" t="s">
        <v>668</v>
      </c>
      <c r="N601" s="4" t="s">
        <v>1609</v>
      </c>
      <c r="O601" s="4" t="s">
        <v>1609</v>
      </c>
      <c r="P601" s="4" t="s">
        <v>1610</v>
      </c>
      <c r="Q601" s="4">
        <v>2018</v>
      </c>
      <c r="R601" s="4">
        <v>2005</v>
      </c>
    </row>
    <row r="602" spans="1:18" hidden="1" x14ac:dyDescent="0.3">
      <c r="A602" s="18" t="s">
        <v>1611</v>
      </c>
      <c r="B602" s="4" t="s">
        <v>41</v>
      </c>
      <c r="C602" s="4" t="s">
        <v>526</v>
      </c>
      <c r="D602" s="4">
        <v>4.8301369860000003</v>
      </c>
      <c r="E602" s="4">
        <v>18.18082192</v>
      </c>
      <c r="F602" s="4">
        <v>1</v>
      </c>
      <c r="G602" s="4" t="s">
        <v>527</v>
      </c>
      <c r="H602" s="16">
        <v>43528</v>
      </c>
      <c r="I602" s="16">
        <v>42603</v>
      </c>
      <c r="J602" s="4" t="s">
        <v>493</v>
      </c>
      <c r="K602" s="4">
        <v>550</v>
      </c>
      <c r="L602" s="4"/>
      <c r="M602" s="4" t="s">
        <v>668</v>
      </c>
      <c r="N602" s="4" t="s">
        <v>1612</v>
      </c>
      <c r="O602" s="4" t="s">
        <v>1612</v>
      </c>
      <c r="P602" s="4" t="s">
        <v>1613</v>
      </c>
      <c r="Q602" s="4">
        <v>2019</v>
      </c>
      <c r="R602" s="4">
        <v>2016</v>
      </c>
    </row>
    <row r="603" spans="1:18" hidden="1" x14ac:dyDescent="0.3">
      <c r="A603" s="18" t="s">
        <v>1614</v>
      </c>
      <c r="B603" s="4" t="s">
        <v>45</v>
      </c>
      <c r="C603" s="4" t="s">
        <v>526</v>
      </c>
      <c r="D603" s="4">
        <v>4.3013698629999997</v>
      </c>
      <c r="E603" s="4">
        <v>18.709589040000001</v>
      </c>
      <c r="F603" s="4">
        <v>1</v>
      </c>
      <c r="G603" s="4" t="s">
        <v>527</v>
      </c>
      <c r="H603" s="16">
        <v>43721</v>
      </c>
      <c r="I603" s="16">
        <v>39498</v>
      </c>
      <c r="J603" s="4" t="s">
        <v>493</v>
      </c>
      <c r="K603" s="4">
        <v>550</v>
      </c>
      <c r="L603" s="4">
        <v>214</v>
      </c>
      <c r="M603" s="4" t="s">
        <v>668</v>
      </c>
      <c r="N603" s="4" t="s">
        <v>1615</v>
      </c>
      <c r="O603" s="4" t="s">
        <v>1615</v>
      </c>
      <c r="P603" s="4" t="s">
        <v>1616</v>
      </c>
      <c r="Q603" s="4">
        <v>2019</v>
      </c>
      <c r="R603" s="4">
        <v>2008</v>
      </c>
    </row>
    <row r="604" spans="1:18" hidden="1" x14ac:dyDescent="0.3">
      <c r="A604" s="18" t="s">
        <v>1617</v>
      </c>
      <c r="B604" s="4" t="s">
        <v>32</v>
      </c>
      <c r="C604" s="4" t="s">
        <v>526</v>
      </c>
      <c r="D604" s="4">
        <v>5.3643835620000004</v>
      </c>
      <c r="E604" s="4">
        <v>17.646575339999998</v>
      </c>
      <c r="F604" s="4">
        <v>1</v>
      </c>
      <c r="G604" s="4" t="s">
        <v>527</v>
      </c>
      <c r="H604" s="16">
        <v>43333</v>
      </c>
      <c r="I604" s="16">
        <v>39855</v>
      </c>
      <c r="J604" s="4" t="s">
        <v>493</v>
      </c>
      <c r="K604" s="4">
        <v>502</v>
      </c>
      <c r="L604" s="4">
        <v>214</v>
      </c>
      <c r="M604" s="4" t="s">
        <v>761</v>
      </c>
      <c r="N604" s="4" t="s">
        <v>1618</v>
      </c>
      <c r="O604" s="4" t="s">
        <v>1618</v>
      </c>
      <c r="P604" s="4" t="s">
        <v>1619</v>
      </c>
      <c r="Q604" s="4">
        <v>2018</v>
      </c>
      <c r="R604" s="4">
        <v>2009</v>
      </c>
    </row>
    <row r="605" spans="1:18" hidden="1" x14ac:dyDescent="0.3">
      <c r="A605" s="18" t="s">
        <v>1620</v>
      </c>
      <c r="B605" s="4" t="s">
        <v>34</v>
      </c>
      <c r="C605" s="4" t="s">
        <v>526</v>
      </c>
      <c r="D605" s="4">
        <v>4.0356164379999999</v>
      </c>
      <c r="E605" s="4">
        <v>18.975342470000001</v>
      </c>
      <c r="F605" s="4">
        <v>2</v>
      </c>
      <c r="G605" s="4" t="s">
        <v>535</v>
      </c>
      <c r="H605" s="16">
        <v>43818</v>
      </c>
      <c r="I605" s="16">
        <v>39838</v>
      </c>
      <c r="J605" s="4" t="s">
        <v>494</v>
      </c>
      <c r="K605" s="4">
        <v>308</v>
      </c>
      <c r="L605" s="4">
        <v>550</v>
      </c>
      <c r="M605" s="4" t="s">
        <v>668</v>
      </c>
      <c r="N605" s="4" t="s">
        <v>1621</v>
      </c>
      <c r="O605" s="4" t="s">
        <v>1621</v>
      </c>
      <c r="P605" s="4" t="s">
        <v>1622</v>
      </c>
      <c r="Q605" s="4">
        <v>2019</v>
      </c>
      <c r="R605" s="4">
        <v>2009</v>
      </c>
    </row>
    <row r="606" spans="1:18" hidden="1" x14ac:dyDescent="0.3">
      <c r="A606" s="18" t="s">
        <v>1623</v>
      </c>
      <c r="B606" s="4" t="s">
        <v>38</v>
      </c>
      <c r="C606" s="4" t="s">
        <v>526</v>
      </c>
      <c r="D606" s="4">
        <v>4.7424657530000003</v>
      </c>
      <c r="E606" s="4">
        <v>18.268493150000001</v>
      </c>
      <c r="F606" s="4">
        <v>1</v>
      </c>
      <c r="G606" s="4" t="s">
        <v>527</v>
      </c>
      <c r="H606" s="16">
        <v>43560</v>
      </c>
      <c r="I606" s="16">
        <v>38621</v>
      </c>
      <c r="J606" s="4" t="s">
        <v>493</v>
      </c>
      <c r="K606" s="4">
        <v>550</v>
      </c>
      <c r="L606" s="4"/>
      <c r="M606" s="4" t="s">
        <v>668</v>
      </c>
      <c r="N606" s="4" t="s">
        <v>1624</v>
      </c>
      <c r="O606" s="4" t="s">
        <v>1624</v>
      </c>
      <c r="P606" s="4" t="s">
        <v>1625</v>
      </c>
      <c r="Q606" s="4">
        <v>2019</v>
      </c>
      <c r="R606" s="4">
        <v>2005</v>
      </c>
    </row>
    <row r="607" spans="1:18" hidden="1" x14ac:dyDescent="0.3">
      <c r="A607" s="18" t="s">
        <v>1626</v>
      </c>
      <c r="B607" s="4" t="s">
        <v>168</v>
      </c>
      <c r="C607" s="4" t="s">
        <v>533</v>
      </c>
      <c r="D607" s="4">
        <v>8.3397260269999993</v>
      </c>
      <c r="E607" s="4">
        <v>14.67123288</v>
      </c>
      <c r="F607" s="4">
        <v>2</v>
      </c>
      <c r="G607" s="4" t="s">
        <v>535</v>
      </c>
      <c r="H607" s="16">
        <v>42247</v>
      </c>
      <c r="I607" s="16">
        <v>44733</v>
      </c>
      <c r="J607" s="4" t="s">
        <v>494</v>
      </c>
      <c r="K607" s="4">
        <v>308</v>
      </c>
      <c r="L607" s="4">
        <v>550</v>
      </c>
      <c r="M607" s="4" t="s">
        <v>668</v>
      </c>
      <c r="N607" s="4" t="s">
        <v>1627</v>
      </c>
      <c r="O607" s="4" t="s">
        <v>1627</v>
      </c>
      <c r="P607" s="4" t="s">
        <v>1628</v>
      </c>
      <c r="Q607" s="4">
        <v>2015</v>
      </c>
      <c r="R607" s="4">
        <v>2022</v>
      </c>
    </row>
    <row r="608" spans="1:18" hidden="1" x14ac:dyDescent="0.3">
      <c r="A608" s="18" t="s">
        <v>1629</v>
      </c>
      <c r="B608" s="4" t="s">
        <v>289</v>
      </c>
      <c r="C608" s="4" t="s">
        <v>533</v>
      </c>
      <c r="D608" s="4">
        <v>9.0493150680000003</v>
      </c>
      <c r="E608" s="4">
        <v>13.961643840000001</v>
      </c>
      <c r="F608" s="4">
        <v>1</v>
      </c>
      <c r="G608" s="4" t="s">
        <v>535</v>
      </c>
      <c r="H608" s="16">
        <v>41988</v>
      </c>
      <c r="I608" s="16">
        <v>44463</v>
      </c>
      <c r="J608" s="4" t="s">
        <v>500</v>
      </c>
      <c r="K608" s="4">
        <v>410</v>
      </c>
      <c r="L608" s="4">
        <v>502</v>
      </c>
      <c r="M608" s="4" t="s">
        <v>761</v>
      </c>
      <c r="N608" s="4" t="s">
        <v>1630</v>
      </c>
      <c r="O608" s="4" t="s">
        <v>1630</v>
      </c>
      <c r="P608" s="4" t="s">
        <v>1631</v>
      </c>
      <c r="Q608" s="4">
        <v>2014</v>
      </c>
      <c r="R608" s="4">
        <v>2021</v>
      </c>
    </row>
    <row r="609" spans="1:18" hidden="1" x14ac:dyDescent="0.3">
      <c r="A609" s="18" t="s">
        <v>1632</v>
      </c>
      <c r="B609" s="4" t="s">
        <v>169</v>
      </c>
      <c r="C609" s="4" t="s">
        <v>526</v>
      </c>
      <c r="D609" s="4">
        <v>8.4520547950000005</v>
      </c>
      <c r="E609" s="4">
        <v>14.55890411</v>
      </c>
      <c r="F609" s="4">
        <v>2</v>
      </c>
      <c r="G609" s="4" t="s">
        <v>535</v>
      </c>
      <c r="H609" s="16">
        <v>42206</v>
      </c>
      <c r="I609" s="16">
        <v>38618</v>
      </c>
      <c r="J609" s="4" t="s">
        <v>493</v>
      </c>
      <c r="K609" s="4">
        <v>550</v>
      </c>
      <c r="L609" s="4"/>
      <c r="M609" s="4" t="s">
        <v>668</v>
      </c>
      <c r="N609" s="4" t="s">
        <v>1633</v>
      </c>
      <c r="O609" s="4" t="s">
        <v>1633</v>
      </c>
      <c r="P609" s="4" t="s">
        <v>1634</v>
      </c>
      <c r="Q609" s="4">
        <v>2015</v>
      </c>
      <c r="R609" s="4">
        <v>2005</v>
      </c>
    </row>
    <row r="610" spans="1:18" hidden="1" x14ac:dyDescent="0.3">
      <c r="A610" s="18" t="s">
        <v>1635</v>
      </c>
      <c r="B610" s="4" t="s">
        <v>325</v>
      </c>
      <c r="C610" s="4" t="s">
        <v>533</v>
      </c>
      <c r="D610" s="4">
        <v>5.4191780820000002</v>
      </c>
      <c r="E610" s="4">
        <v>17.59178082</v>
      </c>
      <c r="F610" s="4">
        <v>2</v>
      </c>
      <c r="G610" s="4" t="s">
        <v>535</v>
      </c>
      <c r="H610" s="16">
        <v>43313</v>
      </c>
      <c r="I610" s="16">
        <v>45135</v>
      </c>
      <c r="J610" s="4" t="s">
        <v>493</v>
      </c>
      <c r="K610" s="4">
        <v>550</v>
      </c>
      <c r="L610" s="4"/>
      <c r="M610" s="4" t="s">
        <v>668</v>
      </c>
      <c r="N610" s="4" t="s">
        <v>1636</v>
      </c>
      <c r="O610" s="4" t="s">
        <v>1636</v>
      </c>
      <c r="P610" s="4" t="s">
        <v>1637</v>
      </c>
      <c r="Q610" s="4">
        <v>2018</v>
      </c>
      <c r="R610" s="4">
        <v>2023</v>
      </c>
    </row>
    <row r="611" spans="1:18" hidden="1" x14ac:dyDescent="0.3">
      <c r="A611" s="18" t="s">
        <v>1638</v>
      </c>
      <c r="B611" s="4" t="s">
        <v>172</v>
      </c>
      <c r="C611" s="4" t="s">
        <v>526</v>
      </c>
      <c r="D611" s="4">
        <v>7.61369863</v>
      </c>
      <c r="E611" s="4">
        <v>15.39726027</v>
      </c>
      <c r="F611" s="4">
        <v>1</v>
      </c>
      <c r="G611" s="4" t="s">
        <v>535</v>
      </c>
      <c r="H611" s="16">
        <v>42512</v>
      </c>
      <c r="I611" s="16">
        <v>38963</v>
      </c>
      <c r="J611" s="4" t="s">
        <v>500</v>
      </c>
      <c r="K611" s="4">
        <v>410</v>
      </c>
      <c r="L611" s="4"/>
      <c r="M611" s="4" t="s">
        <v>761</v>
      </c>
      <c r="N611" s="4" t="s">
        <v>1536</v>
      </c>
      <c r="O611" s="4" t="s">
        <v>1536</v>
      </c>
      <c r="P611" s="4" t="s">
        <v>1639</v>
      </c>
      <c r="Q611" s="4">
        <v>2016</v>
      </c>
      <c r="R611" s="4">
        <v>2006</v>
      </c>
    </row>
    <row r="612" spans="1:18" hidden="1" x14ac:dyDescent="0.3">
      <c r="A612" s="18" t="s">
        <v>1640</v>
      </c>
      <c r="B612" s="4" t="s">
        <v>172</v>
      </c>
      <c r="C612" s="4" t="s">
        <v>533</v>
      </c>
      <c r="D612" s="4">
        <v>7.61369863</v>
      </c>
      <c r="E612" s="4">
        <v>15.39726027</v>
      </c>
      <c r="F612" s="4">
        <v>1</v>
      </c>
      <c r="G612" s="4" t="s">
        <v>535</v>
      </c>
      <c r="H612" s="16">
        <v>42512</v>
      </c>
      <c r="I612" s="16">
        <v>43617</v>
      </c>
      <c r="J612" s="4" t="s">
        <v>493</v>
      </c>
      <c r="K612" s="4">
        <v>550</v>
      </c>
      <c r="L612" s="4"/>
      <c r="M612" s="4" t="s">
        <v>668</v>
      </c>
      <c r="N612" s="4" t="s">
        <v>1536</v>
      </c>
      <c r="O612" s="4" t="s">
        <v>1536</v>
      </c>
      <c r="P612" s="4" t="s">
        <v>1639</v>
      </c>
      <c r="Q612" s="4">
        <v>2016</v>
      </c>
      <c r="R612" s="4">
        <v>2019</v>
      </c>
    </row>
    <row r="613" spans="1:18" hidden="1" x14ac:dyDescent="0.3">
      <c r="A613" s="18" t="s">
        <v>1641</v>
      </c>
      <c r="B613" s="4" t="s">
        <v>172</v>
      </c>
      <c r="C613" s="4" t="s">
        <v>533</v>
      </c>
      <c r="D613" s="4">
        <v>7.61369863</v>
      </c>
      <c r="E613" s="4">
        <v>15.39726027</v>
      </c>
      <c r="F613" s="4">
        <v>1</v>
      </c>
      <c r="G613" s="4" t="s">
        <v>535</v>
      </c>
      <c r="H613" s="16">
        <v>42512</v>
      </c>
      <c r="I613" s="16">
        <v>44235</v>
      </c>
      <c r="J613" s="4" t="s">
        <v>493</v>
      </c>
      <c r="K613" s="4">
        <v>502</v>
      </c>
      <c r="L613" s="4"/>
      <c r="M613" s="4" t="s">
        <v>761</v>
      </c>
      <c r="N613" s="4" t="s">
        <v>1536</v>
      </c>
      <c r="O613" s="4" t="s">
        <v>1536</v>
      </c>
      <c r="P613" s="4" t="s">
        <v>1639</v>
      </c>
      <c r="Q613" s="4">
        <v>2016</v>
      </c>
      <c r="R613" s="4">
        <v>2021</v>
      </c>
    </row>
    <row r="614" spans="1:18" hidden="1" x14ac:dyDescent="0.3">
      <c r="A614" s="18" t="s">
        <v>1642</v>
      </c>
      <c r="B614" s="4" t="s">
        <v>172</v>
      </c>
      <c r="C614" s="4" t="s">
        <v>533</v>
      </c>
      <c r="D614" s="4">
        <v>7.61369863</v>
      </c>
      <c r="E614" s="4">
        <v>15.39726027</v>
      </c>
      <c r="F614" s="4">
        <v>1</v>
      </c>
      <c r="G614" s="4" t="s">
        <v>535</v>
      </c>
      <c r="H614" s="16">
        <v>42512</v>
      </c>
      <c r="I614" s="16">
        <v>44845</v>
      </c>
      <c r="J614" s="4" t="s">
        <v>500</v>
      </c>
      <c r="K614" s="4">
        <v>410</v>
      </c>
      <c r="L614" s="4">
        <v>502</v>
      </c>
      <c r="M614" s="4" t="s">
        <v>1351</v>
      </c>
      <c r="N614" s="4" t="s">
        <v>1536</v>
      </c>
      <c r="O614" s="4" t="s">
        <v>1536</v>
      </c>
      <c r="P614" s="4" t="s">
        <v>1639</v>
      </c>
      <c r="Q614" s="4">
        <v>2016</v>
      </c>
      <c r="R614" s="4">
        <v>2022</v>
      </c>
    </row>
    <row r="615" spans="1:18" hidden="1" x14ac:dyDescent="0.3">
      <c r="A615" s="18" t="s">
        <v>1643</v>
      </c>
      <c r="B615" s="4" t="s">
        <v>58</v>
      </c>
      <c r="C615" s="4" t="s">
        <v>526</v>
      </c>
      <c r="D615" s="4">
        <v>7.3972602739999997</v>
      </c>
      <c r="E615" s="4">
        <v>15.61369863</v>
      </c>
      <c r="F615" s="4">
        <v>1</v>
      </c>
      <c r="G615" s="4" t="s">
        <v>535</v>
      </c>
      <c r="H615" s="16">
        <v>42591</v>
      </c>
      <c r="I615" s="16">
        <v>39710</v>
      </c>
      <c r="J615" s="4" t="s">
        <v>494</v>
      </c>
      <c r="K615" s="4">
        <v>308</v>
      </c>
      <c r="L615" s="4">
        <v>550</v>
      </c>
      <c r="M615" s="4" t="s">
        <v>668</v>
      </c>
      <c r="N615" s="4" t="s">
        <v>1644</v>
      </c>
      <c r="O615" s="4" t="s">
        <v>1644</v>
      </c>
      <c r="P615" s="4" t="s">
        <v>1645</v>
      </c>
      <c r="Q615" s="4">
        <v>2016</v>
      </c>
      <c r="R615" s="4">
        <v>2008</v>
      </c>
    </row>
    <row r="616" spans="1:18" hidden="1" x14ac:dyDescent="0.3">
      <c r="A616" s="18" t="s">
        <v>1646</v>
      </c>
      <c r="B616" s="4" t="s">
        <v>325</v>
      </c>
      <c r="C616" s="4" t="s">
        <v>533</v>
      </c>
      <c r="D616" s="4">
        <v>5.4191780820000002</v>
      </c>
      <c r="E616" s="4">
        <v>17.59178082</v>
      </c>
      <c r="F616" s="4">
        <v>1</v>
      </c>
      <c r="G616" s="4" t="s">
        <v>535</v>
      </c>
      <c r="H616" s="16">
        <v>43313</v>
      </c>
      <c r="I616" s="16">
        <v>43920</v>
      </c>
      <c r="J616" s="4" t="s">
        <v>494</v>
      </c>
      <c r="K616" s="4">
        <v>308</v>
      </c>
      <c r="L616" s="4">
        <v>550</v>
      </c>
      <c r="M616" s="4" t="s">
        <v>668</v>
      </c>
      <c r="N616" s="4" t="s">
        <v>1647</v>
      </c>
      <c r="O616" s="4" t="s">
        <v>1647</v>
      </c>
      <c r="P616" s="4" t="s">
        <v>1648</v>
      </c>
      <c r="Q616" s="4">
        <v>2018</v>
      </c>
      <c r="R616" s="4">
        <v>2020</v>
      </c>
    </row>
    <row r="617" spans="1:18" hidden="1" x14ac:dyDescent="0.3">
      <c r="A617" s="18" t="s">
        <v>1649</v>
      </c>
      <c r="B617" s="4" t="s">
        <v>53</v>
      </c>
      <c r="C617" s="4" t="s">
        <v>526</v>
      </c>
      <c r="D617" s="4">
        <v>5.5945205480000002</v>
      </c>
      <c r="E617" s="4">
        <v>17.416438360000001</v>
      </c>
      <c r="F617" s="4">
        <v>2</v>
      </c>
      <c r="G617" s="4" t="s">
        <v>535</v>
      </c>
      <c r="H617" s="16">
        <v>43249</v>
      </c>
      <c r="I617" s="16">
        <v>42633</v>
      </c>
      <c r="J617" s="4" t="s">
        <v>493</v>
      </c>
      <c r="K617" s="4">
        <v>550</v>
      </c>
      <c r="L617" s="4"/>
      <c r="M617" s="4" t="s">
        <v>668</v>
      </c>
      <c r="N617" s="4" t="s">
        <v>1650</v>
      </c>
      <c r="O617" s="4" t="s">
        <v>1650</v>
      </c>
      <c r="P617" s="4" t="s">
        <v>1651</v>
      </c>
      <c r="Q617" s="4">
        <v>2018</v>
      </c>
      <c r="R617" s="4">
        <v>2016</v>
      </c>
    </row>
    <row r="618" spans="1:18" hidden="1" x14ac:dyDescent="0.3">
      <c r="A618" s="18" t="s">
        <v>1652</v>
      </c>
      <c r="B618" s="4" t="s">
        <v>67</v>
      </c>
      <c r="C618" s="4" t="s">
        <v>526</v>
      </c>
      <c r="D618" s="4">
        <v>5.438356164</v>
      </c>
      <c r="E618" s="4">
        <v>17.572602740000001</v>
      </c>
      <c r="F618" s="4">
        <v>1</v>
      </c>
      <c r="G618" s="4" t="s">
        <v>535</v>
      </c>
      <c r="H618" s="16">
        <v>43306</v>
      </c>
      <c r="I618" s="16">
        <v>40737</v>
      </c>
      <c r="J618" s="4" t="s">
        <v>494</v>
      </c>
      <c r="K618" s="4">
        <v>308</v>
      </c>
      <c r="L618" s="4">
        <v>550</v>
      </c>
      <c r="M618" s="4" t="s">
        <v>668</v>
      </c>
      <c r="N618" s="4" t="s">
        <v>1200</v>
      </c>
      <c r="O618" s="4" t="s">
        <v>1200</v>
      </c>
      <c r="P618" s="4" t="s">
        <v>1653</v>
      </c>
      <c r="Q618" s="4">
        <v>2018</v>
      </c>
      <c r="R618" s="4">
        <v>2011</v>
      </c>
    </row>
    <row r="619" spans="1:18" hidden="1" x14ac:dyDescent="0.3">
      <c r="A619" s="18" t="s">
        <v>1654</v>
      </c>
      <c r="B619" s="4" t="s">
        <v>328</v>
      </c>
      <c r="C619" s="4" t="s">
        <v>526</v>
      </c>
      <c r="D619" s="4">
        <v>3.1863013699999998</v>
      </c>
      <c r="E619" s="4">
        <v>19.82465753</v>
      </c>
      <c r="F619" s="4">
        <v>1</v>
      </c>
      <c r="G619" s="4" t="s">
        <v>535</v>
      </c>
      <c r="H619" s="16">
        <v>44128</v>
      </c>
      <c r="I619" s="16">
        <v>43063</v>
      </c>
      <c r="J619" s="4" t="s">
        <v>494</v>
      </c>
      <c r="K619" s="4">
        <v>308</v>
      </c>
      <c r="L619" s="4">
        <v>550</v>
      </c>
      <c r="M619" s="4" t="s">
        <v>668</v>
      </c>
      <c r="N619" s="4" t="s">
        <v>1655</v>
      </c>
      <c r="O619" s="4" t="s">
        <v>1655</v>
      </c>
      <c r="P619" s="4" t="s">
        <v>1656</v>
      </c>
      <c r="Q619" s="4">
        <v>2020</v>
      </c>
      <c r="R619" s="4">
        <v>2017</v>
      </c>
    </row>
    <row r="620" spans="1:18" hidden="1" x14ac:dyDescent="0.3">
      <c r="A620" s="18" t="s">
        <v>1657</v>
      </c>
      <c r="B620" s="4" t="s">
        <v>184</v>
      </c>
      <c r="C620" s="4" t="s">
        <v>526</v>
      </c>
      <c r="D620" s="4">
        <v>8.6767123290000008</v>
      </c>
      <c r="E620" s="4">
        <v>14.33424658</v>
      </c>
      <c r="F620" s="4">
        <v>2</v>
      </c>
      <c r="G620" s="4" t="s">
        <v>535</v>
      </c>
      <c r="H620" s="16">
        <v>42124</v>
      </c>
      <c r="I620" s="16">
        <v>38828</v>
      </c>
      <c r="J620" s="4" t="s">
        <v>493</v>
      </c>
      <c r="K620" s="4">
        <v>554</v>
      </c>
      <c r="L620" s="4"/>
      <c r="M620" s="4" t="s">
        <v>616</v>
      </c>
      <c r="N620" s="4" t="s">
        <v>1658</v>
      </c>
      <c r="O620" s="4" t="s">
        <v>1658</v>
      </c>
      <c r="P620" s="4" t="s">
        <v>1659</v>
      </c>
      <c r="Q620" s="4">
        <v>2015</v>
      </c>
      <c r="R620" s="4">
        <v>2006</v>
      </c>
    </row>
    <row r="621" spans="1:18" hidden="1" x14ac:dyDescent="0.3">
      <c r="A621" s="18" t="s">
        <v>1660</v>
      </c>
      <c r="B621" s="4" t="s">
        <v>330</v>
      </c>
      <c r="C621" s="4" t="s">
        <v>526</v>
      </c>
      <c r="D621" s="4">
        <v>1.7863013700000001</v>
      </c>
      <c r="E621" s="4">
        <v>21.224657530000002</v>
      </c>
      <c r="F621" s="4">
        <v>1</v>
      </c>
      <c r="G621" s="4" t="s">
        <v>535</v>
      </c>
      <c r="H621" s="16">
        <v>44639</v>
      </c>
      <c r="I621" s="16">
        <v>43214</v>
      </c>
      <c r="J621" s="4" t="s">
        <v>494</v>
      </c>
      <c r="K621" s="4">
        <v>308</v>
      </c>
      <c r="L621" s="4">
        <v>550</v>
      </c>
      <c r="M621" s="4" t="s">
        <v>668</v>
      </c>
      <c r="N621" s="4" t="s">
        <v>1661</v>
      </c>
      <c r="O621" s="4" t="s">
        <v>1661</v>
      </c>
      <c r="P621" s="4" t="s">
        <v>1662</v>
      </c>
      <c r="Q621" s="4">
        <v>2022</v>
      </c>
      <c r="R621" s="4">
        <v>2018</v>
      </c>
    </row>
    <row r="622" spans="1:18" hidden="1" x14ac:dyDescent="0.3">
      <c r="A622" s="18" t="s">
        <v>1663</v>
      </c>
      <c r="B622" s="4" t="s">
        <v>182</v>
      </c>
      <c r="C622" s="4" t="s">
        <v>526</v>
      </c>
      <c r="D622" s="4">
        <v>8.5890410960000008</v>
      </c>
      <c r="E622" s="4">
        <v>14.42191781</v>
      </c>
      <c r="F622" s="4">
        <v>1</v>
      </c>
      <c r="G622" s="4" t="s">
        <v>535</v>
      </c>
      <c r="H622" s="16">
        <v>42156</v>
      </c>
      <c r="I622" s="16">
        <v>39667</v>
      </c>
      <c r="J622" s="4" t="s">
        <v>493</v>
      </c>
      <c r="K622" s="4">
        <v>550</v>
      </c>
      <c r="L622" s="4"/>
      <c r="M622" s="4" t="s">
        <v>668</v>
      </c>
      <c r="N622" s="4" t="s">
        <v>1664</v>
      </c>
      <c r="O622" s="4" t="s">
        <v>1664</v>
      </c>
      <c r="P622" s="4" t="s">
        <v>1665</v>
      </c>
      <c r="Q622" s="4">
        <v>2015</v>
      </c>
      <c r="R622" s="4">
        <v>2008</v>
      </c>
    </row>
    <row r="623" spans="1:18" hidden="1" x14ac:dyDescent="0.3">
      <c r="A623" s="18" t="s">
        <v>1666</v>
      </c>
      <c r="B623" s="4" t="s">
        <v>332</v>
      </c>
      <c r="C623" s="4" t="s">
        <v>526</v>
      </c>
      <c r="D623" s="4">
        <v>3.2438356160000001</v>
      </c>
      <c r="E623" s="4">
        <v>19.767123290000001</v>
      </c>
      <c r="F623" s="4">
        <v>2</v>
      </c>
      <c r="G623" s="4" t="s">
        <v>535</v>
      </c>
      <c r="H623" s="16">
        <v>44107</v>
      </c>
      <c r="I623" s="16">
        <v>43328</v>
      </c>
      <c r="J623" s="4" t="s">
        <v>494</v>
      </c>
      <c r="K623" s="4">
        <v>308</v>
      </c>
      <c r="L623" s="4">
        <v>550</v>
      </c>
      <c r="M623" s="4" t="s">
        <v>668</v>
      </c>
      <c r="N623" s="4" t="s">
        <v>1667</v>
      </c>
      <c r="O623" s="4" t="s">
        <v>1667</v>
      </c>
      <c r="P623" s="4" t="s">
        <v>1668</v>
      </c>
      <c r="Q623" s="4">
        <v>2020</v>
      </c>
      <c r="R623" s="4">
        <v>2018</v>
      </c>
    </row>
    <row r="624" spans="1:18" hidden="1" x14ac:dyDescent="0.3">
      <c r="A624" s="18" t="s">
        <v>1669</v>
      </c>
      <c r="B624" s="4" t="s">
        <v>71</v>
      </c>
      <c r="C624" s="4" t="s">
        <v>526</v>
      </c>
      <c r="D624" s="4">
        <v>7.7315068489999996</v>
      </c>
      <c r="E624" s="4">
        <v>15.27945205</v>
      </c>
      <c r="F624" s="4">
        <v>2</v>
      </c>
      <c r="G624" s="4" t="s">
        <v>535</v>
      </c>
      <c r="H624" s="16">
        <v>42469</v>
      </c>
      <c r="I624" s="16">
        <v>38172</v>
      </c>
      <c r="J624" s="4" t="s">
        <v>492</v>
      </c>
      <c r="K624" s="4">
        <v>710</v>
      </c>
      <c r="L624" s="4">
        <v>532</v>
      </c>
      <c r="M624" s="4" t="s">
        <v>528</v>
      </c>
      <c r="N624" s="4" t="s">
        <v>1670</v>
      </c>
      <c r="O624" s="4" t="s">
        <v>1670</v>
      </c>
      <c r="P624" s="4" t="s">
        <v>1671</v>
      </c>
      <c r="Q624" s="4">
        <v>2016</v>
      </c>
      <c r="R624" s="4">
        <v>2004</v>
      </c>
    </row>
    <row r="625" spans="1:18" hidden="1" x14ac:dyDescent="0.3">
      <c r="A625" s="18" t="s">
        <v>1672</v>
      </c>
      <c r="B625" s="4" t="s">
        <v>80</v>
      </c>
      <c r="C625" s="4" t="s">
        <v>526</v>
      </c>
      <c r="D625" s="4">
        <v>4.9753424659999999</v>
      </c>
      <c r="E625" s="4">
        <v>18.035616439999998</v>
      </c>
      <c r="F625" s="4">
        <v>2</v>
      </c>
      <c r="G625" s="4" t="s">
        <v>527</v>
      </c>
      <c r="H625" s="16">
        <v>43475</v>
      </c>
      <c r="I625" s="16">
        <v>39773</v>
      </c>
      <c r="J625" s="4" t="s">
        <v>492</v>
      </c>
      <c r="K625" s="4">
        <v>710</v>
      </c>
      <c r="L625" s="4">
        <v>532</v>
      </c>
      <c r="M625" s="4" t="s">
        <v>528</v>
      </c>
      <c r="N625" s="4" t="s">
        <v>1673</v>
      </c>
      <c r="O625" s="4" t="s">
        <v>1673</v>
      </c>
      <c r="P625" s="4" t="s">
        <v>1674</v>
      </c>
      <c r="Q625" s="4">
        <v>2019</v>
      </c>
      <c r="R625" s="4">
        <v>2008</v>
      </c>
    </row>
    <row r="626" spans="1:18" hidden="1" x14ac:dyDescent="0.3">
      <c r="A626" s="18" t="s">
        <v>1675</v>
      </c>
      <c r="B626" s="4" t="s">
        <v>79</v>
      </c>
      <c r="C626" s="4" t="s">
        <v>526</v>
      </c>
      <c r="D626" s="4">
        <v>4.9753424659999999</v>
      </c>
      <c r="E626" s="4">
        <v>18.035616439999998</v>
      </c>
      <c r="F626" s="4">
        <v>2</v>
      </c>
      <c r="G626" s="4" t="s">
        <v>527</v>
      </c>
      <c r="H626" s="16">
        <v>43475</v>
      </c>
      <c r="I626" s="16">
        <v>42160</v>
      </c>
      <c r="J626" s="4" t="s">
        <v>493</v>
      </c>
      <c r="K626" s="4">
        <v>522</v>
      </c>
      <c r="L626" s="4"/>
      <c r="M626" s="4" t="s">
        <v>668</v>
      </c>
      <c r="N626" s="4" t="s">
        <v>1676</v>
      </c>
      <c r="O626" s="4" t="s">
        <v>1676</v>
      </c>
      <c r="P626" s="4" t="s">
        <v>1677</v>
      </c>
      <c r="Q626" s="4">
        <v>2019</v>
      </c>
      <c r="R626" s="4">
        <v>2015</v>
      </c>
    </row>
    <row r="627" spans="1:18" hidden="1" x14ac:dyDescent="0.3">
      <c r="A627" s="18" t="s">
        <v>1678</v>
      </c>
      <c r="B627" s="4" t="s">
        <v>189</v>
      </c>
      <c r="C627" s="4" t="s">
        <v>533</v>
      </c>
      <c r="D627" s="4">
        <v>7.5287671229999997</v>
      </c>
      <c r="E627" s="4">
        <v>15.482191780000001</v>
      </c>
      <c r="F627" s="4">
        <v>2</v>
      </c>
      <c r="G627" s="4" t="s">
        <v>527</v>
      </c>
      <c r="H627" s="16">
        <v>42543</v>
      </c>
      <c r="I627" s="16">
        <v>44627</v>
      </c>
      <c r="J627" s="4" t="s">
        <v>493</v>
      </c>
      <c r="K627" s="4">
        <v>550</v>
      </c>
      <c r="L627" s="4"/>
      <c r="M627" s="4" t="s">
        <v>668</v>
      </c>
      <c r="N627" s="4" t="s">
        <v>1679</v>
      </c>
      <c r="O627" s="4" t="s">
        <v>1679</v>
      </c>
      <c r="P627" s="4" t="s">
        <v>1680</v>
      </c>
      <c r="Q627" s="4">
        <v>2016</v>
      </c>
      <c r="R627" s="4">
        <v>2022</v>
      </c>
    </row>
    <row r="628" spans="1:18" hidden="1" x14ac:dyDescent="0.3">
      <c r="A628" s="18" t="s">
        <v>1681</v>
      </c>
      <c r="B628" s="4" t="s">
        <v>90</v>
      </c>
      <c r="C628" s="4" t="s">
        <v>526</v>
      </c>
      <c r="D628" s="4">
        <v>7.5835616440000004</v>
      </c>
      <c r="E628" s="4">
        <v>15.427397259999999</v>
      </c>
      <c r="F628" s="4">
        <v>3</v>
      </c>
      <c r="G628" s="4" t="s">
        <v>535</v>
      </c>
      <c r="H628" s="16">
        <v>42523</v>
      </c>
      <c r="I628" s="16">
        <v>41417</v>
      </c>
      <c r="J628" s="4" t="s">
        <v>493</v>
      </c>
      <c r="K628" s="4">
        <v>502</v>
      </c>
      <c r="L628" s="4">
        <v>550</v>
      </c>
      <c r="M628" s="4" t="s">
        <v>761</v>
      </c>
      <c r="N628" s="4" t="s">
        <v>1682</v>
      </c>
      <c r="O628" s="4" t="s">
        <v>1682</v>
      </c>
      <c r="P628" s="4" t="s">
        <v>1683</v>
      </c>
      <c r="Q628" s="4">
        <v>2016</v>
      </c>
      <c r="R628" s="4">
        <v>2013</v>
      </c>
    </row>
    <row r="629" spans="1:18" hidden="1" x14ac:dyDescent="0.3">
      <c r="A629" s="18" t="s">
        <v>1684</v>
      </c>
      <c r="B629" s="4" t="s">
        <v>190</v>
      </c>
      <c r="C629" s="4" t="s">
        <v>526</v>
      </c>
      <c r="D629" s="4">
        <v>8.3671232880000002</v>
      </c>
      <c r="E629" s="4">
        <v>14.643835620000001</v>
      </c>
      <c r="F629" s="4">
        <v>2</v>
      </c>
      <c r="G629" s="4" t="s">
        <v>535</v>
      </c>
      <c r="H629" s="16">
        <v>42237</v>
      </c>
      <c r="I629" s="16">
        <v>41372</v>
      </c>
      <c r="J629" s="4" t="s">
        <v>494</v>
      </c>
      <c r="K629" s="4">
        <v>308</v>
      </c>
      <c r="L629" s="4">
        <v>550</v>
      </c>
      <c r="M629" s="4" t="s">
        <v>668</v>
      </c>
      <c r="N629" s="4" t="s">
        <v>1685</v>
      </c>
      <c r="O629" s="4" t="s">
        <v>1685</v>
      </c>
      <c r="P629" s="4" t="s">
        <v>1686</v>
      </c>
      <c r="Q629" s="4">
        <v>2015</v>
      </c>
      <c r="R629" s="4">
        <v>2013</v>
      </c>
    </row>
    <row r="630" spans="1:18" hidden="1" x14ac:dyDescent="0.3">
      <c r="A630" s="18" t="s">
        <v>1687</v>
      </c>
      <c r="B630" s="4" t="s">
        <v>194</v>
      </c>
      <c r="C630" s="4" t="s">
        <v>526</v>
      </c>
      <c r="D630" s="4">
        <v>8.4328767120000006</v>
      </c>
      <c r="E630" s="4">
        <v>14.57808219</v>
      </c>
      <c r="F630" s="4">
        <v>2</v>
      </c>
      <c r="G630" s="4" t="s">
        <v>535</v>
      </c>
      <c r="H630" s="16">
        <v>42213</v>
      </c>
      <c r="I630" s="16">
        <v>41868</v>
      </c>
      <c r="J630" s="4" t="s">
        <v>494</v>
      </c>
      <c r="K630" s="4">
        <v>308</v>
      </c>
      <c r="L630" s="4">
        <v>550</v>
      </c>
      <c r="M630" s="4" t="s">
        <v>668</v>
      </c>
      <c r="N630" s="4" t="s">
        <v>1688</v>
      </c>
      <c r="O630" s="4" t="s">
        <v>1688</v>
      </c>
      <c r="P630" s="4" t="s">
        <v>1689</v>
      </c>
      <c r="Q630" s="4">
        <v>2015</v>
      </c>
      <c r="R630" s="4">
        <v>2014</v>
      </c>
    </row>
    <row r="631" spans="1:18" hidden="1" x14ac:dyDescent="0.3">
      <c r="A631" s="18" t="s">
        <v>1690</v>
      </c>
      <c r="B631" s="4" t="s">
        <v>87</v>
      </c>
      <c r="C631" s="4" t="s">
        <v>533</v>
      </c>
      <c r="D631" s="4">
        <v>5.8383561640000003</v>
      </c>
      <c r="E631" s="4">
        <v>17.172602739999999</v>
      </c>
      <c r="F631" s="4">
        <v>1</v>
      </c>
      <c r="G631" s="4" t="s">
        <v>535</v>
      </c>
      <c r="H631" s="16">
        <v>43160</v>
      </c>
      <c r="I631" s="16">
        <v>45029</v>
      </c>
      <c r="J631" s="4" t="s">
        <v>494</v>
      </c>
      <c r="K631" s="4">
        <v>308</v>
      </c>
      <c r="L631" s="4">
        <v>550</v>
      </c>
      <c r="M631" s="4" t="s">
        <v>668</v>
      </c>
      <c r="N631" s="4" t="s">
        <v>1691</v>
      </c>
      <c r="O631" s="4" t="s">
        <v>1691</v>
      </c>
      <c r="P631" s="4" t="s">
        <v>1692</v>
      </c>
      <c r="Q631" s="4">
        <v>2018</v>
      </c>
      <c r="R631" s="4">
        <v>2023</v>
      </c>
    </row>
    <row r="632" spans="1:18" hidden="1" x14ac:dyDescent="0.3">
      <c r="A632" s="18" t="s">
        <v>1693</v>
      </c>
      <c r="B632" s="4" t="s">
        <v>195</v>
      </c>
      <c r="C632" s="4" t="s">
        <v>526</v>
      </c>
      <c r="D632" s="4">
        <v>8.3479452050000003</v>
      </c>
      <c r="E632" s="4">
        <v>14.6630137</v>
      </c>
      <c r="F632" s="4">
        <v>1</v>
      </c>
      <c r="G632" s="4" t="s">
        <v>535</v>
      </c>
      <c r="H632" s="16">
        <v>42244</v>
      </c>
      <c r="I632" s="16">
        <v>38212</v>
      </c>
      <c r="J632" s="4" t="s">
        <v>500</v>
      </c>
      <c r="K632" s="4">
        <v>410</v>
      </c>
      <c r="L632" s="4">
        <v>550</v>
      </c>
      <c r="M632" s="4" t="s">
        <v>668</v>
      </c>
      <c r="N632" s="4" t="s">
        <v>1694</v>
      </c>
      <c r="O632" s="4" t="s">
        <v>1694</v>
      </c>
      <c r="P632" s="4" t="s">
        <v>1695</v>
      </c>
      <c r="Q632" s="4">
        <v>2015</v>
      </c>
      <c r="R632" s="4">
        <v>2004</v>
      </c>
    </row>
    <row r="633" spans="1:18" hidden="1" x14ac:dyDescent="0.3">
      <c r="A633" s="18" t="s">
        <v>1696</v>
      </c>
      <c r="B633" s="4" t="s">
        <v>90</v>
      </c>
      <c r="C633" s="4" t="s">
        <v>526</v>
      </c>
      <c r="D633" s="4">
        <v>7.5835616440000004</v>
      </c>
      <c r="E633" s="4">
        <v>15.427397259999999</v>
      </c>
      <c r="F633" s="4">
        <v>2</v>
      </c>
      <c r="G633" s="4" t="s">
        <v>535</v>
      </c>
      <c r="H633" s="16">
        <v>42523</v>
      </c>
      <c r="I633" s="16">
        <v>39242</v>
      </c>
      <c r="J633" s="4" t="s">
        <v>494</v>
      </c>
      <c r="K633" s="4">
        <v>308</v>
      </c>
      <c r="L633" s="4">
        <v>502</v>
      </c>
      <c r="M633" s="4" t="s">
        <v>761</v>
      </c>
      <c r="N633" s="4" t="s">
        <v>1697</v>
      </c>
      <c r="O633" s="4" t="s">
        <v>1697</v>
      </c>
      <c r="P633" s="4" t="s">
        <v>1698</v>
      </c>
      <c r="Q633" s="4">
        <v>2016</v>
      </c>
      <c r="R633" s="4">
        <v>2007</v>
      </c>
    </row>
    <row r="634" spans="1:18" hidden="1" x14ac:dyDescent="0.3">
      <c r="A634" s="18" t="s">
        <v>1699</v>
      </c>
      <c r="B634" s="4" t="s">
        <v>95</v>
      </c>
      <c r="C634" s="4" t="s">
        <v>526</v>
      </c>
      <c r="D634" s="4">
        <v>5.2493150679999996</v>
      </c>
      <c r="E634" s="4">
        <v>17.761643840000001</v>
      </c>
      <c r="F634" s="4">
        <v>2</v>
      </c>
      <c r="G634" s="4" t="s">
        <v>535</v>
      </c>
      <c r="H634" s="16">
        <v>43375</v>
      </c>
      <c r="I634" s="16">
        <v>41642</v>
      </c>
      <c r="J634" s="4" t="s">
        <v>494</v>
      </c>
      <c r="K634" s="4">
        <v>304</v>
      </c>
      <c r="L634" s="4">
        <v>550</v>
      </c>
      <c r="M634" s="4" t="s">
        <v>668</v>
      </c>
      <c r="N634" s="4" t="s">
        <v>1700</v>
      </c>
      <c r="O634" s="4" t="s">
        <v>1700</v>
      </c>
      <c r="P634" s="4" t="s">
        <v>1701</v>
      </c>
      <c r="Q634" s="4">
        <v>2018</v>
      </c>
      <c r="R634" s="4">
        <v>2014</v>
      </c>
    </row>
    <row r="635" spans="1:18" hidden="1" x14ac:dyDescent="0.3">
      <c r="A635" s="18" t="s">
        <v>1702</v>
      </c>
      <c r="B635" s="4" t="s">
        <v>197</v>
      </c>
      <c r="C635" s="4" t="s">
        <v>533</v>
      </c>
      <c r="D635" s="4">
        <v>8.0684931510000002</v>
      </c>
      <c r="E635" s="4">
        <v>14.94246575</v>
      </c>
      <c r="F635" s="4">
        <v>2</v>
      </c>
      <c r="G635" s="4" t="s">
        <v>535</v>
      </c>
      <c r="H635" s="16">
        <v>42346</v>
      </c>
      <c r="I635" s="16">
        <v>44813</v>
      </c>
      <c r="J635" s="4" t="s">
        <v>500</v>
      </c>
      <c r="K635" s="4">
        <v>426</v>
      </c>
      <c r="L635" s="4">
        <v>550</v>
      </c>
      <c r="M635" s="4" t="s">
        <v>668</v>
      </c>
      <c r="N635" s="4" t="s">
        <v>1703</v>
      </c>
      <c r="O635" s="4" t="s">
        <v>1703</v>
      </c>
      <c r="P635" s="4" t="s">
        <v>1704</v>
      </c>
      <c r="Q635" s="4">
        <v>2015</v>
      </c>
      <c r="R635" s="4">
        <v>2022</v>
      </c>
    </row>
    <row r="636" spans="1:18" hidden="1" x14ac:dyDescent="0.3">
      <c r="A636" s="18" t="s">
        <v>1705</v>
      </c>
      <c r="B636" s="4" t="s">
        <v>197</v>
      </c>
      <c r="C636" s="4" t="s">
        <v>533</v>
      </c>
      <c r="D636" s="4">
        <v>8.0684931510000002</v>
      </c>
      <c r="E636" s="4">
        <v>14.94246575</v>
      </c>
      <c r="F636" s="4">
        <v>2</v>
      </c>
      <c r="G636" s="4" t="s">
        <v>535</v>
      </c>
      <c r="H636" s="16">
        <v>42346</v>
      </c>
      <c r="I636" s="16">
        <v>44140</v>
      </c>
      <c r="J636" s="4" t="s">
        <v>494</v>
      </c>
      <c r="K636" s="4">
        <v>308</v>
      </c>
      <c r="L636" s="4">
        <v>550</v>
      </c>
      <c r="M636" s="4" t="s">
        <v>668</v>
      </c>
      <c r="N636" s="4" t="s">
        <v>859</v>
      </c>
      <c r="O636" s="4" t="s">
        <v>859</v>
      </c>
      <c r="P636" s="4" t="s">
        <v>1706</v>
      </c>
      <c r="Q636" s="4">
        <v>2015</v>
      </c>
      <c r="R636" s="4">
        <v>2020</v>
      </c>
    </row>
    <row r="637" spans="1:18" hidden="1" x14ac:dyDescent="0.3">
      <c r="A637" s="18" t="s">
        <v>1707</v>
      </c>
      <c r="B637" s="4" t="s">
        <v>97</v>
      </c>
      <c r="C637" s="4" t="s">
        <v>526</v>
      </c>
      <c r="D637" s="4">
        <v>4.0356164379999999</v>
      </c>
      <c r="E637" s="4">
        <v>18.975342470000001</v>
      </c>
      <c r="F637" s="4">
        <v>1</v>
      </c>
      <c r="G637" s="4" t="s">
        <v>527</v>
      </c>
      <c r="H637" s="16">
        <v>43818</v>
      </c>
      <c r="I637" s="16">
        <v>39285</v>
      </c>
      <c r="J637" s="4" t="s">
        <v>494</v>
      </c>
      <c r="K637" s="4">
        <v>308</v>
      </c>
      <c r="L637" s="4">
        <v>550</v>
      </c>
      <c r="M637" s="4" t="s">
        <v>668</v>
      </c>
      <c r="N637" s="4" t="s">
        <v>1708</v>
      </c>
      <c r="O637" s="4" t="s">
        <v>1708</v>
      </c>
      <c r="P637" s="4" t="s">
        <v>1709</v>
      </c>
      <c r="Q637" s="4">
        <v>2019</v>
      </c>
      <c r="R637" s="4">
        <v>2007</v>
      </c>
    </row>
    <row r="638" spans="1:18" hidden="1" x14ac:dyDescent="0.3">
      <c r="A638" s="18" t="s">
        <v>1710</v>
      </c>
      <c r="B638" s="4" t="s">
        <v>96</v>
      </c>
      <c r="C638" s="4" t="s">
        <v>526</v>
      </c>
      <c r="D638" s="4">
        <v>5.6328767119999998</v>
      </c>
      <c r="E638" s="4">
        <v>17.378082190000001</v>
      </c>
      <c r="F638" s="4">
        <v>2</v>
      </c>
      <c r="G638" s="4" t="s">
        <v>527</v>
      </c>
      <c r="H638" s="16">
        <v>43235</v>
      </c>
      <c r="I638" s="16">
        <v>38464</v>
      </c>
      <c r="J638" s="4" t="s">
        <v>493</v>
      </c>
      <c r="K638" s="4">
        <v>550</v>
      </c>
      <c r="L638" s="4"/>
      <c r="M638" s="4" t="s">
        <v>668</v>
      </c>
      <c r="N638" s="4" t="s">
        <v>1711</v>
      </c>
      <c r="O638" s="4" t="s">
        <v>1711</v>
      </c>
      <c r="P638" s="4" t="s">
        <v>1712</v>
      </c>
      <c r="Q638" s="4">
        <v>2018</v>
      </c>
      <c r="R638" s="4">
        <v>2005</v>
      </c>
    </row>
    <row r="639" spans="1:18" hidden="1" x14ac:dyDescent="0.3">
      <c r="A639" s="18" t="s">
        <v>1713</v>
      </c>
      <c r="B639" s="4" t="s">
        <v>104</v>
      </c>
      <c r="C639" s="4" t="s">
        <v>526</v>
      </c>
      <c r="D639" s="4">
        <v>4.9397260269999999</v>
      </c>
      <c r="E639" s="4">
        <v>18.07123288</v>
      </c>
      <c r="F639" s="4">
        <v>2</v>
      </c>
      <c r="G639" s="4" t="s">
        <v>527</v>
      </c>
      <c r="H639" s="16">
        <v>43488</v>
      </c>
      <c r="I639" s="16">
        <v>41699</v>
      </c>
      <c r="J639" s="4" t="s">
        <v>500</v>
      </c>
      <c r="K639" s="4">
        <v>410</v>
      </c>
      <c r="L639" s="4">
        <v>550</v>
      </c>
      <c r="M639" s="4" t="s">
        <v>668</v>
      </c>
      <c r="N639" s="4" t="s">
        <v>1714</v>
      </c>
      <c r="O639" s="4" t="s">
        <v>1714</v>
      </c>
      <c r="P639" s="4" t="s">
        <v>1715</v>
      </c>
      <c r="Q639" s="4">
        <v>2019</v>
      </c>
      <c r="R639" s="4">
        <v>2014</v>
      </c>
    </row>
    <row r="640" spans="1:18" hidden="1" x14ac:dyDescent="0.3">
      <c r="A640" s="18" t="s">
        <v>1716</v>
      </c>
      <c r="B640" s="4" t="s">
        <v>109</v>
      </c>
      <c r="C640" s="4" t="s">
        <v>526</v>
      </c>
      <c r="D640" s="4">
        <v>8.1534246580000005</v>
      </c>
      <c r="E640" s="4">
        <v>14.85753425</v>
      </c>
      <c r="F640" s="4">
        <v>2</v>
      </c>
      <c r="G640" s="4" t="s">
        <v>535</v>
      </c>
      <c r="H640" s="16">
        <v>42315</v>
      </c>
      <c r="I640" s="16">
        <v>37503</v>
      </c>
      <c r="J640" s="4" t="s">
        <v>493</v>
      </c>
      <c r="K640" s="4">
        <v>550</v>
      </c>
      <c r="L640" s="4"/>
      <c r="M640" s="4" t="s">
        <v>668</v>
      </c>
      <c r="N640" s="4" t="s">
        <v>1717</v>
      </c>
      <c r="O640" s="4" t="s">
        <v>1717</v>
      </c>
      <c r="P640" s="4" t="s">
        <v>1718</v>
      </c>
      <c r="Q640" s="4">
        <v>2015</v>
      </c>
      <c r="R640" s="4">
        <v>2002</v>
      </c>
    </row>
    <row r="641" spans="1:18" hidden="1" x14ac:dyDescent="0.3">
      <c r="A641" s="18" t="s">
        <v>1719</v>
      </c>
      <c r="B641" s="4" t="s">
        <v>201</v>
      </c>
      <c r="C641" s="4" t="s">
        <v>533</v>
      </c>
      <c r="D641" s="4">
        <v>9.1890410960000004</v>
      </c>
      <c r="E641" s="4">
        <v>13.82191781</v>
      </c>
      <c r="F641" s="4">
        <v>2</v>
      </c>
      <c r="G641" s="4" t="s">
        <v>535</v>
      </c>
      <c r="H641" s="16">
        <v>41937</v>
      </c>
      <c r="I641" s="16">
        <v>43997</v>
      </c>
      <c r="J641" s="4" t="s">
        <v>494</v>
      </c>
      <c r="K641" s="4">
        <v>308</v>
      </c>
      <c r="L641" s="4">
        <v>550</v>
      </c>
      <c r="M641" s="4" t="s">
        <v>668</v>
      </c>
      <c r="N641" s="4" t="s">
        <v>1720</v>
      </c>
      <c r="O641" s="4" t="s">
        <v>1720</v>
      </c>
      <c r="P641" s="4" t="s">
        <v>1721</v>
      </c>
      <c r="Q641" s="4">
        <v>2014</v>
      </c>
      <c r="R641" s="4">
        <v>2020</v>
      </c>
    </row>
    <row r="642" spans="1:18" hidden="1" x14ac:dyDescent="0.3">
      <c r="A642" s="18" t="s">
        <v>1722</v>
      </c>
      <c r="B642" s="4" t="s">
        <v>201</v>
      </c>
      <c r="C642" s="4" t="s">
        <v>533</v>
      </c>
      <c r="D642" s="4">
        <v>9.1890410960000004</v>
      </c>
      <c r="E642" s="4">
        <v>13.82191781</v>
      </c>
      <c r="F642" s="4">
        <v>2</v>
      </c>
      <c r="G642" s="4" t="s">
        <v>535</v>
      </c>
      <c r="H642" s="16">
        <v>41937</v>
      </c>
      <c r="I642" s="16">
        <v>44001</v>
      </c>
      <c r="J642" s="4" t="s">
        <v>494</v>
      </c>
      <c r="K642" s="4">
        <v>308</v>
      </c>
      <c r="L642" s="4">
        <v>550</v>
      </c>
      <c r="M642" s="4" t="s">
        <v>668</v>
      </c>
      <c r="N642" s="4" t="s">
        <v>1720</v>
      </c>
      <c r="O642" s="4" t="s">
        <v>1720</v>
      </c>
      <c r="P642" s="4" t="s">
        <v>1721</v>
      </c>
      <c r="Q642" s="4">
        <v>2014</v>
      </c>
      <c r="R642" s="4">
        <v>2020</v>
      </c>
    </row>
    <row r="643" spans="1:18" hidden="1" x14ac:dyDescent="0.3">
      <c r="A643" s="18" t="s">
        <v>1723</v>
      </c>
      <c r="B643" s="4" t="s">
        <v>202</v>
      </c>
      <c r="C643" s="4" t="s">
        <v>526</v>
      </c>
      <c r="D643" s="4">
        <v>8.0438356160000009</v>
      </c>
      <c r="E643" s="4">
        <v>14.96712329</v>
      </c>
      <c r="F643" s="4">
        <v>2</v>
      </c>
      <c r="G643" s="4" t="s">
        <v>535</v>
      </c>
      <c r="H643" s="16">
        <v>42355</v>
      </c>
      <c r="I643" s="16">
        <v>40389</v>
      </c>
      <c r="J643" s="4" t="s">
        <v>494</v>
      </c>
      <c r="K643" s="4">
        <v>308</v>
      </c>
      <c r="L643" s="4">
        <v>524</v>
      </c>
      <c r="M643" s="4" t="s">
        <v>1724</v>
      </c>
      <c r="N643" s="4" t="s">
        <v>1725</v>
      </c>
      <c r="O643" s="4" t="s">
        <v>1725</v>
      </c>
      <c r="P643" s="4" t="s">
        <v>1726</v>
      </c>
      <c r="Q643" s="4">
        <v>2015</v>
      </c>
      <c r="R643" s="4">
        <v>2010</v>
      </c>
    </row>
    <row r="644" spans="1:18" hidden="1" x14ac:dyDescent="0.3">
      <c r="A644" s="18" t="s">
        <v>1727</v>
      </c>
      <c r="B644" s="4" t="s">
        <v>292</v>
      </c>
      <c r="C644" s="4" t="s">
        <v>526</v>
      </c>
      <c r="D644" s="4">
        <v>3.284931507</v>
      </c>
      <c r="E644" s="4">
        <v>19.7260274</v>
      </c>
      <c r="F644" s="4">
        <v>1</v>
      </c>
      <c r="G644" s="4" t="s">
        <v>535</v>
      </c>
      <c r="H644" s="16">
        <v>44092</v>
      </c>
      <c r="I644" s="16">
        <v>41200</v>
      </c>
      <c r="J644" s="4" t="s">
        <v>494</v>
      </c>
      <c r="K644" s="4">
        <v>304</v>
      </c>
      <c r="L644" s="4">
        <v>550</v>
      </c>
      <c r="M644" s="4" t="s">
        <v>668</v>
      </c>
      <c r="N644" s="4" t="s">
        <v>1728</v>
      </c>
      <c r="O644" s="4" t="s">
        <v>1728</v>
      </c>
      <c r="P644" s="4" t="s">
        <v>1729</v>
      </c>
      <c r="Q644" s="4">
        <v>2020</v>
      </c>
      <c r="R644" s="4">
        <v>2012</v>
      </c>
    </row>
    <row r="645" spans="1:18" hidden="1" x14ac:dyDescent="0.3">
      <c r="A645" s="18" t="s">
        <v>1730</v>
      </c>
      <c r="B645" s="4" t="s">
        <v>206</v>
      </c>
      <c r="C645" s="4" t="s">
        <v>533</v>
      </c>
      <c r="D645" s="4">
        <v>8.0712328769999999</v>
      </c>
      <c r="E645" s="4">
        <v>14.939726029999999</v>
      </c>
      <c r="F645" s="4">
        <v>2</v>
      </c>
      <c r="G645" s="4" t="s">
        <v>535</v>
      </c>
      <c r="H645" s="16">
        <v>42345</v>
      </c>
      <c r="I645" s="16">
        <v>44408</v>
      </c>
      <c r="J645" s="4" t="s">
        <v>500</v>
      </c>
      <c r="K645" s="4">
        <v>410</v>
      </c>
      <c r="L645" s="4">
        <v>550</v>
      </c>
      <c r="M645" s="4" t="s">
        <v>668</v>
      </c>
      <c r="N645" s="4" t="s">
        <v>1731</v>
      </c>
      <c r="O645" s="4" t="s">
        <v>1731</v>
      </c>
      <c r="P645" s="4" t="s">
        <v>1732</v>
      </c>
      <c r="Q645" s="4">
        <v>2015</v>
      </c>
      <c r="R645" s="4">
        <v>2021</v>
      </c>
    </row>
    <row r="646" spans="1:18" hidden="1" x14ac:dyDescent="0.3">
      <c r="A646" s="18" t="s">
        <v>1733</v>
      </c>
      <c r="B646" s="4" t="s">
        <v>205</v>
      </c>
      <c r="C646" s="4" t="s">
        <v>526</v>
      </c>
      <c r="D646" s="4">
        <v>7.6575342470000001</v>
      </c>
      <c r="E646" s="4">
        <v>15.35342466</v>
      </c>
      <c r="F646" s="4">
        <v>2</v>
      </c>
      <c r="G646" s="4" t="s">
        <v>535</v>
      </c>
      <c r="H646" s="16">
        <v>42496</v>
      </c>
      <c r="I646" s="16">
        <v>39338</v>
      </c>
      <c r="J646" s="4" t="s">
        <v>494</v>
      </c>
      <c r="K646" s="4">
        <v>304</v>
      </c>
      <c r="L646" s="4">
        <v>550</v>
      </c>
      <c r="M646" s="4" t="s">
        <v>668</v>
      </c>
      <c r="N646" s="4" t="s">
        <v>1734</v>
      </c>
      <c r="O646" s="4" t="s">
        <v>1734</v>
      </c>
      <c r="P646" s="4" t="s">
        <v>1735</v>
      </c>
      <c r="Q646" s="4">
        <v>2016</v>
      </c>
      <c r="R646" s="4">
        <v>2007</v>
      </c>
    </row>
    <row r="647" spans="1:18" hidden="1" x14ac:dyDescent="0.3">
      <c r="A647" s="18" t="s">
        <v>1736</v>
      </c>
      <c r="B647" s="4" t="s">
        <v>346</v>
      </c>
      <c r="C647" s="4" t="s">
        <v>526</v>
      </c>
      <c r="D647" s="4">
        <v>2.553424658</v>
      </c>
      <c r="E647" s="4">
        <v>20.457534249999998</v>
      </c>
      <c r="F647" s="4">
        <v>2</v>
      </c>
      <c r="G647" s="4" t="s">
        <v>527</v>
      </c>
      <c r="H647" s="16">
        <v>44359</v>
      </c>
      <c r="I647" s="16">
        <v>39782</v>
      </c>
      <c r="J647" s="4" t="s">
        <v>493</v>
      </c>
      <c r="K647" s="4">
        <v>550</v>
      </c>
      <c r="L647" s="4"/>
      <c r="M647" s="4" t="s">
        <v>668</v>
      </c>
      <c r="N647" s="4" t="s">
        <v>1737</v>
      </c>
      <c r="O647" s="4" t="s">
        <v>1737</v>
      </c>
      <c r="P647" s="4" t="s">
        <v>1738</v>
      </c>
      <c r="Q647" s="4">
        <v>2021</v>
      </c>
      <c r="R647" s="4">
        <v>2008</v>
      </c>
    </row>
    <row r="648" spans="1:18" hidden="1" x14ac:dyDescent="0.3">
      <c r="A648" s="18" t="s">
        <v>1739</v>
      </c>
      <c r="B648" s="4" t="s">
        <v>344</v>
      </c>
      <c r="C648" s="4" t="s">
        <v>526</v>
      </c>
      <c r="D648" s="4">
        <v>2.5589041099999998</v>
      </c>
      <c r="E648" s="4">
        <v>20.452054789999998</v>
      </c>
      <c r="F648" s="4">
        <v>1</v>
      </c>
      <c r="G648" s="4" t="s">
        <v>527</v>
      </c>
      <c r="H648" s="16">
        <v>44357</v>
      </c>
      <c r="I648" s="16">
        <v>38644</v>
      </c>
      <c r="J648" s="4" t="s">
        <v>493</v>
      </c>
      <c r="K648" s="4">
        <v>550</v>
      </c>
      <c r="L648" s="4"/>
      <c r="M648" s="4" t="s">
        <v>668</v>
      </c>
      <c r="N648" s="4" t="s">
        <v>1740</v>
      </c>
      <c r="O648" s="4" t="s">
        <v>1740</v>
      </c>
      <c r="P648" s="4" t="s">
        <v>1741</v>
      </c>
      <c r="Q648" s="4">
        <v>2021</v>
      </c>
      <c r="R648" s="4">
        <v>2005</v>
      </c>
    </row>
    <row r="649" spans="1:18" hidden="1" x14ac:dyDescent="0.3">
      <c r="A649" s="18" t="s">
        <v>1742</v>
      </c>
      <c r="B649" s="4" t="s">
        <v>208</v>
      </c>
      <c r="C649" s="4" t="s">
        <v>526</v>
      </c>
      <c r="D649" s="4">
        <v>8.0493150680000003</v>
      </c>
      <c r="E649" s="4">
        <v>14.961643840000001</v>
      </c>
      <c r="F649" s="4">
        <v>2</v>
      </c>
      <c r="G649" s="4" t="s">
        <v>527</v>
      </c>
      <c r="H649" s="16">
        <v>42353</v>
      </c>
      <c r="I649" s="16">
        <v>38170</v>
      </c>
      <c r="J649" s="4" t="s">
        <v>494</v>
      </c>
      <c r="K649" s="4">
        <v>308</v>
      </c>
      <c r="L649" s="4">
        <v>550</v>
      </c>
      <c r="M649" s="4" t="s">
        <v>1443</v>
      </c>
      <c r="N649" s="4" t="s">
        <v>1049</v>
      </c>
      <c r="O649" s="4" t="s">
        <v>1049</v>
      </c>
      <c r="P649" s="4" t="s">
        <v>1743</v>
      </c>
      <c r="Q649" s="4">
        <v>2015</v>
      </c>
      <c r="R649" s="4">
        <v>2004</v>
      </c>
    </row>
    <row r="650" spans="1:18" hidden="1" x14ac:dyDescent="0.3">
      <c r="A650" s="18" t="s">
        <v>1744</v>
      </c>
      <c r="B650" s="4" t="s">
        <v>114</v>
      </c>
      <c r="C650" s="4" t="s">
        <v>533</v>
      </c>
      <c r="D650" s="4">
        <v>5.4438356160000003</v>
      </c>
      <c r="E650" s="4">
        <v>17.567123290000001</v>
      </c>
      <c r="F650" s="4">
        <v>1</v>
      </c>
      <c r="G650" s="4" t="s">
        <v>527</v>
      </c>
      <c r="H650" s="16">
        <v>43304</v>
      </c>
      <c r="I650" s="16">
        <v>43665</v>
      </c>
      <c r="J650" s="4" t="s">
        <v>494</v>
      </c>
      <c r="K650" s="4">
        <v>308</v>
      </c>
      <c r="L650" s="4">
        <v>550</v>
      </c>
      <c r="M650" s="4" t="s">
        <v>668</v>
      </c>
      <c r="N650" s="4" t="s">
        <v>1745</v>
      </c>
      <c r="O650" s="4" t="s">
        <v>1745</v>
      </c>
      <c r="P650" s="4" t="s">
        <v>1746</v>
      </c>
      <c r="Q650" s="4">
        <v>2018</v>
      </c>
      <c r="R650" s="4">
        <v>2019</v>
      </c>
    </row>
    <row r="651" spans="1:18" hidden="1" x14ac:dyDescent="0.3">
      <c r="A651" s="18" t="s">
        <v>1744</v>
      </c>
      <c r="B651" s="4" t="s">
        <v>352</v>
      </c>
      <c r="C651" s="4" t="s">
        <v>526</v>
      </c>
      <c r="D651" s="4">
        <v>2.0164383560000001</v>
      </c>
      <c r="E651" s="4">
        <v>20.994520550000001</v>
      </c>
      <c r="F651" s="4">
        <v>2</v>
      </c>
      <c r="G651" s="4" t="s">
        <v>527</v>
      </c>
      <c r="H651" s="16">
        <v>44555</v>
      </c>
      <c r="I651" s="16">
        <v>43665</v>
      </c>
      <c r="J651" s="4" t="s">
        <v>494</v>
      </c>
      <c r="K651" s="4">
        <v>308</v>
      </c>
      <c r="L651" s="4">
        <v>550</v>
      </c>
      <c r="M651" s="4" t="s">
        <v>668</v>
      </c>
      <c r="N651" s="4" t="s">
        <v>1745</v>
      </c>
      <c r="O651" s="4" t="s">
        <v>1745</v>
      </c>
      <c r="P651" s="4" t="s">
        <v>1746</v>
      </c>
      <c r="Q651" s="4">
        <v>2021</v>
      </c>
      <c r="R651" s="4">
        <v>2019</v>
      </c>
    </row>
    <row r="652" spans="1:18" hidden="1" x14ac:dyDescent="0.3">
      <c r="A652" s="18" t="s">
        <v>1747</v>
      </c>
      <c r="B652" s="4" t="s">
        <v>348</v>
      </c>
      <c r="C652" s="4" t="s">
        <v>526</v>
      </c>
      <c r="D652" s="4">
        <v>3.6082191780000001</v>
      </c>
      <c r="E652" s="4">
        <v>19.40273973</v>
      </c>
      <c r="F652" s="4">
        <v>2</v>
      </c>
      <c r="G652" s="4" t="s">
        <v>527</v>
      </c>
      <c r="H652" s="16">
        <v>43974</v>
      </c>
      <c r="I652" s="16">
        <v>43574</v>
      </c>
      <c r="J652" s="4" t="s">
        <v>494</v>
      </c>
      <c r="K652" s="4">
        <v>308</v>
      </c>
      <c r="L652" s="4">
        <v>550</v>
      </c>
      <c r="M652" s="4" t="s">
        <v>668</v>
      </c>
      <c r="N652" s="4" t="s">
        <v>1748</v>
      </c>
      <c r="O652" s="4" t="s">
        <v>1748</v>
      </c>
      <c r="P652" s="4" t="s">
        <v>1749</v>
      </c>
      <c r="Q652" s="4">
        <v>2020</v>
      </c>
      <c r="R652" s="4">
        <v>2019</v>
      </c>
    </row>
    <row r="653" spans="1:18" hidden="1" x14ac:dyDescent="0.3">
      <c r="A653" s="18" t="s">
        <v>1750</v>
      </c>
      <c r="B653" s="4" t="s">
        <v>348</v>
      </c>
      <c r="C653" s="4" t="s">
        <v>526</v>
      </c>
      <c r="D653" s="4">
        <v>3.6082191780000001</v>
      </c>
      <c r="E653" s="4">
        <v>19.40273973</v>
      </c>
      <c r="F653" s="4">
        <v>1</v>
      </c>
      <c r="G653" s="4" t="s">
        <v>527</v>
      </c>
      <c r="H653" s="16">
        <v>43974</v>
      </c>
      <c r="I653" s="16">
        <v>41451</v>
      </c>
      <c r="J653" s="4" t="s">
        <v>494</v>
      </c>
      <c r="K653" s="4">
        <v>308</v>
      </c>
      <c r="L653" s="4">
        <v>550</v>
      </c>
      <c r="M653" s="4" t="s">
        <v>668</v>
      </c>
      <c r="N653" s="4" t="s">
        <v>1751</v>
      </c>
      <c r="O653" s="4" t="s">
        <v>1751</v>
      </c>
      <c r="P653" s="4" t="s">
        <v>1752</v>
      </c>
      <c r="Q653" s="4">
        <v>2020</v>
      </c>
      <c r="R653" s="4">
        <v>2013</v>
      </c>
    </row>
    <row r="654" spans="1:18" hidden="1" x14ac:dyDescent="0.3">
      <c r="A654" s="18" t="s">
        <v>1753</v>
      </c>
      <c r="B654" s="4" t="s">
        <v>116</v>
      </c>
      <c r="C654" s="4" t="s">
        <v>526</v>
      </c>
      <c r="D654" s="4">
        <v>5.5945205480000002</v>
      </c>
      <c r="E654" s="4">
        <v>17.416438360000001</v>
      </c>
      <c r="F654" s="4">
        <v>2</v>
      </c>
      <c r="G654" s="4" t="s">
        <v>527</v>
      </c>
      <c r="H654" s="16">
        <v>43249</v>
      </c>
      <c r="I654" s="16">
        <v>42552</v>
      </c>
      <c r="J654" s="4" t="s">
        <v>494</v>
      </c>
      <c r="K654" s="4">
        <v>308</v>
      </c>
      <c r="L654" s="4">
        <v>550</v>
      </c>
      <c r="M654" s="4" t="s">
        <v>668</v>
      </c>
      <c r="N654" s="4" t="s">
        <v>1754</v>
      </c>
      <c r="O654" s="4" t="s">
        <v>1754</v>
      </c>
      <c r="P654" s="4" t="s">
        <v>1755</v>
      </c>
      <c r="Q654" s="4">
        <v>2018</v>
      </c>
      <c r="R654" s="4">
        <v>2016</v>
      </c>
    </row>
    <row r="655" spans="1:18" hidden="1" x14ac:dyDescent="0.3">
      <c r="A655" s="18" t="s">
        <v>1756</v>
      </c>
      <c r="B655" s="4" t="s">
        <v>114</v>
      </c>
      <c r="C655" s="4" t="s">
        <v>526</v>
      </c>
      <c r="D655" s="4">
        <v>5.4438356160000003</v>
      </c>
      <c r="E655" s="4">
        <v>17.567123290000001</v>
      </c>
      <c r="F655" s="4">
        <v>2</v>
      </c>
      <c r="G655" s="4" t="s">
        <v>527</v>
      </c>
      <c r="H655" s="16">
        <v>43304</v>
      </c>
      <c r="I655" s="16">
        <v>38579</v>
      </c>
      <c r="J655" s="4" t="s">
        <v>500</v>
      </c>
      <c r="K655" s="4">
        <v>410</v>
      </c>
      <c r="L655" s="4">
        <v>550</v>
      </c>
      <c r="M655" s="4" t="s">
        <v>668</v>
      </c>
      <c r="N655" s="4" t="s">
        <v>1757</v>
      </c>
      <c r="O655" s="4" t="s">
        <v>1757</v>
      </c>
      <c r="P655" s="4" t="s">
        <v>1758</v>
      </c>
      <c r="Q655" s="4">
        <v>2018</v>
      </c>
      <c r="R655" s="4">
        <v>2005</v>
      </c>
    </row>
    <row r="656" spans="1:18" hidden="1" x14ac:dyDescent="0.3">
      <c r="A656" s="18" t="s">
        <v>1759</v>
      </c>
      <c r="B656" s="4" t="s">
        <v>274</v>
      </c>
      <c r="C656" s="4" t="s">
        <v>526</v>
      </c>
      <c r="D656" s="4">
        <v>2.364383562</v>
      </c>
      <c r="E656" s="4">
        <v>20.646575339999998</v>
      </c>
      <c r="F656" s="4">
        <v>2</v>
      </c>
      <c r="G656" s="4" t="s">
        <v>535</v>
      </c>
      <c r="H656" s="16">
        <v>44428</v>
      </c>
      <c r="I656" s="16">
        <v>41400</v>
      </c>
      <c r="J656" s="4" t="s">
        <v>494</v>
      </c>
      <c r="K656" s="4">
        <v>308</v>
      </c>
      <c r="L656" s="4">
        <v>515</v>
      </c>
      <c r="M656" s="4" t="s">
        <v>649</v>
      </c>
      <c r="N656" s="4" t="s">
        <v>1760</v>
      </c>
      <c r="O656" s="4" t="s">
        <v>1760</v>
      </c>
      <c r="P656" s="4" t="s">
        <v>1761</v>
      </c>
      <c r="Q656" s="4">
        <v>2021</v>
      </c>
      <c r="R656" s="4">
        <v>2013</v>
      </c>
    </row>
    <row r="657" spans="1:18" hidden="1" x14ac:dyDescent="0.3">
      <c r="A657" s="18" t="s">
        <v>1762</v>
      </c>
      <c r="B657" s="4" t="s">
        <v>279</v>
      </c>
      <c r="C657" s="4" t="s">
        <v>526</v>
      </c>
      <c r="D657" s="4">
        <v>2.4986301370000001</v>
      </c>
      <c r="E657" s="4">
        <v>20.51232877</v>
      </c>
      <c r="F657" s="4">
        <v>1</v>
      </c>
      <c r="G657" s="4" t="s">
        <v>535</v>
      </c>
      <c r="H657" s="16">
        <v>44379</v>
      </c>
      <c r="I657" s="16">
        <v>44295</v>
      </c>
      <c r="J657" s="4" t="s">
        <v>494</v>
      </c>
      <c r="K657" s="4">
        <v>308</v>
      </c>
      <c r="L657" s="4">
        <v>218</v>
      </c>
      <c r="M657" s="4" t="s">
        <v>668</v>
      </c>
      <c r="N657" s="4" t="s">
        <v>1308</v>
      </c>
      <c r="O657" s="4" t="s">
        <v>1308</v>
      </c>
      <c r="P657" s="4" t="s">
        <v>1763</v>
      </c>
      <c r="Q657" s="4">
        <v>2021</v>
      </c>
      <c r="R657" s="4">
        <v>2021</v>
      </c>
    </row>
    <row r="658" spans="1:18" hidden="1" x14ac:dyDescent="0.3">
      <c r="A658" s="18" t="s">
        <v>1762</v>
      </c>
      <c r="B658" s="4" t="s">
        <v>279</v>
      </c>
      <c r="C658" s="4" t="s">
        <v>526</v>
      </c>
      <c r="D658" s="4">
        <v>2.4986301370000001</v>
      </c>
      <c r="E658" s="4">
        <v>20.51232877</v>
      </c>
      <c r="F658" s="4">
        <v>1</v>
      </c>
      <c r="G658" s="4" t="s">
        <v>535</v>
      </c>
      <c r="H658" s="16">
        <v>44379</v>
      </c>
      <c r="I658" s="16">
        <v>44295</v>
      </c>
      <c r="J658" s="4" t="s">
        <v>494</v>
      </c>
      <c r="K658" s="4">
        <v>308</v>
      </c>
      <c r="L658" s="4">
        <v>550</v>
      </c>
      <c r="M658" s="4" t="s">
        <v>668</v>
      </c>
      <c r="N658" s="4" t="s">
        <v>1308</v>
      </c>
      <c r="O658" s="4" t="s">
        <v>1308</v>
      </c>
      <c r="P658" s="4" t="s">
        <v>1763</v>
      </c>
      <c r="Q658" s="4">
        <v>2021</v>
      </c>
      <c r="R658" s="4">
        <v>2021</v>
      </c>
    </row>
    <row r="659" spans="1:18" hidden="1" x14ac:dyDescent="0.3">
      <c r="A659" s="18" t="s">
        <v>1762</v>
      </c>
      <c r="B659" s="4" t="s">
        <v>280</v>
      </c>
      <c r="C659" s="4" t="s">
        <v>526</v>
      </c>
      <c r="D659" s="4">
        <v>2.504109589</v>
      </c>
      <c r="E659" s="4">
        <v>20.506849320000001</v>
      </c>
      <c r="F659" s="4">
        <v>1</v>
      </c>
      <c r="G659" s="4" t="s">
        <v>535</v>
      </c>
      <c r="H659" s="16">
        <v>44377</v>
      </c>
      <c r="I659" s="16">
        <v>44295</v>
      </c>
      <c r="J659" s="4" t="s">
        <v>494</v>
      </c>
      <c r="K659" s="4">
        <v>308</v>
      </c>
      <c r="L659" s="4">
        <v>218</v>
      </c>
      <c r="M659" s="4" t="s">
        <v>668</v>
      </c>
      <c r="N659" s="4" t="s">
        <v>1308</v>
      </c>
      <c r="O659" s="4" t="s">
        <v>1308</v>
      </c>
      <c r="P659" s="4" t="s">
        <v>1763</v>
      </c>
      <c r="Q659" s="4">
        <v>2021</v>
      </c>
      <c r="R659" s="4">
        <v>2021</v>
      </c>
    </row>
    <row r="660" spans="1:18" hidden="1" x14ac:dyDescent="0.3">
      <c r="A660" s="18" t="s">
        <v>1762</v>
      </c>
      <c r="B660" s="4" t="s">
        <v>280</v>
      </c>
      <c r="C660" s="4" t="s">
        <v>526</v>
      </c>
      <c r="D660" s="4">
        <v>2.504109589</v>
      </c>
      <c r="E660" s="4">
        <v>20.506849320000001</v>
      </c>
      <c r="F660" s="4">
        <v>1</v>
      </c>
      <c r="G660" s="4" t="s">
        <v>535</v>
      </c>
      <c r="H660" s="16">
        <v>44377</v>
      </c>
      <c r="I660" s="16">
        <v>44295</v>
      </c>
      <c r="J660" s="4" t="s">
        <v>494</v>
      </c>
      <c r="K660" s="4">
        <v>308</v>
      </c>
      <c r="L660" s="4">
        <v>550</v>
      </c>
      <c r="M660" s="4" t="s">
        <v>668</v>
      </c>
      <c r="N660" s="4" t="s">
        <v>1308</v>
      </c>
      <c r="O660" s="4" t="s">
        <v>1308</v>
      </c>
      <c r="P660" s="4" t="s">
        <v>1763</v>
      </c>
      <c r="Q660" s="4">
        <v>2021</v>
      </c>
      <c r="R660" s="4">
        <v>2021</v>
      </c>
    </row>
    <row r="661" spans="1:18" hidden="1" x14ac:dyDescent="0.3">
      <c r="A661" s="18" t="s">
        <v>1764</v>
      </c>
      <c r="B661" s="4" t="s">
        <v>276</v>
      </c>
      <c r="C661" s="4" t="s">
        <v>526</v>
      </c>
      <c r="D661" s="4">
        <v>2.0684931510000002</v>
      </c>
      <c r="E661" s="4">
        <v>20.94246575</v>
      </c>
      <c r="F661" s="4">
        <v>2</v>
      </c>
      <c r="G661" s="4" t="s">
        <v>535</v>
      </c>
      <c r="H661" s="16">
        <v>44536</v>
      </c>
      <c r="I661" s="16">
        <v>41734</v>
      </c>
      <c r="J661" s="4" t="s">
        <v>494</v>
      </c>
      <c r="K661" s="4">
        <v>308</v>
      </c>
      <c r="L661" s="4">
        <v>515</v>
      </c>
      <c r="M661" s="4" t="s">
        <v>649</v>
      </c>
      <c r="N661" s="4" t="s">
        <v>1765</v>
      </c>
      <c r="O661" s="4" t="s">
        <v>1765</v>
      </c>
      <c r="P661" s="4" t="s">
        <v>1766</v>
      </c>
      <c r="Q661" s="4">
        <v>2021</v>
      </c>
      <c r="R661" s="4">
        <v>2014</v>
      </c>
    </row>
    <row r="662" spans="1:18" hidden="1" x14ac:dyDescent="0.3">
      <c r="A662" s="18" t="s">
        <v>1767</v>
      </c>
      <c r="B662" s="4" t="s">
        <v>275</v>
      </c>
      <c r="C662" s="4" t="s">
        <v>526</v>
      </c>
      <c r="D662" s="4">
        <v>2.438356164</v>
      </c>
      <c r="E662" s="4">
        <v>20.572602740000001</v>
      </c>
      <c r="F662" s="4">
        <v>1</v>
      </c>
      <c r="G662" s="4" t="s">
        <v>535</v>
      </c>
      <c r="H662" s="16">
        <v>44401</v>
      </c>
      <c r="I662" s="16">
        <v>39815</v>
      </c>
      <c r="J662" s="4" t="s">
        <v>493</v>
      </c>
      <c r="K662" s="4">
        <v>550</v>
      </c>
      <c r="L662" s="4"/>
      <c r="M662" s="4" t="s">
        <v>668</v>
      </c>
      <c r="N662" s="4" t="s">
        <v>1768</v>
      </c>
      <c r="O662" s="4" t="s">
        <v>1768</v>
      </c>
      <c r="P662" s="4" t="s">
        <v>1769</v>
      </c>
      <c r="Q662" s="4">
        <v>2021</v>
      </c>
      <c r="R662" s="4">
        <v>2009</v>
      </c>
    </row>
    <row r="663" spans="1:18" hidden="1" x14ac:dyDescent="0.3">
      <c r="A663" s="18" t="s">
        <v>1770</v>
      </c>
      <c r="B663" s="4" t="s">
        <v>209</v>
      </c>
      <c r="C663" s="4" t="s">
        <v>526</v>
      </c>
      <c r="D663" s="4">
        <v>8.6054794520000009</v>
      </c>
      <c r="E663" s="4">
        <v>14.40547945</v>
      </c>
      <c r="F663" s="4">
        <v>1</v>
      </c>
      <c r="G663" s="4" t="s">
        <v>527</v>
      </c>
      <c r="H663" s="16">
        <v>42150</v>
      </c>
      <c r="I663" s="16">
        <v>41573</v>
      </c>
      <c r="J663" s="4" t="s">
        <v>493</v>
      </c>
      <c r="K663" s="4">
        <v>502</v>
      </c>
      <c r="L663" s="4">
        <v>550</v>
      </c>
      <c r="M663" s="4" t="s">
        <v>761</v>
      </c>
      <c r="N663" s="4" t="s">
        <v>1771</v>
      </c>
      <c r="O663" s="4" t="s">
        <v>1771</v>
      </c>
      <c r="P663" s="4" t="s">
        <v>1772</v>
      </c>
      <c r="Q663" s="4">
        <v>2015</v>
      </c>
      <c r="R663" s="4">
        <v>2013</v>
      </c>
    </row>
    <row r="664" spans="1:18" hidden="1" x14ac:dyDescent="0.3">
      <c r="A664" s="18" t="s">
        <v>1770</v>
      </c>
      <c r="B664" s="4" t="s">
        <v>210</v>
      </c>
      <c r="C664" s="4" t="s">
        <v>526</v>
      </c>
      <c r="D664" s="4">
        <v>8.6219178079999992</v>
      </c>
      <c r="E664" s="4">
        <v>14.3890411</v>
      </c>
      <c r="F664" s="4">
        <v>2</v>
      </c>
      <c r="G664" s="4" t="s">
        <v>527</v>
      </c>
      <c r="H664" s="16">
        <v>42144</v>
      </c>
      <c r="I664" s="16">
        <v>41573</v>
      </c>
      <c r="J664" s="4" t="s">
        <v>493</v>
      </c>
      <c r="K664" s="4">
        <v>502</v>
      </c>
      <c r="L664" s="4">
        <v>550</v>
      </c>
      <c r="M664" s="4" t="s">
        <v>761</v>
      </c>
      <c r="N664" s="4" t="s">
        <v>1771</v>
      </c>
      <c r="O664" s="4" t="s">
        <v>1771</v>
      </c>
      <c r="P664" s="4" t="s">
        <v>1772</v>
      </c>
      <c r="Q664" s="4">
        <v>2015</v>
      </c>
      <c r="R664" s="4">
        <v>2013</v>
      </c>
    </row>
    <row r="665" spans="1:18" hidden="1" x14ac:dyDescent="0.3">
      <c r="A665" s="18" t="s">
        <v>1773</v>
      </c>
      <c r="B665" s="4" t="s">
        <v>219</v>
      </c>
      <c r="C665" s="4" t="s">
        <v>526</v>
      </c>
      <c r="D665" s="4">
        <v>8.7041095889999998</v>
      </c>
      <c r="E665" s="4">
        <v>14.30684932</v>
      </c>
      <c r="F665" s="4">
        <v>2</v>
      </c>
      <c r="G665" s="4" t="s">
        <v>535</v>
      </c>
      <c r="H665" s="16">
        <v>42114</v>
      </c>
      <c r="I665" s="16">
        <v>39256</v>
      </c>
      <c r="J665" s="4" t="s">
        <v>494</v>
      </c>
      <c r="K665" s="4">
        <v>308</v>
      </c>
      <c r="L665" s="4">
        <v>550</v>
      </c>
      <c r="M665" s="4" t="s">
        <v>668</v>
      </c>
      <c r="N665" s="4" t="s">
        <v>1774</v>
      </c>
      <c r="O665" s="4" t="s">
        <v>1774</v>
      </c>
      <c r="P665" s="4" t="s">
        <v>1775</v>
      </c>
      <c r="Q665" s="4">
        <v>2015</v>
      </c>
      <c r="R665" s="4">
        <v>2007</v>
      </c>
    </row>
    <row r="666" spans="1:18" hidden="1" x14ac:dyDescent="0.3">
      <c r="A666" s="18" t="s">
        <v>1776</v>
      </c>
      <c r="B666" s="4" t="s">
        <v>218</v>
      </c>
      <c r="C666" s="4" t="s">
        <v>526</v>
      </c>
      <c r="D666" s="4">
        <v>8.0054794519999994</v>
      </c>
      <c r="E666" s="4">
        <v>15.005479449999999</v>
      </c>
      <c r="F666" s="4">
        <v>1</v>
      </c>
      <c r="G666" s="4" t="s">
        <v>535</v>
      </c>
      <c r="H666" s="16">
        <v>42369</v>
      </c>
      <c r="I666" s="16">
        <v>41181</v>
      </c>
      <c r="J666" s="4" t="s">
        <v>494</v>
      </c>
      <c r="K666" s="4">
        <v>308</v>
      </c>
      <c r="L666" s="4">
        <v>550</v>
      </c>
      <c r="M666" s="4" t="s">
        <v>668</v>
      </c>
      <c r="N666" s="4" t="s">
        <v>1777</v>
      </c>
      <c r="O666" s="4" t="s">
        <v>1777</v>
      </c>
      <c r="P666" s="4" t="s">
        <v>1778</v>
      </c>
      <c r="Q666" s="4">
        <v>2015</v>
      </c>
      <c r="R666" s="4">
        <v>2012</v>
      </c>
    </row>
    <row r="667" spans="1:18" hidden="1" x14ac:dyDescent="0.3">
      <c r="A667" s="18" t="s">
        <v>1779</v>
      </c>
      <c r="B667" s="4" t="s">
        <v>217</v>
      </c>
      <c r="C667" s="4" t="s">
        <v>526</v>
      </c>
      <c r="D667" s="4">
        <v>9.0273972600000008</v>
      </c>
      <c r="E667" s="4">
        <v>13.98356164</v>
      </c>
      <c r="F667" s="4">
        <v>1</v>
      </c>
      <c r="G667" s="4" t="s">
        <v>535</v>
      </c>
      <c r="H667" s="16">
        <v>41996</v>
      </c>
      <c r="I667" s="16">
        <v>41854</v>
      </c>
      <c r="J667" s="4" t="s">
        <v>500</v>
      </c>
      <c r="K667" s="4">
        <v>410</v>
      </c>
      <c r="L667" s="4">
        <v>550</v>
      </c>
      <c r="M667" s="4" t="s">
        <v>668</v>
      </c>
      <c r="N667" s="4" t="s">
        <v>1780</v>
      </c>
      <c r="O667" s="4" t="s">
        <v>1780</v>
      </c>
      <c r="P667" s="4" t="s">
        <v>1781</v>
      </c>
      <c r="Q667" s="4">
        <v>2014</v>
      </c>
      <c r="R667" s="4">
        <v>2014</v>
      </c>
    </row>
    <row r="668" spans="1:18" hidden="1" x14ac:dyDescent="0.3">
      <c r="A668" s="18" t="s">
        <v>1782</v>
      </c>
      <c r="B668" s="4" t="s">
        <v>221</v>
      </c>
      <c r="C668" s="4" t="s">
        <v>526</v>
      </c>
      <c r="D668" s="4">
        <v>8.7780821919999994</v>
      </c>
      <c r="E668" s="4">
        <v>14.232876709999999</v>
      </c>
      <c r="F668" s="4">
        <v>2</v>
      </c>
      <c r="G668" s="4" t="s">
        <v>535</v>
      </c>
      <c r="H668" s="16">
        <v>42087</v>
      </c>
      <c r="I668" s="16">
        <v>41132</v>
      </c>
      <c r="J668" s="4" t="s">
        <v>500</v>
      </c>
      <c r="K668" s="4">
        <v>410</v>
      </c>
      <c r="L668" s="4">
        <v>550</v>
      </c>
      <c r="M668" s="4" t="s">
        <v>668</v>
      </c>
      <c r="N668" s="4" t="s">
        <v>1783</v>
      </c>
      <c r="O668" s="4" t="s">
        <v>1783</v>
      </c>
      <c r="P668" s="4" t="s">
        <v>1784</v>
      </c>
      <c r="Q668" s="4">
        <v>2015</v>
      </c>
      <c r="R668" s="4">
        <v>2012</v>
      </c>
    </row>
    <row r="669" spans="1:18" hidden="1" x14ac:dyDescent="0.3">
      <c r="A669" s="18" t="s">
        <v>1785</v>
      </c>
      <c r="B669" s="4" t="s">
        <v>221</v>
      </c>
      <c r="C669" s="4" t="s">
        <v>533</v>
      </c>
      <c r="D669" s="4">
        <v>8.7780821919999994</v>
      </c>
      <c r="E669" s="4">
        <v>14.232876709999999</v>
      </c>
      <c r="F669" s="4">
        <v>1</v>
      </c>
      <c r="G669" s="4" t="s">
        <v>535</v>
      </c>
      <c r="H669" s="16">
        <v>42087</v>
      </c>
      <c r="I669" s="16">
        <v>43029</v>
      </c>
      <c r="J669" s="4" t="s">
        <v>494</v>
      </c>
      <c r="K669" s="4">
        <v>308</v>
      </c>
      <c r="L669" s="4">
        <v>550</v>
      </c>
      <c r="M669" s="4" t="s">
        <v>668</v>
      </c>
      <c r="N669" s="4" t="s">
        <v>1786</v>
      </c>
      <c r="O669" s="4" t="s">
        <v>1786</v>
      </c>
      <c r="P669" s="4" t="s">
        <v>1787</v>
      </c>
      <c r="Q669" s="4">
        <v>2015</v>
      </c>
      <c r="R669" s="4">
        <v>2017</v>
      </c>
    </row>
    <row r="670" spans="1:18" hidden="1" x14ac:dyDescent="0.3">
      <c r="A670" s="18" t="s">
        <v>1788</v>
      </c>
      <c r="B670" s="4" t="s">
        <v>8</v>
      </c>
      <c r="C670" s="4" t="s">
        <v>526</v>
      </c>
      <c r="D670" s="4">
        <v>6.3397260270000002</v>
      </c>
      <c r="E670" s="4">
        <v>16.671232880000002</v>
      </c>
      <c r="F670" s="4">
        <v>2</v>
      </c>
      <c r="G670" s="4" t="s">
        <v>535</v>
      </c>
      <c r="H670" s="16">
        <v>42977</v>
      </c>
      <c r="I670" s="16">
        <v>42132</v>
      </c>
      <c r="J670" s="4" t="s">
        <v>494</v>
      </c>
      <c r="K670" s="4">
        <v>308</v>
      </c>
      <c r="L670" s="4">
        <v>550</v>
      </c>
      <c r="M670" s="4" t="s">
        <v>668</v>
      </c>
      <c r="N670" s="4" t="s">
        <v>1789</v>
      </c>
      <c r="O670" s="4" t="s">
        <v>1789</v>
      </c>
      <c r="P670" s="4" t="s">
        <v>1790</v>
      </c>
      <c r="Q670" s="4">
        <v>2017</v>
      </c>
      <c r="R670" s="4">
        <v>2015</v>
      </c>
    </row>
    <row r="671" spans="1:18" hidden="1" x14ac:dyDescent="0.3">
      <c r="A671" s="18" t="s">
        <v>1791</v>
      </c>
      <c r="B671" s="4" t="s">
        <v>8</v>
      </c>
      <c r="C671" s="4" t="s">
        <v>526</v>
      </c>
      <c r="D671" s="4">
        <v>6.3397260270000002</v>
      </c>
      <c r="E671" s="4">
        <v>16.671232880000002</v>
      </c>
      <c r="F671" s="4">
        <v>2</v>
      </c>
      <c r="G671" s="4" t="s">
        <v>535</v>
      </c>
      <c r="H671" s="16">
        <v>42977</v>
      </c>
      <c r="I671" s="16">
        <v>42132</v>
      </c>
      <c r="J671" s="4" t="s">
        <v>493</v>
      </c>
      <c r="K671" s="4">
        <v>550</v>
      </c>
      <c r="L671" s="4"/>
      <c r="M671" s="4" t="s">
        <v>668</v>
      </c>
      <c r="N671" s="4" t="s">
        <v>1789</v>
      </c>
      <c r="O671" s="4" t="s">
        <v>1789</v>
      </c>
      <c r="P671" s="4" t="s">
        <v>1790</v>
      </c>
      <c r="Q671" s="4">
        <v>2017</v>
      </c>
      <c r="R671" s="4">
        <v>2015</v>
      </c>
    </row>
    <row r="672" spans="1:18" hidden="1" x14ac:dyDescent="0.3">
      <c r="A672" s="18" t="s">
        <v>1792</v>
      </c>
      <c r="B672" s="4" t="s">
        <v>8</v>
      </c>
      <c r="C672" s="4" t="s">
        <v>526</v>
      </c>
      <c r="D672" s="4">
        <v>6.3397260270000002</v>
      </c>
      <c r="E672" s="4">
        <v>16.671232880000002</v>
      </c>
      <c r="F672" s="4">
        <v>2</v>
      </c>
      <c r="G672" s="4" t="s">
        <v>535</v>
      </c>
      <c r="H672" s="16">
        <v>42977</v>
      </c>
      <c r="I672" s="16">
        <v>41906</v>
      </c>
      <c r="J672" s="4" t="s">
        <v>493</v>
      </c>
      <c r="K672" s="4">
        <v>550</v>
      </c>
      <c r="L672" s="4"/>
      <c r="M672" s="4" t="s">
        <v>668</v>
      </c>
      <c r="N672" s="4" t="s">
        <v>1793</v>
      </c>
      <c r="O672" s="4" t="s">
        <v>1793</v>
      </c>
      <c r="P672" s="4" t="s">
        <v>1794</v>
      </c>
      <c r="Q672" s="4">
        <v>2017</v>
      </c>
      <c r="R672" s="4">
        <v>2014</v>
      </c>
    </row>
    <row r="673" spans="1:18" hidden="1" x14ac:dyDescent="0.3">
      <c r="A673" s="18" t="s">
        <v>1795</v>
      </c>
      <c r="B673" s="4" t="s">
        <v>12</v>
      </c>
      <c r="C673" s="4" t="s">
        <v>526</v>
      </c>
      <c r="D673" s="4">
        <v>7.7753424659999997</v>
      </c>
      <c r="E673" s="4">
        <v>15.235616439999999</v>
      </c>
      <c r="F673" s="4">
        <v>1</v>
      </c>
      <c r="G673" s="4" t="s">
        <v>535</v>
      </c>
      <c r="H673" s="16">
        <v>42453</v>
      </c>
      <c r="I673" s="16">
        <v>41107</v>
      </c>
      <c r="J673" s="4" t="s">
        <v>493</v>
      </c>
      <c r="K673" s="4">
        <v>550</v>
      </c>
      <c r="L673" s="4">
        <v>214</v>
      </c>
      <c r="M673" s="4" t="s">
        <v>668</v>
      </c>
      <c r="N673" s="4" t="s">
        <v>1796</v>
      </c>
      <c r="O673" s="4" t="s">
        <v>1796</v>
      </c>
      <c r="P673" s="4" t="s">
        <v>1797</v>
      </c>
      <c r="Q673" s="4">
        <v>2016</v>
      </c>
      <c r="R673" s="4">
        <v>2012</v>
      </c>
    </row>
    <row r="674" spans="1:18" hidden="1" x14ac:dyDescent="0.3">
      <c r="A674" s="18" t="s">
        <v>1798</v>
      </c>
      <c r="B674" s="4" t="s">
        <v>11</v>
      </c>
      <c r="C674" s="4" t="s">
        <v>533</v>
      </c>
      <c r="D674" s="4">
        <v>7.7890410960000001</v>
      </c>
      <c r="E674" s="4">
        <v>15.221917810000001</v>
      </c>
      <c r="F674" s="4">
        <v>1</v>
      </c>
      <c r="G674" s="4" t="s">
        <v>535</v>
      </c>
      <c r="H674" s="16">
        <v>42448</v>
      </c>
      <c r="I674" s="16">
        <v>43575</v>
      </c>
      <c r="J674" s="4" t="s">
        <v>494</v>
      </c>
      <c r="K674" s="4">
        <v>308</v>
      </c>
      <c r="L674" s="4">
        <v>550</v>
      </c>
      <c r="M674" s="4" t="s">
        <v>668</v>
      </c>
      <c r="N674" s="4" t="s">
        <v>1799</v>
      </c>
      <c r="O674" s="4" t="s">
        <v>1799</v>
      </c>
      <c r="P674" s="4" t="s">
        <v>1800</v>
      </c>
      <c r="Q674" s="4">
        <v>2016</v>
      </c>
      <c r="R674" s="4">
        <v>2019</v>
      </c>
    </row>
    <row r="675" spans="1:18" hidden="1" x14ac:dyDescent="0.3">
      <c r="A675" s="18" t="s">
        <v>1801</v>
      </c>
      <c r="B675" s="4" t="s">
        <v>283</v>
      </c>
      <c r="C675" s="4" t="s">
        <v>526</v>
      </c>
      <c r="D675" s="4">
        <v>0.52602739700000001</v>
      </c>
      <c r="E675" s="4">
        <v>22.484931509999999</v>
      </c>
      <c r="F675" s="4">
        <v>2</v>
      </c>
      <c r="G675" s="4" t="s">
        <v>535</v>
      </c>
      <c r="H675" s="16">
        <v>45099</v>
      </c>
      <c r="I675" s="16">
        <v>42280</v>
      </c>
      <c r="J675" s="4" t="s">
        <v>494</v>
      </c>
      <c r="K675" s="4">
        <v>308</v>
      </c>
      <c r="L675" s="4">
        <v>550</v>
      </c>
      <c r="M675" s="4" t="s">
        <v>668</v>
      </c>
      <c r="N675" s="4" t="s">
        <v>1802</v>
      </c>
      <c r="O675" s="4" t="s">
        <v>1802</v>
      </c>
      <c r="P675" s="4" t="s">
        <v>1803</v>
      </c>
      <c r="Q675" s="4">
        <v>2023</v>
      </c>
      <c r="R675" s="4">
        <v>2015</v>
      </c>
    </row>
    <row r="676" spans="1:18" hidden="1" x14ac:dyDescent="0.3">
      <c r="A676" s="18" t="s">
        <v>1804</v>
      </c>
      <c r="B676" s="4" t="s">
        <v>131</v>
      </c>
      <c r="C676" s="4" t="s">
        <v>526</v>
      </c>
      <c r="D676" s="4">
        <v>4.175342466</v>
      </c>
      <c r="E676" s="4">
        <v>18.835616439999999</v>
      </c>
      <c r="F676" s="4">
        <v>1</v>
      </c>
      <c r="G676" s="4" t="s">
        <v>527</v>
      </c>
      <c r="H676" s="16">
        <v>43767</v>
      </c>
      <c r="I676" s="16">
        <v>42900</v>
      </c>
      <c r="J676" s="4" t="s">
        <v>494</v>
      </c>
      <c r="K676" s="4">
        <v>314</v>
      </c>
      <c r="L676" s="4">
        <v>550</v>
      </c>
      <c r="M676" s="4" t="s">
        <v>668</v>
      </c>
      <c r="N676" s="4" t="s">
        <v>1805</v>
      </c>
      <c r="O676" s="4" t="s">
        <v>1805</v>
      </c>
      <c r="P676" s="4" t="s">
        <v>1806</v>
      </c>
      <c r="Q676" s="4">
        <v>2019</v>
      </c>
      <c r="R676" s="4">
        <v>2017</v>
      </c>
    </row>
    <row r="677" spans="1:18" hidden="1" x14ac:dyDescent="0.3">
      <c r="A677" s="18" t="s">
        <v>1807</v>
      </c>
      <c r="B677" s="4" t="s">
        <v>357</v>
      </c>
      <c r="C677" s="4" t="s">
        <v>526</v>
      </c>
      <c r="D677" s="4">
        <v>3.5890410959999999</v>
      </c>
      <c r="E677" s="4">
        <v>19.42191781</v>
      </c>
      <c r="F677" s="4">
        <v>1</v>
      </c>
      <c r="G677" s="4" t="s">
        <v>527</v>
      </c>
      <c r="H677" s="16">
        <v>43981</v>
      </c>
      <c r="I677" s="16">
        <v>43617</v>
      </c>
      <c r="J677" s="4" t="s">
        <v>494</v>
      </c>
      <c r="K677" s="4">
        <v>308</v>
      </c>
      <c r="L677" s="4">
        <v>550</v>
      </c>
      <c r="M677" s="4" t="s">
        <v>668</v>
      </c>
      <c r="N677" s="4" t="s">
        <v>1808</v>
      </c>
      <c r="O677" s="4" t="s">
        <v>1808</v>
      </c>
      <c r="P677" s="4" t="s">
        <v>1809</v>
      </c>
      <c r="Q677" s="4">
        <v>2020</v>
      </c>
      <c r="R677" s="4">
        <v>2019</v>
      </c>
    </row>
    <row r="678" spans="1:18" hidden="1" x14ac:dyDescent="0.3">
      <c r="A678" s="18" t="s">
        <v>1810</v>
      </c>
      <c r="B678" s="4" t="s">
        <v>130</v>
      </c>
      <c r="C678" s="4" t="s">
        <v>526</v>
      </c>
      <c r="D678" s="4">
        <v>4.8958904109999999</v>
      </c>
      <c r="E678" s="4">
        <v>18.115068489999999</v>
      </c>
      <c r="F678" s="4">
        <v>1</v>
      </c>
      <c r="G678" s="4" t="s">
        <v>527</v>
      </c>
      <c r="H678" s="16">
        <v>43504</v>
      </c>
      <c r="I678" s="16">
        <v>39260</v>
      </c>
      <c r="J678" s="4" t="s">
        <v>494</v>
      </c>
      <c r="K678" s="4">
        <v>308</v>
      </c>
      <c r="L678" s="4">
        <v>550</v>
      </c>
      <c r="M678" s="4" t="s">
        <v>668</v>
      </c>
      <c r="N678" s="4" t="s">
        <v>1811</v>
      </c>
      <c r="O678" s="4" t="s">
        <v>1811</v>
      </c>
      <c r="P678" s="4" t="s">
        <v>1812</v>
      </c>
      <c r="Q678" s="4">
        <v>2019</v>
      </c>
      <c r="R678" s="4">
        <v>2007</v>
      </c>
    </row>
    <row r="679" spans="1:18" hidden="1" x14ac:dyDescent="0.3">
      <c r="A679" s="18" t="s">
        <v>1813</v>
      </c>
      <c r="B679" s="4" t="s">
        <v>129</v>
      </c>
      <c r="C679" s="4" t="s">
        <v>526</v>
      </c>
      <c r="D679" s="4">
        <v>5.0301369859999996</v>
      </c>
      <c r="E679" s="4">
        <v>17.98082192</v>
      </c>
      <c r="F679" s="4">
        <v>2</v>
      </c>
      <c r="G679" s="4" t="s">
        <v>527</v>
      </c>
      <c r="H679" s="16">
        <v>43455</v>
      </c>
      <c r="I679" s="16">
        <v>38710</v>
      </c>
      <c r="J679" s="4" t="s">
        <v>494</v>
      </c>
      <c r="K679" s="4">
        <v>308</v>
      </c>
      <c r="L679" s="4">
        <v>550</v>
      </c>
      <c r="M679" s="4" t="s">
        <v>668</v>
      </c>
      <c r="N679" s="4" t="s">
        <v>1814</v>
      </c>
      <c r="O679" s="4" t="s">
        <v>1814</v>
      </c>
      <c r="P679" s="4" t="s">
        <v>1815</v>
      </c>
      <c r="Q679" s="4">
        <v>2018</v>
      </c>
      <c r="R679" s="4">
        <v>2005</v>
      </c>
    </row>
    <row r="680" spans="1:18" hidden="1" x14ac:dyDescent="0.3">
      <c r="A680" s="18" t="s">
        <v>1816</v>
      </c>
      <c r="B680" s="4" t="s">
        <v>140</v>
      </c>
      <c r="C680" s="4" t="s">
        <v>526</v>
      </c>
      <c r="D680" s="4">
        <v>6.6027397260000003</v>
      </c>
      <c r="E680" s="4">
        <v>16.40821918</v>
      </c>
      <c r="F680" s="4">
        <v>1</v>
      </c>
      <c r="G680" s="4" t="s">
        <v>535</v>
      </c>
      <c r="H680" s="16">
        <v>42881</v>
      </c>
      <c r="I680" s="16">
        <v>42642</v>
      </c>
      <c r="J680" s="4" t="s">
        <v>494</v>
      </c>
      <c r="K680" s="4">
        <v>308</v>
      </c>
      <c r="L680" s="4">
        <v>550</v>
      </c>
      <c r="M680" s="4" t="s">
        <v>668</v>
      </c>
      <c r="N680" s="4" t="s">
        <v>1817</v>
      </c>
      <c r="O680" s="4" t="s">
        <v>1817</v>
      </c>
      <c r="P680" s="4" t="s">
        <v>1818</v>
      </c>
      <c r="Q680" s="4">
        <v>2017</v>
      </c>
      <c r="R680" s="4">
        <v>2016</v>
      </c>
    </row>
    <row r="681" spans="1:18" hidden="1" x14ac:dyDescent="0.3">
      <c r="A681" s="18" t="s">
        <v>1819</v>
      </c>
      <c r="B681" s="4" t="s">
        <v>137</v>
      </c>
      <c r="C681" s="4" t="s">
        <v>526</v>
      </c>
      <c r="D681" s="4">
        <v>5.8383561640000003</v>
      </c>
      <c r="E681" s="4">
        <v>17.172602739999999</v>
      </c>
      <c r="F681" s="4">
        <v>1</v>
      </c>
      <c r="G681" s="4" t="s">
        <v>535</v>
      </c>
      <c r="H681" s="16">
        <v>43160</v>
      </c>
      <c r="I681" s="16">
        <v>38563</v>
      </c>
      <c r="J681" s="4" t="s">
        <v>493</v>
      </c>
      <c r="K681" s="4">
        <v>554</v>
      </c>
      <c r="L681" s="4">
        <v>513</v>
      </c>
      <c r="M681" s="4" t="s">
        <v>616</v>
      </c>
      <c r="N681" s="4" t="s">
        <v>1820</v>
      </c>
      <c r="O681" s="4" t="s">
        <v>1820</v>
      </c>
      <c r="P681" s="4" t="s">
        <v>1821</v>
      </c>
      <c r="Q681" s="4">
        <v>2018</v>
      </c>
      <c r="R681" s="4">
        <v>2005</v>
      </c>
    </row>
    <row r="682" spans="1:18" hidden="1" x14ac:dyDescent="0.3">
      <c r="A682" s="18" t="s">
        <v>1822</v>
      </c>
      <c r="B682" s="4" t="s">
        <v>359</v>
      </c>
      <c r="C682" s="4" t="s">
        <v>526</v>
      </c>
      <c r="D682" s="4">
        <v>2.0739726030000001</v>
      </c>
      <c r="E682" s="4">
        <v>20.936986300000001</v>
      </c>
      <c r="F682" s="4">
        <v>1</v>
      </c>
      <c r="G682" s="4" t="s">
        <v>535</v>
      </c>
      <c r="H682" s="16">
        <v>44534</v>
      </c>
      <c r="I682" s="16">
        <v>42540</v>
      </c>
      <c r="J682" s="4" t="s">
        <v>493</v>
      </c>
      <c r="K682" s="4">
        <v>550</v>
      </c>
      <c r="L682" s="4"/>
      <c r="M682" s="4" t="s">
        <v>668</v>
      </c>
      <c r="N682" s="4" t="s">
        <v>1823</v>
      </c>
      <c r="O682" s="4" t="s">
        <v>1823</v>
      </c>
      <c r="P682" s="4" t="s">
        <v>1824</v>
      </c>
      <c r="Q682" s="4">
        <v>2021</v>
      </c>
      <c r="R682" s="4">
        <v>2016</v>
      </c>
    </row>
    <row r="683" spans="1:18" hidden="1" x14ac:dyDescent="0.3">
      <c r="A683" s="18" t="s">
        <v>1825</v>
      </c>
      <c r="B683" s="4" t="s">
        <v>359</v>
      </c>
      <c r="C683" s="4" t="s">
        <v>526</v>
      </c>
      <c r="D683" s="4">
        <v>2.0739726030000001</v>
      </c>
      <c r="E683" s="4">
        <v>20.936986300000001</v>
      </c>
      <c r="F683" s="4">
        <v>2</v>
      </c>
      <c r="G683" s="4" t="s">
        <v>527</v>
      </c>
      <c r="H683" s="16">
        <v>44534</v>
      </c>
      <c r="I683" s="16">
        <v>41126</v>
      </c>
      <c r="J683" s="4" t="s">
        <v>494</v>
      </c>
      <c r="K683" s="4">
        <v>304</v>
      </c>
      <c r="L683" s="4">
        <v>550</v>
      </c>
      <c r="M683" s="4" t="s">
        <v>668</v>
      </c>
      <c r="N683" s="4" t="s">
        <v>1826</v>
      </c>
      <c r="O683" s="4" t="s">
        <v>1826</v>
      </c>
      <c r="P683" s="4" t="s">
        <v>1827</v>
      </c>
      <c r="Q683" s="4">
        <v>2021</v>
      </c>
      <c r="R683" s="4">
        <v>2012</v>
      </c>
    </row>
    <row r="684" spans="1:18" hidden="1" x14ac:dyDescent="0.3">
      <c r="A684" s="18" t="s">
        <v>1828</v>
      </c>
      <c r="B684" s="4" t="s">
        <v>135</v>
      </c>
      <c r="C684" s="4" t="s">
        <v>526</v>
      </c>
      <c r="D684" s="4">
        <v>6.2383561639999998</v>
      </c>
      <c r="E684" s="4">
        <v>16.77260274</v>
      </c>
      <c r="F684" s="4">
        <v>2</v>
      </c>
      <c r="G684" s="4" t="s">
        <v>535</v>
      </c>
      <c r="H684" s="16">
        <v>43014</v>
      </c>
      <c r="I684" s="16">
        <v>42203</v>
      </c>
      <c r="J684" s="4" t="s">
        <v>500</v>
      </c>
      <c r="K684" s="4">
        <v>410</v>
      </c>
      <c r="L684" s="4">
        <v>550</v>
      </c>
      <c r="M684" s="4" t="s">
        <v>668</v>
      </c>
      <c r="N684" s="4" t="s">
        <v>1829</v>
      </c>
      <c r="O684" s="4" t="s">
        <v>1829</v>
      </c>
      <c r="P684" s="4" t="s">
        <v>1830</v>
      </c>
      <c r="Q684" s="4">
        <v>2017</v>
      </c>
      <c r="R684" s="4">
        <v>2015</v>
      </c>
    </row>
    <row r="685" spans="1:18" hidden="1" x14ac:dyDescent="0.3">
      <c r="A685" s="18" t="s">
        <v>1831</v>
      </c>
      <c r="B685" s="4" t="s">
        <v>144</v>
      </c>
      <c r="C685" s="4" t="s">
        <v>526</v>
      </c>
      <c r="D685" s="4">
        <v>6.8054794520000002</v>
      </c>
      <c r="E685" s="4">
        <v>16.205479449999999</v>
      </c>
      <c r="F685" s="4">
        <v>2</v>
      </c>
      <c r="G685" s="4" t="s">
        <v>535</v>
      </c>
      <c r="H685" s="16">
        <v>42807</v>
      </c>
      <c r="I685" s="16">
        <v>41495</v>
      </c>
      <c r="J685" s="4" t="s">
        <v>493</v>
      </c>
      <c r="K685" s="4">
        <v>515</v>
      </c>
      <c r="L685" s="4">
        <v>530</v>
      </c>
      <c r="M685" s="4" t="s">
        <v>719</v>
      </c>
      <c r="N685" s="4" t="s">
        <v>1832</v>
      </c>
      <c r="O685" s="4" t="s">
        <v>1832</v>
      </c>
      <c r="P685" s="4" t="s">
        <v>1833</v>
      </c>
      <c r="Q685" s="4">
        <v>2017</v>
      </c>
      <c r="R685" s="4">
        <v>2013</v>
      </c>
    </row>
    <row r="686" spans="1:18" hidden="1" x14ac:dyDescent="0.3">
      <c r="A686" s="18" t="s">
        <v>1834</v>
      </c>
      <c r="B686" s="4" t="s">
        <v>147</v>
      </c>
      <c r="C686" s="4" t="s">
        <v>526</v>
      </c>
      <c r="D686" s="4">
        <v>6.22739726</v>
      </c>
      <c r="E686" s="4">
        <v>16.783561639999999</v>
      </c>
      <c r="F686" s="4">
        <v>2</v>
      </c>
      <c r="G686" s="4" t="s">
        <v>535</v>
      </c>
      <c r="H686" s="16">
        <v>43018</v>
      </c>
      <c r="I686" s="16">
        <v>42476</v>
      </c>
      <c r="J686" s="4" t="s">
        <v>493</v>
      </c>
      <c r="K686" s="4">
        <v>550</v>
      </c>
      <c r="L686" s="4"/>
      <c r="M686" s="4" t="s">
        <v>668</v>
      </c>
      <c r="N686" s="4" t="s">
        <v>794</v>
      </c>
      <c r="O686" s="4" t="s">
        <v>794</v>
      </c>
      <c r="P686" s="4" t="s">
        <v>1835</v>
      </c>
      <c r="Q686" s="4">
        <v>2017</v>
      </c>
      <c r="R686" s="4">
        <v>2016</v>
      </c>
    </row>
    <row r="687" spans="1:18" hidden="1" x14ac:dyDescent="0.3">
      <c r="A687" s="18" t="s">
        <v>1836</v>
      </c>
      <c r="B687" s="4" t="s">
        <v>336</v>
      </c>
      <c r="C687" s="4" t="s">
        <v>533</v>
      </c>
      <c r="D687" s="4">
        <v>2.1123287670000002</v>
      </c>
      <c r="E687" s="4">
        <v>20.898630140000002</v>
      </c>
      <c r="F687" s="4">
        <v>4</v>
      </c>
      <c r="G687" s="4" t="s">
        <v>535</v>
      </c>
      <c r="H687" s="16">
        <v>44520</v>
      </c>
      <c r="I687" s="16">
        <v>45337</v>
      </c>
      <c r="J687" s="4" t="s">
        <v>494</v>
      </c>
      <c r="K687" s="4">
        <v>318</v>
      </c>
      <c r="L687" s="4">
        <v>550</v>
      </c>
      <c r="M687" s="4"/>
      <c r="N687" s="4" t="s">
        <v>1837</v>
      </c>
      <c r="O687" s="4" t="s">
        <v>1837</v>
      </c>
      <c r="P687" s="4" t="s">
        <v>1838</v>
      </c>
      <c r="Q687" s="4">
        <v>2021</v>
      </c>
      <c r="R687" s="4">
        <v>2024</v>
      </c>
    </row>
    <row r="688" spans="1:18" hidden="1" x14ac:dyDescent="0.3">
      <c r="A688" s="18" t="s">
        <v>1836</v>
      </c>
      <c r="B688" s="4" t="s">
        <v>336</v>
      </c>
      <c r="C688" s="4" t="s">
        <v>533</v>
      </c>
      <c r="D688" s="4">
        <v>2.1123287670000002</v>
      </c>
      <c r="E688" s="4">
        <v>20.898630140000002</v>
      </c>
      <c r="F688" s="4">
        <v>4</v>
      </c>
      <c r="G688" s="4" t="s">
        <v>535</v>
      </c>
      <c r="H688" s="16">
        <v>44520</v>
      </c>
      <c r="I688" s="16">
        <v>45337</v>
      </c>
      <c r="J688" s="4" t="s">
        <v>494</v>
      </c>
      <c r="K688" s="4">
        <v>318</v>
      </c>
      <c r="L688" s="4">
        <v>550</v>
      </c>
      <c r="M688" s="4"/>
      <c r="N688" s="4" t="s">
        <v>1837</v>
      </c>
      <c r="O688" s="4" t="s">
        <v>1837</v>
      </c>
      <c r="P688" s="4" t="s">
        <v>1838</v>
      </c>
      <c r="Q688" s="4">
        <v>2021</v>
      </c>
      <c r="R688" s="4">
        <v>2024</v>
      </c>
    </row>
    <row r="689" spans="1:18" hidden="1" x14ac:dyDescent="0.3">
      <c r="A689" s="18" t="s">
        <v>1836</v>
      </c>
      <c r="B689" s="4" t="s">
        <v>336</v>
      </c>
      <c r="C689" s="4" t="s">
        <v>533</v>
      </c>
      <c r="D689" s="4">
        <v>2.1123287670000002</v>
      </c>
      <c r="E689" s="4">
        <v>20.898630140000002</v>
      </c>
      <c r="F689" s="4">
        <v>4</v>
      </c>
      <c r="G689" s="4" t="s">
        <v>535</v>
      </c>
      <c r="H689" s="16">
        <v>44520</v>
      </c>
      <c r="I689" s="16">
        <v>45337</v>
      </c>
      <c r="J689" s="4" t="s">
        <v>494</v>
      </c>
      <c r="K689" s="4">
        <v>318</v>
      </c>
      <c r="L689" s="4">
        <v>550</v>
      </c>
      <c r="M689" s="4" t="s">
        <v>668</v>
      </c>
      <c r="N689" s="4" t="s">
        <v>1837</v>
      </c>
      <c r="O689" s="4" t="s">
        <v>1837</v>
      </c>
      <c r="P689" s="4" t="s">
        <v>1838</v>
      </c>
      <c r="Q689" s="4">
        <v>2021</v>
      </c>
      <c r="R689" s="4">
        <v>2024</v>
      </c>
    </row>
    <row r="690" spans="1:18" hidden="1" x14ac:dyDescent="0.3">
      <c r="A690" s="18" t="s">
        <v>1836</v>
      </c>
      <c r="B690" s="4" t="s">
        <v>336</v>
      </c>
      <c r="C690" s="4" t="s">
        <v>533</v>
      </c>
      <c r="D690" s="4">
        <v>2.1123287670000002</v>
      </c>
      <c r="E690" s="4">
        <v>20.898630140000002</v>
      </c>
      <c r="F690" s="4">
        <v>4</v>
      </c>
      <c r="G690" s="4" t="s">
        <v>535</v>
      </c>
      <c r="H690" s="16">
        <v>44520</v>
      </c>
      <c r="I690" s="16">
        <v>45337</v>
      </c>
      <c r="J690" s="4" t="s">
        <v>494</v>
      </c>
      <c r="K690" s="4">
        <v>318</v>
      </c>
      <c r="L690" s="4">
        <v>550</v>
      </c>
      <c r="M690" s="4" t="s">
        <v>668</v>
      </c>
      <c r="N690" s="4" t="s">
        <v>1837</v>
      </c>
      <c r="O690" s="4" t="s">
        <v>1837</v>
      </c>
      <c r="P690" s="4" t="s">
        <v>1838</v>
      </c>
      <c r="Q690" s="4">
        <v>2021</v>
      </c>
      <c r="R690" s="4">
        <v>2024</v>
      </c>
    </row>
    <row r="691" spans="1:18" hidden="1" x14ac:dyDescent="0.3">
      <c r="A691" s="18" t="s">
        <v>1839</v>
      </c>
      <c r="B691" s="4" t="s">
        <v>293</v>
      </c>
      <c r="C691" s="4" t="s">
        <v>526</v>
      </c>
      <c r="D691" s="4">
        <v>3.0328767120000002</v>
      </c>
      <c r="E691" s="4">
        <v>19.978082189999999</v>
      </c>
      <c r="F691" s="4">
        <v>2</v>
      </c>
      <c r="G691" s="4" t="s">
        <v>535</v>
      </c>
      <c r="H691" s="16">
        <v>44184</v>
      </c>
      <c r="I691" s="16">
        <v>43101</v>
      </c>
      <c r="J691" s="4" t="s">
        <v>493</v>
      </c>
      <c r="K691" s="4">
        <v>550</v>
      </c>
      <c r="L691" s="4"/>
      <c r="M691" s="4" t="s">
        <v>668</v>
      </c>
      <c r="N691" s="4" t="s">
        <v>1840</v>
      </c>
      <c r="O691" s="4" t="s">
        <v>1840</v>
      </c>
      <c r="P691" s="4" t="s">
        <v>1841</v>
      </c>
      <c r="Q691" s="4">
        <v>2020</v>
      </c>
      <c r="R691" s="4">
        <v>2018</v>
      </c>
    </row>
    <row r="692" spans="1:18" hidden="1" x14ac:dyDescent="0.3">
      <c r="A692" s="18" t="s">
        <v>1842</v>
      </c>
      <c r="B692" s="4" t="s">
        <v>179</v>
      </c>
      <c r="C692" s="4" t="s">
        <v>533</v>
      </c>
      <c r="D692" s="4">
        <v>7.8109589039999996</v>
      </c>
      <c r="E692" s="4">
        <v>15.2</v>
      </c>
      <c r="F692" s="4">
        <v>3</v>
      </c>
      <c r="G692" s="4" t="s">
        <v>535</v>
      </c>
      <c r="H692" s="16">
        <v>42440</v>
      </c>
      <c r="I692" s="16">
        <v>44355</v>
      </c>
      <c r="J692" s="4" t="s">
        <v>493</v>
      </c>
      <c r="K692" s="4">
        <v>544</v>
      </c>
      <c r="L692" s="4"/>
      <c r="M692" s="4" t="s">
        <v>695</v>
      </c>
      <c r="N692" s="4" t="s">
        <v>1843</v>
      </c>
      <c r="O692" s="4" t="s">
        <v>1843</v>
      </c>
      <c r="P692" s="4" t="s">
        <v>1844</v>
      </c>
      <c r="Q692" s="4">
        <v>2016</v>
      </c>
      <c r="R692" s="4">
        <v>2021</v>
      </c>
    </row>
    <row r="693" spans="1:18" hidden="1" x14ac:dyDescent="0.3">
      <c r="A693" s="18" t="s">
        <v>1842</v>
      </c>
      <c r="B693" s="4" t="s">
        <v>179</v>
      </c>
      <c r="C693" s="4" t="s">
        <v>533</v>
      </c>
      <c r="D693" s="4">
        <v>7.8109589039999996</v>
      </c>
      <c r="E693" s="4">
        <v>15.2</v>
      </c>
      <c r="F693" s="4">
        <v>2</v>
      </c>
      <c r="G693" s="4" t="s">
        <v>535</v>
      </c>
      <c r="H693" s="16">
        <v>42440</v>
      </c>
      <c r="I693" s="16">
        <v>44355</v>
      </c>
      <c r="J693" s="4" t="s">
        <v>493</v>
      </c>
      <c r="K693" s="4">
        <v>544</v>
      </c>
      <c r="L693" s="4"/>
      <c r="M693" s="4" t="s">
        <v>695</v>
      </c>
      <c r="N693" s="4" t="s">
        <v>1843</v>
      </c>
      <c r="O693" s="4" t="s">
        <v>1843</v>
      </c>
      <c r="P693" s="4" t="s">
        <v>1844</v>
      </c>
      <c r="Q693" s="4">
        <v>2016</v>
      </c>
      <c r="R693" s="4">
        <v>2021</v>
      </c>
    </row>
    <row r="694" spans="1:18" hidden="1" x14ac:dyDescent="0.3">
      <c r="A694" s="18" t="s">
        <v>1845</v>
      </c>
      <c r="B694" s="4" t="s">
        <v>65</v>
      </c>
      <c r="C694" s="4" t="s">
        <v>533</v>
      </c>
      <c r="D694" s="4">
        <v>7.087671233</v>
      </c>
      <c r="E694" s="4">
        <v>15.923287670000001</v>
      </c>
      <c r="F694" s="4">
        <v>1</v>
      </c>
      <c r="G694" s="4" t="s">
        <v>535</v>
      </c>
      <c r="H694" s="16">
        <v>42704</v>
      </c>
      <c r="I694" s="16">
        <v>43258</v>
      </c>
      <c r="J694" s="4" t="s">
        <v>490</v>
      </c>
      <c r="K694" s="4">
        <v>612</v>
      </c>
      <c r="L694" s="4">
        <v>510</v>
      </c>
      <c r="M694" s="4" t="s">
        <v>607</v>
      </c>
      <c r="N694" s="4" t="s">
        <v>944</v>
      </c>
      <c r="O694" s="4" t="s">
        <v>944</v>
      </c>
      <c r="P694" s="4" t="s">
        <v>1846</v>
      </c>
      <c r="Q694" s="4">
        <v>2016</v>
      </c>
      <c r="R694" s="4">
        <v>2018</v>
      </c>
    </row>
    <row r="695" spans="1:18" hidden="1" x14ac:dyDescent="0.3">
      <c r="A695" s="18" t="s">
        <v>1847</v>
      </c>
      <c r="B695" s="4" t="s">
        <v>121</v>
      </c>
      <c r="C695" s="4" t="s">
        <v>526</v>
      </c>
      <c r="D695" s="4">
        <v>6.3534246579999998</v>
      </c>
      <c r="E695" s="4">
        <v>16.657534250000001</v>
      </c>
      <c r="F695" s="4">
        <v>1</v>
      </c>
      <c r="G695" s="4" t="s">
        <v>527</v>
      </c>
      <c r="H695" s="16">
        <v>42972</v>
      </c>
      <c r="I695" s="16">
        <v>42937</v>
      </c>
      <c r="J695" s="4" t="s">
        <v>490</v>
      </c>
      <c r="K695" s="4">
        <v>632</v>
      </c>
      <c r="L695" s="4">
        <v>510</v>
      </c>
      <c r="M695" s="4" t="s">
        <v>607</v>
      </c>
      <c r="N695" s="4" t="s">
        <v>1848</v>
      </c>
      <c r="O695" s="4" t="s">
        <v>1848</v>
      </c>
      <c r="P695" s="4" t="s">
        <v>1849</v>
      </c>
      <c r="Q695" s="4">
        <v>2017</v>
      </c>
      <c r="R695" s="4">
        <v>2017</v>
      </c>
    </row>
    <row r="696" spans="1:18" hidden="1" x14ac:dyDescent="0.3">
      <c r="A696" s="18" t="s">
        <v>1850</v>
      </c>
      <c r="B696" s="4" t="s">
        <v>128</v>
      </c>
      <c r="C696" s="4" t="s">
        <v>526</v>
      </c>
      <c r="D696" s="4">
        <v>5.5671232880000003</v>
      </c>
      <c r="E696" s="4">
        <v>17.443835620000002</v>
      </c>
      <c r="F696" s="4">
        <v>1</v>
      </c>
      <c r="G696" s="4" t="s">
        <v>527</v>
      </c>
      <c r="H696" s="16">
        <v>43259</v>
      </c>
      <c r="I696" s="16">
        <v>40021</v>
      </c>
      <c r="J696" s="4" t="s">
        <v>490</v>
      </c>
      <c r="K696" s="4">
        <v>632</v>
      </c>
      <c r="L696" s="4">
        <v>513</v>
      </c>
      <c r="M696" s="4" t="s">
        <v>719</v>
      </c>
      <c r="N696" s="4" t="s">
        <v>1851</v>
      </c>
      <c r="O696" s="4" t="s">
        <v>1851</v>
      </c>
      <c r="P696" s="4" t="s">
        <v>1852</v>
      </c>
      <c r="Q696" s="4">
        <v>2018</v>
      </c>
      <c r="R696" s="4">
        <v>2009</v>
      </c>
    </row>
    <row r="697" spans="1:18" hidden="1" x14ac:dyDescent="0.3">
      <c r="A697" s="18" t="s">
        <v>1853</v>
      </c>
      <c r="B697" s="4" t="s">
        <v>153</v>
      </c>
      <c r="C697" s="4" t="s">
        <v>526</v>
      </c>
      <c r="D697" s="4">
        <v>6.3726027399999996</v>
      </c>
      <c r="E697" s="4">
        <v>16.638356160000001</v>
      </c>
      <c r="F697" s="4">
        <v>1</v>
      </c>
      <c r="G697" s="4" t="s">
        <v>535</v>
      </c>
      <c r="H697" s="16">
        <v>42965</v>
      </c>
      <c r="I697" s="16">
        <v>40465</v>
      </c>
      <c r="J697" s="4" t="s">
        <v>490</v>
      </c>
      <c r="K697" s="4">
        <v>612</v>
      </c>
      <c r="L697" s="4">
        <v>510</v>
      </c>
      <c r="M697" s="4" t="s">
        <v>607</v>
      </c>
      <c r="N697" s="4" t="s">
        <v>1854</v>
      </c>
      <c r="O697" s="4" t="s">
        <v>1854</v>
      </c>
      <c r="P697" s="4" t="s">
        <v>1228</v>
      </c>
      <c r="Q697" s="4">
        <v>2017</v>
      </c>
      <c r="R697" s="4">
        <v>2010</v>
      </c>
    </row>
    <row r="698" spans="1:18" hidden="1" x14ac:dyDescent="0.3">
      <c r="A698" s="18" t="s">
        <v>1855</v>
      </c>
      <c r="B698" s="4" t="s">
        <v>285</v>
      </c>
      <c r="C698" s="4" t="s">
        <v>526</v>
      </c>
      <c r="D698" s="4">
        <v>2.079452055</v>
      </c>
      <c r="E698" s="4">
        <v>20.931506850000002</v>
      </c>
      <c r="F698" s="4">
        <v>1</v>
      </c>
      <c r="G698" s="4" t="s">
        <v>527</v>
      </c>
      <c r="H698" s="16">
        <v>44532</v>
      </c>
      <c r="I698" s="16">
        <v>40145</v>
      </c>
      <c r="J698" s="4" t="s">
        <v>490</v>
      </c>
      <c r="K698" s="4">
        <v>612</v>
      </c>
      <c r="L698" s="4">
        <v>513</v>
      </c>
      <c r="M698" s="4" t="s">
        <v>607</v>
      </c>
      <c r="N698" s="4" t="s">
        <v>1856</v>
      </c>
      <c r="O698" s="4" t="s">
        <v>1856</v>
      </c>
      <c r="P698" s="4" t="s">
        <v>1857</v>
      </c>
      <c r="Q698" s="4">
        <v>2021</v>
      </c>
      <c r="R698" s="4">
        <v>2009</v>
      </c>
    </row>
    <row r="699" spans="1:18" hidden="1" x14ac:dyDescent="0.3">
      <c r="A699" s="18" t="s">
        <v>1858</v>
      </c>
      <c r="B699" s="4" t="s">
        <v>297</v>
      </c>
      <c r="C699" s="4" t="s">
        <v>526</v>
      </c>
      <c r="D699" s="4">
        <v>2.5726027400000002</v>
      </c>
      <c r="E699" s="4">
        <v>20.438356160000001</v>
      </c>
      <c r="F699" s="4">
        <v>1</v>
      </c>
      <c r="G699" s="4" t="s">
        <v>535</v>
      </c>
      <c r="H699" s="16">
        <v>44352</v>
      </c>
      <c r="I699" s="16">
        <v>41805</v>
      </c>
      <c r="J699" s="4" t="s">
        <v>492</v>
      </c>
      <c r="K699" s="4">
        <v>702</v>
      </c>
      <c r="L699" s="4">
        <v>510</v>
      </c>
      <c r="M699" s="4" t="s">
        <v>607</v>
      </c>
      <c r="N699" s="4" t="s">
        <v>1151</v>
      </c>
      <c r="O699" s="4" t="s">
        <v>1151</v>
      </c>
      <c r="P699" s="4" t="s">
        <v>1859</v>
      </c>
      <c r="Q699" s="4">
        <v>2021</v>
      </c>
      <c r="R699" s="4">
        <v>2014</v>
      </c>
    </row>
    <row r="700" spans="1:18" hidden="1" x14ac:dyDescent="0.3">
      <c r="A700" s="18" t="s">
        <v>1860</v>
      </c>
      <c r="B700" s="4" t="s">
        <v>301</v>
      </c>
      <c r="C700" s="4" t="s">
        <v>526</v>
      </c>
      <c r="D700" s="4">
        <v>3.8383561639999999</v>
      </c>
      <c r="E700" s="4">
        <v>19.172602739999999</v>
      </c>
      <c r="F700" s="4">
        <v>1</v>
      </c>
      <c r="G700" s="4" t="s">
        <v>535</v>
      </c>
      <c r="H700" s="16">
        <v>43890</v>
      </c>
      <c r="I700" s="16">
        <v>38313</v>
      </c>
      <c r="J700" s="4" t="s">
        <v>492</v>
      </c>
      <c r="K700" s="4">
        <v>710</v>
      </c>
      <c r="L700" s="4">
        <v>526</v>
      </c>
      <c r="M700" s="4" t="s">
        <v>607</v>
      </c>
      <c r="N700" s="4" t="s">
        <v>851</v>
      </c>
      <c r="O700" s="4" t="s">
        <v>851</v>
      </c>
      <c r="P700" s="4" t="s">
        <v>1861</v>
      </c>
      <c r="Q700" s="4">
        <v>2020</v>
      </c>
      <c r="R700" s="4">
        <v>2004</v>
      </c>
    </row>
    <row r="701" spans="1:18" hidden="1" x14ac:dyDescent="0.3">
      <c r="A701" s="18" t="s">
        <v>1862</v>
      </c>
      <c r="B701" s="4" t="s">
        <v>301</v>
      </c>
      <c r="C701" s="4" t="s">
        <v>526</v>
      </c>
      <c r="D701" s="4">
        <v>3.8383561639999999</v>
      </c>
      <c r="E701" s="4">
        <v>19.172602739999999</v>
      </c>
      <c r="F701" s="4">
        <v>1</v>
      </c>
      <c r="G701" s="4" t="s">
        <v>535</v>
      </c>
      <c r="H701" s="16">
        <v>43890</v>
      </c>
      <c r="I701" s="16">
        <v>38672</v>
      </c>
      <c r="J701" s="4" t="s">
        <v>492</v>
      </c>
      <c r="K701" s="4">
        <v>702</v>
      </c>
      <c r="L701" s="4">
        <v>513</v>
      </c>
      <c r="M701" s="4" t="s">
        <v>607</v>
      </c>
      <c r="N701" s="4" t="s">
        <v>1863</v>
      </c>
      <c r="O701" s="4" t="s">
        <v>1863</v>
      </c>
      <c r="P701" s="4" t="s">
        <v>1864</v>
      </c>
      <c r="Q701" s="4">
        <v>2020</v>
      </c>
      <c r="R701" s="4">
        <v>2005</v>
      </c>
    </row>
    <row r="702" spans="1:18" hidden="1" x14ac:dyDescent="0.3">
      <c r="A702" s="18" t="s">
        <v>1865</v>
      </c>
      <c r="B702" s="4" t="s">
        <v>301</v>
      </c>
      <c r="C702" s="4" t="s">
        <v>526</v>
      </c>
      <c r="D702" s="4">
        <v>3.8383561639999999</v>
      </c>
      <c r="E702" s="4">
        <v>19.172602739999999</v>
      </c>
      <c r="F702" s="4">
        <v>1</v>
      </c>
      <c r="G702" s="4" t="s">
        <v>535</v>
      </c>
      <c r="H702" s="16">
        <v>43890</v>
      </c>
      <c r="I702" s="16">
        <v>39126</v>
      </c>
      <c r="J702" s="4" t="s">
        <v>492</v>
      </c>
      <c r="K702" s="4">
        <v>710</v>
      </c>
      <c r="L702" s="4">
        <v>526</v>
      </c>
      <c r="M702" s="4" t="s">
        <v>805</v>
      </c>
      <c r="N702" s="4" t="s">
        <v>851</v>
      </c>
      <c r="O702" s="4" t="s">
        <v>851</v>
      </c>
      <c r="P702" s="4" t="s">
        <v>1861</v>
      </c>
      <c r="Q702" s="4">
        <v>2020</v>
      </c>
      <c r="R702" s="4">
        <v>2007</v>
      </c>
    </row>
    <row r="703" spans="1:18" hidden="1" x14ac:dyDescent="0.3">
      <c r="A703" s="18" t="s">
        <v>1866</v>
      </c>
      <c r="B703" s="4" t="s">
        <v>301</v>
      </c>
      <c r="C703" s="4" t="s">
        <v>526</v>
      </c>
      <c r="D703" s="4">
        <v>3.8383561639999999</v>
      </c>
      <c r="E703" s="4">
        <v>19.172602739999999</v>
      </c>
      <c r="F703" s="4">
        <v>1</v>
      </c>
      <c r="G703" s="4" t="s">
        <v>535</v>
      </c>
      <c r="H703" s="16">
        <v>43890</v>
      </c>
      <c r="I703" s="16">
        <v>40579</v>
      </c>
      <c r="J703" s="4" t="s">
        <v>492</v>
      </c>
      <c r="K703" s="4">
        <v>710</v>
      </c>
      <c r="L703" s="4">
        <v>532</v>
      </c>
      <c r="M703" s="4" t="s">
        <v>528</v>
      </c>
      <c r="N703" s="4" t="s">
        <v>1867</v>
      </c>
      <c r="O703" s="4" t="s">
        <v>1867</v>
      </c>
      <c r="P703" s="4" t="s">
        <v>1863</v>
      </c>
      <c r="Q703" s="4">
        <v>2020</v>
      </c>
      <c r="R703" s="4">
        <v>2011</v>
      </c>
    </row>
    <row r="704" spans="1:18" hidden="1" x14ac:dyDescent="0.3">
      <c r="A704" s="18" t="s">
        <v>1868</v>
      </c>
      <c r="B704" s="4" t="s">
        <v>301</v>
      </c>
      <c r="C704" s="4" t="s">
        <v>526</v>
      </c>
      <c r="D704" s="4">
        <v>3.8383561639999999</v>
      </c>
      <c r="E704" s="4">
        <v>19.172602739999999</v>
      </c>
      <c r="F704" s="4">
        <v>1</v>
      </c>
      <c r="G704" s="4" t="s">
        <v>535</v>
      </c>
      <c r="H704" s="16">
        <v>43890</v>
      </c>
      <c r="I704" s="16">
        <v>42053</v>
      </c>
      <c r="J704" s="4" t="s">
        <v>492</v>
      </c>
      <c r="K704" s="4">
        <v>710</v>
      </c>
      <c r="L704" s="4">
        <v>532</v>
      </c>
      <c r="M704" s="4" t="s">
        <v>528</v>
      </c>
      <c r="N704" s="4" t="s">
        <v>851</v>
      </c>
      <c r="O704" s="4" t="s">
        <v>851</v>
      </c>
      <c r="P704" s="4" t="s">
        <v>1867</v>
      </c>
      <c r="Q704" s="4">
        <v>2020</v>
      </c>
      <c r="R704" s="4">
        <v>2015</v>
      </c>
    </row>
    <row r="705" spans="1:18" hidden="1" x14ac:dyDescent="0.3">
      <c r="A705" s="18" t="s">
        <v>1869</v>
      </c>
      <c r="B705" s="4" t="s">
        <v>302</v>
      </c>
      <c r="C705" s="4" t="s">
        <v>526</v>
      </c>
      <c r="D705" s="4">
        <v>1.6986301370000001</v>
      </c>
      <c r="E705" s="4">
        <v>21.312328770000001</v>
      </c>
      <c r="F705" s="4">
        <v>1</v>
      </c>
      <c r="G705" s="4" t="s">
        <v>535</v>
      </c>
      <c r="H705" s="16">
        <v>44671</v>
      </c>
      <c r="I705" s="16">
        <v>40954</v>
      </c>
      <c r="J705" s="4" t="s">
        <v>492</v>
      </c>
      <c r="K705" s="4">
        <v>710</v>
      </c>
      <c r="L705" s="4">
        <v>532</v>
      </c>
      <c r="M705" s="4" t="s">
        <v>528</v>
      </c>
      <c r="N705" s="4" t="s">
        <v>1870</v>
      </c>
      <c r="O705" s="4" t="s">
        <v>1870</v>
      </c>
      <c r="P705" s="4" t="s">
        <v>1871</v>
      </c>
      <c r="Q705" s="4">
        <v>2022</v>
      </c>
      <c r="R705" s="4">
        <v>2012</v>
      </c>
    </row>
    <row r="706" spans="1:18" hidden="1" x14ac:dyDescent="0.3">
      <c r="A706" s="18" t="s">
        <v>1872</v>
      </c>
      <c r="B706" s="4" t="s">
        <v>25</v>
      </c>
      <c r="C706" s="4" t="s">
        <v>526</v>
      </c>
      <c r="D706" s="4">
        <v>4.9753424659999999</v>
      </c>
      <c r="E706" s="4">
        <v>18.035616439999998</v>
      </c>
      <c r="F706" s="4">
        <v>1</v>
      </c>
      <c r="G706" s="4" t="s">
        <v>535</v>
      </c>
      <c r="H706" s="16">
        <v>43475</v>
      </c>
      <c r="I706" s="16">
        <v>41492</v>
      </c>
      <c r="J706" s="4" t="s">
        <v>492</v>
      </c>
      <c r="K706" s="4">
        <v>710</v>
      </c>
      <c r="L706" s="4">
        <v>532</v>
      </c>
      <c r="M706" s="4" t="s">
        <v>528</v>
      </c>
      <c r="N706" s="4" t="s">
        <v>1873</v>
      </c>
      <c r="O706" s="4" t="s">
        <v>1873</v>
      </c>
      <c r="P706" s="4" t="s">
        <v>1874</v>
      </c>
      <c r="Q706" s="4">
        <v>2019</v>
      </c>
      <c r="R706" s="4">
        <v>2013</v>
      </c>
    </row>
    <row r="707" spans="1:18" hidden="1" x14ac:dyDescent="0.3">
      <c r="A707" s="18" t="s">
        <v>1875</v>
      </c>
      <c r="B707" s="4" t="s">
        <v>29</v>
      </c>
      <c r="C707" s="4" t="s">
        <v>526</v>
      </c>
      <c r="D707" s="4">
        <v>5.517808219</v>
      </c>
      <c r="E707" s="4">
        <v>17.493150679999999</v>
      </c>
      <c r="F707" s="4">
        <v>1</v>
      </c>
      <c r="G707" s="4" t="s">
        <v>527</v>
      </c>
      <c r="H707" s="16">
        <v>43277</v>
      </c>
      <c r="I707" s="16">
        <v>43126</v>
      </c>
      <c r="J707" s="4" t="s">
        <v>492</v>
      </c>
      <c r="K707" s="4">
        <v>710</v>
      </c>
      <c r="L707" s="4">
        <v>513</v>
      </c>
      <c r="M707" s="4" t="s">
        <v>607</v>
      </c>
      <c r="N707" s="4" t="s">
        <v>1876</v>
      </c>
      <c r="O707" s="4" t="s">
        <v>1876</v>
      </c>
      <c r="P707" s="4" t="s">
        <v>1877</v>
      </c>
      <c r="Q707" s="4">
        <v>2018</v>
      </c>
      <c r="R707" s="4">
        <v>2018</v>
      </c>
    </row>
    <row r="708" spans="1:18" hidden="1" x14ac:dyDescent="0.3">
      <c r="A708" s="18" t="s">
        <v>1878</v>
      </c>
      <c r="B708" s="4" t="s">
        <v>40</v>
      </c>
      <c r="C708" s="4" t="s">
        <v>526</v>
      </c>
      <c r="D708" s="4">
        <v>4.7424657530000003</v>
      </c>
      <c r="E708" s="4">
        <v>18.268493150000001</v>
      </c>
      <c r="F708" s="4">
        <v>1</v>
      </c>
      <c r="G708" s="4" t="s">
        <v>527</v>
      </c>
      <c r="H708" s="16">
        <v>43560</v>
      </c>
      <c r="I708" s="16">
        <v>38603</v>
      </c>
      <c r="J708" s="4" t="s">
        <v>492</v>
      </c>
      <c r="K708" s="4">
        <v>710</v>
      </c>
      <c r="L708" s="4">
        <v>510</v>
      </c>
      <c r="M708" s="4" t="s">
        <v>607</v>
      </c>
      <c r="N708" s="4" t="s">
        <v>1879</v>
      </c>
      <c r="O708" s="4" t="s">
        <v>1879</v>
      </c>
      <c r="P708" s="4" t="s">
        <v>1880</v>
      </c>
      <c r="Q708" s="4">
        <v>2019</v>
      </c>
      <c r="R708" s="4">
        <v>2005</v>
      </c>
    </row>
    <row r="709" spans="1:18" hidden="1" x14ac:dyDescent="0.3">
      <c r="A709" s="18" t="s">
        <v>1881</v>
      </c>
      <c r="B709" s="4" t="s">
        <v>69</v>
      </c>
      <c r="C709" s="4" t="s">
        <v>526</v>
      </c>
      <c r="D709" s="4">
        <v>7.4657534249999999</v>
      </c>
      <c r="E709" s="4">
        <v>15.54520548</v>
      </c>
      <c r="F709" s="4">
        <v>1</v>
      </c>
      <c r="G709" s="4" t="s">
        <v>535</v>
      </c>
      <c r="H709" s="16">
        <v>42566</v>
      </c>
      <c r="I709" s="16">
        <v>39015</v>
      </c>
      <c r="J709" s="4" t="s">
        <v>492</v>
      </c>
      <c r="K709" s="4">
        <v>710</v>
      </c>
      <c r="L709" s="4">
        <v>532</v>
      </c>
      <c r="M709" s="4" t="s">
        <v>528</v>
      </c>
      <c r="N709" s="4" t="s">
        <v>1882</v>
      </c>
      <c r="O709" s="4" t="s">
        <v>1882</v>
      </c>
      <c r="P709" s="4" t="s">
        <v>1883</v>
      </c>
      <c r="Q709" s="4">
        <v>2016</v>
      </c>
      <c r="R709" s="4">
        <v>2006</v>
      </c>
    </row>
    <row r="710" spans="1:18" hidden="1" x14ac:dyDescent="0.3">
      <c r="A710" s="18" t="s">
        <v>1884</v>
      </c>
      <c r="B710" s="4" t="s">
        <v>81</v>
      </c>
      <c r="C710" s="4" t="s">
        <v>526</v>
      </c>
      <c r="D710" s="4">
        <v>4.9342465750000004</v>
      </c>
      <c r="E710" s="4">
        <v>18.076712329999999</v>
      </c>
      <c r="F710" s="4">
        <v>1</v>
      </c>
      <c r="G710" s="4" t="s">
        <v>527</v>
      </c>
      <c r="H710" s="16">
        <v>43490</v>
      </c>
      <c r="I710" s="16">
        <v>42011</v>
      </c>
      <c r="J710" s="4" t="s">
        <v>492</v>
      </c>
      <c r="K710" s="4">
        <v>710</v>
      </c>
      <c r="L710" s="4">
        <v>532</v>
      </c>
      <c r="M710" s="4" t="s">
        <v>528</v>
      </c>
      <c r="N710" s="4" t="s">
        <v>959</v>
      </c>
      <c r="O710" s="4" t="s">
        <v>959</v>
      </c>
      <c r="P710" s="4" t="s">
        <v>1885</v>
      </c>
      <c r="Q710" s="4">
        <v>2019</v>
      </c>
      <c r="R710" s="4">
        <v>2015</v>
      </c>
    </row>
    <row r="711" spans="1:18" hidden="1" x14ac:dyDescent="0.3">
      <c r="A711" s="18" t="s">
        <v>1886</v>
      </c>
      <c r="B711" s="4" t="s">
        <v>92</v>
      </c>
      <c r="C711" s="4" t="s">
        <v>526</v>
      </c>
      <c r="D711" s="4">
        <v>7.5835616440000004</v>
      </c>
      <c r="E711" s="4">
        <v>15.427397259999999</v>
      </c>
      <c r="F711" s="4">
        <v>1</v>
      </c>
      <c r="G711" s="4" t="s">
        <v>527</v>
      </c>
      <c r="H711" s="16">
        <v>42523</v>
      </c>
      <c r="I711" s="16">
        <v>40607</v>
      </c>
      <c r="J711" s="4" t="s">
        <v>492</v>
      </c>
      <c r="K711" s="4">
        <v>710</v>
      </c>
      <c r="L711" s="4">
        <v>532</v>
      </c>
      <c r="M711" s="4" t="s">
        <v>528</v>
      </c>
      <c r="N711" s="4" t="s">
        <v>1887</v>
      </c>
      <c r="O711" s="4" t="s">
        <v>1887</v>
      </c>
      <c r="P711" s="4" t="s">
        <v>1888</v>
      </c>
      <c r="Q711" s="4">
        <v>2016</v>
      </c>
      <c r="R711" s="4">
        <v>2011</v>
      </c>
    </row>
    <row r="712" spans="1:18" hidden="1" x14ac:dyDescent="0.3">
      <c r="A712" s="18" t="s">
        <v>1889</v>
      </c>
      <c r="B712" s="4" t="s">
        <v>120</v>
      </c>
      <c r="C712" s="4" t="s">
        <v>526</v>
      </c>
      <c r="D712" s="4">
        <v>4.3041095890000003</v>
      </c>
      <c r="E712" s="4">
        <v>18.70684932</v>
      </c>
      <c r="F712" s="4">
        <v>1</v>
      </c>
      <c r="G712" s="4" t="s">
        <v>527</v>
      </c>
      <c r="H712" s="16">
        <v>43720</v>
      </c>
      <c r="I712" s="16">
        <v>42326</v>
      </c>
      <c r="J712" s="4" t="s">
        <v>492</v>
      </c>
      <c r="K712" s="4">
        <v>702</v>
      </c>
      <c r="L712" s="4">
        <v>513</v>
      </c>
      <c r="M712" s="4" t="s">
        <v>607</v>
      </c>
      <c r="N712" s="4" t="s">
        <v>1890</v>
      </c>
      <c r="O712" s="4" t="s">
        <v>1890</v>
      </c>
      <c r="P712" s="4" t="s">
        <v>1891</v>
      </c>
      <c r="Q712" s="4">
        <v>2019</v>
      </c>
      <c r="R712" s="4">
        <v>2015</v>
      </c>
    </row>
    <row r="713" spans="1:18" hidden="1" x14ac:dyDescent="0.3">
      <c r="A713" s="18" t="s">
        <v>1892</v>
      </c>
      <c r="B713" s="4" t="s">
        <v>132</v>
      </c>
      <c r="C713" s="4" t="s">
        <v>526</v>
      </c>
      <c r="D713" s="4">
        <v>4.3041095890000003</v>
      </c>
      <c r="E713" s="4">
        <v>18.70684932</v>
      </c>
      <c r="F713" s="4">
        <v>1</v>
      </c>
      <c r="G713" s="4" t="s">
        <v>527</v>
      </c>
      <c r="H713" s="16">
        <v>43720</v>
      </c>
      <c r="I713" s="16">
        <v>43714</v>
      </c>
      <c r="J713" s="4" t="s">
        <v>492</v>
      </c>
      <c r="K713" s="4">
        <v>710</v>
      </c>
      <c r="L713" s="4">
        <v>532</v>
      </c>
      <c r="M713" s="4" t="s">
        <v>528</v>
      </c>
      <c r="N713" s="4" t="s">
        <v>1893</v>
      </c>
      <c r="O713" s="4" t="s">
        <v>1893</v>
      </c>
      <c r="P713" s="4" t="s">
        <v>1894</v>
      </c>
      <c r="Q713" s="4">
        <v>2019</v>
      </c>
      <c r="R713" s="4">
        <v>2019</v>
      </c>
    </row>
    <row r="714" spans="1:18" hidden="1" x14ac:dyDescent="0.3">
      <c r="A714" s="18" t="s">
        <v>1895</v>
      </c>
      <c r="B714" s="4" t="s">
        <v>138</v>
      </c>
      <c r="C714" s="4" t="s">
        <v>526</v>
      </c>
      <c r="D714" s="4">
        <v>6.7095890410000001</v>
      </c>
      <c r="E714" s="4">
        <v>16.301369860000001</v>
      </c>
      <c r="F714" s="4">
        <v>1</v>
      </c>
      <c r="G714" s="4" t="s">
        <v>535</v>
      </c>
      <c r="H714" s="16">
        <v>42842</v>
      </c>
      <c r="I714" s="16">
        <v>38359</v>
      </c>
      <c r="J714" s="4" t="s">
        <v>492</v>
      </c>
      <c r="K714" s="4">
        <v>710</v>
      </c>
      <c r="L714" s="4">
        <v>532</v>
      </c>
      <c r="M714" s="4" t="s">
        <v>528</v>
      </c>
      <c r="N714" s="4" t="s">
        <v>1896</v>
      </c>
      <c r="O714" s="4" t="s">
        <v>1896</v>
      </c>
      <c r="P714" s="4" t="s">
        <v>1897</v>
      </c>
      <c r="Q714" s="4">
        <v>2017</v>
      </c>
      <c r="R714" s="4">
        <v>2005</v>
      </c>
    </row>
    <row r="715" spans="1:18" hidden="1" x14ac:dyDescent="0.3">
      <c r="A715" s="18" t="s">
        <v>1898</v>
      </c>
      <c r="B715" s="4" t="s">
        <v>147</v>
      </c>
      <c r="C715" s="4" t="s">
        <v>526</v>
      </c>
      <c r="D715" s="4">
        <v>6.22739726</v>
      </c>
      <c r="E715" s="4">
        <v>16.783561639999999</v>
      </c>
      <c r="F715" s="4">
        <v>1</v>
      </c>
      <c r="G715" s="4" t="s">
        <v>535</v>
      </c>
      <c r="H715" s="16">
        <v>43018</v>
      </c>
      <c r="I715" s="16">
        <v>39078</v>
      </c>
      <c r="J715" s="4" t="s">
        <v>492</v>
      </c>
      <c r="K715" s="4">
        <v>710</v>
      </c>
      <c r="L715" s="4">
        <v>526</v>
      </c>
      <c r="M715" s="4" t="s">
        <v>805</v>
      </c>
      <c r="N715" s="4" t="s">
        <v>794</v>
      </c>
      <c r="O715" s="4" t="s">
        <v>794</v>
      </c>
      <c r="P715" s="4" t="s">
        <v>745</v>
      </c>
      <c r="Q715" s="4">
        <v>2017</v>
      </c>
      <c r="R715" s="4">
        <v>2006</v>
      </c>
    </row>
    <row r="716" spans="1:18" hidden="1" x14ac:dyDescent="0.3">
      <c r="A716" s="18" t="s">
        <v>1899</v>
      </c>
      <c r="B716" s="4" t="s">
        <v>147</v>
      </c>
      <c r="C716" s="4" t="s">
        <v>526</v>
      </c>
      <c r="D716" s="4">
        <v>6.22739726</v>
      </c>
      <c r="E716" s="4">
        <v>16.783561639999999</v>
      </c>
      <c r="F716" s="4">
        <v>1</v>
      </c>
      <c r="G716" s="4" t="s">
        <v>535</v>
      </c>
      <c r="H716" s="16">
        <v>43018</v>
      </c>
      <c r="I716" s="16">
        <v>42232</v>
      </c>
      <c r="J716" s="4" t="s">
        <v>492</v>
      </c>
      <c r="K716" s="4">
        <v>710</v>
      </c>
      <c r="L716" s="4">
        <v>513</v>
      </c>
      <c r="M716" s="4" t="s">
        <v>607</v>
      </c>
      <c r="N716" s="4" t="s">
        <v>1900</v>
      </c>
      <c r="O716" s="4" t="s">
        <v>1900</v>
      </c>
      <c r="P716" s="4" t="s">
        <v>1901</v>
      </c>
      <c r="Q716" s="4">
        <v>2017</v>
      </c>
      <c r="R716" s="4">
        <v>2015</v>
      </c>
    </row>
    <row r="717" spans="1:18" hidden="1" x14ac:dyDescent="0.3">
      <c r="A717" s="18" t="s">
        <v>1902</v>
      </c>
      <c r="B717" s="4" t="s">
        <v>147</v>
      </c>
      <c r="C717" s="4" t="s">
        <v>526</v>
      </c>
      <c r="D717" s="4">
        <v>6.22739726</v>
      </c>
      <c r="E717" s="4">
        <v>16.783561639999999</v>
      </c>
      <c r="F717" s="4">
        <v>1</v>
      </c>
      <c r="G717" s="4" t="s">
        <v>535</v>
      </c>
      <c r="H717" s="16">
        <v>43018</v>
      </c>
      <c r="I717" s="16">
        <v>42467</v>
      </c>
      <c r="J717" s="4" t="s">
        <v>492</v>
      </c>
      <c r="K717" s="4">
        <v>710</v>
      </c>
      <c r="L717" s="4">
        <v>532</v>
      </c>
      <c r="M717" s="4" t="s">
        <v>528</v>
      </c>
      <c r="N717" s="4" t="s">
        <v>1903</v>
      </c>
      <c r="O717" s="4" t="s">
        <v>1903</v>
      </c>
      <c r="P717" s="4" t="s">
        <v>1904</v>
      </c>
      <c r="Q717" s="4">
        <v>2017</v>
      </c>
      <c r="R717" s="4">
        <v>2016</v>
      </c>
    </row>
    <row r="718" spans="1:18" hidden="1" x14ac:dyDescent="0.3">
      <c r="A718" s="18" t="s">
        <v>1905</v>
      </c>
      <c r="B718" s="4" t="s">
        <v>150</v>
      </c>
      <c r="C718" s="4" t="s">
        <v>526</v>
      </c>
      <c r="D718" s="4">
        <v>6.6520547949999997</v>
      </c>
      <c r="E718" s="4">
        <v>16.358904110000001</v>
      </c>
      <c r="F718" s="4">
        <v>1</v>
      </c>
      <c r="G718" s="4" t="s">
        <v>535</v>
      </c>
      <c r="H718" s="16">
        <v>42863</v>
      </c>
      <c r="I718" s="16">
        <v>37939</v>
      </c>
      <c r="J718" s="4" t="s">
        <v>492</v>
      </c>
      <c r="K718" s="4">
        <v>702</v>
      </c>
      <c r="L718" s="4">
        <v>510</v>
      </c>
      <c r="M718" s="4" t="s">
        <v>607</v>
      </c>
      <c r="N718" s="4" t="s">
        <v>1188</v>
      </c>
      <c r="O718" s="4" t="s">
        <v>1188</v>
      </c>
      <c r="P718" s="4" t="s">
        <v>656</v>
      </c>
      <c r="Q718" s="4">
        <v>2017</v>
      </c>
      <c r="R718" s="4">
        <v>2003</v>
      </c>
    </row>
    <row r="719" spans="1:18" hidden="1" x14ac:dyDescent="0.3">
      <c r="A719" s="18" t="s">
        <v>1906</v>
      </c>
      <c r="B719" s="4" t="s">
        <v>155</v>
      </c>
      <c r="C719" s="4" t="s">
        <v>526</v>
      </c>
      <c r="D719" s="4">
        <v>6.1123287670000002</v>
      </c>
      <c r="E719" s="4">
        <v>16.898630140000002</v>
      </c>
      <c r="F719" s="4">
        <v>1</v>
      </c>
      <c r="G719" s="4" t="s">
        <v>535</v>
      </c>
      <c r="H719" s="16">
        <v>43060</v>
      </c>
      <c r="I719" s="16">
        <v>39962</v>
      </c>
      <c r="J719" s="4" t="s">
        <v>492</v>
      </c>
      <c r="K719" s="4">
        <v>710</v>
      </c>
      <c r="L719" s="4">
        <v>513</v>
      </c>
      <c r="M719" s="4" t="s">
        <v>607</v>
      </c>
      <c r="N719" s="4" t="s">
        <v>1907</v>
      </c>
      <c r="O719" s="4" t="s">
        <v>1907</v>
      </c>
      <c r="P719" s="4" t="s">
        <v>828</v>
      </c>
      <c r="Q719" s="4">
        <v>2017</v>
      </c>
      <c r="R719" s="4">
        <v>2009</v>
      </c>
    </row>
    <row r="720" spans="1:18" hidden="1" x14ac:dyDescent="0.3">
      <c r="A720" s="18" t="s">
        <v>1908</v>
      </c>
      <c r="B720" s="4" t="s">
        <v>188</v>
      </c>
      <c r="C720" s="4" t="s">
        <v>526</v>
      </c>
      <c r="D720" s="4">
        <v>7.6602739729999998</v>
      </c>
      <c r="E720" s="4">
        <v>15.35068493</v>
      </c>
      <c r="F720" s="4">
        <v>1</v>
      </c>
      <c r="G720" s="4" t="s">
        <v>535</v>
      </c>
      <c r="H720" s="16">
        <v>42495</v>
      </c>
      <c r="I720" s="16">
        <v>39664</v>
      </c>
      <c r="J720" s="4" t="s">
        <v>492</v>
      </c>
      <c r="K720" s="4">
        <v>702</v>
      </c>
      <c r="L720" s="4">
        <v>513</v>
      </c>
      <c r="M720" s="4" t="s">
        <v>607</v>
      </c>
      <c r="N720" s="4" t="s">
        <v>1909</v>
      </c>
      <c r="O720" s="4" t="s">
        <v>1909</v>
      </c>
      <c r="P720" s="4" t="s">
        <v>1910</v>
      </c>
      <c r="Q720" s="4">
        <v>2016</v>
      </c>
      <c r="R720" s="4">
        <v>2008</v>
      </c>
    </row>
    <row r="721" spans="1:18" hidden="1" x14ac:dyDescent="0.3">
      <c r="A721" s="18" t="s">
        <v>1908</v>
      </c>
      <c r="B721" s="4" t="s">
        <v>189</v>
      </c>
      <c r="C721" s="4" t="s">
        <v>526</v>
      </c>
      <c r="D721" s="4">
        <v>7.5287671229999997</v>
      </c>
      <c r="E721" s="4">
        <v>15.482191780000001</v>
      </c>
      <c r="F721" s="4">
        <v>1</v>
      </c>
      <c r="G721" s="4" t="s">
        <v>535</v>
      </c>
      <c r="H721" s="16">
        <v>42543</v>
      </c>
      <c r="I721" s="16">
        <v>39664</v>
      </c>
      <c r="J721" s="4" t="s">
        <v>492</v>
      </c>
      <c r="K721" s="4">
        <v>702</v>
      </c>
      <c r="L721" s="4">
        <v>513</v>
      </c>
      <c r="M721" s="4" t="s">
        <v>607</v>
      </c>
      <c r="N721" s="4" t="s">
        <v>1909</v>
      </c>
      <c r="O721" s="4" t="s">
        <v>1909</v>
      </c>
      <c r="P721" s="4" t="s">
        <v>1910</v>
      </c>
      <c r="Q721" s="4">
        <v>2016</v>
      </c>
      <c r="R721" s="4">
        <v>2008</v>
      </c>
    </row>
    <row r="722" spans="1:18" hidden="1" x14ac:dyDescent="0.3">
      <c r="A722" s="18" t="s">
        <v>1911</v>
      </c>
      <c r="B722" s="4" t="s">
        <v>204</v>
      </c>
      <c r="C722" s="4" t="s">
        <v>526</v>
      </c>
      <c r="D722" s="4">
        <v>9.2082191780000002</v>
      </c>
      <c r="E722" s="4">
        <v>13.802739730000001</v>
      </c>
      <c r="F722" s="4">
        <v>1</v>
      </c>
      <c r="G722" s="4" t="s">
        <v>535</v>
      </c>
      <c r="H722" s="16">
        <v>41930</v>
      </c>
      <c r="I722" s="16">
        <v>41722</v>
      </c>
      <c r="J722" s="4" t="s">
        <v>492</v>
      </c>
      <c r="K722" s="4">
        <v>710</v>
      </c>
      <c r="L722" s="4">
        <v>532</v>
      </c>
      <c r="M722" s="4" t="s">
        <v>528</v>
      </c>
      <c r="N722" s="4" t="s">
        <v>1912</v>
      </c>
      <c r="O722" s="4" t="s">
        <v>1912</v>
      </c>
      <c r="P722" s="4" t="s">
        <v>1913</v>
      </c>
      <c r="Q722" s="4">
        <v>2014</v>
      </c>
      <c r="R722" s="4">
        <v>2014</v>
      </c>
    </row>
    <row r="723" spans="1:18" hidden="1" x14ac:dyDescent="0.3">
      <c r="A723" s="18" t="s">
        <v>1914</v>
      </c>
      <c r="B723" s="4" t="s">
        <v>230</v>
      </c>
      <c r="C723" s="4" t="s">
        <v>526</v>
      </c>
      <c r="D723" s="4">
        <v>8.2602739730000003</v>
      </c>
      <c r="E723" s="4">
        <v>14.75068493</v>
      </c>
      <c r="F723" s="4">
        <v>1</v>
      </c>
      <c r="G723" s="4" t="s">
        <v>527</v>
      </c>
      <c r="H723" s="16">
        <v>42276</v>
      </c>
      <c r="I723" s="16">
        <v>40459</v>
      </c>
      <c r="J723" s="4" t="s">
        <v>492</v>
      </c>
      <c r="K723" s="4">
        <v>710</v>
      </c>
      <c r="L723" s="4">
        <v>532</v>
      </c>
      <c r="M723" s="4" t="s">
        <v>528</v>
      </c>
      <c r="N723" s="4" t="s">
        <v>1915</v>
      </c>
      <c r="O723" s="4" t="s">
        <v>1915</v>
      </c>
      <c r="P723" s="4" t="s">
        <v>1038</v>
      </c>
      <c r="Q723" s="4">
        <v>2015</v>
      </c>
      <c r="R723" s="4">
        <v>2010</v>
      </c>
    </row>
    <row r="724" spans="1:18" hidden="1" x14ac:dyDescent="0.3">
      <c r="A724" s="18" t="s">
        <v>1916</v>
      </c>
      <c r="B724" s="4" t="s">
        <v>10</v>
      </c>
      <c r="C724" s="4" t="s">
        <v>526</v>
      </c>
      <c r="D724" s="4">
        <v>6.3369863009999996</v>
      </c>
      <c r="E724" s="4">
        <v>16.673972599999999</v>
      </c>
      <c r="F724" s="4">
        <v>1</v>
      </c>
      <c r="G724" s="4" t="s">
        <v>535</v>
      </c>
      <c r="H724" s="16">
        <v>42978</v>
      </c>
      <c r="I724" s="16">
        <v>42821</v>
      </c>
      <c r="J724" s="4" t="s">
        <v>493</v>
      </c>
      <c r="K724" s="4">
        <v>513</v>
      </c>
      <c r="L724" s="4">
        <v>314</v>
      </c>
      <c r="M724" s="4" t="s">
        <v>607</v>
      </c>
      <c r="N724" s="4" t="s">
        <v>1917</v>
      </c>
      <c r="O724" s="4" t="s">
        <v>1917</v>
      </c>
      <c r="P724" s="4" t="s">
        <v>1918</v>
      </c>
      <c r="Q724" s="4">
        <v>2017</v>
      </c>
      <c r="R724" s="4">
        <v>2017</v>
      </c>
    </row>
    <row r="725" spans="1:18" hidden="1" x14ac:dyDescent="0.3">
      <c r="A725" s="18" t="s">
        <v>1919</v>
      </c>
      <c r="B725" s="4" t="s">
        <v>11</v>
      </c>
      <c r="C725" s="4" t="s">
        <v>526</v>
      </c>
      <c r="D725" s="4">
        <v>7.7890410960000001</v>
      </c>
      <c r="E725" s="4">
        <v>15.221917810000001</v>
      </c>
      <c r="F725" s="4">
        <v>1</v>
      </c>
      <c r="G725" s="4" t="s">
        <v>535</v>
      </c>
      <c r="H725" s="16">
        <v>42448</v>
      </c>
      <c r="I725" s="16">
        <v>37960</v>
      </c>
      <c r="J725" s="4" t="s">
        <v>493</v>
      </c>
      <c r="K725" s="4">
        <v>513</v>
      </c>
      <c r="L725" s="4"/>
      <c r="M725" s="4" t="s">
        <v>607</v>
      </c>
      <c r="N725" s="4" t="s">
        <v>1920</v>
      </c>
      <c r="O725" s="4" t="s">
        <v>1920</v>
      </c>
      <c r="P725" s="4" t="s">
        <v>1921</v>
      </c>
      <c r="Q725" s="4">
        <v>2016</v>
      </c>
      <c r="R725" s="4">
        <v>2003</v>
      </c>
    </row>
    <row r="726" spans="1:18" hidden="1" x14ac:dyDescent="0.3">
      <c r="A726" s="18" t="s">
        <v>1922</v>
      </c>
      <c r="B726" s="4" t="s">
        <v>13</v>
      </c>
      <c r="C726" s="4" t="s">
        <v>526</v>
      </c>
      <c r="D726" s="4">
        <v>8.0794520550000009</v>
      </c>
      <c r="E726" s="4">
        <v>14.93150685</v>
      </c>
      <c r="F726" s="4">
        <v>1</v>
      </c>
      <c r="G726" s="4" t="s">
        <v>535</v>
      </c>
      <c r="H726" s="16">
        <v>42342</v>
      </c>
      <c r="I726" s="16">
        <v>37948</v>
      </c>
      <c r="J726" s="4" t="s">
        <v>493</v>
      </c>
      <c r="K726" s="4">
        <v>554</v>
      </c>
      <c r="L726" s="4"/>
      <c r="M726" s="4" t="s">
        <v>616</v>
      </c>
      <c r="N726" s="4" t="s">
        <v>1923</v>
      </c>
      <c r="O726" s="4" t="s">
        <v>1923</v>
      </c>
      <c r="P726" s="4" t="s">
        <v>1924</v>
      </c>
      <c r="Q726" s="4">
        <v>2015</v>
      </c>
      <c r="R726" s="4">
        <v>2003</v>
      </c>
    </row>
    <row r="727" spans="1:18" hidden="1" x14ac:dyDescent="0.3">
      <c r="A727" s="18" t="s">
        <v>1925</v>
      </c>
      <c r="B727" s="4" t="s">
        <v>296</v>
      </c>
      <c r="C727" s="4" t="s">
        <v>526</v>
      </c>
      <c r="D727" s="4">
        <v>2.2465753419999999</v>
      </c>
      <c r="E727" s="4">
        <v>20.764383559999999</v>
      </c>
      <c r="F727" s="4">
        <v>1</v>
      </c>
      <c r="G727" s="4" t="s">
        <v>535</v>
      </c>
      <c r="H727" s="16">
        <v>44471</v>
      </c>
      <c r="I727" s="16">
        <v>43592</v>
      </c>
      <c r="J727" s="4" t="s">
        <v>493</v>
      </c>
      <c r="K727" s="4">
        <v>532</v>
      </c>
      <c r="L727" s="4"/>
      <c r="M727" s="4" t="s">
        <v>528</v>
      </c>
      <c r="N727" s="4" t="s">
        <v>1926</v>
      </c>
      <c r="O727" s="4" t="s">
        <v>1926</v>
      </c>
      <c r="P727" s="4" t="s">
        <v>1927</v>
      </c>
      <c r="Q727" s="4">
        <v>2021</v>
      </c>
      <c r="R727" s="4">
        <v>2019</v>
      </c>
    </row>
    <row r="728" spans="1:18" hidden="1" x14ac:dyDescent="0.3">
      <c r="A728" s="18" t="s">
        <v>1928</v>
      </c>
      <c r="B728" s="4" t="s">
        <v>296</v>
      </c>
      <c r="C728" s="4" t="s">
        <v>526</v>
      </c>
      <c r="D728" s="4">
        <v>2.2465753419999999</v>
      </c>
      <c r="E728" s="4">
        <v>20.764383559999999</v>
      </c>
      <c r="F728" s="4">
        <v>1</v>
      </c>
      <c r="G728" s="4" t="s">
        <v>535</v>
      </c>
      <c r="H728" s="16">
        <v>44471</v>
      </c>
      <c r="I728" s="16">
        <v>43631</v>
      </c>
      <c r="J728" s="4" t="s">
        <v>493</v>
      </c>
      <c r="K728" s="4">
        <v>513</v>
      </c>
      <c r="L728" s="4"/>
      <c r="M728" s="4" t="s">
        <v>607</v>
      </c>
      <c r="N728" s="4" t="s">
        <v>1929</v>
      </c>
      <c r="O728" s="4" t="s">
        <v>1929</v>
      </c>
      <c r="P728" s="4" t="s">
        <v>1930</v>
      </c>
      <c r="Q728" s="4">
        <v>2021</v>
      </c>
      <c r="R728" s="4">
        <v>2019</v>
      </c>
    </row>
    <row r="729" spans="1:18" hidden="1" x14ac:dyDescent="0.3">
      <c r="A729" s="18" t="s">
        <v>1928</v>
      </c>
      <c r="B729" s="4" t="s">
        <v>296</v>
      </c>
      <c r="C729" s="4" t="s">
        <v>526</v>
      </c>
      <c r="D729" s="4">
        <v>2.2465753419999999</v>
      </c>
      <c r="E729" s="4">
        <v>20.764383559999999</v>
      </c>
      <c r="F729" s="4">
        <v>1</v>
      </c>
      <c r="G729" s="4" t="s">
        <v>535</v>
      </c>
      <c r="H729" s="16">
        <v>44471</v>
      </c>
      <c r="I729" s="16">
        <v>43631</v>
      </c>
      <c r="J729" s="4" t="s">
        <v>493</v>
      </c>
      <c r="K729" s="4">
        <v>513</v>
      </c>
      <c r="L729" s="4"/>
      <c r="M729" s="4" t="s">
        <v>607</v>
      </c>
      <c r="N729" s="4" t="s">
        <v>1929</v>
      </c>
      <c r="O729" s="4" t="s">
        <v>1929</v>
      </c>
      <c r="P729" s="4" t="s">
        <v>1930</v>
      </c>
      <c r="Q729" s="4">
        <v>2021</v>
      </c>
      <c r="R729" s="4">
        <v>2019</v>
      </c>
    </row>
    <row r="730" spans="1:18" hidden="1" x14ac:dyDescent="0.3">
      <c r="A730" s="18" t="s">
        <v>1931</v>
      </c>
      <c r="B730" s="4" t="s">
        <v>297</v>
      </c>
      <c r="C730" s="4" t="s">
        <v>526</v>
      </c>
      <c r="D730" s="4">
        <v>2.5726027400000002</v>
      </c>
      <c r="E730" s="4">
        <v>20.438356160000001</v>
      </c>
      <c r="F730" s="4">
        <v>1</v>
      </c>
      <c r="G730" s="4" t="s">
        <v>535</v>
      </c>
      <c r="H730" s="16">
        <v>44352</v>
      </c>
      <c r="I730" s="16">
        <v>40412</v>
      </c>
      <c r="J730" s="4" t="s">
        <v>493</v>
      </c>
      <c r="K730" s="4">
        <v>513</v>
      </c>
      <c r="L730" s="4">
        <v>515</v>
      </c>
      <c r="M730" s="4" t="s">
        <v>607</v>
      </c>
      <c r="N730" s="4" t="s">
        <v>1859</v>
      </c>
      <c r="O730" s="4" t="s">
        <v>1859</v>
      </c>
      <c r="P730" s="4" t="s">
        <v>1151</v>
      </c>
      <c r="Q730" s="4">
        <v>2021</v>
      </c>
      <c r="R730" s="4">
        <v>2010</v>
      </c>
    </row>
    <row r="731" spans="1:18" hidden="1" x14ac:dyDescent="0.3">
      <c r="A731" s="18" t="s">
        <v>1932</v>
      </c>
      <c r="B731" s="4" t="s">
        <v>298</v>
      </c>
      <c r="C731" s="4" t="s">
        <v>526</v>
      </c>
      <c r="D731" s="4">
        <v>3.3013698630000001</v>
      </c>
      <c r="E731" s="4">
        <v>19.709589040000001</v>
      </c>
      <c r="F731" s="4">
        <v>1</v>
      </c>
      <c r="G731" s="4" t="s">
        <v>535</v>
      </c>
      <c r="H731" s="16">
        <v>44086</v>
      </c>
      <c r="I731" s="16">
        <v>40679</v>
      </c>
      <c r="J731" s="4" t="s">
        <v>493</v>
      </c>
      <c r="K731" s="4">
        <v>513</v>
      </c>
      <c r="L731" s="4">
        <v>208</v>
      </c>
      <c r="M731" s="4" t="s">
        <v>607</v>
      </c>
      <c r="N731" s="4" t="s">
        <v>1933</v>
      </c>
      <c r="O731" s="4" t="s">
        <v>1933</v>
      </c>
      <c r="P731" s="4" t="s">
        <v>1934</v>
      </c>
      <c r="Q731" s="4">
        <v>2020</v>
      </c>
      <c r="R731" s="4">
        <v>2011</v>
      </c>
    </row>
    <row r="732" spans="1:18" hidden="1" x14ac:dyDescent="0.3">
      <c r="A732" s="18" t="s">
        <v>1935</v>
      </c>
      <c r="B732" s="4" t="s">
        <v>20</v>
      </c>
      <c r="C732" s="4" t="s">
        <v>526</v>
      </c>
      <c r="D732" s="4">
        <v>6.7397260269999997</v>
      </c>
      <c r="E732" s="4">
        <v>16.271232879999999</v>
      </c>
      <c r="F732" s="4">
        <v>1</v>
      </c>
      <c r="G732" s="4" t="s">
        <v>535</v>
      </c>
      <c r="H732" s="16">
        <v>42831</v>
      </c>
      <c r="I732" s="16">
        <v>39418</v>
      </c>
      <c r="J732" s="4" t="s">
        <v>493</v>
      </c>
      <c r="K732" s="4">
        <v>513</v>
      </c>
      <c r="L732" s="4"/>
      <c r="M732" s="4" t="s">
        <v>607</v>
      </c>
      <c r="N732" s="4" t="s">
        <v>1936</v>
      </c>
      <c r="O732" s="4" t="s">
        <v>1936</v>
      </c>
      <c r="P732" s="4" t="s">
        <v>1062</v>
      </c>
      <c r="Q732" s="4">
        <v>2017</v>
      </c>
      <c r="R732" s="4">
        <v>2007</v>
      </c>
    </row>
    <row r="733" spans="1:18" hidden="1" x14ac:dyDescent="0.3">
      <c r="A733" s="18" t="s">
        <v>1937</v>
      </c>
      <c r="B733" s="4" t="s">
        <v>22</v>
      </c>
      <c r="C733" s="4" t="s">
        <v>526</v>
      </c>
      <c r="D733" s="4">
        <v>4.9753424659999999</v>
      </c>
      <c r="E733" s="4">
        <v>18.035616439999998</v>
      </c>
      <c r="F733" s="4">
        <v>1</v>
      </c>
      <c r="G733" s="4" t="s">
        <v>535</v>
      </c>
      <c r="H733" s="16">
        <v>43475</v>
      </c>
      <c r="I733" s="16">
        <v>39416</v>
      </c>
      <c r="J733" s="4" t="s">
        <v>493</v>
      </c>
      <c r="K733" s="4">
        <v>513</v>
      </c>
      <c r="L733" s="4">
        <v>554</v>
      </c>
      <c r="M733" s="4" t="s">
        <v>607</v>
      </c>
      <c r="N733" s="4" t="s">
        <v>1938</v>
      </c>
      <c r="O733" s="4" t="s">
        <v>1938</v>
      </c>
      <c r="P733" s="4" t="s">
        <v>1939</v>
      </c>
      <c r="Q733" s="4">
        <v>2019</v>
      </c>
      <c r="R733" s="4">
        <v>2007</v>
      </c>
    </row>
    <row r="734" spans="1:18" hidden="1" x14ac:dyDescent="0.3">
      <c r="A734" s="18" t="s">
        <v>1940</v>
      </c>
      <c r="B734" s="4" t="s">
        <v>28</v>
      </c>
      <c r="C734" s="4" t="s">
        <v>526</v>
      </c>
      <c r="D734" s="4">
        <v>4.0136986300000004</v>
      </c>
      <c r="E734" s="4">
        <v>18.997260270000002</v>
      </c>
      <c r="F734" s="4">
        <v>1</v>
      </c>
      <c r="G734" s="4" t="s">
        <v>535</v>
      </c>
      <c r="H734" s="16">
        <v>43826</v>
      </c>
      <c r="I734" s="16">
        <v>37622</v>
      </c>
      <c r="J734" s="4" t="s">
        <v>493</v>
      </c>
      <c r="K734" s="4">
        <v>513</v>
      </c>
      <c r="L734" s="4"/>
      <c r="M734" s="4" t="s">
        <v>607</v>
      </c>
      <c r="N734" s="4" t="s">
        <v>1941</v>
      </c>
      <c r="O734" s="4" t="s">
        <v>1941</v>
      </c>
      <c r="P734" s="4" t="s">
        <v>1942</v>
      </c>
      <c r="Q734" s="4">
        <v>2019</v>
      </c>
      <c r="R734" s="4">
        <v>2003</v>
      </c>
    </row>
    <row r="735" spans="1:18" hidden="1" x14ac:dyDescent="0.3">
      <c r="A735" s="18" t="s">
        <v>1943</v>
      </c>
      <c r="B735" s="4" t="s">
        <v>28</v>
      </c>
      <c r="C735" s="4" t="s">
        <v>526</v>
      </c>
      <c r="D735" s="4">
        <v>4.0136986300000004</v>
      </c>
      <c r="E735" s="4">
        <v>18.997260270000002</v>
      </c>
      <c r="F735" s="4">
        <v>1</v>
      </c>
      <c r="G735" s="4" t="s">
        <v>535</v>
      </c>
      <c r="H735" s="16">
        <v>43826</v>
      </c>
      <c r="I735" s="16">
        <v>37647</v>
      </c>
      <c r="J735" s="4" t="s">
        <v>493</v>
      </c>
      <c r="K735" s="4">
        <v>513</v>
      </c>
      <c r="L735" s="4">
        <v>532</v>
      </c>
      <c r="M735" s="4" t="s">
        <v>607</v>
      </c>
      <c r="N735" s="4" t="s">
        <v>652</v>
      </c>
      <c r="O735" s="4" t="s">
        <v>652</v>
      </c>
      <c r="P735" s="4" t="s">
        <v>1941</v>
      </c>
      <c r="Q735" s="4">
        <v>2019</v>
      </c>
      <c r="R735" s="4">
        <v>2003</v>
      </c>
    </row>
    <row r="736" spans="1:18" hidden="1" x14ac:dyDescent="0.3">
      <c r="A736" s="18" t="s">
        <v>1944</v>
      </c>
      <c r="B736" s="4" t="s">
        <v>28</v>
      </c>
      <c r="C736" s="4" t="s">
        <v>526</v>
      </c>
      <c r="D736" s="4">
        <v>4.0136986300000004</v>
      </c>
      <c r="E736" s="4">
        <v>18.997260270000002</v>
      </c>
      <c r="F736" s="4">
        <v>1</v>
      </c>
      <c r="G736" s="4" t="s">
        <v>535</v>
      </c>
      <c r="H736" s="16">
        <v>43826</v>
      </c>
      <c r="I736" s="16">
        <v>42720</v>
      </c>
      <c r="J736" s="4" t="s">
        <v>493</v>
      </c>
      <c r="K736" s="4">
        <v>510</v>
      </c>
      <c r="L736" s="4"/>
      <c r="M736" s="4" t="s">
        <v>607</v>
      </c>
      <c r="N736" s="4" t="s">
        <v>1945</v>
      </c>
      <c r="O736" s="4" t="s">
        <v>1945</v>
      </c>
      <c r="P736" s="4" t="s">
        <v>599</v>
      </c>
      <c r="Q736" s="4">
        <v>2019</v>
      </c>
      <c r="R736" s="4">
        <v>2016</v>
      </c>
    </row>
    <row r="737" spans="1:18" hidden="1" x14ac:dyDescent="0.3">
      <c r="A737" s="18" t="s">
        <v>1946</v>
      </c>
      <c r="B737" s="4" t="s">
        <v>307</v>
      </c>
      <c r="C737" s="4" t="s">
        <v>526</v>
      </c>
      <c r="D737" s="4">
        <v>3.0904109590000002</v>
      </c>
      <c r="E737" s="4">
        <v>19.92054795</v>
      </c>
      <c r="F737" s="4">
        <v>1</v>
      </c>
      <c r="G737" s="4" t="s">
        <v>535</v>
      </c>
      <c r="H737" s="16">
        <v>44163</v>
      </c>
      <c r="I737" s="16">
        <v>38028</v>
      </c>
      <c r="J737" s="4" t="s">
        <v>493</v>
      </c>
      <c r="K737" s="4">
        <v>513</v>
      </c>
      <c r="L737" s="4"/>
      <c r="M737" s="4" t="s">
        <v>607</v>
      </c>
      <c r="N737" s="4" t="s">
        <v>1947</v>
      </c>
      <c r="O737" s="4" t="s">
        <v>1947</v>
      </c>
      <c r="P737" s="4" t="s">
        <v>749</v>
      </c>
      <c r="Q737" s="4">
        <v>2020</v>
      </c>
      <c r="R737" s="4">
        <v>2004</v>
      </c>
    </row>
    <row r="738" spans="1:18" hidden="1" x14ac:dyDescent="0.3">
      <c r="A738" s="18" t="s">
        <v>1946</v>
      </c>
      <c r="B738" s="4" t="s">
        <v>307</v>
      </c>
      <c r="C738" s="4" t="s">
        <v>526</v>
      </c>
      <c r="D738" s="4">
        <v>3.0904109590000002</v>
      </c>
      <c r="E738" s="4">
        <v>19.92054795</v>
      </c>
      <c r="F738" s="4">
        <v>1</v>
      </c>
      <c r="G738" s="4" t="s">
        <v>535</v>
      </c>
      <c r="H738" s="16">
        <v>44163</v>
      </c>
      <c r="I738" s="16">
        <v>38028</v>
      </c>
      <c r="J738" s="4" t="s">
        <v>493</v>
      </c>
      <c r="K738" s="4">
        <v>513</v>
      </c>
      <c r="L738" s="4"/>
      <c r="M738" s="4" t="s">
        <v>607</v>
      </c>
      <c r="N738" s="4" t="s">
        <v>1947</v>
      </c>
      <c r="O738" s="4" t="s">
        <v>1947</v>
      </c>
      <c r="P738" s="4" t="s">
        <v>749</v>
      </c>
      <c r="Q738" s="4">
        <v>2020</v>
      </c>
      <c r="R738" s="4">
        <v>2004</v>
      </c>
    </row>
    <row r="739" spans="1:18" hidden="1" x14ac:dyDescent="0.3">
      <c r="A739" s="18" t="s">
        <v>1948</v>
      </c>
      <c r="B739" s="4" t="s">
        <v>309</v>
      </c>
      <c r="C739" s="4" t="s">
        <v>526</v>
      </c>
      <c r="D739" s="4">
        <v>3.2821917809999999</v>
      </c>
      <c r="E739" s="4">
        <v>19.728767120000001</v>
      </c>
      <c r="F739" s="4">
        <v>1</v>
      </c>
      <c r="G739" s="4" t="s">
        <v>535</v>
      </c>
      <c r="H739" s="16">
        <v>44093</v>
      </c>
      <c r="I739" s="16">
        <v>43519</v>
      </c>
      <c r="J739" s="4" t="s">
        <v>493</v>
      </c>
      <c r="K739" s="4">
        <v>554</v>
      </c>
      <c r="L739" s="4">
        <v>218</v>
      </c>
      <c r="M739" s="4" t="s">
        <v>616</v>
      </c>
      <c r="N739" s="4" t="s">
        <v>1949</v>
      </c>
      <c r="O739" s="4" t="s">
        <v>1949</v>
      </c>
      <c r="P739" s="4" t="s">
        <v>1950</v>
      </c>
      <c r="Q739" s="4">
        <v>2020</v>
      </c>
      <c r="R739" s="4">
        <v>2019</v>
      </c>
    </row>
    <row r="740" spans="1:18" hidden="1" x14ac:dyDescent="0.3">
      <c r="A740" s="18" t="s">
        <v>1948</v>
      </c>
      <c r="B740" s="4" t="s">
        <v>309</v>
      </c>
      <c r="C740" s="4" t="s">
        <v>526</v>
      </c>
      <c r="D740" s="4">
        <v>3.2821917809999999</v>
      </c>
      <c r="E740" s="4">
        <v>19.728767120000001</v>
      </c>
      <c r="F740" s="4">
        <v>1</v>
      </c>
      <c r="G740" s="4" t="s">
        <v>535</v>
      </c>
      <c r="H740" s="16">
        <v>44093</v>
      </c>
      <c r="I740" s="16">
        <v>43519</v>
      </c>
      <c r="J740" s="4" t="s">
        <v>493</v>
      </c>
      <c r="K740" s="4">
        <v>554</v>
      </c>
      <c r="L740" s="4">
        <v>513</v>
      </c>
      <c r="M740" s="4" t="s">
        <v>616</v>
      </c>
      <c r="N740" s="4" t="s">
        <v>1949</v>
      </c>
      <c r="O740" s="4" t="s">
        <v>1949</v>
      </c>
      <c r="P740" s="4" t="s">
        <v>1950</v>
      </c>
      <c r="Q740" s="4">
        <v>2020</v>
      </c>
      <c r="R740" s="4">
        <v>2019</v>
      </c>
    </row>
    <row r="741" spans="1:18" hidden="1" x14ac:dyDescent="0.3">
      <c r="A741" s="18" t="s">
        <v>1951</v>
      </c>
      <c r="B741" s="4" t="s">
        <v>320</v>
      </c>
      <c r="C741" s="4" t="s">
        <v>526</v>
      </c>
      <c r="D741" s="4">
        <v>3.6849315069999999</v>
      </c>
      <c r="E741" s="4">
        <v>19.326027400000001</v>
      </c>
      <c r="F741" s="4">
        <v>1</v>
      </c>
      <c r="G741" s="4" t="s">
        <v>527</v>
      </c>
      <c r="H741" s="16">
        <v>43946</v>
      </c>
      <c r="I741" s="16">
        <v>39952</v>
      </c>
      <c r="J741" s="4" t="s">
        <v>493</v>
      </c>
      <c r="K741" s="4">
        <v>515</v>
      </c>
      <c r="L741" s="4">
        <v>513</v>
      </c>
      <c r="M741" s="4" t="s">
        <v>649</v>
      </c>
      <c r="N741" s="4" t="s">
        <v>1952</v>
      </c>
      <c r="O741" s="4" t="s">
        <v>1952</v>
      </c>
      <c r="P741" s="4" t="s">
        <v>1953</v>
      </c>
      <c r="Q741" s="4">
        <v>2020</v>
      </c>
      <c r="R741" s="4">
        <v>2009</v>
      </c>
    </row>
    <row r="742" spans="1:18" hidden="1" x14ac:dyDescent="0.3">
      <c r="A742" s="18" t="s">
        <v>1954</v>
      </c>
      <c r="B742" s="4" t="s">
        <v>35</v>
      </c>
      <c r="C742" s="4" t="s">
        <v>526</v>
      </c>
      <c r="D742" s="4">
        <v>4.0356164379999999</v>
      </c>
      <c r="E742" s="4">
        <v>18.975342470000001</v>
      </c>
      <c r="F742" s="4">
        <v>1</v>
      </c>
      <c r="G742" s="4" t="s">
        <v>535</v>
      </c>
      <c r="H742" s="16">
        <v>43818</v>
      </c>
      <c r="I742" s="16">
        <v>39346</v>
      </c>
      <c r="J742" s="4" t="s">
        <v>493</v>
      </c>
      <c r="K742" s="4">
        <v>513</v>
      </c>
      <c r="L742" s="4"/>
      <c r="M742" s="4" t="s">
        <v>607</v>
      </c>
      <c r="N742" s="4" t="s">
        <v>782</v>
      </c>
      <c r="O742" s="4" t="s">
        <v>782</v>
      </c>
      <c r="P742" s="4" t="s">
        <v>1955</v>
      </c>
      <c r="Q742" s="4">
        <v>2019</v>
      </c>
      <c r="R742" s="4">
        <v>2007</v>
      </c>
    </row>
    <row r="743" spans="1:18" hidden="1" x14ac:dyDescent="0.3">
      <c r="A743" s="18" t="s">
        <v>1956</v>
      </c>
      <c r="B743" s="4" t="s">
        <v>35</v>
      </c>
      <c r="C743" s="4" t="s">
        <v>526</v>
      </c>
      <c r="D743" s="4">
        <v>4.0356164379999999</v>
      </c>
      <c r="E743" s="4">
        <v>18.975342470000001</v>
      </c>
      <c r="F743" s="4">
        <v>1</v>
      </c>
      <c r="G743" s="4" t="s">
        <v>535</v>
      </c>
      <c r="H743" s="16">
        <v>43818</v>
      </c>
      <c r="I743" s="16">
        <v>41287</v>
      </c>
      <c r="J743" s="4" t="s">
        <v>493</v>
      </c>
      <c r="K743" s="4">
        <v>513</v>
      </c>
      <c r="L743" s="4"/>
      <c r="M743" s="4" t="s">
        <v>607</v>
      </c>
      <c r="N743" s="4" t="s">
        <v>1957</v>
      </c>
      <c r="O743" s="4" t="s">
        <v>1957</v>
      </c>
      <c r="P743" s="4" t="s">
        <v>1958</v>
      </c>
      <c r="Q743" s="4">
        <v>2019</v>
      </c>
      <c r="R743" s="4">
        <v>2013</v>
      </c>
    </row>
    <row r="744" spans="1:18" hidden="1" x14ac:dyDescent="0.3">
      <c r="A744" s="18" t="s">
        <v>1956</v>
      </c>
      <c r="B744" s="4" t="s">
        <v>35</v>
      </c>
      <c r="C744" s="4" t="s">
        <v>526</v>
      </c>
      <c r="D744" s="4">
        <v>4.0356164379999999</v>
      </c>
      <c r="E744" s="4">
        <v>18.975342470000001</v>
      </c>
      <c r="F744" s="4">
        <v>1</v>
      </c>
      <c r="G744" s="4" t="s">
        <v>535</v>
      </c>
      <c r="H744" s="16">
        <v>43818</v>
      </c>
      <c r="I744" s="16">
        <v>41287</v>
      </c>
      <c r="J744" s="4" t="s">
        <v>493</v>
      </c>
      <c r="K744" s="4">
        <v>513</v>
      </c>
      <c r="L744" s="4"/>
      <c r="M744" s="4" t="s">
        <v>607</v>
      </c>
      <c r="N744" s="4" t="s">
        <v>1957</v>
      </c>
      <c r="O744" s="4" t="s">
        <v>1957</v>
      </c>
      <c r="P744" s="4" t="s">
        <v>1958</v>
      </c>
      <c r="Q744" s="4">
        <v>2019</v>
      </c>
      <c r="R744" s="4">
        <v>2013</v>
      </c>
    </row>
    <row r="745" spans="1:18" hidden="1" x14ac:dyDescent="0.3">
      <c r="A745" s="18" t="s">
        <v>1959</v>
      </c>
      <c r="B745" s="4" t="s">
        <v>41</v>
      </c>
      <c r="C745" s="4" t="s">
        <v>526</v>
      </c>
      <c r="D745" s="4">
        <v>4.8301369860000003</v>
      </c>
      <c r="E745" s="4">
        <v>18.18082192</v>
      </c>
      <c r="F745" s="4">
        <v>1</v>
      </c>
      <c r="G745" s="4" t="s">
        <v>527</v>
      </c>
      <c r="H745" s="16">
        <v>43528</v>
      </c>
      <c r="I745" s="16">
        <v>40988</v>
      </c>
      <c r="J745" s="4" t="s">
        <v>493</v>
      </c>
      <c r="K745" s="4">
        <v>515</v>
      </c>
      <c r="L745" s="4">
        <v>513</v>
      </c>
      <c r="M745" s="4" t="s">
        <v>719</v>
      </c>
      <c r="N745" s="4" t="s">
        <v>1390</v>
      </c>
      <c r="O745" s="4" t="s">
        <v>1390</v>
      </c>
      <c r="P745" s="4" t="s">
        <v>1960</v>
      </c>
      <c r="Q745" s="4">
        <v>2019</v>
      </c>
      <c r="R745" s="4">
        <v>2012</v>
      </c>
    </row>
    <row r="746" spans="1:18" hidden="1" x14ac:dyDescent="0.3">
      <c r="A746" s="18" t="s">
        <v>1961</v>
      </c>
      <c r="B746" s="4" t="s">
        <v>46</v>
      </c>
      <c r="C746" s="4" t="s">
        <v>526</v>
      </c>
      <c r="D746" s="4">
        <v>4.0328767120000002</v>
      </c>
      <c r="E746" s="4">
        <v>18.978082189999999</v>
      </c>
      <c r="F746" s="4">
        <v>1</v>
      </c>
      <c r="G746" s="4" t="s">
        <v>527</v>
      </c>
      <c r="H746" s="16">
        <v>43819</v>
      </c>
      <c r="I746" s="16">
        <v>39848</v>
      </c>
      <c r="J746" s="4" t="s">
        <v>493</v>
      </c>
      <c r="K746" s="4">
        <v>513</v>
      </c>
      <c r="L746" s="4"/>
      <c r="M746" s="4" t="s">
        <v>607</v>
      </c>
      <c r="N746" s="4" t="s">
        <v>1962</v>
      </c>
      <c r="O746" s="4" t="s">
        <v>1962</v>
      </c>
      <c r="P746" s="4" t="s">
        <v>1963</v>
      </c>
      <c r="Q746" s="4">
        <v>2019</v>
      </c>
      <c r="R746" s="4">
        <v>2009</v>
      </c>
    </row>
    <row r="747" spans="1:18" hidden="1" x14ac:dyDescent="0.3">
      <c r="A747" s="18" t="s">
        <v>1964</v>
      </c>
      <c r="B747" s="4" t="s">
        <v>52</v>
      </c>
      <c r="C747" s="4" t="s">
        <v>526</v>
      </c>
      <c r="D747" s="4">
        <v>5.7424657530000003</v>
      </c>
      <c r="E747" s="4">
        <v>17.268493150000001</v>
      </c>
      <c r="F747" s="4">
        <v>1</v>
      </c>
      <c r="G747" s="4" t="s">
        <v>535</v>
      </c>
      <c r="H747" s="16">
        <v>43195</v>
      </c>
      <c r="I747" s="16">
        <v>42376</v>
      </c>
      <c r="J747" s="4" t="s">
        <v>493</v>
      </c>
      <c r="K747" s="4">
        <v>513</v>
      </c>
      <c r="L747" s="4"/>
      <c r="M747" s="4" t="s">
        <v>607</v>
      </c>
      <c r="N747" s="4" t="s">
        <v>1965</v>
      </c>
      <c r="O747" s="4" t="s">
        <v>1965</v>
      </c>
      <c r="P747" s="4" t="s">
        <v>1966</v>
      </c>
      <c r="Q747" s="4">
        <v>2018</v>
      </c>
      <c r="R747" s="4">
        <v>2016</v>
      </c>
    </row>
    <row r="748" spans="1:18" hidden="1" x14ac:dyDescent="0.3">
      <c r="A748" s="18" t="s">
        <v>1967</v>
      </c>
      <c r="B748" s="4" t="s">
        <v>52</v>
      </c>
      <c r="C748" s="4" t="s">
        <v>526</v>
      </c>
      <c r="D748" s="4">
        <v>5.7424657530000003</v>
      </c>
      <c r="E748" s="4">
        <v>17.268493150000001</v>
      </c>
      <c r="F748" s="4">
        <v>1</v>
      </c>
      <c r="G748" s="4" t="s">
        <v>535</v>
      </c>
      <c r="H748" s="16">
        <v>43195</v>
      </c>
      <c r="I748" s="16">
        <v>42436</v>
      </c>
      <c r="J748" s="4" t="s">
        <v>493</v>
      </c>
      <c r="K748" s="4">
        <v>513</v>
      </c>
      <c r="L748" s="4"/>
      <c r="M748" s="4" t="s">
        <v>607</v>
      </c>
      <c r="N748" s="4" t="s">
        <v>1966</v>
      </c>
      <c r="O748" s="4" t="s">
        <v>1966</v>
      </c>
      <c r="P748" s="4" t="s">
        <v>1965</v>
      </c>
      <c r="Q748" s="4">
        <v>2018</v>
      </c>
      <c r="R748" s="4">
        <v>2016</v>
      </c>
    </row>
    <row r="749" spans="1:18" hidden="1" x14ac:dyDescent="0.3">
      <c r="A749" s="18" t="s">
        <v>1968</v>
      </c>
      <c r="B749" s="4" t="s">
        <v>52</v>
      </c>
      <c r="C749" s="4" t="s">
        <v>526</v>
      </c>
      <c r="D749" s="4">
        <v>5.7424657530000003</v>
      </c>
      <c r="E749" s="4">
        <v>17.268493150000001</v>
      </c>
      <c r="F749" s="4">
        <v>1</v>
      </c>
      <c r="G749" s="4" t="s">
        <v>535</v>
      </c>
      <c r="H749" s="16">
        <v>43195</v>
      </c>
      <c r="I749" s="16">
        <v>42458</v>
      </c>
      <c r="J749" s="4" t="s">
        <v>493</v>
      </c>
      <c r="K749" s="4">
        <v>513</v>
      </c>
      <c r="L749" s="4"/>
      <c r="M749" s="4" t="s">
        <v>607</v>
      </c>
      <c r="N749" s="4" t="s">
        <v>1966</v>
      </c>
      <c r="O749" s="4" t="s">
        <v>1966</v>
      </c>
      <c r="P749" s="4" t="s">
        <v>1965</v>
      </c>
      <c r="Q749" s="4">
        <v>2018</v>
      </c>
      <c r="R749" s="4">
        <v>2016</v>
      </c>
    </row>
    <row r="750" spans="1:18" hidden="1" x14ac:dyDescent="0.3">
      <c r="A750" s="18" t="s">
        <v>1969</v>
      </c>
      <c r="B750" s="4" t="s">
        <v>57</v>
      </c>
      <c r="C750" s="4" t="s">
        <v>526</v>
      </c>
      <c r="D750" s="4">
        <v>7.0054794520000003</v>
      </c>
      <c r="E750" s="4">
        <v>16.005479449999999</v>
      </c>
      <c r="F750" s="4">
        <v>1</v>
      </c>
      <c r="G750" s="4" t="s">
        <v>535</v>
      </c>
      <c r="H750" s="16">
        <v>42734</v>
      </c>
      <c r="I750" s="16">
        <v>40694</v>
      </c>
      <c r="J750" s="4" t="s">
        <v>493</v>
      </c>
      <c r="K750" s="4">
        <v>530</v>
      </c>
      <c r="L750" s="4">
        <v>214</v>
      </c>
      <c r="M750" s="4" t="s">
        <v>719</v>
      </c>
      <c r="N750" s="4" t="s">
        <v>1970</v>
      </c>
      <c r="O750" s="4" t="s">
        <v>1970</v>
      </c>
      <c r="P750" s="4" t="s">
        <v>1971</v>
      </c>
      <c r="Q750" s="4">
        <v>2016</v>
      </c>
      <c r="R750" s="4">
        <v>2011</v>
      </c>
    </row>
    <row r="751" spans="1:18" hidden="1" x14ac:dyDescent="0.3">
      <c r="A751" s="18" t="s">
        <v>1972</v>
      </c>
      <c r="B751" s="4" t="s">
        <v>62</v>
      </c>
      <c r="C751" s="4" t="s">
        <v>526</v>
      </c>
      <c r="D751" s="4">
        <v>5.6465753420000002</v>
      </c>
      <c r="E751" s="4">
        <v>17.36438356</v>
      </c>
      <c r="F751" s="4">
        <v>1</v>
      </c>
      <c r="G751" s="4" t="s">
        <v>535</v>
      </c>
      <c r="H751" s="16">
        <v>43230</v>
      </c>
      <c r="I751" s="16">
        <v>41609</v>
      </c>
      <c r="J751" s="4" t="s">
        <v>493</v>
      </c>
      <c r="K751" s="4">
        <v>532</v>
      </c>
      <c r="L751" s="4">
        <v>513</v>
      </c>
      <c r="M751" s="4" t="s">
        <v>528</v>
      </c>
      <c r="N751" s="4" t="s">
        <v>1973</v>
      </c>
      <c r="O751" s="4" t="s">
        <v>1973</v>
      </c>
      <c r="P751" s="4" t="s">
        <v>1974</v>
      </c>
      <c r="Q751" s="4">
        <v>2018</v>
      </c>
      <c r="R751" s="4">
        <v>2013</v>
      </c>
    </row>
    <row r="752" spans="1:18" hidden="1" x14ac:dyDescent="0.3">
      <c r="A752" s="18" t="s">
        <v>1975</v>
      </c>
      <c r="B752" s="4" t="s">
        <v>327</v>
      </c>
      <c r="C752" s="4" t="s">
        <v>526</v>
      </c>
      <c r="D752" s="4">
        <v>3.4054794519999998</v>
      </c>
      <c r="E752" s="4">
        <v>19.605479450000001</v>
      </c>
      <c r="F752" s="4">
        <v>1</v>
      </c>
      <c r="G752" s="4" t="s">
        <v>535</v>
      </c>
      <c r="H752" s="16">
        <v>44048</v>
      </c>
      <c r="I752" s="16">
        <v>41555</v>
      </c>
      <c r="J752" s="4" t="s">
        <v>493</v>
      </c>
      <c r="K752" s="4">
        <v>515</v>
      </c>
      <c r="L752" s="4">
        <v>513</v>
      </c>
      <c r="M752" s="4" t="s">
        <v>719</v>
      </c>
      <c r="N752" s="4" t="s">
        <v>1976</v>
      </c>
      <c r="O752" s="4" t="s">
        <v>1976</v>
      </c>
      <c r="P752" s="4" t="s">
        <v>1977</v>
      </c>
      <c r="Q752" s="4">
        <v>2020</v>
      </c>
      <c r="R752" s="4">
        <v>2013</v>
      </c>
    </row>
    <row r="753" spans="1:18" hidden="1" x14ac:dyDescent="0.3">
      <c r="A753" s="18" t="s">
        <v>1978</v>
      </c>
      <c r="B753" s="4" t="s">
        <v>70</v>
      </c>
      <c r="C753" s="4" t="s">
        <v>526</v>
      </c>
      <c r="D753" s="4">
        <v>7.3616438359999998</v>
      </c>
      <c r="E753" s="4">
        <v>15.64931507</v>
      </c>
      <c r="F753" s="4">
        <v>1</v>
      </c>
      <c r="G753" s="4" t="s">
        <v>535</v>
      </c>
      <c r="H753" s="16">
        <v>42604</v>
      </c>
      <c r="I753" s="16">
        <v>37782</v>
      </c>
      <c r="J753" s="4" t="s">
        <v>493</v>
      </c>
      <c r="K753" s="4">
        <v>515</v>
      </c>
      <c r="L753" s="4">
        <v>513</v>
      </c>
      <c r="M753" s="4" t="s">
        <v>607</v>
      </c>
      <c r="N753" s="4" t="s">
        <v>1979</v>
      </c>
      <c r="O753" s="4" t="s">
        <v>1979</v>
      </c>
      <c r="P753" s="4" t="s">
        <v>1980</v>
      </c>
      <c r="Q753" s="4">
        <v>2016</v>
      </c>
      <c r="R753" s="4">
        <v>2003</v>
      </c>
    </row>
    <row r="754" spans="1:18" hidden="1" x14ac:dyDescent="0.3">
      <c r="A754" s="18" t="s">
        <v>1981</v>
      </c>
      <c r="B754" s="4" t="s">
        <v>79</v>
      </c>
      <c r="C754" s="4" t="s">
        <v>526</v>
      </c>
      <c r="D754" s="4">
        <v>4.9753424659999999</v>
      </c>
      <c r="E754" s="4">
        <v>18.035616439999998</v>
      </c>
      <c r="F754" s="4">
        <v>1</v>
      </c>
      <c r="G754" s="4" t="s">
        <v>527</v>
      </c>
      <c r="H754" s="16">
        <v>43475</v>
      </c>
      <c r="I754" s="16">
        <v>41280</v>
      </c>
      <c r="J754" s="4" t="s">
        <v>493</v>
      </c>
      <c r="K754" s="4">
        <v>513</v>
      </c>
      <c r="L754" s="4"/>
      <c r="M754" s="4" t="s">
        <v>607</v>
      </c>
      <c r="N754" s="4" t="s">
        <v>1982</v>
      </c>
      <c r="O754" s="4" t="s">
        <v>1982</v>
      </c>
      <c r="P754" s="4" t="s">
        <v>1983</v>
      </c>
      <c r="Q754" s="4">
        <v>2019</v>
      </c>
      <c r="R754" s="4">
        <v>2013</v>
      </c>
    </row>
    <row r="755" spans="1:18" hidden="1" x14ac:dyDescent="0.3">
      <c r="A755" s="18" t="s">
        <v>1984</v>
      </c>
      <c r="B755" s="4" t="s">
        <v>79</v>
      </c>
      <c r="C755" s="4" t="s">
        <v>526</v>
      </c>
      <c r="D755" s="4">
        <v>4.9753424659999999</v>
      </c>
      <c r="E755" s="4">
        <v>18.035616439999998</v>
      </c>
      <c r="F755" s="4">
        <v>1</v>
      </c>
      <c r="G755" s="4" t="s">
        <v>527</v>
      </c>
      <c r="H755" s="16">
        <v>43475</v>
      </c>
      <c r="I755" s="16">
        <v>43192</v>
      </c>
      <c r="J755" s="4" t="s">
        <v>493</v>
      </c>
      <c r="K755" s="4">
        <v>516</v>
      </c>
      <c r="L755" s="4">
        <v>513</v>
      </c>
      <c r="M755" s="4" t="s">
        <v>1051</v>
      </c>
      <c r="N755" s="4" t="s">
        <v>1982</v>
      </c>
      <c r="O755" s="4" t="s">
        <v>1982</v>
      </c>
      <c r="P755" s="4" t="s">
        <v>1985</v>
      </c>
      <c r="Q755" s="4">
        <v>2019</v>
      </c>
      <c r="R755" s="4">
        <v>2018</v>
      </c>
    </row>
    <row r="756" spans="1:18" hidden="1" x14ac:dyDescent="0.3">
      <c r="A756" s="18" t="s">
        <v>1981</v>
      </c>
      <c r="B756" s="4" t="s">
        <v>80</v>
      </c>
      <c r="C756" s="4" t="s">
        <v>526</v>
      </c>
      <c r="D756" s="4">
        <v>4.9753424659999999</v>
      </c>
      <c r="E756" s="4">
        <v>18.035616439999998</v>
      </c>
      <c r="F756" s="4">
        <v>1</v>
      </c>
      <c r="G756" s="4" t="s">
        <v>527</v>
      </c>
      <c r="H756" s="16">
        <v>43475</v>
      </c>
      <c r="I756" s="16">
        <v>41280</v>
      </c>
      <c r="J756" s="4" t="s">
        <v>493</v>
      </c>
      <c r="K756" s="4">
        <v>513</v>
      </c>
      <c r="L756" s="4"/>
      <c r="M756" s="4" t="s">
        <v>607</v>
      </c>
      <c r="N756" s="4" t="s">
        <v>1982</v>
      </c>
      <c r="O756" s="4" t="s">
        <v>1982</v>
      </c>
      <c r="P756" s="4" t="s">
        <v>1983</v>
      </c>
      <c r="Q756" s="4">
        <v>2019</v>
      </c>
      <c r="R756" s="4">
        <v>2013</v>
      </c>
    </row>
    <row r="757" spans="1:18" hidden="1" x14ac:dyDescent="0.3">
      <c r="A757" s="18" t="s">
        <v>1984</v>
      </c>
      <c r="B757" s="4" t="s">
        <v>80</v>
      </c>
      <c r="C757" s="4" t="s">
        <v>526</v>
      </c>
      <c r="D757" s="4">
        <v>4.9753424659999999</v>
      </c>
      <c r="E757" s="4">
        <v>18.035616439999998</v>
      </c>
      <c r="F757" s="4">
        <v>1</v>
      </c>
      <c r="G757" s="4" t="s">
        <v>527</v>
      </c>
      <c r="H757" s="16">
        <v>43475</v>
      </c>
      <c r="I757" s="16">
        <v>43192</v>
      </c>
      <c r="J757" s="4" t="s">
        <v>493</v>
      </c>
      <c r="K757" s="4">
        <v>516</v>
      </c>
      <c r="L757" s="4">
        <v>513</v>
      </c>
      <c r="M757" s="4" t="s">
        <v>1051</v>
      </c>
      <c r="N757" s="4" t="s">
        <v>1982</v>
      </c>
      <c r="O757" s="4" t="s">
        <v>1982</v>
      </c>
      <c r="P757" s="4" t="s">
        <v>1985</v>
      </c>
      <c r="Q757" s="4">
        <v>2019</v>
      </c>
      <c r="R757" s="4">
        <v>2018</v>
      </c>
    </row>
    <row r="758" spans="1:18" hidden="1" x14ac:dyDescent="0.3">
      <c r="A758" s="18" t="s">
        <v>1986</v>
      </c>
      <c r="B758" s="4" t="s">
        <v>115</v>
      </c>
      <c r="C758" s="4" t="s">
        <v>526</v>
      </c>
      <c r="D758" s="4">
        <v>5.2602739730000003</v>
      </c>
      <c r="E758" s="4">
        <v>17.750684929999998</v>
      </c>
      <c r="F758" s="4">
        <v>1</v>
      </c>
      <c r="G758" s="4" t="s">
        <v>527</v>
      </c>
      <c r="H758" s="16">
        <v>43371</v>
      </c>
      <c r="I758" s="16">
        <v>38697</v>
      </c>
      <c r="J758" s="4" t="s">
        <v>493</v>
      </c>
      <c r="K758" s="4">
        <v>513</v>
      </c>
      <c r="L758" s="4">
        <v>206</v>
      </c>
      <c r="M758" s="4" t="s">
        <v>607</v>
      </c>
      <c r="N758" s="4" t="s">
        <v>1987</v>
      </c>
      <c r="O758" s="4" t="s">
        <v>1987</v>
      </c>
      <c r="P758" s="4" t="s">
        <v>1988</v>
      </c>
      <c r="Q758" s="4">
        <v>2018</v>
      </c>
      <c r="R758" s="4">
        <v>2005</v>
      </c>
    </row>
    <row r="759" spans="1:18" hidden="1" x14ac:dyDescent="0.3">
      <c r="A759" s="18" t="s">
        <v>1989</v>
      </c>
      <c r="B759" s="4" t="s">
        <v>118</v>
      </c>
      <c r="C759" s="4" t="s">
        <v>526</v>
      </c>
      <c r="D759" s="4">
        <v>4.693150685</v>
      </c>
      <c r="E759" s="4">
        <v>18.31780822</v>
      </c>
      <c r="F759" s="4">
        <v>1</v>
      </c>
      <c r="G759" s="4" t="s">
        <v>527</v>
      </c>
      <c r="H759" s="16">
        <v>43578</v>
      </c>
      <c r="I759" s="16">
        <v>42248</v>
      </c>
      <c r="J759" s="4" t="s">
        <v>493</v>
      </c>
      <c r="K759" s="4">
        <v>513</v>
      </c>
      <c r="L759" s="4">
        <v>214</v>
      </c>
      <c r="M759" s="4" t="s">
        <v>607</v>
      </c>
      <c r="N759" s="4" t="s">
        <v>1990</v>
      </c>
      <c r="O759" s="4" t="s">
        <v>1990</v>
      </c>
      <c r="P759" s="4" t="s">
        <v>1991</v>
      </c>
      <c r="Q759" s="4">
        <v>2019</v>
      </c>
      <c r="R759" s="4">
        <v>2015</v>
      </c>
    </row>
    <row r="760" spans="1:18" hidden="1" x14ac:dyDescent="0.3">
      <c r="A760" s="18" t="s">
        <v>1992</v>
      </c>
      <c r="B760" s="4" t="s">
        <v>349</v>
      </c>
      <c r="C760" s="4" t="s">
        <v>526</v>
      </c>
      <c r="D760" s="4">
        <v>3.7041095890000002</v>
      </c>
      <c r="E760" s="4">
        <v>19.306849320000001</v>
      </c>
      <c r="F760" s="4">
        <v>1</v>
      </c>
      <c r="G760" s="4" t="s">
        <v>527</v>
      </c>
      <c r="H760" s="16">
        <v>43939</v>
      </c>
      <c r="I760" s="16">
        <v>38434</v>
      </c>
      <c r="J760" s="4" t="s">
        <v>493</v>
      </c>
      <c r="K760" s="4">
        <v>513</v>
      </c>
      <c r="L760" s="4"/>
      <c r="M760" s="4" t="s">
        <v>607</v>
      </c>
      <c r="N760" s="4" t="s">
        <v>1361</v>
      </c>
      <c r="O760" s="4" t="s">
        <v>1361</v>
      </c>
      <c r="P760" s="4" t="s">
        <v>1993</v>
      </c>
      <c r="Q760" s="4">
        <v>2020</v>
      </c>
      <c r="R760" s="4">
        <v>2005</v>
      </c>
    </row>
    <row r="761" spans="1:18" hidden="1" x14ac:dyDescent="0.3">
      <c r="A761" s="18" t="s">
        <v>1994</v>
      </c>
      <c r="B761" s="4" t="s">
        <v>351</v>
      </c>
      <c r="C761" s="4" t="s">
        <v>526</v>
      </c>
      <c r="D761" s="4">
        <v>2.0356164379999999</v>
      </c>
      <c r="E761" s="4">
        <v>20.975342470000001</v>
      </c>
      <c r="F761" s="4">
        <v>1</v>
      </c>
      <c r="G761" s="4" t="s">
        <v>527</v>
      </c>
      <c r="H761" s="16">
        <v>44548</v>
      </c>
      <c r="I761" s="16">
        <v>40554</v>
      </c>
      <c r="J761" s="4" t="s">
        <v>493</v>
      </c>
      <c r="K761" s="4">
        <v>513</v>
      </c>
      <c r="L761" s="4">
        <v>515</v>
      </c>
      <c r="M761" s="4" t="s">
        <v>607</v>
      </c>
      <c r="N761" s="4" t="s">
        <v>1995</v>
      </c>
      <c r="O761" s="4" t="s">
        <v>1995</v>
      </c>
      <c r="P761" s="4" t="s">
        <v>1996</v>
      </c>
      <c r="Q761" s="4">
        <v>2021</v>
      </c>
      <c r="R761" s="4">
        <v>2011</v>
      </c>
    </row>
    <row r="762" spans="1:18" hidden="1" x14ac:dyDescent="0.3">
      <c r="A762" s="18" t="s">
        <v>1997</v>
      </c>
      <c r="B762" s="4" t="s">
        <v>127</v>
      </c>
      <c r="C762" s="4" t="s">
        <v>526</v>
      </c>
      <c r="D762" s="4">
        <v>5.8767123290000001</v>
      </c>
      <c r="E762" s="4">
        <v>17.134246579999999</v>
      </c>
      <c r="F762" s="4">
        <v>1</v>
      </c>
      <c r="G762" s="4" t="s">
        <v>527</v>
      </c>
      <c r="H762" s="16">
        <v>43146</v>
      </c>
      <c r="I762" s="16">
        <v>41817</v>
      </c>
      <c r="J762" s="4" t="s">
        <v>493</v>
      </c>
      <c r="K762" s="4">
        <v>515</v>
      </c>
      <c r="L762" s="4">
        <v>513</v>
      </c>
      <c r="M762" s="4" t="s">
        <v>719</v>
      </c>
      <c r="N762" s="4" t="s">
        <v>1998</v>
      </c>
      <c r="O762" s="4" t="s">
        <v>1998</v>
      </c>
      <c r="P762" s="4" t="s">
        <v>1999</v>
      </c>
      <c r="Q762" s="4">
        <v>2018</v>
      </c>
      <c r="R762" s="4">
        <v>2014</v>
      </c>
    </row>
    <row r="763" spans="1:18" hidden="1" x14ac:dyDescent="0.3">
      <c r="A763" s="18" t="s">
        <v>2000</v>
      </c>
      <c r="B763" s="4" t="s">
        <v>355</v>
      </c>
      <c r="C763" s="4" t="s">
        <v>526</v>
      </c>
      <c r="D763" s="4">
        <v>0.99178082199999995</v>
      </c>
      <c r="E763" s="4">
        <v>22.01917808</v>
      </c>
      <c r="F763" s="4">
        <v>1</v>
      </c>
      <c r="G763" s="4" t="s">
        <v>527</v>
      </c>
      <c r="H763" s="16">
        <v>44929</v>
      </c>
      <c r="I763" s="16">
        <v>41386</v>
      </c>
      <c r="J763" s="4" t="s">
        <v>493</v>
      </c>
      <c r="K763" s="4">
        <v>513</v>
      </c>
      <c r="L763" s="4">
        <v>214</v>
      </c>
      <c r="M763" s="4" t="s">
        <v>607</v>
      </c>
      <c r="N763" s="4" t="s">
        <v>2001</v>
      </c>
      <c r="O763" s="4" t="s">
        <v>2001</v>
      </c>
      <c r="P763" s="4" t="s">
        <v>2002</v>
      </c>
      <c r="Q763" s="4">
        <v>2023</v>
      </c>
      <c r="R763" s="4">
        <v>2013</v>
      </c>
    </row>
    <row r="764" spans="1:18" hidden="1" x14ac:dyDescent="0.3">
      <c r="A764" s="18" t="s">
        <v>2003</v>
      </c>
      <c r="B764" s="4" t="s">
        <v>355</v>
      </c>
      <c r="C764" s="4" t="s">
        <v>526</v>
      </c>
      <c r="D764" s="4">
        <v>0.99178082199999995</v>
      </c>
      <c r="E764" s="4">
        <v>22.01917808</v>
      </c>
      <c r="F764" s="4">
        <v>1</v>
      </c>
      <c r="G764" s="4" t="s">
        <v>527</v>
      </c>
      <c r="H764" s="16">
        <v>44929</v>
      </c>
      <c r="I764" s="16">
        <v>43789</v>
      </c>
      <c r="J764" s="4" t="s">
        <v>493</v>
      </c>
      <c r="K764" s="4">
        <v>513</v>
      </c>
      <c r="L764" s="4"/>
      <c r="M764" s="4" t="s">
        <v>607</v>
      </c>
      <c r="N764" s="4" t="s">
        <v>2004</v>
      </c>
      <c r="O764" s="4" t="s">
        <v>2004</v>
      </c>
      <c r="P764" s="4" t="s">
        <v>2005</v>
      </c>
      <c r="Q764" s="4">
        <v>2023</v>
      </c>
      <c r="R764" s="4">
        <v>2019</v>
      </c>
    </row>
    <row r="765" spans="1:18" hidden="1" x14ac:dyDescent="0.3">
      <c r="A765" s="18" t="s">
        <v>2006</v>
      </c>
      <c r="B765" s="4" t="s">
        <v>134</v>
      </c>
      <c r="C765" s="4" t="s">
        <v>526</v>
      </c>
      <c r="D765" s="4">
        <v>6.2383561639999998</v>
      </c>
      <c r="E765" s="4">
        <v>16.77260274</v>
      </c>
      <c r="F765" s="4">
        <v>1</v>
      </c>
      <c r="G765" s="4" t="s">
        <v>535</v>
      </c>
      <c r="H765" s="16">
        <v>43014</v>
      </c>
      <c r="I765" s="16">
        <v>40062</v>
      </c>
      <c r="J765" s="4" t="s">
        <v>493</v>
      </c>
      <c r="K765" s="4">
        <v>513</v>
      </c>
      <c r="L765" s="4"/>
      <c r="M765" s="4" t="s">
        <v>607</v>
      </c>
      <c r="N765" s="4" t="s">
        <v>2007</v>
      </c>
      <c r="O765" s="4" t="s">
        <v>2007</v>
      </c>
      <c r="P765" s="4" t="s">
        <v>2008</v>
      </c>
      <c r="Q765" s="4">
        <v>2017</v>
      </c>
      <c r="R765" s="4">
        <v>2009</v>
      </c>
    </row>
    <row r="766" spans="1:18" hidden="1" x14ac:dyDescent="0.3">
      <c r="A766" s="18" t="s">
        <v>2009</v>
      </c>
      <c r="B766" s="4" t="s">
        <v>151</v>
      </c>
      <c r="C766" s="4" t="s">
        <v>526</v>
      </c>
      <c r="D766" s="4">
        <v>4.2849315069999996</v>
      </c>
      <c r="E766" s="4">
        <v>18.7260274</v>
      </c>
      <c r="F766" s="4">
        <v>1</v>
      </c>
      <c r="G766" s="4" t="s">
        <v>535</v>
      </c>
      <c r="H766" s="16">
        <v>43727</v>
      </c>
      <c r="I766" s="16">
        <v>37798</v>
      </c>
      <c r="J766" s="4" t="s">
        <v>493</v>
      </c>
      <c r="K766" s="4">
        <v>513</v>
      </c>
      <c r="L766" s="4"/>
      <c r="M766" s="4" t="s">
        <v>607</v>
      </c>
      <c r="N766" s="4" t="s">
        <v>2010</v>
      </c>
      <c r="O766" s="4" t="s">
        <v>2010</v>
      </c>
      <c r="P766" s="4" t="s">
        <v>2011</v>
      </c>
      <c r="Q766" s="4">
        <v>2019</v>
      </c>
      <c r="R766" s="4">
        <v>2003</v>
      </c>
    </row>
    <row r="767" spans="1:18" hidden="1" x14ac:dyDescent="0.3">
      <c r="A767" s="18" t="s">
        <v>2012</v>
      </c>
      <c r="B767" s="4" t="s">
        <v>159</v>
      </c>
      <c r="C767" s="4" t="s">
        <v>526</v>
      </c>
      <c r="D767" s="4">
        <v>6.3835616440000003</v>
      </c>
      <c r="E767" s="4">
        <v>16.627397259999999</v>
      </c>
      <c r="F767" s="4">
        <v>1</v>
      </c>
      <c r="G767" s="4" t="s">
        <v>535</v>
      </c>
      <c r="H767" s="16">
        <v>42961</v>
      </c>
      <c r="I767" s="16">
        <v>41400</v>
      </c>
      <c r="J767" s="4" t="s">
        <v>493</v>
      </c>
      <c r="K767" s="4">
        <v>515</v>
      </c>
      <c r="L767" s="4">
        <v>513</v>
      </c>
      <c r="M767" s="4" t="s">
        <v>719</v>
      </c>
      <c r="N767" s="4" t="s">
        <v>2013</v>
      </c>
      <c r="O767" s="4" t="s">
        <v>2013</v>
      </c>
      <c r="P767" s="4" t="s">
        <v>1074</v>
      </c>
      <c r="Q767" s="4">
        <v>2017</v>
      </c>
      <c r="R767" s="4">
        <v>2013</v>
      </c>
    </row>
    <row r="768" spans="1:18" hidden="1" x14ac:dyDescent="0.3">
      <c r="A768" s="18" t="s">
        <v>2014</v>
      </c>
      <c r="B768" s="4" t="s">
        <v>164</v>
      </c>
      <c r="C768" s="4" t="s">
        <v>526</v>
      </c>
      <c r="D768" s="4">
        <v>6.1232876709999999</v>
      </c>
      <c r="E768" s="4">
        <v>16.887671229999999</v>
      </c>
      <c r="F768" s="4">
        <v>1</v>
      </c>
      <c r="G768" s="4" t="s">
        <v>527</v>
      </c>
      <c r="H768" s="16">
        <v>43056</v>
      </c>
      <c r="I768" s="16">
        <v>39355</v>
      </c>
      <c r="J768" s="4" t="s">
        <v>493</v>
      </c>
      <c r="K768" s="4">
        <v>513</v>
      </c>
      <c r="L768" s="4"/>
      <c r="M768" s="4" t="s">
        <v>607</v>
      </c>
      <c r="N768" s="4" t="s">
        <v>952</v>
      </c>
      <c r="O768" s="4" t="s">
        <v>952</v>
      </c>
      <c r="P768" s="4" t="s">
        <v>2015</v>
      </c>
      <c r="Q768" s="4">
        <v>2017</v>
      </c>
      <c r="R768" s="4">
        <v>2007</v>
      </c>
    </row>
    <row r="769" spans="1:18" hidden="1" x14ac:dyDescent="0.3">
      <c r="A769" s="18" t="s">
        <v>2016</v>
      </c>
      <c r="B769" s="4" t="s">
        <v>165</v>
      </c>
      <c r="C769" s="4" t="s">
        <v>526</v>
      </c>
      <c r="D769" s="4">
        <v>6.6219178080000001</v>
      </c>
      <c r="E769" s="4">
        <v>16.3890411</v>
      </c>
      <c r="F769" s="4">
        <v>1</v>
      </c>
      <c r="G769" s="4" t="s">
        <v>527</v>
      </c>
      <c r="H769" s="16">
        <v>42874</v>
      </c>
      <c r="I769" s="16">
        <v>37480</v>
      </c>
      <c r="J769" s="4" t="s">
        <v>493</v>
      </c>
      <c r="K769" s="4">
        <v>513</v>
      </c>
      <c r="L769" s="4"/>
      <c r="M769" s="4" t="s">
        <v>607</v>
      </c>
      <c r="N769" s="4" t="s">
        <v>2017</v>
      </c>
      <c r="O769" s="4" t="s">
        <v>2017</v>
      </c>
      <c r="P769" s="4" t="s">
        <v>2018</v>
      </c>
      <c r="Q769" s="4">
        <v>2017</v>
      </c>
      <c r="R769" s="4">
        <v>2002</v>
      </c>
    </row>
    <row r="770" spans="1:18" hidden="1" x14ac:dyDescent="0.3">
      <c r="A770" s="18" t="s">
        <v>2019</v>
      </c>
      <c r="B770" s="4" t="s">
        <v>165</v>
      </c>
      <c r="C770" s="4" t="s">
        <v>526</v>
      </c>
      <c r="D770" s="4">
        <v>6.6219178080000001</v>
      </c>
      <c r="E770" s="4">
        <v>16.3890411</v>
      </c>
      <c r="F770" s="4">
        <v>1</v>
      </c>
      <c r="G770" s="4" t="s">
        <v>527</v>
      </c>
      <c r="H770" s="16">
        <v>42874</v>
      </c>
      <c r="I770" s="16">
        <v>37480</v>
      </c>
      <c r="J770" s="4" t="s">
        <v>493</v>
      </c>
      <c r="K770" s="4">
        <v>513</v>
      </c>
      <c r="L770" s="4"/>
      <c r="M770" s="4" t="s">
        <v>607</v>
      </c>
      <c r="N770" s="4" t="s">
        <v>2017</v>
      </c>
      <c r="O770" s="4" t="s">
        <v>2017</v>
      </c>
      <c r="P770" s="4" t="s">
        <v>2018</v>
      </c>
      <c r="Q770" s="4">
        <v>2017</v>
      </c>
      <c r="R770" s="4">
        <v>2002</v>
      </c>
    </row>
    <row r="771" spans="1:18" hidden="1" x14ac:dyDescent="0.3">
      <c r="A771" s="18" t="s">
        <v>2020</v>
      </c>
      <c r="B771" s="4" t="s">
        <v>273</v>
      </c>
      <c r="C771" s="4" t="s">
        <v>526</v>
      </c>
      <c r="D771" s="4">
        <v>2.4054794519999998</v>
      </c>
      <c r="E771" s="4">
        <v>20.605479450000001</v>
      </c>
      <c r="F771" s="4">
        <v>1</v>
      </c>
      <c r="G771" s="4" t="s">
        <v>535</v>
      </c>
      <c r="H771" s="16">
        <v>44413</v>
      </c>
      <c r="I771" s="16">
        <v>43748</v>
      </c>
      <c r="J771" s="4" t="s">
        <v>493</v>
      </c>
      <c r="K771" s="4">
        <v>513</v>
      </c>
      <c r="L771" s="4"/>
      <c r="M771" s="4" t="s">
        <v>719</v>
      </c>
      <c r="N771" s="4" t="s">
        <v>2021</v>
      </c>
      <c r="O771" s="4" t="s">
        <v>2021</v>
      </c>
      <c r="P771" s="4" t="s">
        <v>2022</v>
      </c>
      <c r="Q771" s="4">
        <v>2021</v>
      </c>
      <c r="R771" s="4">
        <v>2019</v>
      </c>
    </row>
    <row r="772" spans="1:18" hidden="1" x14ac:dyDescent="0.3">
      <c r="A772" s="18" t="s">
        <v>2023</v>
      </c>
      <c r="B772" s="4" t="s">
        <v>174</v>
      </c>
      <c r="C772" s="4" t="s">
        <v>533</v>
      </c>
      <c r="D772" s="4">
        <v>10.19452055</v>
      </c>
      <c r="E772" s="4">
        <v>12.816438359999999</v>
      </c>
      <c r="F772" s="4">
        <v>1</v>
      </c>
      <c r="G772" s="4" t="s">
        <v>535</v>
      </c>
      <c r="H772" s="16">
        <v>41570</v>
      </c>
      <c r="I772" s="16">
        <v>43538</v>
      </c>
      <c r="J772" s="4" t="s">
        <v>493</v>
      </c>
      <c r="K772" s="4">
        <v>528</v>
      </c>
      <c r="L772" s="4"/>
      <c r="M772" s="4" t="s">
        <v>943</v>
      </c>
      <c r="N772" s="4" t="s">
        <v>1157</v>
      </c>
      <c r="O772" s="4" t="s">
        <v>1157</v>
      </c>
      <c r="P772" s="4" t="s">
        <v>2024</v>
      </c>
      <c r="Q772" s="4">
        <v>2013</v>
      </c>
      <c r="R772" s="4">
        <v>2019</v>
      </c>
    </row>
    <row r="773" spans="1:18" hidden="1" x14ac:dyDescent="0.3">
      <c r="A773" s="18" t="s">
        <v>1975</v>
      </c>
      <c r="B773" s="4" t="s">
        <v>175</v>
      </c>
      <c r="C773" s="4" t="s">
        <v>526</v>
      </c>
      <c r="D773" s="4">
        <v>8.8876712330000007</v>
      </c>
      <c r="E773" s="4">
        <v>14.12328767</v>
      </c>
      <c r="F773" s="4">
        <v>1</v>
      </c>
      <c r="G773" s="4" t="s">
        <v>535</v>
      </c>
      <c r="H773" s="16">
        <v>42047</v>
      </c>
      <c r="I773" s="16">
        <v>41555</v>
      </c>
      <c r="J773" s="4" t="s">
        <v>493</v>
      </c>
      <c r="K773" s="4">
        <v>515</v>
      </c>
      <c r="L773" s="4">
        <v>513</v>
      </c>
      <c r="M773" s="4" t="s">
        <v>719</v>
      </c>
      <c r="N773" s="4" t="s">
        <v>1976</v>
      </c>
      <c r="O773" s="4" t="s">
        <v>1976</v>
      </c>
      <c r="P773" s="4" t="s">
        <v>1977</v>
      </c>
      <c r="Q773" s="4">
        <v>2015</v>
      </c>
      <c r="R773" s="4">
        <v>2013</v>
      </c>
    </row>
    <row r="774" spans="1:18" hidden="1" x14ac:dyDescent="0.3">
      <c r="A774" s="18" t="s">
        <v>1975</v>
      </c>
      <c r="B774" s="4" t="s">
        <v>178</v>
      </c>
      <c r="C774" s="4" t="s">
        <v>526</v>
      </c>
      <c r="D774" s="4">
        <v>8.8876712330000007</v>
      </c>
      <c r="E774" s="4">
        <v>14.12328767</v>
      </c>
      <c r="F774" s="4">
        <v>1</v>
      </c>
      <c r="G774" s="4" t="s">
        <v>535</v>
      </c>
      <c r="H774" s="16">
        <v>42047</v>
      </c>
      <c r="I774" s="16">
        <v>41555</v>
      </c>
      <c r="J774" s="4" t="s">
        <v>493</v>
      </c>
      <c r="K774" s="4">
        <v>515</v>
      </c>
      <c r="L774" s="4">
        <v>513</v>
      </c>
      <c r="M774" s="4" t="s">
        <v>719</v>
      </c>
      <c r="N774" s="4" t="s">
        <v>1976</v>
      </c>
      <c r="O774" s="4" t="s">
        <v>1976</v>
      </c>
      <c r="P774" s="4" t="s">
        <v>1977</v>
      </c>
      <c r="Q774" s="4">
        <v>2015</v>
      </c>
      <c r="R774" s="4">
        <v>2013</v>
      </c>
    </row>
    <row r="775" spans="1:18" hidden="1" x14ac:dyDescent="0.3">
      <c r="A775" s="18" t="s">
        <v>1975</v>
      </c>
      <c r="B775" s="4" t="s">
        <v>180</v>
      </c>
      <c r="C775" s="4" t="s">
        <v>526</v>
      </c>
      <c r="D775" s="4">
        <v>8.1479452049999992</v>
      </c>
      <c r="E775" s="4">
        <v>14.8630137</v>
      </c>
      <c r="F775" s="4">
        <v>1</v>
      </c>
      <c r="G775" s="4" t="s">
        <v>535</v>
      </c>
      <c r="H775" s="16">
        <v>42317</v>
      </c>
      <c r="I775" s="16">
        <v>41555</v>
      </c>
      <c r="J775" s="4" t="s">
        <v>493</v>
      </c>
      <c r="K775" s="4">
        <v>515</v>
      </c>
      <c r="L775" s="4">
        <v>513</v>
      </c>
      <c r="M775" s="4" t="s">
        <v>719</v>
      </c>
      <c r="N775" s="4" t="s">
        <v>1976</v>
      </c>
      <c r="O775" s="4" t="s">
        <v>1976</v>
      </c>
      <c r="P775" s="4" t="s">
        <v>1977</v>
      </c>
      <c r="Q775" s="4">
        <v>2015</v>
      </c>
      <c r="R775" s="4">
        <v>2013</v>
      </c>
    </row>
    <row r="776" spans="1:18" hidden="1" x14ac:dyDescent="0.3">
      <c r="A776" s="18" t="s">
        <v>2025</v>
      </c>
      <c r="B776" s="4" t="s">
        <v>184</v>
      </c>
      <c r="C776" s="4" t="s">
        <v>526</v>
      </c>
      <c r="D776" s="4">
        <v>8.6767123290000008</v>
      </c>
      <c r="E776" s="4">
        <v>14.33424658</v>
      </c>
      <c r="F776" s="4">
        <v>1</v>
      </c>
      <c r="G776" s="4" t="s">
        <v>535</v>
      </c>
      <c r="H776" s="16">
        <v>42124</v>
      </c>
      <c r="I776" s="16">
        <v>39230</v>
      </c>
      <c r="J776" s="4" t="s">
        <v>493</v>
      </c>
      <c r="K776" s="4">
        <v>513</v>
      </c>
      <c r="L776" s="4">
        <v>214</v>
      </c>
      <c r="M776" s="4" t="s">
        <v>607</v>
      </c>
      <c r="N776" s="4" t="s">
        <v>2026</v>
      </c>
      <c r="O776" s="4" t="s">
        <v>2026</v>
      </c>
      <c r="P776" s="4" t="s">
        <v>2027</v>
      </c>
      <c r="Q776" s="4">
        <v>2015</v>
      </c>
      <c r="R776" s="4">
        <v>2007</v>
      </c>
    </row>
    <row r="777" spans="1:18" hidden="1" x14ac:dyDescent="0.3">
      <c r="A777" s="18" t="s">
        <v>2028</v>
      </c>
      <c r="B777" s="4" t="s">
        <v>191</v>
      </c>
      <c r="C777" s="4" t="s">
        <v>526</v>
      </c>
      <c r="D777" s="4">
        <v>8.4328767120000006</v>
      </c>
      <c r="E777" s="4">
        <v>14.57808219</v>
      </c>
      <c r="F777" s="4">
        <v>1</v>
      </c>
      <c r="G777" s="4" t="s">
        <v>535</v>
      </c>
      <c r="H777" s="16">
        <v>42213</v>
      </c>
      <c r="I777" s="16">
        <v>39725</v>
      </c>
      <c r="J777" s="4" t="s">
        <v>493</v>
      </c>
      <c r="K777" s="4">
        <v>510</v>
      </c>
      <c r="L777" s="4"/>
      <c r="M777" s="4" t="s">
        <v>607</v>
      </c>
      <c r="N777" s="4" t="s">
        <v>2029</v>
      </c>
      <c r="O777" s="4" t="s">
        <v>2029</v>
      </c>
      <c r="P777" s="4" t="s">
        <v>2030</v>
      </c>
      <c r="Q777" s="4">
        <v>2015</v>
      </c>
      <c r="R777" s="4">
        <v>2008</v>
      </c>
    </row>
    <row r="778" spans="1:18" hidden="1" x14ac:dyDescent="0.3">
      <c r="A778" s="18" t="s">
        <v>2031</v>
      </c>
      <c r="B778" s="4" t="s">
        <v>196</v>
      </c>
      <c r="C778" s="4" t="s">
        <v>526</v>
      </c>
      <c r="D778" s="4">
        <v>8.4356164380000003</v>
      </c>
      <c r="E778" s="4">
        <v>14.575342470000001</v>
      </c>
      <c r="F778" s="4">
        <v>1</v>
      </c>
      <c r="G778" s="4" t="s">
        <v>535</v>
      </c>
      <c r="H778" s="16">
        <v>42212</v>
      </c>
      <c r="I778" s="16">
        <v>41274</v>
      </c>
      <c r="J778" s="4" t="s">
        <v>493</v>
      </c>
      <c r="K778" s="4">
        <v>515</v>
      </c>
      <c r="L778" s="4">
        <v>513</v>
      </c>
      <c r="M778" s="4" t="s">
        <v>719</v>
      </c>
      <c r="N778" s="4" t="s">
        <v>2032</v>
      </c>
      <c r="O778" s="4" t="s">
        <v>2032</v>
      </c>
      <c r="P778" s="4" t="s">
        <v>2033</v>
      </c>
      <c r="Q778" s="4">
        <v>2015</v>
      </c>
      <c r="R778" s="4">
        <v>2012</v>
      </c>
    </row>
    <row r="779" spans="1:18" hidden="1" x14ac:dyDescent="0.3">
      <c r="A779" s="18" t="s">
        <v>2034</v>
      </c>
      <c r="B779" s="4" t="s">
        <v>207</v>
      </c>
      <c r="C779" s="4" t="s">
        <v>526</v>
      </c>
      <c r="D779" s="4">
        <v>8.3972602740000006</v>
      </c>
      <c r="E779" s="4">
        <v>14.61369863</v>
      </c>
      <c r="F779" s="4">
        <v>1</v>
      </c>
      <c r="G779" s="4" t="s">
        <v>535</v>
      </c>
      <c r="H779" s="16">
        <v>42226</v>
      </c>
      <c r="I779" s="16">
        <v>42046</v>
      </c>
      <c r="J779" s="4" t="s">
        <v>493</v>
      </c>
      <c r="K779" s="4">
        <v>513</v>
      </c>
      <c r="L779" s="4"/>
      <c r="M779" s="4" t="s">
        <v>607</v>
      </c>
      <c r="N779" s="4" t="s">
        <v>2035</v>
      </c>
      <c r="O779" s="4" t="s">
        <v>2035</v>
      </c>
      <c r="P779" s="4" t="s">
        <v>2036</v>
      </c>
      <c r="Q779" s="4">
        <v>2015</v>
      </c>
      <c r="R779" s="4">
        <v>2015</v>
      </c>
    </row>
    <row r="780" spans="1:18" hidden="1" x14ac:dyDescent="0.3">
      <c r="A780" s="18" t="s">
        <v>2037</v>
      </c>
      <c r="B780" s="4" t="s">
        <v>208</v>
      </c>
      <c r="C780" s="4" t="s">
        <v>526</v>
      </c>
      <c r="D780" s="4">
        <v>8.0493150680000003</v>
      </c>
      <c r="E780" s="4">
        <v>14.961643840000001</v>
      </c>
      <c r="F780" s="4">
        <v>1</v>
      </c>
      <c r="G780" s="4" t="s">
        <v>527</v>
      </c>
      <c r="H780" s="16">
        <v>42353</v>
      </c>
      <c r="I780" s="16">
        <v>37633</v>
      </c>
      <c r="J780" s="4" t="s">
        <v>493</v>
      </c>
      <c r="K780" s="4">
        <v>513</v>
      </c>
      <c r="L780" s="4"/>
      <c r="M780" s="4" t="s">
        <v>607</v>
      </c>
      <c r="N780" s="4" t="s">
        <v>2038</v>
      </c>
      <c r="O780" s="4" t="s">
        <v>2038</v>
      </c>
      <c r="P780" s="4" t="s">
        <v>2039</v>
      </c>
      <c r="Q780" s="4">
        <v>2015</v>
      </c>
      <c r="R780" s="4">
        <v>2003</v>
      </c>
    </row>
    <row r="781" spans="1:18" hidden="1" x14ac:dyDescent="0.3">
      <c r="A781" s="18" t="s">
        <v>2040</v>
      </c>
      <c r="B781" s="4" t="s">
        <v>208</v>
      </c>
      <c r="C781" s="4" t="s">
        <v>526</v>
      </c>
      <c r="D781" s="4">
        <v>8.0493150680000003</v>
      </c>
      <c r="E781" s="4">
        <v>14.961643840000001</v>
      </c>
      <c r="F781" s="4">
        <v>1</v>
      </c>
      <c r="G781" s="4" t="s">
        <v>527</v>
      </c>
      <c r="H781" s="16">
        <v>42353</v>
      </c>
      <c r="I781" s="16">
        <v>40174</v>
      </c>
      <c r="J781" s="4" t="s">
        <v>493</v>
      </c>
      <c r="K781" s="4">
        <v>513</v>
      </c>
      <c r="L781" s="4"/>
      <c r="M781" s="4" t="s">
        <v>607</v>
      </c>
      <c r="N781" s="4" t="s">
        <v>1025</v>
      </c>
      <c r="O781" s="4" t="s">
        <v>1025</v>
      </c>
      <c r="P781" s="4" t="s">
        <v>2041</v>
      </c>
      <c r="Q781" s="4">
        <v>2015</v>
      </c>
      <c r="R781" s="4">
        <v>2009</v>
      </c>
    </row>
    <row r="782" spans="1:18" hidden="1" x14ac:dyDescent="0.3">
      <c r="A782" s="18" t="s">
        <v>2042</v>
      </c>
      <c r="B782" s="4" t="s">
        <v>208</v>
      </c>
      <c r="C782" s="4" t="s">
        <v>526</v>
      </c>
      <c r="D782" s="4">
        <v>8.0493150680000003</v>
      </c>
      <c r="E782" s="4">
        <v>14.961643840000001</v>
      </c>
      <c r="F782" s="4">
        <v>1</v>
      </c>
      <c r="G782" s="4" t="s">
        <v>527</v>
      </c>
      <c r="H782" s="16">
        <v>42353</v>
      </c>
      <c r="I782" s="16">
        <v>40257</v>
      </c>
      <c r="J782" s="4" t="s">
        <v>493</v>
      </c>
      <c r="K782" s="4">
        <v>513</v>
      </c>
      <c r="L782" s="4"/>
      <c r="M782" s="4" t="s">
        <v>607</v>
      </c>
      <c r="N782" s="4" t="s">
        <v>1025</v>
      </c>
      <c r="O782" s="4" t="s">
        <v>1025</v>
      </c>
      <c r="P782" s="4" t="s">
        <v>2041</v>
      </c>
      <c r="Q782" s="4">
        <v>2015</v>
      </c>
      <c r="R782" s="4">
        <v>2010</v>
      </c>
    </row>
    <row r="783" spans="1:18" hidden="1" x14ac:dyDescent="0.3">
      <c r="A783" s="18" t="s">
        <v>2043</v>
      </c>
      <c r="B783" s="4" t="s">
        <v>208</v>
      </c>
      <c r="C783" s="4" t="s">
        <v>526</v>
      </c>
      <c r="D783" s="4">
        <v>8.0493150680000003</v>
      </c>
      <c r="E783" s="4">
        <v>14.961643840000001</v>
      </c>
      <c r="F783" s="4">
        <v>1</v>
      </c>
      <c r="G783" s="4" t="s">
        <v>527</v>
      </c>
      <c r="H783" s="16">
        <v>42353</v>
      </c>
      <c r="I783" s="16">
        <v>41530</v>
      </c>
      <c r="J783" s="4" t="s">
        <v>493</v>
      </c>
      <c r="K783" s="4">
        <v>528</v>
      </c>
      <c r="L783" s="4">
        <v>513</v>
      </c>
      <c r="M783" s="4" t="s">
        <v>943</v>
      </c>
      <c r="N783" s="4" t="s">
        <v>1025</v>
      </c>
      <c r="O783" s="4" t="s">
        <v>1025</v>
      </c>
      <c r="P783" s="4" t="s">
        <v>2041</v>
      </c>
      <c r="Q783" s="4">
        <v>2015</v>
      </c>
      <c r="R783" s="4">
        <v>2013</v>
      </c>
    </row>
    <row r="784" spans="1:18" hidden="1" x14ac:dyDescent="0.3">
      <c r="A784" s="18" t="s">
        <v>2040</v>
      </c>
      <c r="B784" s="4" t="s">
        <v>211</v>
      </c>
      <c r="C784" s="4" t="s">
        <v>526</v>
      </c>
      <c r="D784" s="4">
        <v>8.7835616440000006</v>
      </c>
      <c r="E784" s="4">
        <v>14.22739726</v>
      </c>
      <c r="F784" s="4">
        <v>1</v>
      </c>
      <c r="G784" s="4" t="s">
        <v>527</v>
      </c>
      <c r="H784" s="16">
        <v>42085</v>
      </c>
      <c r="I784" s="16">
        <v>40174</v>
      </c>
      <c r="J784" s="4" t="s">
        <v>493</v>
      </c>
      <c r="K784" s="4">
        <v>513</v>
      </c>
      <c r="L784" s="4"/>
      <c r="M784" s="4" t="s">
        <v>607</v>
      </c>
      <c r="N784" s="4" t="s">
        <v>1025</v>
      </c>
      <c r="O784" s="4" t="s">
        <v>1025</v>
      </c>
      <c r="P784" s="4" t="s">
        <v>2041</v>
      </c>
      <c r="Q784" s="4">
        <v>2015</v>
      </c>
      <c r="R784" s="4">
        <v>2009</v>
      </c>
    </row>
    <row r="785" spans="1:18" hidden="1" x14ac:dyDescent="0.3">
      <c r="A785" s="18" t="s">
        <v>2042</v>
      </c>
      <c r="B785" s="4" t="s">
        <v>211</v>
      </c>
      <c r="C785" s="4" t="s">
        <v>526</v>
      </c>
      <c r="D785" s="4">
        <v>8.7835616440000006</v>
      </c>
      <c r="E785" s="4">
        <v>14.22739726</v>
      </c>
      <c r="F785" s="4">
        <v>1</v>
      </c>
      <c r="G785" s="4" t="s">
        <v>527</v>
      </c>
      <c r="H785" s="16">
        <v>42085</v>
      </c>
      <c r="I785" s="16">
        <v>40257</v>
      </c>
      <c r="J785" s="4" t="s">
        <v>493</v>
      </c>
      <c r="K785" s="4">
        <v>513</v>
      </c>
      <c r="L785" s="4"/>
      <c r="M785" s="4" t="s">
        <v>607</v>
      </c>
      <c r="N785" s="4" t="s">
        <v>1025</v>
      </c>
      <c r="O785" s="4" t="s">
        <v>1025</v>
      </c>
      <c r="P785" s="4" t="s">
        <v>2041</v>
      </c>
      <c r="Q785" s="4">
        <v>2015</v>
      </c>
      <c r="R785" s="4">
        <v>2010</v>
      </c>
    </row>
    <row r="786" spans="1:18" hidden="1" x14ac:dyDescent="0.3">
      <c r="A786" s="18" t="s">
        <v>2043</v>
      </c>
      <c r="B786" s="4" t="s">
        <v>211</v>
      </c>
      <c r="C786" s="4" t="s">
        <v>526</v>
      </c>
      <c r="D786" s="4">
        <v>8.7835616440000006</v>
      </c>
      <c r="E786" s="4">
        <v>14.22739726</v>
      </c>
      <c r="F786" s="4">
        <v>1</v>
      </c>
      <c r="G786" s="4" t="s">
        <v>527</v>
      </c>
      <c r="H786" s="16">
        <v>42085</v>
      </c>
      <c r="I786" s="16">
        <v>41530</v>
      </c>
      <c r="J786" s="4" t="s">
        <v>493</v>
      </c>
      <c r="K786" s="4">
        <v>528</v>
      </c>
      <c r="L786" s="4">
        <v>513</v>
      </c>
      <c r="M786" s="4" t="s">
        <v>943</v>
      </c>
      <c r="N786" s="4" t="s">
        <v>1025</v>
      </c>
      <c r="O786" s="4" t="s">
        <v>1025</v>
      </c>
      <c r="P786" s="4" t="s">
        <v>2041</v>
      </c>
      <c r="Q786" s="4">
        <v>2015</v>
      </c>
      <c r="R786" s="4">
        <v>2013</v>
      </c>
    </row>
    <row r="787" spans="1:18" hidden="1" x14ac:dyDescent="0.3">
      <c r="A787" s="18" t="s">
        <v>2044</v>
      </c>
      <c r="B787" s="4" t="s">
        <v>222</v>
      </c>
      <c r="C787" s="4" t="s">
        <v>526</v>
      </c>
      <c r="D787" s="4">
        <v>8.4657534250000008</v>
      </c>
      <c r="E787" s="4">
        <v>14.54520548</v>
      </c>
      <c r="F787" s="4">
        <v>1</v>
      </c>
      <c r="G787" s="4" t="s">
        <v>535</v>
      </c>
      <c r="H787" s="16">
        <v>42201</v>
      </c>
      <c r="I787" s="16">
        <v>39823</v>
      </c>
      <c r="J787" s="4" t="s">
        <v>493</v>
      </c>
      <c r="K787" s="4">
        <v>530</v>
      </c>
      <c r="L787" s="4">
        <v>510</v>
      </c>
      <c r="M787" s="4" t="s">
        <v>607</v>
      </c>
      <c r="N787" s="4" t="s">
        <v>2045</v>
      </c>
      <c r="O787" s="4" t="s">
        <v>2045</v>
      </c>
      <c r="P787" s="4" t="s">
        <v>2046</v>
      </c>
      <c r="Q787" s="4">
        <v>2015</v>
      </c>
      <c r="R787" s="4">
        <v>2009</v>
      </c>
    </row>
    <row r="788" spans="1:18" hidden="1" x14ac:dyDescent="0.3">
      <c r="A788" s="18" t="s">
        <v>2047</v>
      </c>
      <c r="B788" s="4" t="s">
        <v>222</v>
      </c>
      <c r="C788" s="4" t="s">
        <v>526</v>
      </c>
      <c r="D788" s="4">
        <v>8.4657534250000008</v>
      </c>
      <c r="E788" s="4">
        <v>14.54520548</v>
      </c>
      <c r="F788" s="4">
        <v>1</v>
      </c>
      <c r="G788" s="4" t="s">
        <v>535</v>
      </c>
      <c r="H788" s="16">
        <v>42201</v>
      </c>
      <c r="I788" s="16">
        <v>41724</v>
      </c>
      <c r="J788" s="4" t="s">
        <v>493</v>
      </c>
      <c r="K788" s="4">
        <v>513</v>
      </c>
      <c r="L788" s="4">
        <v>214</v>
      </c>
      <c r="M788" s="4" t="s">
        <v>607</v>
      </c>
      <c r="N788" s="4" t="s">
        <v>2048</v>
      </c>
      <c r="O788" s="4" t="s">
        <v>2048</v>
      </c>
      <c r="P788" s="4" t="s">
        <v>2049</v>
      </c>
      <c r="Q788" s="4">
        <v>2015</v>
      </c>
      <c r="R788" s="4">
        <v>2014</v>
      </c>
    </row>
    <row r="789" spans="1:18" hidden="1" x14ac:dyDescent="0.3">
      <c r="A789" s="18" t="s">
        <v>2050</v>
      </c>
      <c r="B789" s="4" t="s">
        <v>52</v>
      </c>
      <c r="C789" s="4" t="s">
        <v>533</v>
      </c>
      <c r="D789" s="4">
        <v>5.7424657530000003</v>
      </c>
      <c r="E789" s="4">
        <v>17.268493150000001</v>
      </c>
      <c r="F789" s="4">
        <v>1</v>
      </c>
      <c r="G789" s="4" t="s">
        <v>535</v>
      </c>
      <c r="H789" s="16">
        <v>43195</v>
      </c>
      <c r="I789" s="16">
        <v>44987</v>
      </c>
      <c r="J789" s="4" t="s">
        <v>493</v>
      </c>
      <c r="K789" s="4">
        <v>515</v>
      </c>
      <c r="L789" s="4">
        <v>214</v>
      </c>
      <c r="M789" s="4" t="s">
        <v>649</v>
      </c>
      <c r="N789" s="4" t="s">
        <v>2051</v>
      </c>
      <c r="O789" s="4" t="s">
        <v>2051</v>
      </c>
      <c r="P789" s="4" t="s">
        <v>987</v>
      </c>
      <c r="Q789" s="4">
        <v>2018</v>
      </c>
      <c r="R789" s="4">
        <v>2023</v>
      </c>
    </row>
    <row r="790" spans="1:18" hidden="1" x14ac:dyDescent="0.3">
      <c r="A790" s="18" t="s">
        <v>2052</v>
      </c>
      <c r="B790" s="4" t="s">
        <v>298</v>
      </c>
      <c r="C790" s="4" t="s">
        <v>526</v>
      </c>
      <c r="D790" s="4">
        <v>3.3013698630000001</v>
      </c>
      <c r="E790" s="4">
        <v>19.709589040000001</v>
      </c>
      <c r="F790" s="4">
        <v>1</v>
      </c>
      <c r="G790" s="4" t="s">
        <v>535</v>
      </c>
      <c r="H790" s="16">
        <v>44086</v>
      </c>
      <c r="I790" s="16">
        <v>40236</v>
      </c>
      <c r="J790" s="4" t="s">
        <v>494</v>
      </c>
      <c r="K790" s="4">
        <v>308</v>
      </c>
      <c r="L790" s="4">
        <v>513</v>
      </c>
      <c r="M790" s="4" t="s">
        <v>607</v>
      </c>
      <c r="N790" s="4" t="s">
        <v>2053</v>
      </c>
      <c r="O790" s="4" t="s">
        <v>2053</v>
      </c>
      <c r="P790" s="4" t="s">
        <v>2054</v>
      </c>
      <c r="Q790" s="4">
        <v>2020</v>
      </c>
      <c r="R790" s="4">
        <v>2010</v>
      </c>
    </row>
    <row r="791" spans="1:18" hidden="1" x14ac:dyDescent="0.3">
      <c r="A791" s="18" t="s">
        <v>2055</v>
      </c>
      <c r="B791" s="4" t="s">
        <v>22</v>
      </c>
      <c r="C791" s="4" t="s">
        <v>526</v>
      </c>
      <c r="D791" s="4">
        <v>4.9753424659999999</v>
      </c>
      <c r="E791" s="4">
        <v>18.035616439999998</v>
      </c>
      <c r="F791" s="4">
        <v>1</v>
      </c>
      <c r="G791" s="4" t="s">
        <v>535</v>
      </c>
      <c r="H791" s="16">
        <v>43475</v>
      </c>
      <c r="I791" s="16">
        <v>38204</v>
      </c>
      <c r="J791" s="4" t="s">
        <v>494</v>
      </c>
      <c r="K791" s="4">
        <v>308</v>
      </c>
      <c r="L791" s="4">
        <v>510</v>
      </c>
      <c r="M791" s="4" t="s">
        <v>607</v>
      </c>
      <c r="N791" s="4" t="s">
        <v>2056</v>
      </c>
      <c r="O791" s="4" t="s">
        <v>2056</v>
      </c>
      <c r="P791" s="4" t="s">
        <v>2057</v>
      </c>
      <c r="Q791" s="4">
        <v>2019</v>
      </c>
      <c r="R791" s="4">
        <v>2004</v>
      </c>
    </row>
    <row r="792" spans="1:18" hidden="1" x14ac:dyDescent="0.3">
      <c r="A792" s="18" t="s">
        <v>2058</v>
      </c>
      <c r="B792" s="4" t="s">
        <v>24</v>
      </c>
      <c r="C792" s="4" t="s">
        <v>533</v>
      </c>
      <c r="D792" s="4">
        <v>5.3561643840000004</v>
      </c>
      <c r="E792" s="4">
        <v>17.654794519999999</v>
      </c>
      <c r="F792" s="4">
        <v>1</v>
      </c>
      <c r="G792" s="4" t="s">
        <v>535</v>
      </c>
      <c r="H792" s="16">
        <v>43336</v>
      </c>
      <c r="I792" s="16">
        <v>43538</v>
      </c>
      <c r="J792" s="4" t="s">
        <v>494</v>
      </c>
      <c r="K792" s="4">
        <v>315</v>
      </c>
      <c r="L792" s="4">
        <v>510</v>
      </c>
      <c r="M792" s="4" t="s">
        <v>607</v>
      </c>
      <c r="N792" s="4" t="s">
        <v>2059</v>
      </c>
      <c r="O792" s="4" t="s">
        <v>2059</v>
      </c>
      <c r="P792" s="4" t="s">
        <v>2060</v>
      </c>
      <c r="Q792" s="4">
        <v>2018</v>
      </c>
      <c r="R792" s="4">
        <v>2019</v>
      </c>
    </row>
    <row r="793" spans="1:18" hidden="1" x14ac:dyDescent="0.3">
      <c r="A793" s="18" t="s">
        <v>2061</v>
      </c>
      <c r="B793" s="4" t="s">
        <v>27</v>
      </c>
      <c r="C793" s="4" t="s">
        <v>526</v>
      </c>
      <c r="D793" s="4">
        <v>4.0136986300000004</v>
      </c>
      <c r="E793" s="4">
        <v>18.997260270000002</v>
      </c>
      <c r="F793" s="4">
        <v>1</v>
      </c>
      <c r="G793" s="4" t="s">
        <v>527</v>
      </c>
      <c r="H793" s="16">
        <v>43826</v>
      </c>
      <c r="I793" s="16">
        <v>40941</v>
      </c>
      <c r="J793" s="4" t="s">
        <v>494</v>
      </c>
      <c r="K793" s="4">
        <v>315</v>
      </c>
      <c r="L793" s="4">
        <v>513</v>
      </c>
      <c r="M793" s="4" t="s">
        <v>607</v>
      </c>
      <c r="N793" s="4" t="s">
        <v>2062</v>
      </c>
      <c r="O793" s="4" t="s">
        <v>2062</v>
      </c>
      <c r="P793" s="4" t="s">
        <v>2063</v>
      </c>
      <c r="Q793" s="4">
        <v>2019</v>
      </c>
      <c r="R793" s="4">
        <v>2012</v>
      </c>
    </row>
    <row r="794" spans="1:18" hidden="1" x14ac:dyDescent="0.3">
      <c r="A794" s="18" t="s">
        <v>2064</v>
      </c>
      <c r="B794" s="4" t="s">
        <v>27</v>
      </c>
      <c r="C794" s="4" t="s">
        <v>526</v>
      </c>
      <c r="D794" s="4">
        <v>4.0136986300000004</v>
      </c>
      <c r="E794" s="4">
        <v>18.997260270000002</v>
      </c>
      <c r="F794" s="4">
        <v>1</v>
      </c>
      <c r="G794" s="4" t="s">
        <v>527</v>
      </c>
      <c r="H794" s="16">
        <v>43826</v>
      </c>
      <c r="I794" s="16">
        <v>41261</v>
      </c>
      <c r="J794" s="4" t="s">
        <v>494</v>
      </c>
      <c r="K794" s="4">
        <v>308</v>
      </c>
      <c r="L794" s="4">
        <v>513</v>
      </c>
      <c r="M794" s="4" t="s">
        <v>607</v>
      </c>
      <c r="N794" s="4" t="s">
        <v>2065</v>
      </c>
      <c r="O794" s="4" t="s">
        <v>2065</v>
      </c>
      <c r="P794" s="4" t="s">
        <v>2066</v>
      </c>
      <c r="Q794" s="4">
        <v>2019</v>
      </c>
      <c r="R794" s="4">
        <v>2012</v>
      </c>
    </row>
    <row r="795" spans="1:18" hidden="1" x14ac:dyDescent="0.3">
      <c r="A795" s="18" t="s">
        <v>2067</v>
      </c>
      <c r="B795" s="4" t="s">
        <v>28</v>
      </c>
      <c r="C795" s="4" t="s">
        <v>526</v>
      </c>
      <c r="D795" s="4">
        <v>4.0136986300000004</v>
      </c>
      <c r="E795" s="4">
        <v>18.997260270000002</v>
      </c>
      <c r="F795" s="4">
        <v>1</v>
      </c>
      <c r="G795" s="4" t="s">
        <v>535</v>
      </c>
      <c r="H795" s="16">
        <v>43826</v>
      </c>
      <c r="I795" s="16">
        <v>37188</v>
      </c>
      <c r="J795" s="4" t="s">
        <v>494</v>
      </c>
      <c r="K795" s="4">
        <v>308</v>
      </c>
      <c r="L795" s="4"/>
      <c r="M795" s="4"/>
      <c r="N795" s="4" t="s">
        <v>2068</v>
      </c>
      <c r="O795" s="4" t="s">
        <v>2068</v>
      </c>
      <c r="P795" s="4" t="s">
        <v>922</v>
      </c>
      <c r="Q795" s="4">
        <v>2019</v>
      </c>
      <c r="R795" s="4">
        <v>2001</v>
      </c>
    </row>
    <row r="796" spans="1:18" hidden="1" x14ac:dyDescent="0.3">
      <c r="A796" s="18" t="s">
        <v>2069</v>
      </c>
      <c r="B796" s="4" t="s">
        <v>28</v>
      </c>
      <c r="C796" s="4" t="s">
        <v>526</v>
      </c>
      <c r="D796" s="4">
        <v>4.0136986300000004</v>
      </c>
      <c r="E796" s="4">
        <v>18.997260270000002</v>
      </c>
      <c r="F796" s="4">
        <v>1</v>
      </c>
      <c r="G796" s="4" t="s">
        <v>535</v>
      </c>
      <c r="H796" s="16">
        <v>43826</v>
      </c>
      <c r="I796" s="16">
        <v>37599</v>
      </c>
      <c r="J796" s="4" t="s">
        <v>494</v>
      </c>
      <c r="K796" s="4">
        <v>308</v>
      </c>
      <c r="L796" s="4">
        <v>513</v>
      </c>
      <c r="M796" s="4" t="s">
        <v>607</v>
      </c>
      <c r="N796" s="4" t="s">
        <v>599</v>
      </c>
      <c r="O796" s="4" t="s">
        <v>599</v>
      </c>
      <c r="P796" s="4" t="s">
        <v>1945</v>
      </c>
      <c r="Q796" s="4">
        <v>2019</v>
      </c>
      <c r="R796" s="4">
        <v>2002</v>
      </c>
    </row>
    <row r="797" spans="1:18" hidden="1" x14ac:dyDescent="0.3">
      <c r="A797" s="18" t="s">
        <v>2070</v>
      </c>
      <c r="B797" s="4" t="s">
        <v>28</v>
      </c>
      <c r="C797" s="4" t="s">
        <v>526</v>
      </c>
      <c r="D797" s="4">
        <v>4.0136986300000004</v>
      </c>
      <c r="E797" s="4">
        <v>18.997260270000002</v>
      </c>
      <c r="F797" s="4">
        <v>1</v>
      </c>
      <c r="G797" s="4" t="s">
        <v>535</v>
      </c>
      <c r="H797" s="16">
        <v>43826</v>
      </c>
      <c r="I797" s="16">
        <v>39187</v>
      </c>
      <c r="J797" s="4" t="s">
        <v>494</v>
      </c>
      <c r="K797" s="4">
        <v>308</v>
      </c>
      <c r="L797" s="4">
        <v>510</v>
      </c>
      <c r="M797" s="4" t="s">
        <v>607</v>
      </c>
      <c r="N797" s="4" t="s">
        <v>652</v>
      </c>
      <c r="O797" s="4" t="s">
        <v>652</v>
      </c>
      <c r="P797" s="4" t="s">
        <v>599</v>
      </c>
      <c r="Q797" s="4">
        <v>2019</v>
      </c>
      <c r="R797" s="4">
        <v>2007</v>
      </c>
    </row>
    <row r="798" spans="1:18" hidden="1" x14ac:dyDescent="0.3">
      <c r="A798" s="18" t="s">
        <v>2071</v>
      </c>
      <c r="B798" s="4" t="s">
        <v>28</v>
      </c>
      <c r="C798" s="4" t="s">
        <v>526</v>
      </c>
      <c r="D798" s="4">
        <v>4.0136986300000004</v>
      </c>
      <c r="E798" s="4">
        <v>18.997260270000002</v>
      </c>
      <c r="F798" s="4">
        <v>1</v>
      </c>
      <c r="G798" s="4" t="s">
        <v>535</v>
      </c>
      <c r="H798" s="16">
        <v>43826</v>
      </c>
      <c r="I798" s="16">
        <v>42724</v>
      </c>
      <c r="J798" s="4" t="s">
        <v>494</v>
      </c>
      <c r="K798" s="4">
        <v>308</v>
      </c>
      <c r="L798" s="4">
        <v>513</v>
      </c>
      <c r="M798" s="4" t="s">
        <v>607</v>
      </c>
      <c r="N798" s="4" t="s">
        <v>1945</v>
      </c>
      <c r="O798" s="4" t="s">
        <v>1945</v>
      </c>
      <c r="P798" s="4" t="s">
        <v>599</v>
      </c>
      <c r="Q798" s="4">
        <v>2019</v>
      </c>
      <c r="R798" s="4">
        <v>2016</v>
      </c>
    </row>
    <row r="799" spans="1:18" hidden="1" x14ac:dyDescent="0.3">
      <c r="A799" s="18" t="s">
        <v>2072</v>
      </c>
      <c r="B799" s="4" t="s">
        <v>28</v>
      </c>
      <c r="C799" s="4" t="s">
        <v>526</v>
      </c>
      <c r="D799" s="4">
        <v>4.0136986300000004</v>
      </c>
      <c r="E799" s="4">
        <v>18.997260270000002</v>
      </c>
      <c r="F799" s="4">
        <v>1</v>
      </c>
      <c r="G799" s="4" t="s">
        <v>535</v>
      </c>
      <c r="H799" s="16">
        <v>43826</v>
      </c>
      <c r="I799" s="16">
        <v>43430</v>
      </c>
      <c r="J799" s="4" t="s">
        <v>494</v>
      </c>
      <c r="K799" s="4">
        <v>304</v>
      </c>
      <c r="L799" s="4">
        <v>510</v>
      </c>
      <c r="M799" s="4" t="s">
        <v>607</v>
      </c>
      <c r="N799" s="4" t="s">
        <v>922</v>
      </c>
      <c r="O799" s="4" t="s">
        <v>922</v>
      </c>
      <c r="P799" s="4" t="s">
        <v>2073</v>
      </c>
      <c r="Q799" s="4">
        <v>2019</v>
      </c>
      <c r="R799" s="4">
        <v>2018</v>
      </c>
    </row>
    <row r="800" spans="1:18" hidden="1" x14ac:dyDescent="0.3">
      <c r="A800" s="18" t="s">
        <v>2074</v>
      </c>
      <c r="B800" s="4" t="s">
        <v>307</v>
      </c>
      <c r="C800" s="4" t="s">
        <v>526</v>
      </c>
      <c r="D800" s="4">
        <v>3.0904109590000002</v>
      </c>
      <c r="E800" s="4">
        <v>19.92054795</v>
      </c>
      <c r="F800" s="4">
        <v>1</v>
      </c>
      <c r="G800" s="4" t="s">
        <v>535</v>
      </c>
      <c r="H800" s="16">
        <v>44163</v>
      </c>
      <c r="I800" s="16">
        <v>40582</v>
      </c>
      <c r="J800" s="4" t="s">
        <v>494</v>
      </c>
      <c r="K800" s="4">
        <v>308</v>
      </c>
      <c r="L800" s="4">
        <v>513</v>
      </c>
      <c r="M800" s="4" t="s">
        <v>607</v>
      </c>
      <c r="N800" s="4" t="s">
        <v>2075</v>
      </c>
      <c r="O800" s="4" t="s">
        <v>2075</v>
      </c>
      <c r="P800" s="4" t="s">
        <v>2076</v>
      </c>
      <c r="Q800" s="4">
        <v>2020</v>
      </c>
      <c r="R800" s="4">
        <v>2011</v>
      </c>
    </row>
    <row r="801" spans="1:18" hidden="1" x14ac:dyDescent="0.3">
      <c r="A801" s="18" t="s">
        <v>2077</v>
      </c>
      <c r="B801" s="4" t="s">
        <v>308</v>
      </c>
      <c r="C801" s="4" t="s">
        <v>526</v>
      </c>
      <c r="D801" s="4">
        <v>3.0904109590000002</v>
      </c>
      <c r="E801" s="4">
        <v>19.92054795</v>
      </c>
      <c r="F801" s="4">
        <v>1</v>
      </c>
      <c r="G801" s="4" t="s">
        <v>535</v>
      </c>
      <c r="H801" s="16">
        <v>44163</v>
      </c>
      <c r="I801" s="16">
        <v>38403</v>
      </c>
      <c r="J801" s="4" t="s">
        <v>494</v>
      </c>
      <c r="K801" s="4">
        <v>308</v>
      </c>
      <c r="L801" s="4">
        <v>513</v>
      </c>
      <c r="M801" s="4" t="s">
        <v>607</v>
      </c>
      <c r="N801" s="4" t="s">
        <v>2078</v>
      </c>
      <c r="O801" s="4" t="s">
        <v>2078</v>
      </c>
      <c r="P801" s="4" t="s">
        <v>2079</v>
      </c>
      <c r="Q801" s="4">
        <v>2020</v>
      </c>
      <c r="R801" s="4">
        <v>2005</v>
      </c>
    </row>
    <row r="802" spans="1:18" hidden="1" x14ac:dyDescent="0.3">
      <c r="A802" s="18" t="s">
        <v>2077</v>
      </c>
      <c r="B802" s="4" t="s">
        <v>309</v>
      </c>
      <c r="C802" s="4" t="s">
        <v>526</v>
      </c>
      <c r="D802" s="4">
        <v>3.0904109590000002</v>
      </c>
      <c r="E802" s="4">
        <v>19.92054795</v>
      </c>
      <c r="F802" s="4">
        <v>1</v>
      </c>
      <c r="G802" s="4" t="s">
        <v>535</v>
      </c>
      <c r="H802" s="16">
        <v>44163</v>
      </c>
      <c r="I802" s="16">
        <v>38403</v>
      </c>
      <c r="J802" s="4" t="s">
        <v>494</v>
      </c>
      <c r="K802" s="4">
        <v>308</v>
      </c>
      <c r="L802" s="4">
        <v>513</v>
      </c>
      <c r="M802" s="4" t="s">
        <v>607</v>
      </c>
      <c r="N802" s="4" t="s">
        <v>2078</v>
      </c>
      <c r="O802" s="4" t="s">
        <v>2078</v>
      </c>
      <c r="P802" s="4" t="s">
        <v>2079</v>
      </c>
      <c r="Q802" s="4">
        <v>2020</v>
      </c>
      <c r="R802" s="4">
        <v>2005</v>
      </c>
    </row>
    <row r="803" spans="1:18" hidden="1" x14ac:dyDescent="0.3">
      <c r="A803" s="18" t="s">
        <v>2080</v>
      </c>
      <c r="B803" s="4" t="s">
        <v>309</v>
      </c>
      <c r="C803" s="4" t="s">
        <v>526</v>
      </c>
      <c r="D803" s="4">
        <v>3.2821917809999999</v>
      </c>
      <c r="E803" s="4">
        <v>19.728767120000001</v>
      </c>
      <c r="F803" s="4">
        <v>1</v>
      </c>
      <c r="G803" s="4" t="s">
        <v>535</v>
      </c>
      <c r="H803" s="16">
        <v>44093</v>
      </c>
      <c r="I803" s="16">
        <v>38720</v>
      </c>
      <c r="J803" s="4" t="s">
        <v>494</v>
      </c>
      <c r="K803" s="4">
        <v>308</v>
      </c>
      <c r="L803" s="4">
        <v>510</v>
      </c>
      <c r="M803" s="4" t="s">
        <v>607</v>
      </c>
      <c r="N803" s="4" t="s">
        <v>2081</v>
      </c>
      <c r="O803" s="4" t="s">
        <v>2081</v>
      </c>
      <c r="P803" s="4" t="s">
        <v>2082</v>
      </c>
      <c r="Q803" s="4">
        <v>2020</v>
      </c>
      <c r="R803" s="4">
        <v>2006</v>
      </c>
    </row>
    <row r="804" spans="1:18" hidden="1" x14ac:dyDescent="0.3">
      <c r="A804" s="18" t="s">
        <v>2083</v>
      </c>
      <c r="B804" s="4" t="s">
        <v>309</v>
      </c>
      <c r="C804" s="4" t="s">
        <v>526</v>
      </c>
      <c r="D804" s="4">
        <v>3.2821917809999999</v>
      </c>
      <c r="E804" s="4">
        <v>19.728767120000001</v>
      </c>
      <c r="F804" s="4">
        <v>1</v>
      </c>
      <c r="G804" s="4" t="s">
        <v>535</v>
      </c>
      <c r="H804" s="16">
        <v>44093</v>
      </c>
      <c r="I804" s="16">
        <v>44035</v>
      </c>
      <c r="J804" s="4" t="s">
        <v>494</v>
      </c>
      <c r="K804" s="4">
        <v>314</v>
      </c>
      <c r="L804" s="4">
        <v>510</v>
      </c>
      <c r="M804" s="4" t="s">
        <v>607</v>
      </c>
      <c r="N804" s="4" t="s">
        <v>2084</v>
      </c>
      <c r="O804" s="4" t="s">
        <v>2084</v>
      </c>
      <c r="P804" s="4" t="s">
        <v>2085</v>
      </c>
      <c r="Q804" s="4">
        <v>2020</v>
      </c>
      <c r="R804" s="4">
        <v>2020</v>
      </c>
    </row>
    <row r="805" spans="1:18" hidden="1" x14ac:dyDescent="0.3">
      <c r="A805" s="18" t="s">
        <v>2086</v>
      </c>
      <c r="B805" s="4" t="s">
        <v>310</v>
      </c>
      <c r="C805" s="4" t="s">
        <v>533</v>
      </c>
      <c r="D805" s="4">
        <v>3.473972603</v>
      </c>
      <c r="E805" s="4">
        <v>19.536986299999999</v>
      </c>
      <c r="F805" s="4">
        <v>1</v>
      </c>
      <c r="G805" s="4" t="s">
        <v>527</v>
      </c>
      <c r="H805" s="16">
        <v>44023</v>
      </c>
      <c r="I805" s="16">
        <v>44382</v>
      </c>
      <c r="J805" s="4" t="s">
        <v>494</v>
      </c>
      <c r="K805" s="4">
        <v>315</v>
      </c>
      <c r="L805" s="4">
        <v>510</v>
      </c>
      <c r="M805" s="4" t="s">
        <v>607</v>
      </c>
      <c r="N805" s="4" t="s">
        <v>2087</v>
      </c>
      <c r="O805" s="4" t="s">
        <v>2087</v>
      </c>
      <c r="P805" s="4" t="s">
        <v>2088</v>
      </c>
      <c r="Q805" s="4">
        <v>2020</v>
      </c>
      <c r="R805" s="4">
        <v>2021</v>
      </c>
    </row>
    <row r="806" spans="1:18" hidden="1" x14ac:dyDescent="0.3">
      <c r="A806" s="18" t="s">
        <v>2089</v>
      </c>
      <c r="B806" s="4" t="s">
        <v>310</v>
      </c>
      <c r="C806" s="4" t="s">
        <v>526</v>
      </c>
      <c r="D806" s="4">
        <v>3.473972603</v>
      </c>
      <c r="E806" s="4">
        <v>19.536986299999999</v>
      </c>
      <c r="F806" s="4">
        <v>1</v>
      </c>
      <c r="G806" s="4" t="s">
        <v>527</v>
      </c>
      <c r="H806" s="16">
        <v>44023</v>
      </c>
      <c r="I806" s="16">
        <v>42831</v>
      </c>
      <c r="J806" s="4" t="s">
        <v>494</v>
      </c>
      <c r="K806" s="4">
        <v>315</v>
      </c>
      <c r="L806" s="4">
        <v>513</v>
      </c>
      <c r="M806" s="4" t="s">
        <v>607</v>
      </c>
      <c r="N806" s="4" t="s">
        <v>2090</v>
      </c>
      <c r="O806" s="4" t="s">
        <v>2090</v>
      </c>
      <c r="P806" s="4" t="s">
        <v>2091</v>
      </c>
      <c r="Q806" s="4">
        <v>2020</v>
      </c>
      <c r="R806" s="4">
        <v>2017</v>
      </c>
    </row>
    <row r="807" spans="1:18" hidden="1" x14ac:dyDescent="0.3">
      <c r="A807" s="18" t="s">
        <v>2092</v>
      </c>
      <c r="B807" s="4" t="s">
        <v>33</v>
      </c>
      <c r="C807" s="4" t="s">
        <v>533</v>
      </c>
      <c r="D807" s="4">
        <v>5.8383561640000003</v>
      </c>
      <c r="E807" s="4">
        <v>17.172602739999999</v>
      </c>
      <c r="F807" s="4">
        <v>1</v>
      </c>
      <c r="G807" s="4" t="s">
        <v>535</v>
      </c>
      <c r="H807" s="16">
        <v>43160</v>
      </c>
      <c r="I807" s="16">
        <v>43242</v>
      </c>
      <c r="J807" s="4" t="s">
        <v>494</v>
      </c>
      <c r="K807" s="4">
        <v>315</v>
      </c>
      <c r="L807" s="4">
        <v>510</v>
      </c>
      <c r="M807" s="4" t="s">
        <v>607</v>
      </c>
      <c r="N807" s="4" t="s">
        <v>2093</v>
      </c>
      <c r="O807" s="4" t="s">
        <v>2093</v>
      </c>
      <c r="P807" s="4" t="s">
        <v>2094</v>
      </c>
      <c r="Q807" s="4">
        <v>2018</v>
      </c>
      <c r="R807" s="4">
        <v>2018</v>
      </c>
    </row>
    <row r="808" spans="1:18" hidden="1" x14ac:dyDescent="0.3">
      <c r="A808" s="18" t="s">
        <v>2095</v>
      </c>
      <c r="B808" s="4" t="s">
        <v>48</v>
      </c>
      <c r="C808" s="4" t="s">
        <v>526</v>
      </c>
      <c r="D808" s="4">
        <v>7.7342465750000002</v>
      </c>
      <c r="E808" s="4">
        <v>15.276712330000001</v>
      </c>
      <c r="F808" s="4">
        <v>1</v>
      </c>
      <c r="G808" s="4" t="s">
        <v>535</v>
      </c>
      <c r="H808" s="16">
        <v>42468</v>
      </c>
      <c r="I808" s="16">
        <v>39958</v>
      </c>
      <c r="J808" s="4" t="s">
        <v>494</v>
      </c>
      <c r="K808" s="4">
        <v>308</v>
      </c>
      <c r="L808" s="4">
        <v>513</v>
      </c>
      <c r="M808" s="4" t="s">
        <v>607</v>
      </c>
      <c r="N808" s="4" t="s">
        <v>2096</v>
      </c>
      <c r="O808" s="4" t="s">
        <v>2096</v>
      </c>
      <c r="P808" s="4" t="s">
        <v>2097</v>
      </c>
      <c r="Q808" s="4">
        <v>2016</v>
      </c>
      <c r="R808" s="4">
        <v>2009</v>
      </c>
    </row>
    <row r="809" spans="1:18" hidden="1" x14ac:dyDescent="0.3">
      <c r="A809" s="18" t="s">
        <v>2098</v>
      </c>
      <c r="B809" s="4" t="s">
        <v>333</v>
      </c>
      <c r="C809" s="4" t="s">
        <v>526</v>
      </c>
      <c r="D809" s="4">
        <v>3.2246575339999999</v>
      </c>
      <c r="E809" s="4">
        <v>19.78630137</v>
      </c>
      <c r="F809" s="4">
        <v>1</v>
      </c>
      <c r="G809" s="4" t="s">
        <v>535</v>
      </c>
      <c r="H809" s="16">
        <v>44114</v>
      </c>
      <c r="I809" s="16">
        <v>38636</v>
      </c>
      <c r="J809" s="4" t="s">
        <v>494</v>
      </c>
      <c r="K809" s="4">
        <v>308</v>
      </c>
      <c r="L809" s="4">
        <v>513</v>
      </c>
      <c r="M809" s="4" t="s">
        <v>607</v>
      </c>
      <c r="N809" s="4" t="s">
        <v>2099</v>
      </c>
      <c r="O809" s="4" t="s">
        <v>2099</v>
      </c>
      <c r="P809" s="4" t="s">
        <v>2100</v>
      </c>
      <c r="Q809" s="4">
        <v>2020</v>
      </c>
      <c r="R809" s="4">
        <v>2005</v>
      </c>
    </row>
    <row r="810" spans="1:18" hidden="1" x14ac:dyDescent="0.3">
      <c r="A810" s="18" t="s">
        <v>2101</v>
      </c>
      <c r="B810" s="4" t="s">
        <v>73</v>
      </c>
      <c r="C810" s="4" t="s">
        <v>533</v>
      </c>
      <c r="D810" s="4">
        <v>7.438356164</v>
      </c>
      <c r="E810" s="4">
        <v>15.572602740000001</v>
      </c>
      <c r="F810" s="4">
        <v>1</v>
      </c>
      <c r="G810" s="4" t="s">
        <v>535</v>
      </c>
      <c r="H810" s="16">
        <v>42576</v>
      </c>
      <c r="I810" s="16">
        <v>43618</v>
      </c>
      <c r="J810" s="4" t="s">
        <v>494</v>
      </c>
      <c r="K810" s="4">
        <v>308</v>
      </c>
      <c r="L810" s="4">
        <v>510</v>
      </c>
      <c r="M810" s="4" t="s">
        <v>607</v>
      </c>
      <c r="N810" s="4" t="s">
        <v>2102</v>
      </c>
      <c r="O810" s="4" t="s">
        <v>2102</v>
      </c>
      <c r="P810" s="4" t="s">
        <v>2103</v>
      </c>
      <c r="Q810" s="4">
        <v>2016</v>
      </c>
      <c r="R810" s="4">
        <v>2019</v>
      </c>
    </row>
    <row r="811" spans="1:18" hidden="1" x14ac:dyDescent="0.3">
      <c r="A811" s="18" t="s">
        <v>2104</v>
      </c>
      <c r="B811" s="4" t="s">
        <v>73</v>
      </c>
      <c r="C811" s="4" t="s">
        <v>526</v>
      </c>
      <c r="D811" s="4">
        <v>7.438356164</v>
      </c>
      <c r="E811" s="4">
        <v>15.572602740000001</v>
      </c>
      <c r="F811" s="4">
        <v>1</v>
      </c>
      <c r="G811" s="4" t="s">
        <v>535</v>
      </c>
      <c r="H811" s="16">
        <v>42576</v>
      </c>
      <c r="I811" s="16">
        <v>39739</v>
      </c>
      <c r="J811" s="4" t="s">
        <v>494</v>
      </c>
      <c r="K811" s="4">
        <v>308</v>
      </c>
      <c r="L811" s="4">
        <v>510</v>
      </c>
      <c r="M811" s="4" t="s">
        <v>607</v>
      </c>
      <c r="N811" s="4" t="s">
        <v>2105</v>
      </c>
      <c r="O811" s="4" t="s">
        <v>2105</v>
      </c>
      <c r="P811" s="4" t="s">
        <v>2103</v>
      </c>
      <c r="Q811" s="4">
        <v>2016</v>
      </c>
      <c r="R811" s="4">
        <v>2008</v>
      </c>
    </row>
    <row r="812" spans="1:18" hidden="1" x14ac:dyDescent="0.3">
      <c r="A812" s="18" t="s">
        <v>2106</v>
      </c>
      <c r="B812" s="4" t="s">
        <v>73</v>
      </c>
      <c r="C812" s="4" t="s">
        <v>526</v>
      </c>
      <c r="D812" s="4">
        <v>7.438356164</v>
      </c>
      <c r="E812" s="4">
        <v>15.572602740000001</v>
      </c>
      <c r="F812" s="4">
        <v>1</v>
      </c>
      <c r="G812" s="4" t="s">
        <v>535</v>
      </c>
      <c r="H812" s="16">
        <v>42576</v>
      </c>
      <c r="I812" s="16">
        <v>41589</v>
      </c>
      <c r="J812" s="4" t="s">
        <v>494</v>
      </c>
      <c r="K812" s="4">
        <v>308</v>
      </c>
      <c r="L812" s="4">
        <v>510</v>
      </c>
      <c r="M812" s="4" t="s">
        <v>607</v>
      </c>
      <c r="N812" s="4" t="s">
        <v>2102</v>
      </c>
      <c r="O812" s="4" t="s">
        <v>2102</v>
      </c>
      <c r="P812" s="4" t="s">
        <v>2103</v>
      </c>
      <c r="Q812" s="4">
        <v>2016</v>
      </c>
      <c r="R812" s="4">
        <v>2013</v>
      </c>
    </row>
    <row r="813" spans="1:18" hidden="1" x14ac:dyDescent="0.3">
      <c r="A813" s="18" t="s">
        <v>2107</v>
      </c>
      <c r="B813" s="4" t="s">
        <v>97</v>
      </c>
      <c r="C813" s="4" t="s">
        <v>526</v>
      </c>
      <c r="D813" s="4">
        <v>4.0356164379999999</v>
      </c>
      <c r="E813" s="4">
        <v>18.975342470000001</v>
      </c>
      <c r="F813" s="4">
        <v>1</v>
      </c>
      <c r="G813" s="4" t="s">
        <v>527</v>
      </c>
      <c r="H813" s="16">
        <v>43818</v>
      </c>
      <c r="I813" s="16">
        <v>41530</v>
      </c>
      <c r="J813" s="4" t="s">
        <v>494</v>
      </c>
      <c r="K813" s="4">
        <v>310</v>
      </c>
      <c r="L813" s="4">
        <v>513</v>
      </c>
      <c r="M813" s="4" t="s">
        <v>607</v>
      </c>
      <c r="N813" s="4" t="s">
        <v>2108</v>
      </c>
      <c r="O813" s="4" t="s">
        <v>2108</v>
      </c>
      <c r="P813" s="4" t="s">
        <v>2109</v>
      </c>
      <c r="Q813" s="4">
        <v>2019</v>
      </c>
      <c r="R813" s="4">
        <v>2013</v>
      </c>
    </row>
    <row r="814" spans="1:18" hidden="1" x14ac:dyDescent="0.3">
      <c r="A814" s="18" t="s">
        <v>2110</v>
      </c>
      <c r="B814" s="4" t="s">
        <v>343</v>
      </c>
      <c r="C814" s="4" t="s">
        <v>533</v>
      </c>
      <c r="D814" s="4">
        <v>1.397260274</v>
      </c>
      <c r="E814" s="4">
        <v>21.613698629999998</v>
      </c>
      <c r="F814" s="4">
        <v>1</v>
      </c>
      <c r="G814" s="4" t="s">
        <v>535</v>
      </c>
      <c r="H814" s="16">
        <v>44781</v>
      </c>
      <c r="I814" s="16">
        <v>44952</v>
      </c>
      <c r="J814" s="4" t="s">
        <v>494</v>
      </c>
      <c r="K814" s="4">
        <v>322</v>
      </c>
      <c r="L814" s="4">
        <v>513</v>
      </c>
      <c r="M814" s="4" t="s">
        <v>1343</v>
      </c>
      <c r="N814" s="4" t="s">
        <v>2111</v>
      </c>
      <c r="O814" s="4" t="s">
        <v>2111</v>
      </c>
      <c r="P814" s="4" t="s">
        <v>2112</v>
      </c>
      <c r="Q814" s="4">
        <v>2022</v>
      </c>
      <c r="R814" s="4">
        <v>2023</v>
      </c>
    </row>
    <row r="815" spans="1:18" hidden="1" x14ac:dyDescent="0.3">
      <c r="A815" s="18" t="s">
        <v>2113</v>
      </c>
      <c r="B815" s="4" t="s">
        <v>122</v>
      </c>
      <c r="C815" s="4" t="s">
        <v>526</v>
      </c>
      <c r="D815" s="4">
        <v>6.3753424660000002</v>
      </c>
      <c r="E815" s="4">
        <v>16.63561644</v>
      </c>
      <c r="F815" s="4">
        <v>1</v>
      </c>
      <c r="G815" s="4" t="s">
        <v>527</v>
      </c>
      <c r="H815" s="16">
        <v>42964</v>
      </c>
      <c r="I815" s="16">
        <v>42461</v>
      </c>
      <c r="J815" s="4" t="s">
        <v>494</v>
      </c>
      <c r="K815" s="4">
        <v>308</v>
      </c>
      <c r="L815" s="4">
        <v>513</v>
      </c>
      <c r="M815" s="4" t="s">
        <v>607</v>
      </c>
      <c r="N815" s="4" t="s">
        <v>2114</v>
      </c>
      <c r="O815" s="4" t="s">
        <v>2114</v>
      </c>
      <c r="P815" s="4" t="s">
        <v>2115</v>
      </c>
      <c r="Q815" s="4">
        <v>2017</v>
      </c>
      <c r="R815" s="4">
        <v>2016</v>
      </c>
    </row>
    <row r="816" spans="1:18" hidden="1" x14ac:dyDescent="0.3">
      <c r="A816" s="18" t="s">
        <v>2116</v>
      </c>
      <c r="B816" s="4" t="s">
        <v>124</v>
      </c>
      <c r="C816" s="4" t="s">
        <v>526</v>
      </c>
      <c r="D816" s="4">
        <v>5.438356164</v>
      </c>
      <c r="E816" s="4">
        <v>17.572602740000001</v>
      </c>
      <c r="F816" s="4">
        <v>1</v>
      </c>
      <c r="G816" s="4" t="s">
        <v>527</v>
      </c>
      <c r="H816" s="16">
        <v>43306</v>
      </c>
      <c r="I816" s="16">
        <v>39076</v>
      </c>
      <c r="J816" s="4" t="s">
        <v>494</v>
      </c>
      <c r="K816" s="4">
        <v>310</v>
      </c>
      <c r="L816" s="4">
        <v>513</v>
      </c>
      <c r="M816" s="4" t="s">
        <v>607</v>
      </c>
      <c r="N816" s="4" t="s">
        <v>2117</v>
      </c>
      <c r="O816" s="4" t="s">
        <v>2117</v>
      </c>
      <c r="P816" s="4" t="s">
        <v>2118</v>
      </c>
      <c r="Q816" s="4">
        <v>2018</v>
      </c>
      <c r="R816" s="4">
        <v>2006</v>
      </c>
    </row>
    <row r="817" spans="1:18" hidden="1" x14ac:dyDescent="0.3">
      <c r="A817" s="18" t="s">
        <v>2119</v>
      </c>
      <c r="B817" s="4" t="s">
        <v>126</v>
      </c>
      <c r="C817" s="4" t="s">
        <v>526</v>
      </c>
      <c r="D817" s="4">
        <v>5.8767123290000001</v>
      </c>
      <c r="E817" s="4">
        <v>17.134246579999999</v>
      </c>
      <c r="F817" s="4">
        <v>1</v>
      </c>
      <c r="G817" s="4" t="s">
        <v>527</v>
      </c>
      <c r="H817" s="16">
        <v>43146</v>
      </c>
      <c r="I817" s="16">
        <v>42562</v>
      </c>
      <c r="J817" s="4" t="s">
        <v>494</v>
      </c>
      <c r="K817" s="4">
        <v>314</v>
      </c>
      <c r="L817" s="4">
        <v>510</v>
      </c>
      <c r="M817" s="4" t="s">
        <v>607</v>
      </c>
      <c r="N817" s="4" t="s">
        <v>2120</v>
      </c>
      <c r="O817" s="4" t="s">
        <v>2120</v>
      </c>
      <c r="P817" s="4" t="s">
        <v>2121</v>
      </c>
      <c r="Q817" s="4">
        <v>2018</v>
      </c>
      <c r="R817" s="4">
        <v>2016</v>
      </c>
    </row>
    <row r="818" spans="1:18" hidden="1" x14ac:dyDescent="0.3">
      <c r="A818" s="18" t="s">
        <v>2122</v>
      </c>
      <c r="B818" s="4" t="s">
        <v>355</v>
      </c>
      <c r="C818" s="4" t="s">
        <v>526</v>
      </c>
      <c r="D818" s="4">
        <v>0.99178082199999995</v>
      </c>
      <c r="E818" s="4">
        <v>22.01917808</v>
      </c>
      <c r="F818" s="4">
        <v>1</v>
      </c>
      <c r="G818" s="4" t="s">
        <v>527</v>
      </c>
      <c r="H818" s="16">
        <v>44929</v>
      </c>
      <c r="I818" s="16">
        <v>42966</v>
      </c>
      <c r="J818" s="4" t="s">
        <v>494</v>
      </c>
      <c r="K818" s="4">
        <v>315</v>
      </c>
      <c r="L818" s="4">
        <v>510</v>
      </c>
      <c r="M818" s="4" t="s">
        <v>607</v>
      </c>
      <c r="N818" s="4" t="s">
        <v>2123</v>
      </c>
      <c r="O818" s="4" t="s">
        <v>2123</v>
      </c>
      <c r="P818" s="4" t="s">
        <v>1494</v>
      </c>
      <c r="Q818" s="4">
        <v>2023</v>
      </c>
      <c r="R818" s="4">
        <v>2017</v>
      </c>
    </row>
    <row r="819" spans="1:18" hidden="1" x14ac:dyDescent="0.3">
      <c r="A819" s="18" t="s">
        <v>2124</v>
      </c>
      <c r="B819" s="4" t="s">
        <v>140</v>
      </c>
      <c r="C819" s="4" t="s">
        <v>526</v>
      </c>
      <c r="D819" s="4">
        <v>6.6027397260000003</v>
      </c>
      <c r="E819" s="4">
        <v>16.40821918</v>
      </c>
      <c r="F819" s="4">
        <v>1</v>
      </c>
      <c r="G819" s="4" t="s">
        <v>535</v>
      </c>
      <c r="H819" s="16">
        <v>42881</v>
      </c>
      <c r="I819" s="16">
        <v>40397</v>
      </c>
      <c r="J819" s="4" t="s">
        <v>494</v>
      </c>
      <c r="K819" s="4">
        <v>310</v>
      </c>
      <c r="L819" s="4">
        <v>513</v>
      </c>
      <c r="M819" s="4" t="s">
        <v>607</v>
      </c>
      <c r="N819" s="4" t="s">
        <v>1817</v>
      </c>
      <c r="O819" s="4" t="s">
        <v>1817</v>
      </c>
      <c r="P819" s="4" t="s">
        <v>2125</v>
      </c>
      <c r="Q819" s="4">
        <v>2017</v>
      </c>
      <c r="R819" s="4">
        <v>2010</v>
      </c>
    </row>
    <row r="820" spans="1:18" hidden="1" x14ac:dyDescent="0.3">
      <c r="A820" s="18" t="s">
        <v>2126</v>
      </c>
      <c r="B820" s="4" t="s">
        <v>142</v>
      </c>
      <c r="C820" s="4" t="s">
        <v>526</v>
      </c>
      <c r="D820" s="4">
        <v>6.5095890409999999</v>
      </c>
      <c r="E820" s="4">
        <v>16.501369860000001</v>
      </c>
      <c r="F820" s="4">
        <v>1</v>
      </c>
      <c r="G820" s="4" t="s">
        <v>535</v>
      </c>
      <c r="H820" s="16">
        <v>42915</v>
      </c>
      <c r="I820" s="16">
        <v>42716</v>
      </c>
      <c r="J820" s="4" t="s">
        <v>494</v>
      </c>
      <c r="K820" s="4">
        <v>308</v>
      </c>
      <c r="L820" s="4">
        <v>513</v>
      </c>
      <c r="M820" s="4" t="s">
        <v>607</v>
      </c>
      <c r="N820" s="4" t="s">
        <v>2127</v>
      </c>
      <c r="O820" s="4" t="s">
        <v>2127</v>
      </c>
      <c r="P820" s="4" t="s">
        <v>2128</v>
      </c>
      <c r="Q820" s="4">
        <v>2017</v>
      </c>
      <c r="R820" s="4">
        <v>2016</v>
      </c>
    </row>
    <row r="821" spans="1:18" hidden="1" x14ac:dyDescent="0.3">
      <c r="A821" s="18" t="s">
        <v>2126</v>
      </c>
      <c r="B821" s="4" t="s">
        <v>143</v>
      </c>
      <c r="C821" s="4" t="s">
        <v>526</v>
      </c>
      <c r="D821" s="4">
        <v>6.6520547949999997</v>
      </c>
      <c r="E821" s="4">
        <v>16.358904110000001</v>
      </c>
      <c r="F821" s="4">
        <v>1</v>
      </c>
      <c r="G821" s="4" t="s">
        <v>535</v>
      </c>
      <c r="H821" s="16">
        <v>42863</v>
      </c>
      <c r="I821" s="16">
        <v>42716</v>
      </c>
      <c r="J821" s="4" t="s">
        <v>494</v>
      </c>
      <c r="K821" s="4">
        <v>308</v>
      </c>
      <c r="L821" s="4">
        <v>513</v>
      </c>
      <c r="M821" s="4" t="s">
        <v>607</v>
      </c>
      <c r="N821" s="4" t="s">
        <v>2127</v>
      </c>
      <c r="O821" s="4" t="s">
        <v>2127</v>
      </c>
      <c r="P821" s="4" t="s">
        <v>2128</v>
      </c>
      <c r="Q821" s="4">
        <v>2017</v>
      </c>
      <c r="R821" s="4">
        <v>2016</v>
      </c>
    </row>
    <row r="822" spans="1:18" hidden="1" x14ac:dyDescent="0.3">
      <c r="A822" s="18" t="s">
        <v>2129</v>
      </c>
      <c r="B822" s="4" t="s">
        <v>145</v>
      </c>
      <c r="C822" s="4" t="s">
        <v>533</v>
      </c>
      <c r="D822" s="4">
        <v>6.61369863</v>
      </c>
      <c r="E822" s="4">
        <v>16.39726027</v>
      </c>
      <c r="F822" s="4">
        <v>1</v>
      </c>
      <c r="G822" s="4" t="s">
        <v>527</v>
      </c>
      <c r="H822" s="16">
        <v>42877</v>
      </c>
      <c r="I822" s="16">
        <v>44722</v>
      </c>
      <c r="J822" s="4" t="s">
        <v>494</v>
      </c>
      <c r="K822" s="4">
        <v>308</v>
      </c>
      <c r="L822" s="4">
        <v>510</v>
      </c>
      <c r="M822" s="4" t="s">
        <v>607</v>
      </c>
      <c r="N822" s="4" t="s">
        <v>2130</v>
      </c>
      <c r="O822" s="4" t="s">
        <v>2130</v>
      </c>
      <c r="P822" s="4" t="s">
        <v>2131</v>
      </c>
      <c r="Q822" s="4">
        <v>2017</v>
      </c>
      <c r="R822" s="4">
        <v>2022</v>
      </c>
    </row>
    <row r="823" spans="1:18" hidden="1" x14ac:dyDescent="0.3">
      <c r="A823" s="18" t="s">
        <v>2129</v>
      </c>
      <c r="B823" s="4" t="s">
        <v>360</v>
      </c>
      <c r="C823" s="4" t="s">
        <v>533</v>
      </c>
      <c r="D823" s="4">
        <v>6.61369863</v>
      </c>
      <c r="E823" s="4">
        <v>16.39726027</v>
      </c>
      <c r="F823" s="4">
        <v>1</v>
      </c>
      <c r="G823" s="4" t="s">
        <v>527</v>
      </c>
      <c r="H823" s="16">
        <v>42877</v>
      </c>
      <c r="I823" s="16">
        <v>44722</v>
      </c>
      <c r="J823" s="4" t="s">
        <v>494</v>
      </c>
      <c r="K823" s="4">
        <v>308</v>
      </c>
      <c r="L823" s="4">
        <v>510</v>
      </c>
      <c r="M823" s="4" t="s">
        <v>607</v>
      </c>
      <c r="N823" s="4" t="s">
        <v>2130</v>
      </c>
      <c r="O823" s="4" t="s">
        <v>2130</v>
      </c>
      <c r="P823" s="4" t="s">
        <v>2131</v>
      </c>
      <c r="Q823" s="4">
        <v>2017</v>
      </c>
      <c r="R823" s="4">
        <v>2022</v>
      </c>
    </row>
    <row r="824" spans="1:18" hidden="1" x14ac:dyDescent="0.3">
      <c r="A824" s="18" t="s">
        <v>2110</v>
      </c>
      <c r="B824" s="4" t="s">
        <v>362</v>
      </c>
      <c r="C824" s="4" t="s">
        <v>533</v>
      </c>
      <c r="D824" s="4">
        <v>1.397260274</v>
      </c>
      <c r="E824" s="4">
        <v>21.613698629999998</v>
      </c>
      <c r="F824" s="4">
        <v>1</v>
      </c>
      <c r="G824" s="4" t="s">
        <v>535</v>
      </c>
      <c r="H824" s="16">
        <v>44781</v>
      </c>
      <c r="I824" s="16">
        <v>44952</v>
      </c>
      <c r="J824" s="4" t="s">
        <v>494</v>
      </c>
      <c r="K824" s="4">
        <v>322</v>
      </c>
      <c r="L824" s="4">
        <v>513</v>
      </c>
      <c r="M824" s="4" t="s">
        <v>1343</v>
      </c>
      <c r="N824" s="4" t="s">
        <v>2111</v>
      </c>
      <c r="O824" s="4" t="s">
        <v>2111</v>
      </c>
      <c r="P824" s="4" t="s">
        <v>2112</v>
      </c>
      <c r="Q824" s="4">
        <v>2022</v>
      </c>
      <c r="R824" s="4">
        <v>2023</v>
      </c>
    </row>
    <row r="825" spans="1:18" hidden="1" x14ac:dyDescent="0.3">
      <c r="A825" s="18" t="s">
        <v>2132</v>
      </c>
      <c r="B825" s="4" t="s">
        <v>166</v>
      </c>
      <c r="C825" s="4" t="s">
        <v>526</v>
      </c>
      <c r="D825" s="4">
        <v>8.6712328769999996</v>
      </c>
      <c r="E825" s="4">
        <v>14.33972603</v>
      </c>
      <c r="F825" s="4">
        <v>1</v>
      </c>
      <c r="G825" s="4" t="s">
        <v>535</v>
      </c>
      <c r="H825" s="16">
        <v>42126</v>
      </c>
      <c r="I825" s="16">
        <v>41602</v>
      </c>
      <c r="J825" s="4" t="s">
        <v>494</v>
      </c>
      <c r="K825" s="4">
        <v>308</v>
      </c>
      <c r="L825" s="4">
        <v>513</v>
      </c>
      <c r="M825" s="4" t="s">
        <v>607</v>
      </c>
      <c r="N825" s="4" t="s">
        <v>2133</v>
      </c>
      <c r="O825" s="4" t="s">
        <v>2133</v>
      </c>
      <c r="P825" s="4" t="s">
        <v>2134</v>
      </c>
      <c r="Q825" s="4">
        <v>2015</v>
      </c>
      <c r="R825" s="4">
        <v>2013</v>
      </c>
    </row>
    <row r="826" spans="1:18" hidden="1" x14ac:dyDescent="0.3">
      <c r="A826" s="18" t="s">
        <v>2135</v>
      </c>
      <c r="B826" s="4" t="s">
        <v>167</v>
      </c>
      <c r="C826" s="4" t="s">
        <v>526</v>
      </c>
      <c r="D826" s="4">
        <v>9.4136986300000007</v>
      </c>
      <c r="E826" s="4">
        <v>13.59726027</v>
      </c>
      <c r="F826" s="4">
        <v>1</v>
      </c>
      <c r="G826" s="4" t="s">
        <v>535</v>
      </c>
      <c r="H826" s="16">
        <v>41855</v>
      </c>
      <c r="I826" s="16">
        <v>39712</v>
      </c>
      <c r="J826" s="4" t="s">
        <v>494</v>
      </c>
      <c r="K826" s="4">
        <v>308</v>
      </c>
      <c r="L826" s="4">
        <v>513</v>
      </c>
      <c r="M826" s="4" t="s">
        <v>607</v>
      </c>
      <c r="N826" s="4" t="s">
        <v>2136</v>
      </c>
      <c r="O826" s="4" t="s">
        <v>2136</v>
      </c>
      <c r="P826" s="4" t="s">
        <v>2137</v>
      </c>
      <c r="Q826" s="4">
        <v>2014</v>
      </c>
      <c r="R826" s="4">
        <v>2008</v>
      </c>
    </row>
    <row r="827" spans="1:18" hidden="1" x14ac:dyDescent="0.3">
      <c r="A827" s="18" t="s">
        <v>2138</v>
      </c>
      <c r="B827" s="4" t="s">
        <v>170</v>
      </c>
      <c r="C827" s="4" t="s">
        <v>526</v>
      </c>
      <c r="D827" s="4">
        <v>8.1287671229999994</v>
      </c>
      <c r="E827" s="4">
        <v>14.882191779999999</v>
      </c>
      <c r="F827" s="4">
        <v>1</v>
      </c>
      <c r="G827" s="4" t="s">
        <v>535</v>
      </c>
      <c r="H827" s="16">
        <v>42324</v>
      </c>
      <c r="I827" s="16">
        <v>38622</v>
      </c>
      <c r="J827" s="4" t="s">
        <v>494</v>
      </c>
      <c r="K827" s="4">
        <v>310</v>
      </c>
      <c r="L827" s="4">
        <v>214</v>
      </c>
      <c r="M827" s="4" t="s">
        <v>607</v>
      </c>
      <c r="N827" s="4" t="s">
        <v>2139</v>
      </c>
      <c r="O827" s="4" t="s">
        <v>2139</v>
      </c>
      <c r="P827" s="4" t="s">
        <v>2140</v>
      </c>
      <c r="Q827" s="4">
        <v>2015</v>
      </c>
      <c r="R827" s="4">
        <v>2005</v>
      </c>
    </row>
    <row r="828" spans="1:18" hidden="1" x14ac:dyDescent="0.3">
      <c r="A828" s="18" t="s">
        <v>2141</v>
      </c>
      <c r="B828" s="4" t="s">
        <v>186</v>
      </c>
      <c r="C828" s="4" t="s">
        <v>526</v>
      </c>
      <c r="D828" s="4">
        <v>8.6986301370000003</v>
      </c>
      <c r="E828" s="4">
        <v>14.312328770000001</v>
      </c>
      <c r="F828" s="4">
        <v>1</v>
      </c>
      <c r="G828" s="4" t="s">
        <v>527</v>
      </c>
      <c r="H828" s="16">
        <v>42116</v>
      </c>
      <c r="I828" s="16">
        <v>41229</v>
      </c>
      <c r="J828" s="4" t="s">
        <v>494</v>
      </c>
      <c r="K828" s="4">
        <v>308</v>
      </c>
      <c r="L828" s="4">
        <v>510</v>
      </c>
      <c r="M828" s="4" t="s">
        <v>607</v>
      </c>
      <c r="N828" s="4" t="s">
        <v>2142</v>
      </c>
      <c r="O828" s="4" t="s">
        <v>2142</v>
      </c>
      <c r="P828" s="4" t="s">
        <v>2143</v>
      </c>
      <c r="Q828" s="4">
        <v>2015</v>
      </c>
      <c r="R828" s="4">
        <v>2012</v>
      </c>
    </row>
    <row r="829" spans="1:18" hidden="1" x14ac:dyDescent="0.3">
      <c r="A829" s="18" t="s">
        <v>2144</v>
      </c>
      <c r="B829" s="4" t="s">
        <v>66</v>
      </c>
      <c r="C829" s="4" t="s">
        <v>526</v>
      </c>
      <c r="D829" s="4">
        <v>5.3561643840000004</v>
      </c>
      <c r="E829" s="4">
        <v>17.654794519999999</v>
      </c>
      <c r="F829" s="4">
        <v>1</v>
      </c>
      <c r="G829" s="4" t="s">
        <v>535</v>
      </c>
      <c r="H829" s="16">
        <v>43336</v>
      </c>
      <c r="I829" s="16">
        <v>39340</v>
      </c>
      <c r="J829" s="4" t="s">
        <v>495</v>
      </c>
      <c r="K829" s="4">
        <v>206</v>
      </c>
      <c r="L829" s="4">
        <v>532</v>
      </c>
      <c r="M829" s="4" t="s">
        <v>528</v>
      </c>
      <c r="N829" s="4" t="s">
        <v>2145</v>
      </c>
      <c r="O829" s="4" t="s">
        <v>2145</v>
      </c>
      <c r="P829" s="4" t="s">
        <v>2146</v>
      </c>
      <c r="Q829" s="4">
        <v>2018</v>
      </c>
      <c r="R829" s="4">
        <v>2007</v>
      </c>
    </row>
    <row r="830" spans="1:18" hidden="1" x14ac:dyDescent="0.3">
      <c r="A830" s="18" t="s">
        <v>2147</v>
      </c>
      <c r="B830" s="4" t="s">
        <v>337</v>
      </c>
      <c r="C830" s="4" t="s">
        <v>526</v>
      </c>
      <c r="D830" s="4">
        <v>0.34246575299999998</v>
      </c>
      <c r="E830" s="4">
        <v>22.66849315</v>
      </c>
      <c r="F830" s="4">
        <v>1</v>
      </c>
      <c r="G830" s="4" t="s">
        <v>535</v>
      </c>
      <c r="H830" s="16">
        <v>45166</v>
      </c>
      <c r="I830" s="16">
        <v>37921</v>
      </c>
      <c r="J830" s="4" t="s">
        <v>495</v>
      </c>
      <c r="K830" s="4">
        <v>206</v>
      </c>
      <c r="L830" s="4"/>
      <c r="M830" s="4" t="s">
        <v>607</v>
      </c>
      <c r="N830" s="4" t="s">
        <v>2148</v>
      </c>
      <c r="O830" s="4" t="s">
        <v>2148</v>
      </c>
      <c r="P830" s="4" t="s">
        <v>2149</v>
      </c>
      <c r="Q830" s="4">
        <v>2023</v>
      </c>
      <c r="R830" s="4">
        <v>2003</v>
      </c>
    </row>
    <row r="831" spans="1:18" hidden="1" x14ac:dyDescent="0.3">
      <c r="A831" s="18" t="s">
        <v>2147</v>
      </c>
      <c r="B831" s="4" t="s">
        <v>75</v>
      </c>
      <c r="C831" s="4" t="s">
        <v>526</v>
      </c>
      <c r="D831" s="4">
        <v>7.167123288</v>
      </c>
      <c r="E831" s="4">
        <v>15.84383562</v>
      </c>
      <c r="F831" s="4">
        <v>1</v>
      </c>
      <c r="G831" s="4" t="s">
        <v>535</v>
      </c>
      <c r="H831" s="16">
        <v>42675</v>
      </c>
      <c r="I831" s="16">
        <v>37921</v>
      </c>
      <c r="J831" s="4" t="s">
        <v>495</v>
      </c>
      <c r="K831" s="4">
        <v>206</v>
      </c>
      <c r="L831" s="4"/>
      <c r="M831" s="4" t="s">
        <v>607</v>
      </c>
      <c r="N831" s="4" t="s">
        <v>2148</v>
      </c>
      <c r="O831" s="4" t="s">
        <v>2148</v>
      </c>
      <c r="P831" s="4" t="s">
        <v>2149</v>
      </c>
      <c r="Q831" s="4">
        <v>2016</v>
      </c>
      <c r="R831" s="4">
        <v>2003</v>
      </c>
    </row>
    <row r="832" spans="1:18" hidden="1" x14ac:dyDescent="0.3">
      <c r="A832" s="18" t="s">
        <v>2150</v>
      </c>
      <c r="B832" s="4" t="s">
        <v>80</v>
      </c>
      <c r="C832" s="4" t="s">
        <v>526</v>
      </c>
      <c r="D832" s="4">
        <v>4.9753424659999999</v>
      </c>
      <c r="E832" s="4">
        <v>18.035616439999998</v>
      </c>
      <c r="F832" s="4">
        <v>1</v>
      </c>
      <c r="G832" s="4" t="s">
        <v>527</v>
      </c>
      <c r="H832" s="16">
        <v>43475</v>
      </c>
      <c r="I832" s="16">
        <v>39378</v>
      </c>
      <c r="J832" s="4" t="s">
        <v>495</v>
      </c>
      <c r="K832" s="4">
        <v>206</v>
      </c>
      <c r="L832" s="4">
        <v>513</v>
      </c>
      <c r="M832" s="4" t="s">
        <v>607</v>
      </c>
      <c r="N832" s="4" t="s">
        <v>2151</v>
      </c>
      <c r="O832" s="4" t="s">
        <v>2151</v>
      </c>
      <c r="P832" s="4" t="s">
        <v>1500</v>
      </c>
      <c r="Q832" s="4">
        <v>2019</v>
      </c>
      <c r="R832" s="4">
        <v>2007</v>
      </c>
    </row>
    <row r="833" spans="1:18" hidden="1" x14ac:dyDescent="0.3">
      <c r="A833" s="18" t="s">
        <v>2152</v>
      </c>
      <c r="B833" s="4" t="s">
        <v>231</v>
      </c>
      <c r="C833" s="4" t="s">
        <v>526</v>
      </c>
      <c r="D833" s="4">
        <v>8.5095890409999999</v>
      </c>
      <c r="E833" s="4">
        <v>14.501369860000001</v>
      </c>
      <c r="F833" s="4">
        <v>1</v>
      </c>
      <c r="G833" s="4" t="s">
        <v>535</v>
      </c>
      <c r="H833" s="16">
        <v>42185</v>
      </c>
      <c r="I833" s="16">
        <v>39377</v>
      </c>
      <c r="J833" s="4" t="s">
        <v>495</v>
      </c>
      <c r="K833" s="4">
        <v>206</v>
      </c>
      <c r="L833" s="4">
        <v>513</v>
      </c>
      <c r="M833" s="4" t="s">
        <v>607</v>
      </c>
      <c r="N833" s="4" t="s">
        <v>2153</v>
      </c>
      <c r="O833" s="4" t="s">
        <v>2153</v>
      </c>
      <c r="P833" s="4" t="s">
        <v>2154</v>
      </c>
      <c r="Q833" s="4">
        <v>2015</v>
      </c>
      <c r="R833" s="4">
        <v>2007</v>
      </c>
    </row>
    <row r="834" spans="1:18" hidden="1" x14ac:dyDescent="0.3">
      <c r="A834" s="18" t="s">
        <v>2155</v>
      </c>
      <c r="B834" s="4" t="s">
        <v>307</v>
      </c>
      <c r="C834" s="4" t="s">
        <v>526</v>
      </c>
      <c r="D834" s="4">
        <v>3.0904109590000002</v>
      </c>
      <c r="E834" s="4">
        <v>19.92054795</v>
      </c>
      <c r="F834" s="4">
        <v>1</v>
      </c>
      <c r="G834" s="4" t="s">
        <v>535</v>
      </c>
      <c r="H834" s="16">
        <v>44163</v>
      </c>
      <c r="I834" s="16">
        <v>44155</v>
      </c>
      <c r="J834" s="4" t="s">
        <v>496</v>
      </c>
      <c r="K834" s="4">
        <v>632</v>
      </c>
      <c r="L834" s="4">
        <v>218</v>
      </c>
      <c r="M834" s="4" t="s">
        <v>607</v>
      </c>
      <c r="N834" s="4" t="s">
        <v>2156</v>
      </c>
      <c r="O834" s="4" t="s">
        <v>2156</v>
      </c>
      <c r="P834" s="4" t="s">
        <v>2157</v>
      </c>
      <c r="Q834" s="4">
        <v>2020</v>
      </c>
      <c r="R834" s="4">
        <v>2020</v>
      </c>
    </row>
    <row r="835" spans="1:18" hidden="1" x14ac:dyDescent="0.3">
      <c r="A835" s="18" t="s">
        <v>2155</v>
      </c>
      <c r="B835" s="4" t="s">
        <v>307</v>
      </c>
      <c r="C835" s="4" t="s">
        <v>526</v>
      </c>
      <c r="D835" s="4">
        <v>3.0904109590000002</v>
      </c>
      <c r="E835" s="4">
        <v>19.92054795</v>
      </c>
      <c r="F835" s="4">
        <v>1</v>
      </c>
      <c r="G835" s="4" t="s">
        <v>535</v>
      </c>
      <c r="H835" s="16">
        <v>44163</v>
      </c>
      <c r="I835" s="16">
        <v>44155</v>
      </c>
      <c r="J835" s="4" t="s">
        <v>496</v>
      </c>
      <c r="K835" s="4">
        <v>632</v>
      </c>
      <c r="L835" s="4">
        <v>513</v>
      </c>
      <c r="M835" s="4" t="s">
        <v>607</v>
      </c>
      <c r="N835" s="4" t="s">
        <v>2156</v>
      </c>
      <c r="O835" s="4" t="s">
        <v>2156</v>
      </c>
      <c r="P835" s="4" t="s">
        <v>2157</v>
      </c>
      <c r="Q835" s="4">
        <v>2020</v>
      </c>
      <c r="R835" s="4">
        <v>2020</v>
      </c>
    </row>
    <row r="836" spans="1:18" hidden="1" x14ac:dyDescent="0.3">
      <c r="A836" s="18" t="s">
        <v>2158</v>
      </c>
      <c r="B836" s="4" t="s">
        <v>298</v>
      </c>
      <c r="C836" s="4" t="s">
        <v>526</v>
      </c>
      <c r="D836" s="4">
        <v>3.3013698630000001</v>
      </c>
      <c r="E836" s="4">
        <v>19.709589040000001</v>
      </c>
      <c r="F836" s="4">
        <v>1</v>
      </c>
      <c r="G836" s="4" t="s">
        <v>535</v>
      </c>
      <c r="H836" s="16">
        <v>44086</v>
      </c>
      <c r="I836" s="16">
        <v>42983</v>
      </c>
      <c r="J836" s="4" t="s">
        <v>498</v>
      </c>
      <c r="K836" s="4">
        <v>322</v>
      </c>
      <c r="L836" s="4">
        <v>513</v>
      </c>
      <c r="M836" s="4" t="s">
        <v>607</v>
      </c>
      <c r="N836" s="4" t="s">
        <v>2159</v>
      </c>
      <c r="O836" s="4" t="s">
        <v>2159</v>
      </c>
      <c r="P836" s="4" t="s">
        <v>2160</v>
      </c>
      <c r="Q836" s="4">
        <v>2020</v>
      </c>
      <c r="R836" s="4">
        <v>2017</v>
      </c>
    </row>
    <row r="837" spans="1:18" hidden="1" x14ac:dyDescent="0.3">
      <c r="A837" s="18" t="s">
        <v>2161</v>
      </c>
      <c r="B837" s="4" t="s">
        <v>298</v>
      </c>
      <c r="C837" s="4" t="s">
        <v>526</v>
      </c>
      <c r="D837" s="4">
        <v>3.3013698630000001</v>
      </c>
      <c r="E837" s="4">
        <v>19.709589040000001</v>
      </c>
      <c r="F837" s="4">
        <v>1</v>
      </c>
      <c r="G837" s="4" t="s">
        <v>535</v>
      </c>
      <c r="H837" s="16">
        <v>44086</v>
      </c>
      <c r="I837" s="16">
        <v>43427</v>
      </c>
      <c r="J837" s="4" t="s">
        <v>498</v>
      </c>
      <c r="K837" s="4">
        <v>318</v>
      </c>
      <c r="L837" s="4">
        <v>513</v>
      </c>
      <c r="M837" s="4" t="s">
        <v>607</v>
      </c>
      <c r="N837" s="4" t="s">
        <v>2159</v>
      </c>
      <c r="O837" s="4" t="s">
        <v>2159</v>
      </c>
      <c r="P837" s="4" t="s">
        <v>2160</v>
      </c>
      <c r="Q837" s="4">
        <v>2020</v>
      </c>
      <c r="R837" s="4">
        <v>2018</v>
      </c>
    </row>
    <row r="838" spans="1:18" hidden="1" x14ac:dyDescent="0.3">
      <c r="A838" s="18" t="s">
        <v>2162</v>
      </c>
      <c r="B838" s="4" t="s">
        <v>15</v>
      </c>
      <c r="C838" s="4" t="s">
        <v>526</v>
      </c>
      <c r="D838" s="4">
        <v>6.9506849319999997</v>
      </c>
      <c r="E838" s="4">
        <v>16.060273970000001</v>
      </c>
      <c r="F838" s="4">
        <v>1</v>
      </c>
      <c r="G838" s="4" t="s">
        <v>535</v>
      </c>
      <c r="H838" s="16">
        <v>42754</v>
      </c>
      <c r="I838" s="16">
        <v>37558</v>
      </c>
      <c r="J838" s="4" t="s">
        <v>498</v>
      </c>
      <c r="K838" s="4">
        <v>322</v>
      </c>
      <c r="L838" s="4">
        <v>510</v>
      </c>
      <c r="M838" s="4" t="s">
        <v>607</v>
      </c>
      <c r="N838" s="4" t="s">
        <v>2163</v>
      </c>
      <c r="O838" s="4" t="s">
        <v>2163</v>
      </c>
      <c r="P838" s="4" t="s">
        <v>2164</v>
      </c>
      <c r="Q838" s="4">
        <v>2017</v>
      </c>
      <c r="R838" s="4">
        <v>2002</v>
      </c>
    </row>
    <row r="839" spans="1:18" hidden="1" x14ac:dyDescent="0.3">
      <c r="A839" s="18" t="s">
        <v>2165</v>
      </c>
      <c r="B839" s="4" t="s">
        <v>57</v>
      </c>
      <c r="C839" s="4" t="s">
        <v>526</v>
      </c>
      <c r="D839" s="4">
        <v>7.0054794520000003</v>
      </c>
      <c r="E839" s="4">
        <v>16.005479449999999</v>
      </c>
      <c r="F839" s="4">
        <v>1</v>
      </c>
      <c r="G839" s="4" t="s">
        <v>535</v>
      </c>
      <c r="H839" s="16">
        <v>42734</v>
      </c>
      <c r="I839" s="16">
        <v>39381</v>
      </c>
      <c r="J839" s="4" t="s">
        <v>498</v>
      </c>
      <c r="K839" s="4">
        <v>322</v>
      </c>
      <c r="L839" s="4">
        <v>513</v>
      </c>
      <c r="M839" s="4" t="s">
        <v>607</v>
      </c>
      <c r="N839" s="4" t="s">
        <v>2166</v>
      </c>
      <c r="O839" s="4" t="s">
        <v>2166</v>
      </c>
      <c r="P839" s="4" t="s">
        <v>2167</v>
      </c>
      <c r="Q839" s="4">
        <v>2016</v>
      </c>
      <c r="R839" s="4">
        <v>2007</v>
      </c>
    </row>
    <row r="840" spans="1:18" hidden="1" x14ac:dyDescent="0.3">
      <c r="A840" s="18" t="s">
        <v>2168</v>
      </c>
      <c r="B840" s="4" t="s">
        <v>335</v>
      </c>
      <c r="C840" s="4" t="s">
        <v>526</v>
      </c>
      <c r="D840" s="4">
        <v>2.6328767119999998</v>
      </c>
      <c r="E840" s="4">
        <v>20.378082190000001</v>
      </c>
      <c r="F840" s="4">
        <v>1</v>
      </c>
      <c r="G840" s="4" t="s">
        <v>535</v>
      </c>
      <c r="H840" s="16">
        <v>44330</v>
      </c>
      <c r="I840" s="16">
        <v>37697</v>
      </c>
      <c r="J840" s="4" t="s">
        <v>498</v>
      </c>
      <c r="K840" s="4">
        <v>318</v>
      </c>
      <c r="L840" s="4">
        <v>513</v>
      </c>
      <c r="M840" s="4" t="s">
        <v>607</v>
      </c>
      <c r="N840" s="4" t="s">
        <v>2169</v>
      </c>
      <c r="O840" s="4" t="s">
        <v>2169</v>
      </c>
      <c r="P840" s="4" t="s">
        <v>2170</v>
      </c>
      <c r="Q840" s="4">
        <v>2021</v>
      </c>
      <c r="R840" s="4">
        <v>2003</v>
      </c>
    </row>
    <row r="841" spans="1:18" hidden="1" x14ac:dyDescent="0.3">
      <c r="A841" s="18" t="s">
        <v>2171</v>
      </c>
      <c r="B841" s="4" t="s">
        <v>71</v>
      </c>
      <c r="C841" s="4" t="s">
        <v>526</v>
      </c>
      <c r="D841" s="4">
        <v>7.7315068489999996</v>
      </c>
      <c r="E841" s="4">
        <v>15.27945205</v>
      </c>
      <c r="F841" s="4">
        <v>1</v>
      </c>
      <c r="G841" s="4" t="s">
        <v>535</v>
      </c>
      <c r="H841" s="16">
        <v>42469</v>
      </c>
      <c r="I841" s="16">
        <v>39327</v>
      </c>
      <c r="J841" s="4" t="s">
        <v>498</v>
      </c>
      <c r="K841" s="4">
        <v>322</v>
      </c>
      <c r="L841" s="4">
        <v>513</v>
      </c>
      <c r="M841" s="4" t="s">
        <v>607</v>
      </c>
      <c r="N841" s="4" t="s">
        <v>2172</v>
      </c>
      <c r="O841" s="4" t="s">
        <v>2172</v>
      </c>
      <c r="P841" s="4" t="s">
        <v>2173</v>
      </c>
      <c r="Q841" s="4">
        <v>2016</v>
      </c>
      <c r="R841" s="4">
        <v>2007</v>
      </c>
    </row>
    <row r="842" spans="1:18" hidden="1" x14ac:dyDescent="0.3">
      <c r="A842" s="18" t="s">
        <v>2174</v>
      </c>
      <c r="B842" s="4" t="s">
        <v>72</v>
      </c>
      <c r="C842" s="4" t="s">
        <v>526</v>
      </c>
      <c r="D842" s="4">
        <v>7.8356164379999997</v>
      </c>
      <c r="E842" s="4">
        <v>15.17534247</v>
      </c>
      <c r="F842" s="4">
        <v>1</v>
      </c>
      <c r="G842" s="4" t="s">
        <v>535</v>
      </c>
      <c r="H842" s="16">
        <v>42431</v>
      </c>
      <c r="I842" s="16">
        <v>37831</v>
      </c>
      <c r="J842" s="4" t="s">
        <v>498</v>
      </c>
      <c r="K842" s="4">
        <v>322</v>
      </c>
      <c r="L842" s="4">
        <v>214</v>
      </c>
      <c r="M842" s="4" t="s">
        <v>607</v>
      </c>
      <c r="N842" s="4" t="s">
        <v>2175</v>
      </c>
      <c r="O842" s="4" t="s">
        <v>2175</v>
      </c>
      <c r="P842" s="4" t="s">
        <v>2176</v>
      </c>
      <c r="Q842" s="4">
        <v>2016</v>
      </c>
      <c r="R842" s="4">
        <v>2003</v>
      </c>
    </row>
    <row r="843" spans="1:18" hidden="1" x14ac:dyDescent="0.3">
      <c r="A843" s="18" t="s">
        <v>2177</v>
      </c>
      <c r="B843" s="4" t="s">
        <v>79</v>
      </c>
      <c r="C843" s="4" t="s">
        <v>526</v>
      </c>
      <c r="D843" s="4">
        <v>4.9753424659999999</v>
      </c>
      <c r="E843" s="4">
        <v>18.035616439999998</v>
      </c>
      <c r="F843" s="4">
        <v>1</v>
      </c>
      <c r="G843" s="4" t="s">
        <v>527</v>
      </c>
      <c r="H843" s="16">
        <v>43475</v>
      </c>
      <c r="I843" s="16">
        <v>37689</v>
      </c>
      <c r="J843" s="4" t="s">
        <v>498</v>
      </c>
      <c r="K843" s="4">
        <v>322</v>
      </c>
      <c r="L843" s="4">
        <v>513</v>
      </c>
      <c r="M843" s="4" t="s">
        <v>607</v>
      </c>
      <c r="N843" s="4" t="s">
        <v>1982</v>
      </c>
      <c r="O843" s="4" t="s">
        <v>1982</v>
      </c>
      <c r="P843" s="4" t="s">
        <v>1983</v>
      </c>
      <c r="Q843" s="4">
        <v>2019</v>
      </c>
      <c r="R843" s="4">
        <v>2003</v>
      </c>
    </row>
    <row r="844" spans="1:18" hidden="1" x14ac:dyDescent="0.3">
      <c r="A844" s="18" t="s">
        <v>2177</v>
      </c>
      <c r="B844" s="4" t="s">
        <v>80</v>
      </c>
      <c r="C844" s="4" t="s">
        <v>526</v>
      </c>
      <c r="D844" s="4">
        <v>4.9753424659999999</v>
      </c>
      <c r="E844" s="4">
        <v>18.035616439999998</v>
      </c>
      <c r="F844" s="4">
        <v>1</v>
      </c>
      <c r="G844" s="4" t="s">
        <v>527</v>
      </c>
      <c r="H844" s="16">
        <v>43475</v>
      </c>
      <c r="I844" s="16">
        <v>37689</v>
      </c>
      <c r="J844" s="4" t="s">
        <v>498</v>
      </c>
      <c r="K844" s="4">
        <v>322</v>
      </c>
      <c r="L844" s="4">
        <v>513</v>
      </c>
      <c r="M844" s="4" t="s">
        <v>607</v>
      </c>
      <c r="N844" s="4" t="s">
        <v>1982</v>
      </c>
      <c r="O844" s="4" t="s">
        <v>1982</v>
      </c>
      <c r="P844" s="4" t="s">
        <v>1983</v>
      </c>
      <c r="Q844" s="4">
        <v>2019</v>
      </c>
      <c r="R844" s="4">
        <v>2003</v>
      </c>
    </row>
    <row r="845" spans="1:18" hidden="1" x14ac:dyDescent="0.3">
      <c r="A845" s="18" t="s">
        <v>2178</v>
      </c>
      <c r="B845" s="4" t="s">
        <v>81</v>
      </c>
      <c r="C845" s="4" t="s">
        <v>526</v>
      </c>
      <c r="D845" s="4">
        <v>4.9342465750000004</v>
      </c>
      <c r="E845" s="4">
        <v>18.076712329999999</v>
      </c>
      <c r="F845" s="4">
        <v>1</v>
      </c>
      <c r="G845" s="4" t="s">
        <v>527</v>
      </c>
      <c r="H845" s="16">
        <v>43490</v>
      </c>
      <c r="I845" s="16">
        <v>42582</v>
      </c>
      <c r="J845" s="4" t="s">
        <v>498</v>
      </c>
      <c r="K845" s="4">
        <v>322</v>
      </c>
      <c r="L845" s="4">
        <v>513</v>
      </c>
      <c r="M845" s="4" t="s">
        <v>607</v>
      </c>
      <c r="N845" s="4" t="s">
        <v>2179</v>
      </c>
      <c r="O845" s="4" t="s">
        <v>2179</v>
      </c>
      <c r="P845" s="4" t="s">
        <v>2180</v>
      </c>
      <c r="Q845" s="4">
        <v>2019</v>
      </c>
      <c r="R845" s="4">
        <v>2016</v>
      </c>
    </row>
    <row r="846" spans="1:18" hidden="1" x14ac:dyDescent="0.3">
      <c r="A846" s="18" t="s">
        <v>2181</v>
      </c>
      <c r="B846" s="4" t="s">
        <v>85</v>
      </c>
      <c r="C846" s="4" t="s">
        <v>526</v>
      </c>
      <c r="D846" s="4">
        <v>7.4657534249999999</v>
      </c>
      <c r="E846" s="4">
        <v>15.54520548</v>
      </c>
      <c r="F846" s="4">
        <v>1</v>
      </c>
      <c r="G846" s="4" t="s">
        <v>535</v>
      </c>
      <c r="H846" s="16">
        <v>42566</v>
      </c>
      <c r="I846" s="16">
        <v>39710</v>
      </c>
      <c r="J846" s="4" t="s">
        <v>498</v>
      </c>
      <c r="K846" s="4">
        <v>322</v>
      </c>
      <c r="L846" s="4">
        <v>513</v>
      </c>
      <c r="M846" s="4" t="s">
        <v>607</v>
      </c>
      <c r="N846" s="4" t="s">
        <v>2182</v>
      </c>
      <c r="O846" s="4" t="s">
        <v>2182</v>
      </c>
      <c r="P846" s="4" t="s">
        <v>2183</v>
      </c>
      <c r="Q846" s="4">
        <v>2016</v>
      </c>
      <c r="R846" s="4">
        <v>2008</v>
      </c>
    </row>
    <row r="847" spans="1:18" hidden="1" x14ac:dyDescent="0.3">
      <c r="A847" s="18" t="s">
        <v>2184</v>
      </c>
      <c r="B847" s="4" t="s">
        <v>89</v>
      </c>
      <c r="C847" s="4" t="s">
        <v>526</v>
      </c>
      <c r="D847" s="4">
        <v>7.3616438359999998</v>
      </c>
      <c r="E847" s="4">
        <v>15.64931507</v>
      </c>
      <c r="F847" s="4">
        <v>1</v>
      </c>
      <c r="G847" s="4" t="s">
        <v>535</v>
      </c>
      <c r="H847" s="16">
        <v>42604</v>
      </c>
      <c r="I847" s="16">
        <v>38065</v>
      </c>
      <c r="J847" s="4" t="s">
        <v>498</v>
      </c>
      <c r="K847" s="4">
        <v>322</v>
      </c>
      <c r="L847" s="4">
        <v>513</v>
      </c>
      <c r="M847" s="4" t="s">
        <v>607</v>
      </c>
      <c r="N847" s="4" t="s">
        <v>2185</v>
      </c>
      <c r="O847" s="4" t="s">
        <v>2185</v>
      </c>
      <c r="P847" s="4" t="s">
        <v>2186</v>
      </c>
      <c r="Q847" s="4">
        <v>2016</v>
      </c>
      <c r="R847" s="4">
        <v>2004</v>
      </c>
    </row>
    <row r="848" spans="1:18" hidden="1" x14ac:dyDescent="0.3">
      <c r="A848" s="18" t="s">
        <v>2187</v>
      </c>
      <c r="B848" s="4" t="s">
        <v>92</v>
      </c>
      <c r="C848" s="4" t="s">
        <v>526</v>
      </c>
      <c r="D848" s="4">
        <v>7.5835616440000004</v>
      </c>
      <c r="E848" s="4">
        <v>15.427397259999999</v>
      </c>
      <c r="F848" s="4">
        <v>1</v>
      </c>
      <c r="G848" s="4" t="s">
        <v>527</v>
      </c>
      <c r="H848" s="16">
        <v>42523</v>
      </c>
      <c r="I848" s="16">
        <v>42047</v>
      </c>
      <c r="J848" s="4" t="s">
        <v>498</v>
      </c>
      <c r="K848" s="4">
        <v>322</v>
      </c>
      <c r="L848" s="4">
        <v>513</v>
      </c>
      <c r="M848" s="4" t="s">
        <v>607</v>
      </c>
      <c r="N848" s="4" t="s">
        <v>2188</v>
      </c>
      <c r="O848" s="4" t="s">
        <v>2188</v>
      </c>
      <c r="P848" s="4" t="s">
        <v>2189</v>
      </c>
      <c r="Q848" s="4">
        <v>2016</v>
      </c>
      <c r="R848" s="4">
        <v>2015</v>
      </c>
    </row>
    <row r="849" spans="1:18" hidden="1" x14ac:dyDescent="0.3">
      <c r="A849" s="18" t="s">
        <v>2190</v>
      </c>
      <c r="B849" s="4" t="s">
        <v>95</v>
      </c>
      <c r="C849" s="4" t="s">
        <v>526</v>
      </c>
      <c r="D849" s="4">
        <v>5.2493150679999996</v>
      </c>
      <c r="E849" s="4">
        <v>17.761643840000001</v>
      </c>
      <c r="F849" s="4">
        <v>1</v>
      </c>
      <c r="G849" s="4" t="s">
        <v>535</v>
      </c>
      <c r="H849" s="16">
        <v>43375</v>
      </c>
      <c r="I849" s="16">
        <v>40951</v>
      </c>
      <c r="J849" s="4" t="s">
        <v>498</v>
      </c>
      <c r="K849" s="4">
        <v>322</v>
      </c>
      <c r="L849" s="4">
        <v>510</v>
      </c>
      <c r="M849" s="4" t="s">
        <v>607</v>
      </c>
      <c r="N849" s="4" t="s">
        <v>2191</v>
      </c>
      <c r="O849" s="4" t="s">
        <v>2191</v>
      </c>
      <c r="P849" s="4" t="s">
        <v>2192</v>
      </c>
      <c r="Q849" s="4">
        <v>2018</v>
      </c>
      <c r="R849" s="4">
        <v>2012</v>
      </c>
    </row>
    <row r="850" spans="1:18" hidden="1" x14ac:dyDescent="0.3">
      <c r="A850" s="18" t="s">
        <v>2193</v>
      </c>
      <c r="B850" s="4" t="s">
        <v>100</v>
      </c>
      <c r="C850" s="4" t="s">
        <v>526</v>
      </c>
      <c r="D850" s="4">
        <v>5.2657534249999998</v>
      </c>
      <c r="E850" s="4">
        <v>17.745205479999999</v>
      </c>
      <c r="F850" s="4">
        <v>1</v>
      </c>
      <c r="G850" s="4" t="s">
        <v>527</v>
      </c>
      <c r="H850" s="16">
        <v>43369</v>
      </c>
      <c r="I850" s="16">
        <v>40693</v>
      </c>
      <c r="J850" s="4" t="s">
        <v>498</v>
      </c>
      <c r="K850" s="4">
        <v>318</v>
      </c>
      <c r="L850" s="4">
        <v>513</v>
      </c>
      <c r="M850" s="4" t="s">
        <v>607</v>
      </c>
      <c r="N850" s="4" t="s">
        <v>2194</v>
      </c>
      <c r="O850" s="4" t="s">
        <v>2194</v>
      </c>
      <c r="P850" s="4" t="s">
        <v>2195</v>
      </c>
      <c r="Q850" s="4">
        <v>2018</v>
      </c>
      <c r="R850" s="4">
        <v>2011</v>
      </c>
    </row>
    <row r="851" spans="1:18" hidden="1" x14ac:dyDescent="0.3">
      <c r="A851" s="18" t="s">
        <v>2196</v>
      </c>
      <c r="B851" s="4" t="s">
        <v>350</v>
      </c>
      <c r="C851" s="4" t="s">
        <v>526</v>
      </c>
      <c r="D851" s="4">
        <v>3.3397260270000002</v>
      </c>
      <c r="E851" s="4">
        <v>19.671232880000002</v>
      </c>
      <c r="F851" s="4">
        <v>1</v>
      </c>
      <c r="G851" s="4" t="s">
        <v>527</v>
      </c>
      <c r="H851" s="16">
        <v>44072</v>
      </c>
      <c r="I851" s="16">
        <v>41485</v>
      </c>
      <c r="J851" s="4" t="s">
        <v>498</v>
      </c>
      <c r="K851" s="4">
        <v>322</v>
      </c>
      <c r="L851" s="4">
        <v>510</v>
      </c>
      <c r="M851" s="4" t="s">
        <v>607</v>
      </c>
      <c r="N851" s="4" t="s">
        <v>2197</v>
      </c>
      <c r="O851" s="4" t="s">
        <v>2197</v>
      </c>
      <c r="P851" s="4" t="s">
        <v>2198</v>
      </c>
      <c r="Q851" s="4">
        <v>2020</v>
      </c>
      <c r="R851" s="4">
        <v>2013</v>
      </c>
    </row>
    <row r="852" spans="1:18" hidden="1" x14ac:dyDescent="0.3">
      <c r="A852" s="18" t="s">
        <v>2199</v>
      </c>
      <c r="B852" s="4" t="s">
        <v>127</v>
      </c>
      <c r="C852" s="4" t="s">
        <v>526</v>
      </c>
      <c r="D852" s="4">
        <v>5.8767123290000001</v>
      </c>
      <c r="E852" s="4">
        <v>17.134246579999999</v>
      </c>
      <c r="F852" s="4">
        <v>1</v>
      </c>
      <c r="G852" s="4" t="s">
        <v>527</v>
      </c>
      <c r="H852" s="16">
        <v>43146</v>
      </c>
      <c r="I852" s="16">
        <v>41729</v>
      </c>
      <c r="J852" s="4" t="s">
        <v>498</v>
      </c>
      <c r="K852" s="4">
        <v>322</v>
      </c>
      <c r="L852" s="4">
        <v>513</v>
      </c>
      <c r="M852" s="4" t="s">
        <v>607</v>
      </c>
      <c r="N852" s="4" t="s">
        <v>2200</v>
      </c>
      <c r="O852" s="4" t="s">
        <v>2200</v>
      </c>
      <c r="P852" s="4" t="s">
        <v>2201</v>
      </c>
      <c r="Q852" s="4">
        <v>2018</v>
      </c>
      <c r="R852" s="4">
        <v>2014</v>
      </c>
    </row>
    <row r="853" spans="1:18" hidden="1" x14ac:dyDescent="0.3">
      <c r="A853" s="18" t="s">
        <v>2202</v>
      </c>
      <c r="B853" s="4" t="s">
        <v>355</v>
      </c>
      <c r="C853" s="4" t="s">
        <v>526</v>
      </c>
      <c r="D853" s="4">
        <v>0.99178082199999995</v>
      </c>
      <c r="E853" s="4">
        <v>22.01917808</v>
      </c>
      <c r="F853" s="4">
        <v>1</v>
      </c>
      <c r="G853" s="4" t="s">
        <v>527</v>
      </c>
      <c r="H853" s="16">
        <v>44929</v>
      </c>
      <c r="I853" s="16">
        <v>43816</v>
      </c>
      <c r="J853" s="4" t="s">
        <v>498</v>
      </c>
      <c r="K853" s="4">
        <v>322</v>
      </c>
      <c r="L853" s="4">
        <v>510</v>
      </c>
      <c r="M853" s="4" t="s">
        <v>607</v>
      </c>
      <c r="N853" s="4" t="s">
        <v>2203</v>
      </c>
      <c r="O853" s="4" t="s">
        <v>2203</v>
      </c>
      <c r="P853" s="4" t="s">
        <v>2204</v>
      </c>
      <c r="Q853" s="4">
        <v>2023</v>
      </c>
      <c r="R853" s="4">
        <v>2019</v>
      </c>
    </row>
    <row r="854" spans="1:18" hidden="1" x14ac:dyDescent="0.3">
      <c r="A854" s="18" t="s">
        <v>2205</v>
      </c>
      <c r="B854" s="4" t="s">
        <v>135</v>
      </c>
      <c r="C854" s="4" t="s">
        <v>526</v>
      </c>
      <c r="D854" s="4">
        <v>6.2383561639999998</v>
      </c>
      <c r="E854" s="4">
        <v>16.77260274</v>
      </c>
      <c r="F854" s="4">
        <v>1</v>
      </c>
      <c r="G854" s="4" t="s">
        <v>535</v>
      </c>
      <c r="H854" s="16">
        <v>43014</v>
      </c>
      <c r="I854" s="16">
        <v>38897</v>
      </c>
      <c r="J854" s="4" t="s">
        <v>498</v>
      </c>
      <c r="K854" s="4">
        <v>322</v>
      </c>
      <c r="L854" s="4">
        <v>510</v>
      </c>
      <c r="M854" s="4" t="s">
        <v>607</v>
      </c>
      <c r="N854" s="4" t="s">
        <v>1829</v>
      </c>
      <c r="O854" s="4" t="s">
        <v>1829</v>
      </c>
      <c r="P854" s="4" t="s">
        <v>2206</v>
      </c>
      <c r="Q854" s="4">
        <v>2017</v>
      </c>
      <c r="R854" s="4">
        <v>2006</v>
      </c>
    </row>
    <row r="855" spans="1:18" hidden="1" x14ac:dyDescent="0.3">
      <c r="A855" s="18" t="s">
        <v>2207</v>
      </c>
      <c r="B855" s="4" t="s">
        <v>182</v>
      </c>
      <c r="C855" s="4" t="s">
        <v>526</v>
      </c>
      <c r="D855" s="4">
        <v>8.5890410960000008</v>
      </c>
      <c r="E855" s="4">
        <v>14.42191781</v>
      </c>
      <c r="F855" s="4">
        <v>1</v>
      </c>
      <c r="G855" s="4" t="s">
        <v>535</v>
      </c>
      <c r="H855" s="16">
        <v>42156</v>
      </c>
      <c r="I855" s="16">
        <v>38616</v>
      </c>
      <c r="J855" s="4" t="s">
        <v>498</v>
      </c>
      <c r="K855" s="4">
        <v>322</v>
      </c>
      <c r="L855" s="4">
        <v>513</v>
      </c>
      <c r="M855" s="4" t="s">
        <v>607</v>
      </c>
      <c r="N855" s="4" t="s">
        <v>2208</v>
      </c>
      <c r="O855" s="4" t="s">
        <v>2208</v>
      </c>
      <c r="P855" s="4" t="s">
        <v>2209</v>
      </c>
      <c r="Q855" s="4">
        <v>2015</v>
      </c>
      <c r="R855" s="4">
        <v>2005</v>
      </c>
    </row>
    <row r="856" spans="1:18" hidden="1" x14ac:dyDescent="0.3">
      <c r="A856" s="18" t="s">
        <v>2181</v>
      </c>
      <c r="B856" s="4" t="s">
        <v>193</v>
      </c>
      <c r="C856" s="4" t="s">
        <v>526</v>
      </c>
      <c r="D856" s="4">
        <v>8.38630137</v>
      </c>
      <c r="E856" s="4">
        <v>14.62465753</v>
      </c>
      <c r="F856" s="4">
        <v>1</v>
      </c>
      <c r="G856" s="4" t="s">
        <v>535</v>
      </c>
      <c r="H856" s="16">
        <v>42230</v>
      </c>
      <c r="I856" s="16">
        <v>39710</v>
      </c>
      <c r="J856" s="4" t="s">
        <v>498</v>
      </c>
      <c r="K856" s="4">
        <v>322</v>
      </c>
      <c r="L856" s="4">
        <v>513</v>
      </c>
      <c r="M856" s="4" t="s">
        <v>607</v>
      </c>
      <c r="N856" s="4" t="s">
        <v>2182</v>
      </c>
      <c r="O856" s="4" t="s">
        <v>2182</v>
      </c>
      <c r="P856" s="4" t="s">
        <v>2183</v>
      </c>
      <c r="Q856" s="4">
        <v>2015</v>
      </c>
      <c r="R856" s="4">
        <v>2008</v>
      </c>
    </row>
    <row r="857" spans="1:18" hidden="1" x14ac:dyDescent="0.3">
      <c r="A857" s="18" t="s">
        <v>2210</v>
      </c>
      <c r="B857" s="4" t="s">
        <v>201</v>
      </c>
      <c r="C857" s="4" t="s">
        <v>526</v>
      </c>
      <c r="D857" s="4">
        <v>9.1890410960000004</v>
      </c>
      <c r="E857" s="4">
        <v>13.82191781</v>
      </c>
      <c r="F857" s="4">
        <v>1</v>
      </c>
      <c r="G857" s="4" t="s">
        <v>535</v>
      </c>
      <c r="H857" s="16">
        <v>41937</v>
      </c>
      <c r="I857" s="16">
        <v>40275</v>
      </c>
      <c r="J857" s="4" t="s">
        <v>498</v>
      </c>
      <c r="K857" s="4">
        <v>322</v>
      </c>
      <c r="L857" s="4">
        <v>510</v>
      </c>
      <c r="M857" s="4" t="s">
        <v>607</v>
      </c>
      <c r="N857" s="4" t="s">
        <v>2211</v>
      </c>
      <c r="O857" s="4" t="s">
        <v>2211</v>
      </c>
      <c r="P857" s="4" t="s">
        <v>2212</v>
      </c>
      <c r="Q857" s="4">
        <v>2014</v>
      </c>
      <c r="R857" s="4">
        <v>2010</v>
      </c>
    </row>
    <row r="858" spans="1:18" hidden="1" x14ac:dyDescent="0.3">
      <c r="A858" s="18" t="s">
        <v>2196</v>
      </c>
      <c r="B858" s="4" t="s">
        <v>214</v>
      </c>
      <c r="C858" s="4" t="s">
        <v>526</v>
      </c>
      <c r="D858" s="4">
        <v>3.3397260270000002</v>
      </c>
      <c r="E858" s="4">
        <v>19.671232880000002</v>
      </c>
      <c r="F858" s="4">
        <v>1</v>
      </c>
      <c r="G858" s="4" t="s">
        <v>527</v>
      </c>
      <c r="H858" s="16">
        <v>44072</v>
      </c>
      <c r="I858" s="16">
        <v>41485</v>
      </c>
      <c r="J858" s="4" t="s">
        <v>498</v>
      </c>
      <c r="K858" s="4">
        <v>322</v>
      </c>
      <c r="L858" s="4">
        <v>510</v>
      </c>
      <c r="M858" s="4" t="s">
        <v>607</v>
      </c>
      <c r="N858" s="4" t="s">
        <v>2197</v>
      </c>
      <c r="O858" s="4" t="s">
        <v>2197</v>
      </c>
      <c r="P858" s="4" t="s">
        <v>2198</v>
      </c>
      <c r="Q858" s="4">
        <v>2020</v>
      </c>
      <c r="R858" s="4">
        <v>2013</v>
      </c>
    </row>
    <row r="859" spans="1:18" hidden="1" x14ac:dyDescent="0.3">
      <c r="A859" s="18" t="s">
        <v>2213</v>
      </c>
      <c r="B859" s="4" t="s">
        <v>218</v>
      </c>
      <c r="C859" s="4" t="s">
        <v>526</v>
      </c>
      <c r="D859" s="4">
        <v>8.0054794519999994</v>
      </c>
      <c r="E859" s="4">
        <v>15.005479449999999</v>
      </c>
      <c r="F859" s="4">
        <v>1</v>
      </c>
      <c r="G859" s="4" t="s">
        <v>535</v>
      </c>
      <c r="H859" s="16">
        <v>42369</v>
      </c>
      <c r="I859" s="16">
        <v>37570</v>
      </c>
      <c r="J859" s="4" t="s">
        <v>498</v>
      </c>
      <c r="K859" s="4">
        <v>322</v>
      </c>
      <c r="L859" s="4"/>
      <c r="M859" s="4" t="s">
        <v>607</v>
      </c>
      <c r="N859" s="4" t="s">
        <v>2214</v>
      </c>
      <c r="O859" s="4" t="s">
        <v>2214</v>
      </c>
      <c r="P859" s="4" t="s">
        <v>2215</v>
      </c>
      <c r="Q859" s="4">
        <v>2015</v>
      </c>
      <c r="R859" s="4">
        <v>2002</v>
      </c>
    </row>
    <row r="860" spans="1:18" hidden="1" x14ac:dyDescent="0.3">
      <c r="A860" s="18" t="s">
        <v>2216</v>
      </c>
      <c r="B860" s="4" t="s">
        <v>8</v>
      </c>
      <c r="C860" s="4" t="s">
        <v>526</v>
      </c>
      <c r="D860" s="4">
        <v>6.3397260270000002</v>
      </c>
      <c r="E860" s="4">
        <v>16.671232880000002</v>
      </c>
      <c r="F860" s="4">
        <v>1</v>
      </c>
      <c r="G860" s="4" t="s">
        <v>535</v>
      </c>
      <c r="H860" s="16">
        <v>42977</v>
      </c>
      <c r="I860" s="16">
        <v>37627</v>
      </c>
      <c r="J860" s="4" t="s">
        <v>500</v>
      </c>
      <c r="K860" s="4">
        <v>404</v>
      </c>
      <c r="L860" s="4">
        <v>554</v>
      </c>
      <c r="M860" s="4" t="s">
        <v>616</v>
      </c>
      <c r="N860" s="4" t="s">
        <v>2217</v>
      </c>
      <c r="O860" s="4" t="s">
        <v>2217</v>
      </c>
      <c r="P860" s="4" t="s">
        <v>2217</v>
      </c>
      <c r="Q860" s="4">
        <v>2017</v>
      </c>
      <c r="R860" s="4">
        <v>2003</v>
      </c>
    </row>
    <row r="861" spans="1:18" hidden="1" x14ac:dyDescent="0.3">
      <c r="A861" s="18" t="s">
        <v>2218</v>
      </c>
      <c r="B861" s="4" t="s">
        <v>299</v>
      </c>
      <c r="C861" s="4" t="s">
        <v>526</v>
      </c>
      <c r="D861" s="4">
        <v>2.6821917810000002</v>
      </c>
      <c r="E861" s="4">
        <v>20.328767119999998</v>
      </c>
      <c r="F861" s="4">
        <v>1</v>
      </c>
      <c r="G861" s="4" t="s">
        <v>535</v>
      </c>
      <c r="H861" s="16">
        <v>44312</v>
      </c>
      <c r="I861" s="16">
        <v>38350</v>
      </c>
      <c r="J861" s="4" t="s">
        <v>500</v>
      </c>
      <c r="K861" s="4">
        <v>426</v>
      </c>
      <c r="L861" s="4">
        <v>513</v>
      </c>
      <c r="M861" s="4" t="s">
        <v>607</v>
      </c>
      <c r="N861" s="4" t="s">
        <v>2219</v>
      </c>
      <c r="O861" s="4" t="s">
        <v>2219</v>
      </c>
      <c r="P861" s="4" t="s">
        <v>2220</v>
      </c>
      <c r="Q861" s="4">
        <v>2021</v>
      </c>
      <c r="R861" s="4">
        <v>2004</v>
      </c>
    </row>
    <row r="862" spans="1:18" hidden="1" x14ac:dyDescent="0.3">
      <c r="A862" s="18" t="s">
        <v>2218</v>
      </c>
      <c r="B862" s="4" t="s">
        <v>299</v>
      </c>
      <c r="C862" s="4" t="s">
        <v>526</v>
      </c>
      <c r="D862" s="4">
        <v>2.6821917810000002</v>
      </c>
      <c r="E862" s="4">
        <v>20.328767119999998</v>
      </c>
      <c r="F862" s="4">
        <v>1</v>
      </c>
      <c r="G862" s="4" t="s">
        <v>535</v>
      </c>
      <c r="H862" s="16">
        <v>44312</v>
      </c>
      <c r="I862" s="16">
        <v>38350</v>
      </c>
      <c r="J862" s="4" t="s">
        <v>500</v>
      </c>
      <c r="K862" s="4">
        <v>426</v>
      </c>
      <c r="L862" s="4">
        <v>513</v>
      </c>
      <c r="M862" s="4" t="s">
        <v>607</v>
      </c>
      <c r="N862" s="4" t="s">
        <v>2219</v>
      </c>
      <c r="O862" s="4" t="s">
        <v>2219</v>
      </c>
      <c r="P862" s="4" t="s">
        <v>2220</v>
      </c>
      <c r="Q862" s="4">
        <v>2021</v>
      </c>
      <c r="R862" s="4">
        <v>2004</v>
      </c>
    </row>
    <row r="863" spans="1:18" hidden="1" x14ac:dyDescent="0.3">
      <c r="A863" s="18" t="s">
        <v>2221</v>
      </c>
      <c r="B863" s="4" t="s">
        <v>15</v>
      </c>
      <c r="C863" s="4" t="s">
        <v>526</v>
      </c>
      <c r="D863" s="4">
        <v>6.9506849319999997</v>
      </c>
      <c r="E863" s="4">
        <v>16.060273970000001</v>
      </c>
      <c r="F863" s="4">
        <v>1</v>
      </c>
      <c r="G863" s="4" t="s">
        <v>535</v>
      </c>
      <c r="H863" s="16">
        <v>42754</v>
      </c>
      <c r="I863" s="16">
        <v>42065</v>
      </c>
      <c r="J863" s="4" t="s">
        <v>500</v>
      </c>
      <c r="K863" s="4">
        <v>410</v>
      </c>
      <c r="L863" s="4">
        <v>515</v>
      </c>
      <c r="M863" s="4" t="s">
        <v>649</v>
      </c>
      <c r="N863" s="4" t="s">
        <v>2222</v>
      </c>
      <c r="O863" s="4" t="s">
        <v>2222</v>
      </c>
      <c r="P863" s="4" t="s">
        <v>2223</v>
      </c>
      <c r="Q863" s="4">
        <v>2017</v>
      </c>
      <c r="R863" s="4">
        <v>2015</v>
      </c>
    </row>
    <row r="864" spans="1:18" hidden="1" x14ac:dyDescent="0.3">
      <c r="A864" s="18" t="s">
        <v>2224</v>
      </c>
      <c r="B864" s="4" t="s">
        <v>18</v>
      </c>
      <c r="C864" s="4" t="s">
        <v>526</v>
      </c>
      <c r="D864" s="4">
        <v>6.8931506850000002</v>
      </c>
      <c r="E864" s="4">
        <v>16.117808220000001</v>
      </c>
      <c r="F864" s="4">
        <v>1</v>
      </c>
      <c r="G864" s="4" t="s">
        <v>535</v>
      </c>
      <c r="H864" s="16">
        <v>42775</v>
      </c>
      <c r="I864" s="16">
        <v>38356</v>
      </c>
      <c r="J864" s="4" t="s">
        <v>500</v>
      </c>
      <c r="K864" s="4">
        <v>412</v>
      </c>
      <c r="L864" s="4">
        <v>530</v>
      </c>
      <c r="M864" s="4" t="s">
        <v>607</v>
      </c>
      <c r="N864" s="4" t="s">
        <v>2225</v>
      </c>
      <c r="O864" s="4" t="s">
        <v>2225</v>
      </c>
      <c r="P864" s="4" t="s">
        <v>2226</v>
      </c>
      <c r="Q864" s="4">
        <v>2017</v>
      </c>
      <c r="R864" s="4">
        <v>2005</v>
      </c>
    </row>
    <row r="865" spans="1:18" hidden="1" x14ac:dyDescent="0.3">
      <c r="A865" s="18" t="s">
        <v>2227</v>
      </c>
      <c r="B865" s="4" t="s">
        <v>21</v>
      </c>
      <c r="C865" s="4" t="s">
        <v>526</v>
      </c>
      <c r="D865" s="4">
        <v>6.8931506850000002</v>
      </c>
      <c r="E865" s="4">
        <v>16.117808220000001</v>
      </c>
      <c r="F865" s="4">
        <v>1</v>
      </c>
      <c r="G865" s="4" t="s">
        <v>535</v>
      </c>
      <c r="H865" s="16">
        <v>42775</v>
      </c>
      <c r="I865" s="16">
        <v>42757</v>
      </c>
      <c r="J865" s="4" t="s">
        <v>500</v>
      </c>
      <c r="K865" s="4">
        <v>412</v>
      </c>
      <c r="L865" s="4">
        <v>510</v>
      </c>
      <c r="M865" s="4" t="s">
        <v>607</v>
      </c>
      <c r="N865" s="4" t="s">
        <v>1072</v>
      </c>
      <c r="O865" s="4" t="s">
        <v>1072</v>
      </c>
      <c r="P865" s="4" t="s">
        <v>2228</v>
      </c>
      <c r="Q865" s="4">
        <v>2017</v>
      </c>
      <c r="R865" s="4">
        <v>2017</v>
      </c>
    </row>
    <row r="866" spans="1:18" hidden="1" x14ac:dyDescent="0.3">
      <c r="A866" s="18" t="s">
        <v>2229</v>
      </c>
      <c r="B866" s="4" t="s">
        <v>22</v>
      </c>
      <c r="C866" s="4" t="s">
        <v>526</v>
      </c>
      <c r="D866" s="4">
        <v>4.9753424659999999</v>
      </c>
      <c r="E866" s="4">
        <v>18.035616439999998</v>
      </c>
      <c r="F866" s="4">
        <v>1</v>
      </c>
      <c r="G866" s="4" t="s">
        <v>535</v>
      </c>
      <c r="H866" s="16">
        <v>43475</v>
      </c>
      <c r="I866" s="16">
        <v>38280</v>
      </c>
      <c r="J866" s="4" t="s">
        <v>500</v>
      </c>
      <c r="K866" s="4">
        <v>412</v>
      </c>
      <c r="L866" s="4">
        <v>513</v>
      </c>
      <c r="M866" s="4" t="s">
        <v>607</v>
      </c>
      <c r="N866" s="4" t="s">
        <v>2057</v>
      </c>
      <c r="O866" s="4" t="s">
        <v>2057</v>
      </c>
      <c r="P866" s="4" t="s">
        <v>2230</v>
      </c>
      <c r="Q866" s="4">
        <v>2019</v>
      </c>
      <c r="R866" s="4">
        <v>2004</v>
      </c>
    </row>
    <row r="867" spans="1:18" hidden="1" x14ac:dyDescent="0.3">
      <c r="A867" s="18" t="s">
        <v>2231</v>
      </c>
      <c r="B867" s="4" t="s">
        <v>23</v>
      </c>
      <c r="C867" s="4" t="s">
        <v>526</v>
      </c>
      <c r="D867" s="4">
        <v>6.6986301370000003</v>
      </c>
      <c r="E867" s="4">
        <v>16.312328770000001</v>
      </c>
      <c r="F867" s="4">
        <v>1</v>
      </c>
      <c r="G867" s="4" t="s">
        <v>527</v>
      </c>
      <c r="H867" s="16">
        <v>42846</v>
      </c>
      <c r="I867" s="16">
        <v>40197</v>
      </c>
      <c r="J867" s="4" t="s">
        <v>500</v>
      </c>
      <c r="K867" s="4">
        <v>412</v>
      </c>
      <c r="L867" s="4">
        <v>513</v>
      </c>
      <c r="M867" s="4" t="s">
        <v>607</v>
      </c>
      <c r="N867" s="4" t="s">
        <v>2232</v>
      </c>
      <c r="O867" s="4" t="s">
        <v>2232</v>
      </c>
      <c r="P867" s="4" t="s">
        <v>2233</v>
      </c>
      <c r="Q867" s="4">
        <v>2017</v>
      </c>
      <c r="R867" s="4">
        <v>2010</v>
      </c>
    </row>
    <row r="868" spans="1:18" hidden="1" x14ac:dyDescent="0.3">
      <c r="A868" s="18" t="s">
        <v>2234</v>
      </c>
      <c r="B868" s="4" t="s">
        <v>27</v>
      </c>
      <c r="C868" s="4" t="s">
        <v>526</v>
      </c>
      <c r="D868" s="4">
        <v>4.0136986300000004</v>
      </c>
      <c r="E868" s="4">
        <v>18.997260270000002</v>
      </c>
      <c r="F868" s="4">
        <v>1</v>
      </c>
      <c r="G868" s="4" t="s">
        <v>527</v>
      </c>
      <c r="H868" s="16">
        <v>43826</v>
      </c>
      <c r="I868" s="16">
        <v>37509</v>
      </c>
      <c r="J868" s="4" t="s">
        <v>500</v>
      </c>
      <c r="K868" s="4">
        <v>412</v>
      </c>
      <c r="L868" s="4">
        <v>513</v>
      </c>
      <c r="M868" s="4" t="s">
        <v>607</v>
      </c>
      <c r="N868" s="4" t="s">
        <v>2235</v>
      </c>
      <c r="O868" s="4" t="s">
        <v>2235</v>
      </c>
      <c r="P868" s="4" t="s">
        <v>2236</v>
      </c>
      <c r="Q868" s="4">
        <v>2019</v>
      </c>
      <c r="R868" s="4">
        <v>2002</v>
      </c>
    </row>
    <row r="869" spans="1:18" hidden="1" x14ac:dyDescent="0.3">
      <c r="A869" s="18" t="s">
        <v>2237</v>
      </c>
      <c r="B869" s="4" t="s">
        <v>307</v>
      </c>
      <c r="C869" s="4" t="s">
        <v>526</v>
      </c>
      <c r="D869" s="4">
        <v>3.0904109590000002</v>
      </c>
      <c r="E869" s="4">
        <v>19.92054795</v>
      </c>
      <c r="F869" s="4">
        <v>1</v>
      </c>
      <c r="G869" s="4" t="s">
        <v>535</v>
      </c>
      <c r="H869" s="16">
        <v>44163</v>
      </c>
      <c r="I869" s="16">
        <v>37857</v>
      </c>
      <c r="J869" s="4" t="s">
        <v>500</v>
      </c>
      <c r="K869" s="4">
        <v>412</v>
      </c>
      <c r="L869" s="4">
        <v>513</v>
      </c>
      <c r="M869" s="4" t="s">
        <v>607</v>
      </c>
      <c r="N869" s="4" t="s">
        <v>2238</v>
      </c>
      <c r="O869" s="4" t="s">
        <v>2238</v>
      </c>
      <c r="P869" s="4" t="s">
        <v>2239</v>
      </c>
      <c r="Q869" s="4">
        <v>2020</v>
      </c>
      <c r="R869" s="4">
        <v>2003</v>
      </c>
    </row>
    <row r="870" spans="1:18" hidden="1" x14ac:dyDescent="0.3">
      <c r="A870" s="18" t="s">
        <v>2240</v>
      </c>
      <c r="B870" s="4" t="s">
        <v>308</v>
      </c>
      <c r="C870" s="4" t="s">
        <v>526</v>
      </c>
      <c r="D870" s="4">
        <v>3.0904109590000002</v>
      </c>
      <c r="E870" s="4">
        <v>19.92054795</v>
      </c>
      <c r="F870" s="4">
        <v>1</v>
      </c>
      <c r="G870" s="4" t="s">
        <v>535</v>
      </c>
      <c r="H870" s="16">
        <v>44163</v>
      </c>
      <c r="I870" s="16">
        <v>40966</v>
      </c>
      <c r="J870" s="4" t="s">
        <v>500</v>
      </c>
      <c r="K870" s="4">
        <v>412</v>
      </c>
      <c r="L870" s="4">
        <v>513</v>
      </c>
      <c r="M870" s="4" t="s">
        <v>607</v>
      </c>
      <c r="N870" s="4" t="s">
        <v>2241</v>
      </c>
      <c r="O870" s="4" t="s">
        <v>2241</v>
      </c>
      <c r="P870" s="4" t="s">
        <v>2242</v>
      </c>
      <c r="Q870" s="4">
        <v>2020</v>
      </c>
      <c r="R870" s="4">
        <v>2012</v>
      </c>
    </row>
    <row r="871" spans="1:18" hidden="1" x14ac:dyDescent="0.3">
      <c r="A871" s="18" t="s">
        <v>2243</v>
      </c>
      <c r="B871" s="4" t="s">
        <v>310</v>
      </c>
      <c r="C871" s="4" t="s">
        <v>526</v>
      </c>
      <c r="D871" s="4">
        <v>3.473972603</v>
      </c>
      <c r="E871" s="4">
        <v>19.536986299999999</v>
      </c>
      <c r="F871" s="4">
        <v>1</v>
      </c>
      <c r="G871" s="4" t="s">
        <v>527</v>
      </c>
      <c r="H871" s="16">
        <v>44023</v>
      </c>
      <c r="I871" s="16">
        <v>38312</v>
      </c>
      <c r="J871" s="4" t="s">
        <v>500</v>
      </c>
      <c r="K871" s="4">
        <v>412</v>
      </c>
      <c r="L871" s="4"/>
      <c r="M871" s="4" t="s">
        <v>607</v>
      </c>
      <c r="N871" s="4" t="s">
        <v>2244</v>
      </c>
      <c r="O871" s="4" t="s">
        <v>2244</v>
      </c>
      <c r="P871" s="4" t="s">
        <v>2245</v>
      </c>
      <c r="Q871" s="4">
        <v>2020</v>
      </c>
      <c r="R871" s="4">
        <v>2004</v>
      </c>
    </row>
    <row r="872" spans="1:18" hidden="1" x14ac:dyDescent="0.3">
      <c r="A872" s="18" t="s">
        <v>2246</v>
      </c>
      <c r="B872" s="4" t="s">
        <v>310</v>
      </c>
      <c r="C872" s="4" t="s">
        <v>526</v>
      </c>
      <c r="D872" s="4">
        <v>3.473972603</v>
      </c>
      <c r="E872" s="4">
        <v>19.536986299999999</v>
      </c>
      <c r="F872" s="4">
        <v>1</v>
      </c>
      <c r="G872" s="4" t="s">
        <v>527</v>
      </c>
      <c r="H872" s="16">
        <v>44023</v>
      </c>
      <c r="I872" s="16">
        <v>40154</v>
      </c>
      <c r="J872" s="4" t="s">
        <v>500</v>
      </c>
      <c r="K872" s="4">
        <v>412</v>
      </c>
      <c r="L872" s="4">
        <v>513</v>
      </c>
      <c r="M872" s="4" t="s">
        <v>607</v>
      </c>
      <c r="N872" s="4" t="s">
        <v>2247</v>
      </c>
      <c r="O872" s="4" t="s">
        <v>2247</v>
      </c>
      <c r="P872" s="4" t="s">
        <v>2248</v>
      </c>
      <c r="Q872" s="4">
        <v>2020</v>
      </c>
      <c r="R872" s="4">
        <v>2009</v>
      </c>
    </row>
    <row r="873" spans="1:18" hidden="1" x14ac:dyDescent="0.3">
      <c r="A873" s="18" t="s">
        <v>2249</v>
      </c>
      <c r="B873" s="4" t="s">
        <v>317</v>
      </c>
      <c r="C873" s="4" t="s">
        <v>526</v>
      </c>
      <c r="D873" s="4">
        <v>2.553424658</v>
      </c>
      <c r="E873" s="4">
        <v>20.457534249999998</v>
      </c>
      <c r="F873" s="4">
        <v>1</v>
      </c>
      <c r="G873" s="4" t="s">
        <v>527</v>
      </c>
      <c r="H873" s="16">
        <v>44359</v>
      </c>
      <c r="I873" s="16">
        <v>41130</v>
      </c>
      <c r="J873" s="4" t="s">
        <v>500</v>
      </c>
      <c r="K873" s="4">
        <v>410</v>
      </c>
      <c r="L873" s="4">
        <v>510</v>
      </c>
      <c r="M873" s="4" t="s">
        <v>607</v>
      </c>
      <c r="N873" s="4" t="s">
        <v>2250</v>
      </c>
      <c r="O873" s="4" t="s">
        <v>2250</v>
      </c>
      <c r="P873" s="4" t="s">
        <v>2251</v>
      </c>
      <c r="Q873" s="4">
        <v>2021</v>
      </c>
      <c r="R873" s="4">
        <v>2012</v>
      </c>
    </row>
    <row r="874" spans="1:18" hidden="1" x14ac:dyDescent="0.3">
      <c r="A874" s="18" t="s">
        <v>2249</v>
      </c>
      <c r="B874" s="4" t="s">
        <v>317</v>
      </c>
      <c r="C874" s="4" t="s">
        <v>526</v>
      </c>
      <c r="D874" s="4">
        <v>2.6109589039999999</v>
      </c>
      <c r="E874" s="4">
        <v>20.399999999999999</v>
      </c>
      <c r="F874" s="4">
        <v>1</v>
      </c>
      <c r="G874" s="4" t="s">
        <v>527</v>
      </c>
      <c r="H874" s="16">
        <v>44338</v>
      </c>
      <c r="I874" s="16">
        <v>41130</v>
      </c>
      <c r="J874" s="4" t="s">
        <v>500</v>
      </c>
      <c r="K874" s="4">
        <v>410</v>
      </c>
      <c r="L874" s="4">
        <v>510</v>
      </c>
      <c r="M874" s="4" t="s">
        <v>607</v>
      </c>
      <c r="N874" s="4" t="s">
        <v>2250</v>
      </c>
      <c r="O874" s="4" t="s">
        <v>2250</v>
      </c>
      <c r="P874" s="4" t="s">
        <v>2251</v>
      </c>
      <c r="Q874" s="4">
        <v>2021</v>
      </c>
      <c r="R874" s="4">
        <v>2012</v>
      </c>
    </row>
    <row r="875" spans="1:18" hidden="1" x14ac:dyDescent="0.3">
      <c r="A875" s="18" t="s">
        <v>2249</v>
      </c>
      <c r="B875" s="4" t="s">
        <v>318</v>
      </c>
      <c r="C875" s="4" t="s">
        <v>526</v>
      </c>
      <c r="D875" s="4">
        <v>2.553424658</v>
      </c>
      <c r="E875" s="4">
        <v>20.457534249999998</v>
      </c>
      <c r="F875" s="4">
        <v>1</v>
      </c>
      <c r="G875" s="4" t="s">
        <v>527</v>
      </c>
      <c r="H875" s="16">
        <v>44359</v>
      </c>
      <c r="I875" s="16">
        <v>41130</v>
      </c>
      <c r="J875" s="4" t="s">
        <v>500</v>
      </c>
      <c r="K875" s="4">
        <v>410</v>
      </c>
      <c r="L875" s="4">
        <v>510</v>
      </c>
      <c r="M875" s="4" t="s">
        <v>607</v>
      </c>
      <c r="N875" s="4" t="s">
        <v>2250</v>
      </c>
      <c r="O875" s="4" t="s">
        <v>2250</v>
      </c>
      <c r="P875" s="4" t="s">
        <v>2251</v>
      </c>
      <c r="Q875" s="4">
        <v>2021</v>
      </c>
      <c r="R875" s="4">
        <v>2012</v>
      </c>
    </row>
    <row r="876" spans="1:18" hidden="1" x14ac:dyDescent="0.3">
      <c r="A876" s="18" t="s">
        <v>2252</v>
      </c>
      <c r="B876" s="4" t="s">
        <v>319</v>
      </c>
      <c r="C876" s="4" t="s">
        <v>526</v>
      </c>
      <c r="D876" s="4">
        <v>3.6849315069999999</v>
      </c>
      <c r="E876" s="4">
        <v>19.326027400000001</v>
      </c>
      <c r="F876" s="4">
        <v>1</v>
      </c>
      <c r="G876" s="4" t="s">
        <v>527</v>
      </c>
      <c r="H876" s="16">
        <v>43946</v>
      </c>
      <c r="I876" s="16">
        <v>42364</v>
      </c>
      <c r="J876" s="4" t="s">
        <v>500</v>
      </c>
      <c r="K876" s="4">
        <v>412</v>
      </c>
      <c r="L876" s="4"/>
      <c r="M876" s="4" t="s">
        <v>607</v>
      </c>
      <c r="N876" s="4" t="s">
        <v>2253</v>
      </c>
      <c r="O876" s="4" t="s">
        <v>2253</v>
      </c>
      <c r="P876" s="4" t="s">
        <v>2254</v>
      </c>
      <c r="Q876" s="4">
        <v>2020</v>
      </c>
      <c r="R876" s="4">
        <v>2015</v>
      </c>
    </row>
    <row r="877" spans="1:18" hidden="1" x14ac:dyDescent="0.3">
      <c r="A877" s="18" t="s">
        <v>2255</v>
      </c>
      <c r="B877" s="4" t="s">
        <v>322</v>
      </c>
      <c r="C877" s="4" t="s">
        <v>526</v>
      </c>
      <c r="D877" s="4">
        <v>2.5150684929999998</v>
      </c>
      <c r="E877" s="4">
        <v>20.495890410000001</v>
      </c>
      <c r="F877" s="4">
        <v>1</v>
      </c>
      <c r="G877" s="4" t="s">
        <v>527</v>
      </c>
      <c r="H877" s="16">
        <v>44373</v>
      </c>
      <c r="I877" s="16">
        <v>42030</v>
      </c>
      <c r="J877" s="4" t="s">
        <v>500</v>
      </c>
      <c r="K877" s="4">
        <v>412</v>
      </c>
      <c r="L877" s="4">
        <v>513</v>
      </c>
      <c r="M877" s="4" t="s">
        <v>607</v>
      </c>
      <c r="N877" s="4" t="s">
        <v>2256</v>
      </c>
      <c r="O877" s="4" t="s">
        <v>2256</v>
      </c>
      <c r="P877" s="4" t="s">
        <v>2257</v>
      </c>
      <c r="Q877" s="4">
        <v>2021</v>
      </c>
      <c r="R877" s="4">
        <v>2015</v>
      </c>
    </row>
    <row r="878" spans="1:18" hidden="1" x14ac:dyDescent="0.3">
      <c r="A878" s="18" t="s">
        <v>2258</v>
      </c>
      <c r="B878" s="4" t="s">
        <v>29</v>
      </c>
      <c r="C878" s="4" t="s">
        <v>526</v>
      </c>
      <c r="D878" s="4">
        <v>5.517808219</v>
      </c>
      <c r="E878" s="4">
        <v>17.493150679999999</v>
      </c>
      <c r="F878" s="4">
        <v>1</v>
      </c>
      <c r="G878" s="4" t="s">
        <v>527</v>
      </c>
      <c r="H878" s="16">
        <v>43277</v>
      </c>
      <c r="I878" s="16">
        <v>38350</v>
      </c>
      <c r="J878" s="4" t="s">
        <v>500</v>
      </c>
      <c r="K878" s="4">
        <v>426</v>
      </c>
      <c r="L878" s="4">
        <v>513</v>
      </c>
      <c r="M878" s="4" t="s">
        <v>607</v>
      </c>
      <c r="N878" s="4" t="s">
        <v>2259</v>
      </c>
      <c r="O878" s="4" t="s">
        <v>2259</v>
      </c>
      <c r="P878" s="4" t="s">
        <v>2260</v>
      </c>
      <c r="Q878" s="4">
        <v>2018</v>
      </c>
      <c r="R878" s="4">
        <v>2004</v>
      </c>
    </row>
    <row r="879" spans="1:18" hidden="1" x14ac:dyDescent="0.3">
      <c r="A879" s="18" t="s">
        <v>2261</v>
      </c>
      <c r="B879" s="4" t="s">
        <v>38</v>
      </c>
      <c r="C879" s="4" t="s">
        <v>526</v>
      </c>
      <c r="D879" s="4">
        <v>4.7424657530000003</v>
      </c>
      <c r="E879" s="4">
        <v>18.268493150000001</v>
      </c>
      <c r="F879" s="4">
        <v>1</v>
      </c>
      <c r="G879" s="4" t="s">
        <v>527</v>
      </c>
      <c r="H879" s="16">
        <v>43560</v>
      </c>
      <c r="I879" s="16">
        <v>38212</v>
      </c>
      <c r="J879" s="4" t="s">
        <v>500</v>
      </c>
      <c r="K879" s="4">
        <v>410</v>
      </c>
      <c r="L879" s="4">
        <v>550</v>
      </c>
      <c r="M879" s="4" t="s">
        <v>668</v>
      </c>
      <c r="N879" s="4" t="s">
        <v>1624</v>
      </c>
      <c r="O879" s="4" t="s">
        <v>1624</v>
      </c>
      <c r="P879" s="4" t="s">
        <v>2262</v>
      </c>
      <c r="Q879" s="4">
        <v>2019</v>
      </c>
      <c r="R879" s="4">
        <v>2004</v>
      </c>
    </row>
    <row r="880" spans="1:18" hidden="1" x14ac:dyDescent="0.3">
      <c r="A880" s="18" t="s">
        <v>2263</v>
      </c>
      <c r="B880" s="4" t="s">
        <v>42</v>
      </c>
      <c r="C880" s="4" t="s">
        <v>526</v>
      </c>
      <c r="D880" s="4">
        <v>4.9068493149999997</v>
      </c>
      <c r="E880" s="4">
        <v>18.10410959</v>
      </c>
      <c r="F880" s="4">
        <v>1</v>
      </c>
      <c r="G880" s="4" t="s">
        <v>527</v>
      </c>
      <c r="H880" s="16">
        <v>43500</v>
      </c>
      <c r="I880" s="16">
        <v>41759</v>
      </c>
      <c r="J880" s="4" t="s">
        <v>500</v>
      </c>
      <c r="K880" s="4">
        <v>426</v>
      </c>
      <c r="L880" s="4">
        <v>526</v>
      </c>
      <c r="M880" s="4" t="s">
        <v>805</v>
      </c>
      <c r="N880" s="4" t="s">
        <v>2264</v>
      </c>
      <c r="O880" s="4" t="s">
        <v>2264</v>
      </c>
      <c r="P880" s="4" t="s">
        <v>2265</v>
      </c>
      <c r="Q880" s="4">
        <v>2019</v>
      </c>
      <c r="R880" s="4">
        <v>2014</v>
      </c>
    </row>
    <row r="881" spans="1:18" hidden="1" x14ac:dyDescent="0.3">
      <c r="A881" s="18" t="s">
        <v>2266</v>
      </c>
      <c r="B881" s="4" t="s">
        <v>50</v>
      </c>
      <c r="C881" s="4" t="s">
        <v>526</v>
      </c>
      <c r="D881" s="4">
        <v>7.1835616440000001</v>
      </c>
      <c r="E881" s="4">
        <v>15.82739726</v>
      </c>
      <c r="F881" s="4">
        <v>1</v>
      </c>
      <c r="G881" s="4" t="s">
        <v>535</v>
      </c>
      <c r="H881" s="16">
        <v>42669</v>
      </c>
      <c r="I881" s="16">
        <v>37709</v>
      </c>
      <c r="J881" s="4" t="s">
        <v>500</v>
      </c>
      <c r="K881" s="4">
        <v>412</v>
      </c>
      <c r="L881" s="4"/>
      <c r="M881" s="4" t="s">
        <v>607</v>
      </c>
      <c r="N881" s="4" t="s">
        <v>2267</v>
      </c>
      <c r="O881" s="4" t="s">
        <v>2267</v>
      </c>
      <c r="P881" s="4" t="s">
        <v>2268</v>
      </c>
      <c r="Q881" s="4">
        <v>2016</v>
      </c>
      <c r="R881" s="4">
        <v>2003</v>
      </c>
    </row>
    <row r="882" spans="1:18" hidden="1" x14ac:dyDescent="0.3">
      <c r="A882" s="18" t="s">
        <v>2269</v>
      </c>
      <c r="B882" s="4" t="s">
        <v>50</v>
      </c>
      <c r="C882" s="4" t="s">
        <v>526</v>
      </c>
      <c r="D882" s="4">
        <v>7.1835616440000001</v>
      </c>
      <c r="E882" s="4">
        <v>15.82739726</v>
      </c>
      <c r="F882" s="4">
        <v>1</v>
      </c>
      <c r="G882" s="4" t="s">
        <v>535</v>
      </c>
      <c r="H882" s="16">
        <v>42669</v>
      </c>
      <c r="I882" s="16">
        <v>39051</v>
      </c>
      <c r="J882" s="4" t="s">
        <v>500</v>
      </c>
      <c r="K882" s="4">
        <v>412</v>
      </c>
      <c r="L882" s="4"/>
      <c r="M882" s="4" t="s">
        <v>607</v>
      </c>
      <c r="N882" s="4" t="s">
        <v>2270</v>
      </c>
      <c r="O882" s="4" t="s">
        <v>2270</v>
      </c>
      <c r="P882" s="4" t="s">
        <v>2267</v>
      </c>
      <c r="Q882" s="4">
        <v>2016</v>
      </c>
      <c r="R882" s="4">
        <v>2006</v>
      </c>
    </row>
    <row r="883" spans="1:18" hidden="1" x14ac:dyDescent="0.3">
      <c r="A883" s="18" t="s">
        <v>2271</v>
      </c>
      <c r="B883" s="4" t="s">
        <v>50</v>
      </c>
      <c r="C883" s="4" t="s">
        <v>526</v>
      </c>
      <c r="D883" s="4">
        <v>7.1835616440000001</v>
      </c>
      <c r="E883" s="4">
        <v>15.82739726</v>
      </c>
      <c r="F883" s="4">
        <v>1</v>
      </c>
      <c r="G883" s="4" t="s">
        <v>535</v>
      </c>
      <c r="H883" s="16">
        <v>42669</v>
      </c>
      <c r="I883" s="16">
        <v>40534</v>
      </c>
      <c r="J883" s="4" t="s">
        <v>500</v>
      </c>
      <c r="K883" s="4">
        <v>412</v>
      </c>
      <c r="L883" s="4">
        <v>513</v>
      </c>
      <c r="M883" s="4" t="s">
        <v>607</v>
      </c>
      <c r="N883" s="4" t="s">
        <v>2272</v>
      </c>
      <c r="O883" s="4" t="s">
        <v>2272</v>
      </c>
      <c r="P883" s="4" t="s">
        <v>2273</v>
      </c>
      <c r="Q883" s="4">
        <v>2016</v>
      </c>
      <c r="R883" s="4">
        <v>2010</v>
      </c>
    </row>
    <row r="884" spans="1:18" hidden="1" x14ac:dyDescent="0.3">
      <c r="A884" s="18" t="s">
        <v>2274</v>
      </c>
      <c r="B884" s="4" t="s">
        <v>52</v>
      </c>
      <c r="C884" s="4" t="s">
        <v>526</v>
      </c>
      <c r="D884" s="4">
        <v>5.7424657530000003</v>
      </c>
      <c r="E884" s="4">
        <v>17.268493150000001</v>
      </c>
      <c r="F884" s="4">
        <v>1</v>
      </c>
      <c r="G884" s="4" t="s">
        <v>535</v>
      </c>
      <c r="H884" s="16">
        <v>43195</v>
      </c>
      <c r="I884" s="16">
        <v>40155</v>
      </c>
      <c r="J884" s="4" t="s">
        <v>500</v>
      </c>
      <c r="K884" s="4">
        <v>412</v>
      </c>
      <c r="L884" s="4">
        <v>513</v>
      </c>
      <c r="M884" s="4" t="s">
        <v>607</v>
      </c>
      <c r="N884" s="4" t="s">
        <v>1965</v>
      </c>
      <c r="O884" s="4" t="s">
        <v>1965</v>
      </c>
      <c r="P884" s="4" t="s">
        <v>1966</v>
      </c>
      <c r="Q884" s="4">
        <v>2018</v>
      </c>
      <c r="R884" s="4">
        <v>2009</v>
      </c>
    </row>
    <row r="885" spans="1:18" hidden="1" x14ac:dyDescent="0.3">
      <c r="A885" s="18" t="s">
        <v>2275</v>
      </c>
      <c r="B885" s="4" t="s">
        <v>55</v>
      </c>
      <c r="C885" s="4" t="s">
        <v>526</v>
      </c>
      <c r="D885" s="4">
        <v>7.2054794519999996</v>
      </c>
      <c r="E885" s="4">
        <v>15.80547945</v>
      </c>
      <c r="F885" s="4">
        <v>1</v>
      </c>
      <c r="G885" s="4" t="s">
        <v>535</v>
      </c>
      <c r="H885" s="16">
        <v>42661</v>
      </c>
      <c r="I885" s="16">
        <v>40154</v>
      </c>
      <c r="J885" s="4" t="s">
        <v>500</v>
      </c>
      <c r="K885" s="4">
        <v>412</v>
      </c>
      <c r="L885" s="4">
        <v>513</v>
      </c>
      <c r="M885" s="4" t="s">
        <v>607</v>
      </c>
      <c r="N885" s="4" t="s">
        <v>2276</v>
      </c>
      <c r="O885" s="4" t="s">
        <v>2276</v>
      </c>
      <c r="P885" s="4" t="s">
        <v>2277</v>
      </c>
      <c r="Q885" s="4">
        <v>2016</v>
      </c>
      <c r="R885" s="4">
        <v>2009</v>
      </c>
    </row>
    <row r="886" spans="1:18" hidden="1" x14ac:dyDescent="0.3">
      <c r="A886" s="18" t="s">
        <v>2278</v>
      </c>
      <c r="B886" s="4" t="s">
        <v>57</v>
      </c>
      <c r="C886" s="4" t="s">
        <v>526</v>
      </c>
      <c r="D886" s="4">
        <v>7.0054794520000003</v>
      </c>
      <c r="E886" s="4">
        <v>16.005479449999999</v>
      </c>
      <c r="F886" s="4">
        <v>1</v>
      </c>
      <c r="G886" s="4" t="s">
        <v>535</v>
      </c>
      <c r="H886" s="16">
        <v>42734</v>
      </c>
      <c r="I886" s="16">
        <v>38337</v>
      </c>
      <c r="J886" s="4" t="s">
        <v>500</v>
      </c>
      <c r="K886" s="4">
        <v>412</v>
      </c>
      <c r="L886" s="4"/>
      <c r="M886" s="4" t="s">
        <v>607</v>
      </c>
      <c r="N886" s="4" t="s">
        <v>2279</v>
      </c>
      <c r="O886" s="4" t="s">
        <v>2279</v>
      </c>
      <c r="P886" s="4" t="s">
        <v>2280</v>
      </c>
      <c r="Q886" s="4">
        <v>2016</v>
      </c>
      <c r="R886" s="4">
        <v>2004</v>
      </c>
    </row>
    <row r="887" spans="1:18" hidden="1" x14ac:dyDescent="0.3">
      <c r="A887" s="18" t="s">
        <v>2281</v>
      </c>
      <c r="B887" s="4" t="s">
        <v>61</v>
      </c>
      <c r="C887" s="4" t="s">
        <v>526</v>
      </c>
      <c r="D887" s="4">
        <v>7.043835616</v>
      </c>
      <c r="E887" s="4">
        <v>15.96712329</v>
      </c>
      <c r="F887" s="4">
        <v>1</v>
      </c>
      <c r="G887" s="4" t="s">
        <v>535</v>
      </c>
      <c r="H887" s="16">
        <v>42720</v>
      </c>
      <c r="I887" s="16">
        <v>38788</v>
      </c>
      <c r="J887" s="4" t="s">
        <v>500</v>
      </c>
      <c r="K887" s="4">
        <v>412</v>
      </c>
      <c r="L887" s="4"/>
      <c r="M887" s="4" t="s">
        <v>607</v>
      </c>
      <c r="N887" s="4" t="s">
        <v>2282</v>
      </c>
      <c r="O887" s="4" t="s">
        <v>2282</v>
      </c>
      <c r="P887" s="4" t="s">
        <v>2283</v>
      </c>
      <c r="Q887" s="4">
        <v>2016</v>
      </c>
      <c r="R887" s="4">
        <v>2006</v>
      </c>
    </row>
    <row r="888" spans="1:18" hidden="1" x14ac:dyDescent="0.3">
      <c r="A888" s="18" t="s">
        <v>2284</v>
      </c>
      <c r="B888" s="4" t="s">
        <v>61</v>
      </c>
      <c r="C888" s="4" t="s">
        <v>526</v>
      </c>
      <c r="D888" s="4">
        <v>7.043835616</v>
      </c>
      <c r="E888" s="4">
        <v>15.96712329</v>
      </c>
      <c r="F888" s="4">
        <v>1</v>
      </c>
      <c r="G888" s="4" t="s">
        <v>535</v>
      </c>
      <c r="H888" s="16">
        <v>42720</v>
      </c>
      <c r="I888" s="16">
        <v>39800</v>
      </c>
      <c r="J888" s="4" t="s">
        <v>500</v>
      </c>
      <c r="K888" s="4">
        <v>412</v>
      </c>
      <c r="L888" s="4">
        <v>510</v>
      </c>
      <c r="M888" s="4" t="s">
        <v>607</v>
      </c>
      <c r="N888" s="4" t="s">
        <v>2285</v>
      </c>
      <c r="O888" s="4" t="s">
        <v>2285</v>
      </c>
      <c r="P888" s="4" t="s">
        <v>2286</v>
      </c>
      <c r="Q888" s="4">
        <v>2016</v>
      </c>
      <c r="R888" s="4">
        <v>2008</v>
      </c>
    </row>
    <row r="889" spans="1:18" hidden="1" x14ac:dyDescent="0.3">
      <c r="A889" s="18" t="s">
        <v>2287</v>
      </c>
      <c r="B889" s="4" t="s">
        <v>68</v>
      </c>
      <c r="C889" s="4" t="s">
        <v>526</v>
      </c>
      <c r="D889" s="4">
        <v>6.4164383559999996</v>
      </c>
      <c r="E889" s="4">
        <v>16.594520549999999</v>
      </c>
      <c r="F889" s="4">
        <v>1</v>
      </c>
      <c r="G889" s="4" t="s">
        <v>535</v>
      </c>
      <c r="H889" s="16">
        <v>42949</v>
      </c>
      <c r="I889" s="16">
        <v>39799</v>
      </c>
      <c r="J889" s="4" t="s">
        <v>500</v>
      </c>
      <c r="K889" s="4">
        <v>426</v>
      </c>
      <c r="L889" s="4">
        <v>513</v>
      </c>
      <c r="M889" s="4" t="s">
        <v>607</v>
      </c>
      <c r="N889" s="4" t="s">
        <v>2288</v>
      </c>
      <c r="O889" s="4" t="s">
        <v>2288</v>
      </c>
      <c r="P889" s="4" t="s">
        <v>2289</v>
      </c>
      <c r="Q889" s="4">
        <v>2017</v>
      </c>
      <c r="R889" s="4">
        <v>2008</v>
      </c>
    </row>
    <row r="890" spans="1:18" hidden="1" x14ac:dyDescent="0.3">
      <c r="A890" s="18" t="s">
        <v>2287</v>
      </c>
      <c r="B890" s="4" t="s">
        <v>68</v>
      </c>
      <c r="C890" s="4" t="s">
        <v>526</v>
      </c>
      <c r="D890" s="4">
        <v>6.4164383559999996</v>
      </c>
      <c r="E890" s="4">
        <v>16.594520549999999</v>
      </c>
      <c r="F890" s="4">
        <v>1</v>
      </c>
      <c r="G890" s="4" t="s">
        <v>535</v>
      </c>
      <c r="H890" s="16">
        <v>42949</v>
      </c>
      <c r="I890" s="16">
        <v>39799</v>
      </c>
      <c r="J890" s="4" t="s">
        <v>500</v>
      </c>
      <c r="K890" s="4">
        <v>426</v>
      </c>
      <c r="L890" s="4">
        <v>513</v>
      </c>
      <c r="M890" s="4" t="s">
        <v>607</v>
      </c>
      <c r="N890" s="4" t="s">
        <v>2288</v>
      </c>
      <c r="O890" s="4" t="s">
        <v>2288</v>
      </c>
      <c r="P890" s="4" t="s">
        <v>2289</v>
      </c>
      <c r="Q890" s="4">
        <v>2017</v>
      </c>
      <c r="R890" s="4">
        <v>2008</v>
      </c>
    </row>
    <row r="891" spans="1:18" hidden="1" x14ac:dyDescent="0.3">
      <c r="A891" s="18" t="s">
        <v>2290</v>
      </c>
      <c r="B891" s="4" t="s">
        <v>328</v>
      </c>
      <c r="C891" s="4" t="s">
        <v>526</v>
      </c>
      <c r="D891" s="4">
        <v>3.1863013699999998</v>
      </c>
      <c r="E891" s="4">
        <v>19.82465753</v>
      </c>
      <c r="F891" s="4">
        <v>1</v>
      </c>
      <c r="G891" s="4" t="s">
        <v>535</v>
      </c>
      <c r="H891" s="16">
        <v>44128</v>
      </c>
      <c r="I891" s="16">
        <v>38312</v>
      </c>
      <c r="J891" s="4" t="s">
        <v>500</v>
      </c>
      <c r="K891" s="4">
        <v>420</v>
      </c>
      <c r="L891" s="4">
        <v>510</v>
      </c>
      <c r="M891" s="4" t="s">
        <v>607</v>
      </c>
      <c r="N891" s="4" t="s">
        <v>2291</v>
      </c>
      <c r="O891" s="4" t="s">
        <v>2291</v>
      </c>
      <c r="P891" s="4" t="s">
        <v>2292</v>
      </c>
      <c r="Q891" s="4">
        <v>2020</v>
      </c>
      <c r="R891" s="4">
        <v>2004</v>
      </c>
    </row>
    <row r="892" spans="1:18" hidden="1" x14ac:dyDescent="0.3">
      <c r="A892" s="18" t="s">
        <v>2293</v>
      </c>
      <c r="B892" s="4" t="s">
        <v>329</v>
      </c>
      <c r="C892" s="4" t="s">
        <v>526</v>
      </c>
      <c r="D892" s="4">
        <v>1.745205479</v>
      </c>
      <c r="E892" s="4">
        <v>21.265753419999999</v>
      </c>
      <c r="F892" s="4">
        <v>1</v>
      </c>
      <c r="G892" s="4" t="s">
        <v>535</v>
      </c>
      <c r="H892" s="16">
        <v>44654</v>
      </c>
      <c r="I892" s="16">
        <v>38786</v>
      </c>
      <c r="J892" s="4" t="s">
        <v>500</v>
      </c>
      <c r="K892" s="4">
        <v>408</v>
      </c>
      <c r="L892" s="4">
        <v>513</v>
      </c>
      <c r="M892" s="4" t="s">
        <v>607</v>
      </c>
      <c r="N892" s="4" t="s">
        <v>2294</v>
      </c>
      <c r="O892" s="4" t="s">
        <v>2294</v>
      </c>
      <c r="P892" s="4" t="s">
        <v>2295</v>
      </c>
      <c r="Q892" s="4">
        <v>2022</v>
      </c>
      <c r="R892" s="4">
        <v>2006</v>
      </c>
    </row>
    <row r="893" spans="1:18" hidden="1" x14ac:dyDescent="0.3">
      <c r="A893" s="18" t="s">
        <v>2296</v>
      </c>
      <c r="B893" s="4" t="s">
        <v>334</v>
      </c>
      <c r="C893" s="4" t="s">
        <v>526</v>
      </c>
      <c r="D893" s="4">
        <v>3.2821917809999999</v>
      </c>
      <c r="E893" s="4">
        <v>19.728767120000001</v>
      </c>
      <c r="F893" s="4">
        <v>1</v>
      </c>
      <c r="G893" s="4" t="s">
        <v>535</v>
      </c>
      <c r="H893" s="16">
        <v>44093</v>
      </c>
      <c r="I893" s="16">
        <v>40199</v>
      </c>
      <c r="J893" s="4" t="s">
        <v>500</v>
      </c>
      <c r="K893" s="4">
        <v>404</v>
      </c>
      <c r="L893" s="4">
        <v>513</v>
      </c>
      <c r="M893" s="4" t="s">
        <v>607</v>
      </c>
      <c r="N893" s="4" t="s">
        <v>2297</v>
      </c>
      <c r="O893" s="4" t="s">
        <v>2297</v>
      </c>
      <c r="P893" s="4" t="s">
        <v>2298</v>
      </c>
      <c r="Q893" s="4">
        <v>2020</v>
      </c>
      <c r="R893" s="4">
        <v>2010</v>
      </c>
    </row>
    <row r="894" spans="1:18" hidden="1" x14ac:dyDescent="0.3">
      <c r="A894" s="18" t="s">
        <v>2299</v>
      </c>
      <c r="B894" s="4" t="s">
        <v>334</v>
      </c>
      <c r="C894" s="4" t="s">
        <v>526</v>
      </c>
      <c r="D894" s="4">
        <v>3.2821917809999999</v>
      </c>
      <c r="E894" s="4">
        <v>19.728767120000001</v>
      </c>
      <c r="F894" s="4">
        <v>1</v>
      </c>
      <c r="G894" s="4" t="s">
        <v>535</v>
      </c>
      <c r="H894" s="16">
        <v>44093</v>
      </c>
      <c r="I894" s="16">
        <v>41325</v>
      </c>
      <c r="J894" s="4" t="s">
        <v>500</v>
      </c>
      <c r="K894" s="4">
        <v>408</v>
      </c>
      <c r="L894" s="4">
        <v>513</v>
      </c>
      <c r="M894" s="4" t="s">
        <v>607</v>
      </c>
      <c r="N894" s="4" t="s">
        <v>2300</v>
      </c>
      <c r="O894" s="4" t="s">
        <v>2300</v>
      </c>
      <c r="P894" s="4" t="s">
        <v>2301</v>
      </c>
      <c r="Q894" s="4">
        <v>2020</v>
      </c>
      <c r="R894" s="4">
        <v>2013</v>
      </c>
    </row>
    <row r="895" spans="1:18" hidden="1" x14ac:dyDescent="0.3">
      <c r="A895" s="18" t="s">
        <v>2302</v>
      </c>
      <c r="B895" s="4" t="s">
        <v>75</v>
      </c>
      <c r="C895" s="4" t="s">
        <v>526</v>
      </c>
      <c r="D895" s="4">
        <v>7.167123288</v>
      </c>
      <c r="E895" s="4">
        <v>15.84383562</v>
      </c>
      <c r="F895" s="4">
        <v>1</v>
      </c>
      <c r="G895" s="4" t="s">
        <v>535</v>
      </c>
      <c r="H895" s="16">
        <v>42675</v>
      </c>
      <c r="I895" s="16">
        <v>39849</v>
      </c>
      <c r="J895" s="4" t="s">
        <v>500</v>
      </c>
      <c r="K895" s="4">
        <v>412</v>
      </c>
      <c r="L895" s="4">
        <v>513</v>
      </c>
      <c r="M895" s="4" t="s">
        <v>607</v>
      </c>
      <c r="N895" s="4" t="s">
        <v>2303</v>
      </c>
      <c r="O895" s="4" t="s">
        <v>2303</v>
      </c>
      <c r="P895" s="4" t="s">
        <v>2304</v>
      </c>
      <c r="Q895" s="4">
        <v>2016</v>
      </c>
      <c r="R895" s="4">
        <v>2009</v>
      </c>
    </row>
    <row r="896" spans="1:18" hidden="1" x14ac:dyDescent="0.3">
      <c r="A896" s="18" t="s">
        <v>2305</v>
      </c>
      <c r="B896" s="4" t="s">
        <v>79</v>
      </c>
      <c r="C896" s="4" t="s">
        <v>526</v>
      </c>
      <c r="D896" s="4">
        <v>4.9753424659999999</v>
      </c>
      <c r="E896" s="4">
        <v>18.035616439999998</v>
      </c>
      <c r="F896" s="4">
        <v>1</v>
      </c>
      <c r="G896" s="4" t="s">
        <v>527</v>
      </c>
      <c r="H896" s="16">
        <v>43475</v>
      </c>
      <c r="I896" s="16">
        <v>37589</v>
      </c>
      <c r="J896" s="4" t="s">
        <v>500</v>
      </c>
      <c r="K896" s="4">
        <v>412</v>
      </c>
      <c r="L896" s="4">
        <v>513</v>
      </c>
      <c r="M896" s="4" t="s">
        <v>607</v>
      </c>
      <c r="N896" s="4" t="s">
        <v>1982</v>
      </c>
      <c r="O896" s="4" t="s">
        <v>1982</v>
      </c>
      <c r="P896" s="4" t="s">
        <v>1985</v>
      </c>
      <c r="Q896" s="4">
        <v>2019</v>
      </c>
      <c r="R896" s="4">
        <v>2002</v>
      </c>
    </row>
    <row r="897" spans="1:18" hidden="1" x14ac:dyDescent="0.3">
      <c r="A897" s="18" t="s">
        <v>2306</v>
      </c>
      <c r="B897" s="4" t="s">
        <v>79</v>
      </c>
      <c r="C897" s="4" t="s">
        <v>526</v>
      </c>
      <c r="D897" s="4">
        <v>4.9753424659999999</v>
      </c>
      <c r="E897" s="4">
        <v>18.035616439999998</v>
      </c>
      <c r="F897" s="4">
        <v>1</v>
      </c>
      <c r="G897" s="4" t="s">
        <v>527</v>
      </c>
      <c r="H897" s="16">
        <v>43475</v>
      </c>
      <c r="I897" s="16">
        <v>37632</v>
      </c>
      <c r="J897" s="4" t="s">
        <v>500</v>
      </c>
      <c r="K897" s="4">
        <v>426</v>
      </c>
      <c r="L897" s="4">
        <v>513</v>
      </c>
      <c r="M897" s="4" t="s">
        <v>607</v>
      </c>
      <c r="N897" s="4" t="s">
        <v>2307</v>
      </c>
      <c r="O897" s="4" t="s">
        <v>2307</v>
      </c>
      <c r="P897" s="4" t="s">
        <v>2308</v>
      </c>
      <c r="Q897" s="4">
        <v>2019</v>
      </c>
      <c r="R897" s="4">
        <v>2003</v>
      </c>
    </row>
    <row r="898" spans="1:18" hidden="1" x14ac:dyDescent="0.3">
      <c r="A898" s="18" t="s">
        <v>2305</v>
      </c>
      <c r="B898" s="4" t="s">
        <v>80</v>
      </c>
      <c r="C898" s="4" t="s">
        <v>526</v>
      </c>
      <c r="D898" s="4">
        <v>4.9753424659999999</v>
      </c>
      <c r="E898" s="4">
        <v>18.035616439999998</v>
      </c>
      <c r="F898" s="4">
        <v>1</v>
      </c>
      <c r="G898" s="4" t="s">
        <v>527</v>
      </c>
      <c r="H898" s="16">
        <v>43475</v>
      </c>
      <c r="I898" s="16">
        <v>37589</v>
      </c>
      <c r="J898" s="4" t="s">
        <v>500</v>
      </c>
      <c r="K898" s="4">
        <v>412</v>
      </c>
      <c r="L898" s="4">
        <v>513</v>
      </c>
      <c r="M898" s="4" t="s">
        <v>607</v>
      </c>
      <c r="N898" s="4" t="s">
        <v>1982</v>
      </c>
      <c r="O898" s="4" t="s">
        <v>1982</v>
      </c>
      <c r="P898" s="4" t="s">
        <v>1985</v>
      </c>
      <c r="Q898" s="4">
        <v>2019</v>
      </c>
      <c r="R898" s="4">
        <v>2002</v>
      </c>
    </row>
    <row r="899" spans="1:18" hidden="1" x14ac:dyDescent="0.3">
      <c r="A899" s="18" t="s">
        <v>2309</v>
      </c>
      <c r="B899" s="4" t="s">
        <v>80</v>
      </c>
      <c r="C899" s="4" t="s">
        <v>526</v>
      </c>
      <c r="D899" s="4">
        <v>4.9753424659999999</v>
      </c>
      <c r="E899" s="4">
        <v>18.035616439999998</v>
      </c>
      <c r="F899" s="4">
        <v>1</v>
      </c>
      <c r="G899" s="4" t="s">
        <v>527</v>
      </c>
      <c r="H899" s="16">
        <v>43475</v>
      </c>
      <c r="I899" s="16">
        <v>38402</v>
      </c>
      <c r="J899" s="4" t="s">
        <v>500</v>
      </c>
      <c r="K899" s="4">
        <v>412</v>
      </c>
      <c r="L899" s="4">
        <v>513</v>
      </c>
      <c r="M899" s="4" t="s">
        <v>607</v>
      </c>
      <c r="N899" s="4" t="s">
        <v>2310</v>
      </c>
      <c r="O899" s="4" t="s">
        <v>2310</v>
      </c>
      <c r="P899" s="4" t="s">
        <v>2311</v>
      </c>
      <c r="Q899" s="4">
        <v>2019</v>
      </c>
      <c r="R899" s="4">
        <v>2005</v>
      </c>
    </row>
    <row r="900" spans="1:18" hidden="1" x14ac:dyDescent="0.3">
      <c r="A900" s="18" t="s">
        <v>2312</v>
      </c>
      <c r="B900" s="4" t="s">
        <v>84</v>
      </c>
      <c r="C900" s="4" t="s">
        <v>526</v>
      </c>
      <c r="D900" s="4">
        <v>7.2027397259999999</v>
      </c>
      <c r="E900" s="4">
        <v>15.80821918</v>
      </c>
      <c r="F900" s="4">
        <v>1</v>
      </c>
      <c r="G900" s="4" t="s">
        <v>535</v>
      </c>
      <c r="H900" s="16">
        <v>42662</v>
      </c>
      <c r="I900" s="16">
        <v>39517</v>
      </c>
      <c r="J900" s="4" t="s">
        <v>500</v>
      </c>
      <c r="K900" s="4">
        <v>412</v>
      </c>
      <c r="L900" s="4">
        <v>513</v>
      </c>
      <c r="M900" s="4" t="s">
        <v>607</v>
      </c>
      <c r="N900" s="4" t="s">
        <v>2313</v>
      </c>
      <c r="O900" s="4" t="s">
        <v>2313</v>
      </c>
      <c r="P900" s="4" t="s">
        <v>2314</v>
      </c>
      <c r="Q900" s="4">
        <v>2016</v>
      </c>
      <c r="R900" s="4">
        <v>2008</v>
      </c>
    </row>
    <row r="901" spans="1:18" hidden="1" x14ac:dyDescent="0.3">
      <c r="A901" s="18" t="s">
        <v>2315</v>
      </c>
      <c r="B901" s="4" t="s">
        <v>88</v>
      </c>
      <c r="C901" s="4" t="s">
        <v>526</v>
      </c>
      <c r="D901" s="4">
        <v>4.0246575340000001</v>
      </c>
      <c r="E901" s="4">
        <v>18.98630137</v>
      </c>
      <c r="F901" s="4">
        <v>1</v>
      </c>
      <c r="G901" s="4" t="s">
        <v>535</v>
      </c>
      <c r="H901" s="16">
        <v>43822</v>
      </c>
      <c r="I901" s="16">
        <v>37234</v>
      </c>
      <c r="J901" s="4" t="s">
        <v>500</v>
      </c>
      <c r="K901" s="4">
        <v>426</v>
      </c>
      <c r="L901" s="4"/>
      <c r="M901" s="4"/>
      <c r="N901" s="4" t="s">
        <v>2316</v>
      </c>
      <c r="O901" s="4" t="s">
        <v>2316</v>
      </c>
      <c r="P901" s="4" t="s">
        <v>2317</v>
      </c>
      <c r="Q901" s="4">
        <v>2019</v>
      </c>
      <c r="R901" s="4">
        <v>2001</v>
      </c>
    </row>
    <row r="902" spans="1:18" hidden="1" x14ac:dyDescent="0.3">
      <c r="A902" s="18" t="s">
        <v>2318</v>
      </c>
      <c r="B902" s="4" t="s">
        <v>105</v>
      </c>
      <c r="C902" s="4" t="s">
        <v>526</v>
      </c>
      <c r="D902" s="4">
        <v>4.2684931510000004</v>
      </c>
      <c r="E902" s="4">
        <v>18.742465750000001</v>
      </c>
      <c r="F902" s="4">
        <v>1</v>
      </c>
      <c r="G902" s="4" t="s">
        <v>527</v>
      </c>
      <c r="H902" s="16">
        <v>43733</v>
      </c>
      <c r="I902" s="16">
        <v>37586</v>
      </c>
      <c r="J902" s="4" t="s">
        <v>500</v>
      </c>
      <c r="K902" s="4">
        <v>426</v>
      </c>
      <c r="L902" s="4"/>
      <c r="M902" s="4" t="s">
        <v>528</v>
      </c>
      <c r="N902" s="4" t="s">
        <v>2319</v>
      </c>
      <c r="O902" s="4" t="s">
        <v>2319</v>
      </c>
      <c r="P902" s="4" t="s">
        <v>2320</v>
      </c>
      <c r="Q902" s="4">
        <v>2019</v>
      </c>
      <c r="R902" s="4">
        <v>2002</v>
      </c>
    </row>
    <row r="903" spans="1:18" hidden="1" x14ac:dyDescent="0.3">
      <c r="A903" s="18" t="s">
        <v>2321</v>
      </c>
      <c r="B903" s="4" t="s">
        <v>107</v>
      </c>
      <c r="C903" s="4" t="s">
        <v>526</v>
      </c>
      <c r="D903" s="4">
        <v>4.0767123290000002</v>
      </c>
      <c r="E903" s="4">
        <v>18.93424658</v>
      </c>
      <c r="F903" s="4">
        <v>1</v>
      </c>
      <c r="G903" s="4" t="s">
        <v>527</v>
      </c>
      <c r="H903" s="16">
        <v>43803</v>
      </c>
      <c r="I903" s="16">
        <v>40196</v>
      </c>
      <c r="J903" s="4" t="s">
        <v>500</v>
      </c>
      <c r="K903" s="4">
        <v>420</v>
      </c>
      <c r="L903" s="4">
        <v>510</v>
      </c>
      <c r="M903" s="4" t="s">
        <v>607</v>
      </c>
      <c r="N903" s="4" t="s">
        <v>2322</v>
      </c>
      <c r="O903" s="4" t="s">
        <v>2322</v>
      </c>
      <c r="P903" s="4" t="s">
        <v>2323</v>
      </c>
      <c r="Q903" s="4">
        <v>2019</v>
      </c>
      <c r="R903" s="4">
        <v>2010</v>
      </c>
    </row>
    <row r="904" spans="1:18" hidden="1" x14ac:dyDescent="0.3">
      <c r="A904" s="18" t="s">
        <v>2324</v>
      </c>
      <c r="B904" s="4" t="s">
        <v>107</v>
      </c>
      <c r="C904" s="4" t="s">
        <v>526</v>
      </c>
      <c r="D904" s="4">
        <v>4.0767123290000002</v>
      </c>
      <c r="E904" s="4">
        <v>18.93424658</v>
      </c>
      <c r="F904" s="4">
        <v>1</v>
      </c>
      <c r="G904" s="4" t="s">
        <v>527</v>
      </c>
      <c r="H904" s="16">
        <v>43803</v>
      </c>
      <c r="I904" s="16">
        <v>40197</v>
      </c>
      <c r="J904" s="4" t="s">
        <v>500</v>
      </c>
      <c r="K904" s="4">
        <v>420</v>
      </c>
      <c r="L904" s="4">
        <v>510</v>
      </c>
      <c r="M904" s="4" t="s">
        <v>607</v>
      </c>
      <c r="N904" s="4" t="s">
        <v>2322</v>
      </c>
      <c r="O904" s="4" t="s">
        <v>2322</v>
      </c>
      <c r="P904" s="4" t="s">
        <v>2323</v>
      </c>
      <c r="Q904" s="4">
        <v>2019</v>
      </c>
      <c r="R904" s="4">
        <v>2010</v>
      </c>
    </row>
    <row r="905" spans="1:18" hidden="1" x14ac:dyDescent="0.3">
      <c r="A905" s="18" t="s">
        <v>2325</v>
      </c>
      <c r="B905" s="4" t="s">
        <v>110</v>
      </c>
      <c r="C905" s="4" t="s">
        <v>526</v>
      </c>
      <c r="D905" s="4">
        <v>7.2054794519999996</v>
      </c>
      <c r="E905" s="4">
        <v>15.80547945</v>
      </c>
      <c r="F905" s="4">
        <v>1</v>
      </c>
      <c r="G905" s="4" t="s">
        <v>535</v>
      </c>
      <c r="H905" s="16">
        <v>42661</v>
      </c>
      <c r="I905" s="16">
        <v>38787</v>
      </c>
      <c r="J905" s="4" t="s">
        <v>500</v>
      </c>
      <c r="K905" s="4">
        <v>412</v>
      </c>
      <c r="L905" s="4"/>
      <c r="M905" s="4" t="s">
        <v>607</v>
      </c>
      <c r="N905" s="4" t="s">
        <v>2326</v>
      </c>
      <c r="O905" s="4" t="s">
        <v>2326</v>
      </c>
      <c r="P905" s="4" t="s">
        <v>2327</v>
      </c>
      <c r="Q905" s="4">
        <v>2016</v>
      </c>
      <c r="R905" s="4">
        <v>2006</v>
      </c>
    </row>
    <row r="906" spans="1:18" hidden="1" x14ac:dyDescent="0.3">
      <c r="A906" s="18" t="s">
        <v>2328</v>
      </c>
      <c r="B906" s="4" t="s">
        <v>111</v>
      </c>
      <c r="C906" s="4" t="s">
        <v>526</v>
      </c>
      <c r="D906" s="4">
        <v>8.1150684930000008</v>
      </c>
      <c r="E906" s="4">
        <v>14.89589041</v>
      </c>
      <c r="F906" s="4">
        <v>1</v>
      </c>
      <c r="G906" s="4" t="s">
        <v>535</v>
      </c>
      <c r="H906" s="16">
        <v>42329</v>
      </c>
      <c r="I906" s="16">
        <v>39823</v>
      </c>
      <c r="J906" s="4" t="s">
        <v>500</v>
      </c>
      <c r="K906" s="4">
        <v>412</v>
      </c>
      <c r="L906" s="4">
        <v>513</v>
      </c>
      <c r="M906" s="4" t="s">
        <v>607</v>
      </c>
      <c r="N906" s="4" t="s">
        <v>2329</v>
      </c>
      <c r="O906" s="4" t="s">
        <v>2329</v>
      </c>
      <c r="P906" s="4" t="s">
        <v>632</v>
      </c>
      <c r="Q906" s="4">
        <v>2015</v>
      </c>
      <c r="R906" s="4">
        <v>2009</v>
      </c>
    </row>
    <row r="907" spans="1:18" hidden="1" x14ac:dyDescent="0.3">
      <c r="A907" s="18" t="s">
        <v>2330</v>
      </c>
      <c r="B907" s="4" t="s">
        <v>111</v>
      </c>
      <c r="C907" s="4" t="s">
        <v>526</v>
      </c>
      <c r="D907" s="4">
        <v>8.1150684930000008</v>
      </c>
      <c r="E907" s="4">
        <v>14.89589041</v>
      </c>
      <c r="F907" s="4">
        <v>1</v>
      </c>
      <c r="G907" s="4" t="s">
        <v>535</v>
      </c>
      <c r="H907" s="16">
        <v>42329</v>
      </c>
      <c r="I907" s="16">
        <v>41759</v>
      </c>
      <c r="J907" s="4" t="s">
        <v>500</v>
      </c>
      <c r="K907" s="4">
        <v>426</v>
      </c>
      <c r="L907" s="4">
        <v>532</v>
      </c>
      <c r="M907" s="4"/>
      <c r="N907" s="4" t="s">
        <v>1280</v>
      </c>
      <c r="O907" s="4" t="s">
        <v>1280</v>
      </c>
      <c r="P907" s="4" t="s">
        <v>632</v>
      </c>
      <c r="Q907" s="4">
        <v>2015</v>
      </c>
      <c r="R907" s="4">
        <v>2014</v>
      </c>
    </row>
    <row r="908" spans="1:18" hidden="1" x14ac:dyDescent="0.3">
      <c r="A908" s="18" t="s">
        <v>2331</v>
      </c>
      <c r="B908" s="4" t="s">
        <v>344</v>
      </c>
      <c r="C908" s="4" t="s">
        <v>526</v>
      </c>
      <c r="D908" s="4">
        <v>2.5589041099999998</v>
      </c>
      <c r="E908" s="4">
        <v>20.452054789999998</v>
      </c>
      <c r="F908" s="4">
        <v>1</v>
      </c>
      <c r="G908" s="4" t="s">
        <v>527</v>
      </c>
      <c r="H908" s="16">
        <v>44357</v>
      </c>
      <c r="I908" s="16">
        <v>40966</v>
      </c>
      <c r="J908" s="4" t="s">
        <v>500</v>
      </c>
      <c r="K908" s="4">
        <v>412</v>
      </c>
      <c r="L908" s="4">
        <v>513</v>
      </c>
      <c r="M908" s="4" t="s">
        <v>607</v>
      </c>
      <c r="N908" s="4" t="s">
        <v>2332</v>
      </c>
      <c r="O908" s="4" t="s">
        <v>2332</v>
      </c>
      <c r="P908" s="4" t="s">
        <v>1179</v>
      </c>
      <c r="Q908" s="4">
        <v>2021</v>
      </c>
      <c r="R908" s="4">
        <v>2012</v>
      </c>
    </row>
    <row r="909" spans="1:18" hidden="1" x14ac:dyDescent="0.3">
      <c r="A909" s="18" t="s">
        <v>2331</v>
      </c>
      <c r="B909" s="4" t="s">
        <v>346</v>
      </c>
      <c r="C909" s="4" t="s">
        <v>526</v>
      </c>
      <c r="D909" s="4">
        <v>2.553424658</v>
      </c>
      <c r="E909" s="4">
        <v>20.457534249999998</v>
      </c>
      <c r="F909" s="4">
        <v>1</v>
      </c>
      <c r="G909" s="4" t="s">
        <v>527</v>
      </c>
      <c r="H909" s="16">
        <v>44359</v>
      </c>
      <c r="I909" s="16">
        <v>40966</v>
      </c>
      <c r="J909" s="4" t="s">
        <v>500</v>
      </c>
      <c r="K909" s="4">
        <v>412</v>
      </c>
      <c r="L909" s="4">
        <v>513</v>
      </c>
      <c r="M909" s="4" t="s">
        <v>607</v>
      </c>
      <c r="N909" s="4" t="s">
        <v>2332</v>
      </c>
      <c r="O909" s="4" t="s">
        <v>2332</v>
      </c>
      <c r="P909" s="4" t="s">
        <v>1179</v>
      </c>
      <c r="Q909" s="4">
        <v>2021</v>
      </c>
      <c r="R909" s="4">
        <v>2012</v>
      </c>
    </row>
    <row r="910" spans="1:18" hidden="1" x14ac:dyDescent="0.3">
      <c r="A910" s="18" t="s">
        <v>2333</v>
      </c>
      <c r="B910" s="4" t="s">
        <v>119</v>
      </c>
      <c r="C910" s="4" t="s">
        <v>526</v>
      </c>
      <c r="D910" s="4">
        <v>4.6273972600000004</v>
      </c>
      <c r="E910" s="4">
        <v>18.38356164</v>
      </c>
      <c r="F910" s="4">
        <v>1</v>
      </c>
      <c r="G910" s="4" t="s">
        <v>527</v>
      </c>
      <c r="H910" s="16">
        <v>43602</v>
      </c>
      <c r="I910" s="16">
        <v>40594</v>
      </c>
      <c r="J910" s="4" t="s">
        <v>500</v>
      </c>
      <c r="K910" s="4">
        <v>412</v>
      </c>
      <c r="L910" s="4">
        <v>513</v>
      </c>
      <c r="M910" s="4" t="s">
        <v>607</v>
      </c>
      <c r="N910" s="4" t="s">
        <v>2334</v>
      </c>
      <c r="O910" s="4" t="s">
        <v>2334</v>
      </c>
      <c r="P910" s="4" t="s">
        <v>2335</v>
      </c>
      <c r="Q910" s="4">
        <v>2019</v>
      </c>
      <c r="R910" s="4">
        <v>2011</v>
      </c>
    </row>
    <row r="911" spans="1:18" hidden="1" x14ac:dyDescent="0.3">
      <c r="A911" s="18" t="s">
        <v>2336</v>
      </c>
      <c r="B911" s="4" t="s">
        <v>351</v>
      </c>
      <c r="C911" s="4" t="s">
        <v>526</v>
      </c>
      <c r="D911" s="4">
        <v>2.0356164379999999</v>
      </c>
      <c r="E911" s="4">
        <v>20.975342470000001</v>
      </c>
      <c r="F911" s="4">
        <v>1</v>
      </c>
      <c r="G911" s="4" t="s">
        <v>527</v>
      </c>
      <c r="H911" s="16">
        <v>44548</v>
      </c>
      <c r="I911" s="16">
        <v>41699</v>
      </c>
      <c r="J911" s="4" t="s">
        <v>500</v>
      </c>
      <c r="K911" s="4">
        <v>412</v>
      </c>
      <c r="L911" s="4">
        <v>513</v>
      </c>
      <c r="M911" s="4" t="s">
        <v>607</v>
      </c>
      <c r="N911" s="4" t="s">
        <v>597</v>
      </c>
      <c r="O911" s="4" t="s">
        <v>597</v>
      </c>
      <c r="P911" s="4" t="s">
        <v>2337</v>
      </c>
      <c r="Q911" s="4">
        <v>2021</v>
      </c>
      <c r="R911" s="4">
        <v>2014</v>
      </c>
    </row>
    <row r="912" spans="1:18" hidden="1" x14ac:dyDescent="0.3">
      <c r="A912" s="18" t="s">
        <v>2336</v>
      </c>
      <c r="B912" s="4" t="s">
        <v>351</v>
      </c>
      <c r="C912" s="4" t="s">
        <v>526</v>
      </c>
      <c r="D912" s="4">
        <v>2.0356164379999999</v>
      </c>
      <c r="E912" s="4">
        <v>20.975342470000001</v>
      </c>
      <c r="F912" s="4">
        <v>1</v>
      </c>
      <c r="G912" s="4" t="s">
        <v>527</v>
      </c>
      <c r="H912" s="16">
        <v>44548</v>
      </c>
      <c r="I912" s="16">
        <v>41699</v>
      </c>
      <c r="J912" s="4" t="s">
        <v>500</v>
      </c>
      <c r="K912" s="4">
        <v>412</v>
      </c>
      <c r="L912" s="4">
        <v>513</v>
      </c>
      <c r="M912" s="4" t="s">
        <v>607</v>
      </c>
      <c r="N912" s="4" t="s">
        <v>597</v>
      </c>
      <c r="O912" s="4" t="s">
        <v>597</v>
      </c>
      <c r="P912" s="4" t="s">
        <v>2337</v>
      </c>
      <c r="Q912" s="4">
        <v>2021</v>
      </c>
      <c r="R912" s="4">
        <v>2014</v>
      </c>
    </row>
    <row r="913" spans="1:18" hidden="1" x14ac:dyDescent="0.3">
      <c r="A913" s="18" t="s">
        <v>2338</v>
      </c>
      <c r="B913" s="4" t="s">
        <v>121</v>
      </c>
      <c r="C913" s="4" t="s">
        <v>526</v>
      </c>
      <c r="D913" s="4">
        <v>6.3534246579999998</v>
      </c>
      <c r="E913" s="4">
        <v>16.657534250000001</v>
      </c>
      <c r="F913" s="4">
        <v>1</v>
      </c>
      <c r="G913" s="4" t="s">
        <v>527</v>
      </c>
      <c r="H913" s="16">
        <v>42972</v>
      </c>
      <c r="I913" s="16">
        <v>38732</v>
      </c>
      <c r="J913" s="4" t="s">
        <v>500</v>
      </c>
      <c r="K913" s="4">
        <v>426</v>
      </c>
      <c r="L913" s="4">
        <v>513</v>
      </c>
      <c r="M913" s="4" t="s">
        <v>607</v>
      </c>
      <c r="N913" s="4" t="s">
        <v>2339</v>
      </c>
      <c r="O913" s="4" t="s">
        <v>2339</v>
      </c>
      <c r="P913" s="4" t="s">
        <v>2340</v>
      </c>
      <c r="Q913" s="4">
        <v>2017</v>
      </c>
      <c r="R913" s="4">
        <v>2006</v>
      </c>
    </row>
    <row r="914" spans="1:18" hidden="1" x14ac:dyDescent="0.3">
      <c r="A914" s="18" t="s">
        <v>2338</v>
      </c>
      <c r="B914" s="4" t="s">
        <v>122</v>
      </c>
      <c r="C914" s="4" t="s">
        <v>526</v>
      </c>
      <c r="D914" s="4">
        <v>6.3753424660000002</v>
      </c>
      <c r="E914" s="4">
        <v>16.63561644</v>
      </c>
      <c r="F914" s="4">
        <v>1</v>
      </c>
      <c r="G914" s="4" t="s">
        <v>527</v>
      </c>
      <c r="H914" s="16">
        <v>42964</v>
      </c>
      <c r="I914" s="16">
        <v>38732</v>
      </c>
      <c r="J914" s="4" t="s">
        <v>500</v>
      </c>
      <c r="K914" s="4">
        <v>426</v>
      </c>
      <c r="L914" s="4">
        <v>513</v>
      </c>
      <c r="M914" s="4" t="s">
        <v>607</v>
      </c>
      <c r="N914" s="4" t="s">
        <v>2339</v>
      </c>
      <c r="O914" s="4" t="s">
        <v>2339</v>
      </c>
      <c r="P914" s="4" t="s">
        <v>2340</v>
      </c>
      <c r="Q914" s="4">
        <v>2017</v>
      </c>
      <c r="R914" s="4">
        <v>2006</v>
      </c>
    </row>
    <row r="915" spans="1:18" hidden="1" x14ac:dyDescent="0.3">
      <c r="A915" s="18" t="s">
        <v>2341</v>
      </c>
      <c r="B915" s="4" t="s">
        <v>354</v>
      </c>
      <c r="C915" s="4" t="s">
        <v>526</v>
      </c>
      <c r="D915" s="4">
        <v>3.3589041100000001</v>
      </c>
      <c r="E915" s="4">
        <v>19.652054790000001</v>
      </c>
      <c r="F915" s="4">
        <v>1</v>
      </c>
      <c r="G915" s="4" t="s">
        <v>527</v>
      </c>
      <c r="H915" s="16">
        <v>44065</v>
      </c>
      <c r="I915" s="16">
        <v>40849</v>
      </c>
      <c r="J915" s="4" t="s">
        <v>500</v>
      </c>
      <c r="K915" s="4">
        <v>426</v>
      </c>
      <c r="L915" s="4">
        <v>513</v>
      </c>
      <c r="M915" s="4" t="s">
        <v>607</v>
      </c>
      <c r="N915" s="4" t="s">
        <v>2342</v>
      </c>
      <c r="O915" s="4" t="s">
        <v>2342</v>
      </c>
      <c r="P915" s="4" t="s">
        <v>2343</v>
      </c>
      <c r="Q915" s="4">
        <v>2020</v>
      </c>
      <c r="R915" s="4">
        <v>2011</v>
      </c>
    </row>
    <row r="916" spans="1:18" hidden="1" x14ac:dyDescent="0.3">
      <c r="A916" s="18" t="s">
        <v>2344</v>
      </c>
      <c r="B916" s="4" t="s">
        <v>355</v>
      </c>
      <c r="C916" s="4" t="s">
        <v>526</v>
      </c>
      <c r="D916" s="4">
        <v>0.99178082199999995</v>
      </c>
      <c r="E916" s="4">
        <v>22.01917808</v>
      </c>
      <c r="F916" s="4">
        <v>1</v>
      </c>
      <c r="G916" s="4" t="s">
        <v>527</v>
      </c>
      <c r="H916" s="16">
        <v>44929</v>
      </c>
      <c r="I916" s="16">
        <v>38556</v>
      </c>
      <c r="J916" s="4" t="s">
        <v>500</v>
      </c>
      <c r="K916" s="4">
        <v>412</v>
      </c>
      <c r="L916" s="4"/>
      <c r="M916" s="4" t="s">
        <v>607</v>
      </c>
      <c r="N916" s="4" t="s">
        <v>2345</v>
      </c>
      <c r="O916" s="4" t="s">
        <v>2345</v>
      </c>
      <c r="P916" s="4" t="s">
        <v>2346</v>
      </c>
      <c r="Q916" s="4">
        <v>2023</v>
      </c>
      <c r="R916" s="4">
        <v>2005</v>
      </c>
    </row>
    <row r="917" spans="1:18" hidden="1" x14ac:dyDescent="0.3">
      <c r="A917" s="18" t="s">
        <v>2347</v>
      </c>
      <c r="B917" s="4" t="s">
        <v>355</v>
      </c>
      <c r="C917" s="4" t="s">
        <v>526</v>
      </c>
      <c r="D917" s="4">
        <v>0.99178082199999995</v>
      </c>
      <c r="E917" s="4">
        <v>22.01917808</v>
      </c>
      <c r="F917" s="4">
        <v>1</v>
      </c>
      <c r="G917" s="4" t="s">
        <v>527</v>
      </c>
      <c r="H917" s="16">
        <v>44929</v>
      </c>
      <c r="I917" s="16">
        <v>41161</v>
      </c>
      <c r="J917" s="4" t="s">
        <v>500</v>
      </c>
      <c r="K917" s="4">
        <v>410</v>
      </c>
      <c r="L917" s="4">
        <v>513</v>
      </c>
      <c r="M917" s="4" t="s">
        <v>607</v>
      </c>
      <c r="N917" s="4" t="s">
        <v>2005</v>
      </c>
      <c r="O917" s="4" t="s">
        <v>2005</v>
      </c>
      <c r="P917" s="4" t="s">
        <v>2348</v>
      </c>
      <c r="Q917" s="4">
        <v>2023</v>
      </c>
      <c r="R917" s="4">
        <v>2012</v>
      </c>
    </row>
    <row r="918" spans="1:18" hidden="1" x14ac:dyDescent="0.3">
      <c r="A918" s="18" t="s">
        <v>2349</v>
      </c>
      <c r="B918" s="4" t="s">
        <v>140</v>
      </c>
      <c r="C918" s="4" t="s">
        <v>526</v>
      </c>
      <c r="D918" s="4">
        <v>6.6027397260000003</v>
      </c>
      <c r="E918" s="4">
        <v>16.40821918</v>
      </c>
      <c r="F918" s="4">
        <v>1</v>
      </c>
      <c r="G918" s="4" t="s">
        <v>535</v>
      </c>
      <c r="H918" s="16">
        <v>42881</v>
      </c>
      <c r="I918" s="16">
        <v>37627</v>
      </c>
      <c r="J918" s="4" t="s">
        <v>500</v>
      </c>
      <c r="K918" s="4">
        <v>412</v>
      </c>
      <c r="L918" s="4">
        <v>513</v>
      </c>
      <c r="M918" s="4" t="s">
        <v>607</v>
      </c>
      <c r="N918" s="4" t="s">
        <v>2350</v>
      </c>
      <c r="O918" s="4" t="s">
        <v>2350</v>
      </c>
      <c r="P918" s="4" t="s">
        <v>2351</v>
      </c>
      <c r="Q918" s="4">
        <v>2017</v>
      </c>
      <c r="R918" s="4">
        <v>2003</v>
      </c>
    </row>
    <row r="919" spans="1:18" hidden="1" x14ac:dyDescent="0.3">
      <c r="A919" s="18" t="s">
        <v>2352</v>
      </c>
      <c r="B919" s="4" t="s">
        <v>140</v>
      </c>
      <c r="C919" s="4" t="s">
        <v>526</v>
      </c>
      <c r="D919" s="4">
        <v>6.6027397260000003</v>
      </c>
      <c r="E919" s="4">
        <v>16.40821918</v>
      </c>
      <c r="F919" s="4">
        <v>1</v>
      </c>
      <c r="G919" s="4" t="s">
        <v>535</v>
      </c>
      <c r="H919" s="16">
        <v>42881</v>
      </c>
      <c r="I919" s="16">
        <v>42374</v>
      </c>
      <c r="J919" s="4" t="s">
        <v>500</v>
      </c>
      <c r="K919" s="4">
        <v>412</v>
      </c>
      <c r="L919" s="4">
        <v>513</v>
      </c>
      <c r="M919" s="4" t="s">
        <v>607</v>
      </c>
      <c r="N919" s="4" t="s">
        <v>2353</v>
      </c>
      <c r="O919" s="4" t="s">
        <v>2353</v>
      </c>
      <c r="P919" s="4" t="s">
        <v>2354</v>
      </c>
      <c r="Q919" s="4">
        <v>2017</v>
      </c>
      <c r="R919" s="4">
        <v>2016</v>
      </c>
    </row>
    <row r="920" spans="1:18" hidden="1" x14ac:dyDescent="0.3">
      <c r="A920" s="18" t="s">
        <v>2355</v>
      </c>
      <c r="B920" s="4" t="s">
        <v>141</v>
      </c>
      <c r="C920" s="4" t="s">
        <v>526</v>
      </c>
      <c r="D920" s="4">
        <v>5.8383561640000003</v>
      </c>
      <c r="E920" s="4">
        <v>17.172602739999999</v>
      </c>
      <c r="F920" s="4">
        <v>1</v>
      </c>
      <c r="G920" s="4" t="s">
        <v>535</v>
      </c>
      <c r="H920" s="16">
        <v>43160</v>
      </c>
      <c r="I920" s="16">
        <v>38337</v>
      </c>
      <c r="J920" s="4" t="s">
        <v>500</v>
      </c>
      <c r="K920" s="4">
        <v>412</v>
      </c>
      <c r="L920" s="4">
        <v>513</v>
      </c>
      <c r="M920" s="4" t="s">
        <v>607</v>
      </c>
      <c r="N920" s="4" t="s">
        <v>2356</v>
      </c>
      <c r="O920" s="4" t="s">
        <v>2356</v>
      </c>
      <c r="P920" s="4" t="s">
        <v>2357</v>
      </c>
      <c r="Q920" s="4">
        <v>2018</v>
      </c>
      <c r="R920" s="4">
        <v>2004</v>
      </c>
    </row>
    <row r="921" spans="1:18" hidden="1" x14ac:dyDescent="0.3">
      <c r="A921" s="18" t="s">
        <v>2358</v>
      </c>
      <c r="B921" s="4" t="s">
        <v>141</v>
      </c>
      <c r="C921" s="4" t="s">
        <v>526</v>
      </c>
      <c r="D921" s="4">
        <v>5.8383561640000003</v>
      </c>
      <c r="E921" s="4">
        <v>17.172602739999999</v>
      </c>
      <c r="F921" s="4">
        <v>1</v>
      </c>
      <c r="G921" s="4" t="s">
        <v>535</v>
      </c>
      <c r="H921" s="16">
        <v>43160</v>
      </c>
      <c r="I921" s="16">
        <v>42400</v>
      </c>
      <c r="J921" s="4" t="s">
        <v>500</v>
      </c>
      <c r="K921" s="4">
        <v>426</v>
      </c>
      <c r="L921" s="4">
        <v>510</v>
      </c>
      <c r="M921" s="4" t="s">
        <v>607</v>
      </c>
      <c r="N921" s="4" t="s">
        <v>2359</v>
      </c>
      <c r="O921" s="4" t="s">
        <v>2359</v>
      </c>
      <c r="P921" s="4" t="s">
        <v>2360</v>
      </c>
      <c r="Q921" s="4">
        <v>2018</v>
      </c>
      <c r="R921" s="4">
        <v>2016</v>
      </c>
    </row>
    <row r="922" spans="1:18" hidden="1" x14ac:dyDescent="0.3">
      <c r="A922" s="18" t="s">
        <v>2361</v>
      </c>
      <c r="B922" s="4" t="s">
        <v>142</v>
      </c>
      <c r="C922" s="4" t="s">
        <v>526</v>
      </c>
      <c r="D922" s="4">
        <v>6.5095890409999999</v>
      </c>
      <c r="E922" s="4">
        <v>16.501369860000001</v>
      </c>
      <c r="F922" s="4">
        <v>1</v>
      </c>
      <c r="G922" s="4" t="s">
        <v>535</v>
      </c>
      <c r="H922" s="16">
        <v>42915</v>
      </c>
      <c r="I922" s="16">
        <v>37627</v>
      </c>
      <c r="J922" s="4" t="s">
        <v>500</v>
      </c>
      <c r="K922" s="4">
        <v>412</v>
      </c>
      <c r="L922" s="4">
        <v>513</v>
      </c>
      <c r="M922" s="4" t="s">
        <v>607</v>
      </c>
      <c r="N922" s="4" t="s">
        <v>2362</v>
      </c>
      <c r="O922" s="4" t="s">
        <v>2362</v>
      </c>
      <c r="P922" s="4" t="s">
        <v>2363</v>
      </c>
      <c r="Q922" s="4">
        <v>2017</v>
      </c>
      <c r="R922" s="4">
        <v>2003</v>
      </c>
    </row>
    <row r="923" spans="1:18" hidden="1" x14ac:dyDescent="0.3">
      <c r="A923" s="18" t="s">
        <v>2364</v>
      </c>
      <c r="B923" s="4" t="s">
        <v>151</v>
      </c>
      <c r="C923" s="4" t="s">
        <v>526</v>
      </c>
      <c r="D923" s="4">
        <v>4.2849315069999996</v>
      </c>
      <c r="E923" s="4">
        <v>18.7260274</v>
      </c>
      <c r="F923" s="4">
        <v>1</v>
      </c>
      <c r="G923" s="4" t="s">
        <v>535</v>
      </c>
      <c r="H923" s="16">
        <v>43727</v>
      </c>
      <c r="I923" s="16">
        <v>39163</v>
      </c>
      <c r="J923" s="4" t="s">
        <v>500</v>
      </c>
      <c r="K923" s="4">
        <v>410</v>
      </c>
      <c r="L923" s="4">
        <v>513</v>
      </c>
      <c r="M923" s="4" t="s">
        <v>607</v>
      </c>
      <c r="N923" s="4" t="s">
        <v>2365</v>
      </c>
      <c r="O923" s="4" t="s">
        <v>2365</v>
      </c>
      <c r="P923" s="4" t="s">
        <v>2011</v>
      </c>
      <c r="Q923" s="4">
        <v>2019</v>
      </c>
      <c r="R923" s="4">
        <v>2007</v>
      </c>
    </row>
    <row r="924" spans="1:18" hidden="1" x14ac:dyDescent="0.3">
      <c r="A924" s="18" t="s">
        <v>2366</v>
      </c>
      <c r="B924" s="4" t="s">
        <v>151</v>
      </c>
      <c r="C924" s="4" t="s">
        <v>526</v>
      </c>
      <c r="D924" s="4">
        <v>4.2849315069999996</v>
      </c>
      <c r="E924" s="4">
        <v>18.7260274</v>
      </c>
      <c r="F924" s="4">
        <v>1</v>
      </c>
      <c r="G924" s="4" t="s">
        <v>535</v>
      </c>
      <c r="H924" s="16">
        <v>43727</v>
      </c>
      <c r="I924" s="16">
        <v>39590</v>
      </c>
      <c r="J924" s="4" t="s">
        <v>500</v>
      </c>
      <c r="K924" s="4">
        <v>410</v>
      </c>
      <c r="L924" s="4">
        <v>513</v>
      </c>
      <c r="M924" s="4" t="s">
        <v>607</v>
      </c>
      <c r="N924" s="4" t="s">
        <v>2367</v>
      </c>
      <c r="O924" s="4" t="s">
        <v>2367</v>
      </c>
      <c r="P924" s="4" t="s">
        <v>2368</v>
      </c>
      <c r="Q924" s="4">
        <v>2019</v>
      </c>
      <c r="R924" s="4">
        <v>2008</v>
      </c>
    </row>
    <row r="925" spans="1:18" hidden="1" x14ac:dyDescent="0.3">
      <c r="A925" s="18" t="s">
        <v>2369</v>
      </c>
      <c r="B925" s="4" t="s">
        <v>156</v>
      </c>
      <c r="C925" s="4" t="s">
        <v>526</v>
      </c>
      <c r="D925" s="4">
        <v>6.4356164380000003</v>
      </c>
      <c r="E925" s="4">
        <v>16.575342469999999</v>
      </c>
      <c r="F925" s="4">
        <v>1</v>
      </c>
      <c r="G925" s="4" t="s">
        <v>535</v>
      </c>
      <c r="H925" s="16">
        <v>42942</v>
      </c>
      <c r="I925" s="16">
        <v>39377</v>
      </c>
      <c r="J925" s="4" t="s">
        <v>500</v>
      </c>
      <c r="K925" s="4">
        <v>412</v>
      </c>
      <c r="L925" s="4">
        <v>513</v>
      </c>
      <c r="M925" s="4" t="s">
        <v>607</v>
      </c>
      <c r="N925" s="4" t="s">
        <v>2370</v>
      </c>
      <c r="O925" s="4" t="s">
        <v>2370</v>
      </c>
      <c r="P925" s="4" t="s">
        <v>2371</v>
      </c>
      <c r="Q925" s="4">
        <v>2017</v>
      </c>
      <c r="R925" s="4">
        <v>2007</v>
      </c>
    </row>
    <row r="926" spans="1:18" hidden="1" x14ac:dyDescent="0.3">
      <c r="A926" s="18" t="s">
        <v>2372</v>
      </c>
      <c r="B926" s="4" t="s">
        <v>160</v>
      </c>
      <c r="C926" s="4" t="s">
        <v>526</v>
      </c>
      <c r="D926" s="4">
        <v>6.6520547949999997</v>
      </c>
      <c r="E926" s="4">
        <v>16.358904110000001</v>
      </c>
      <c r="F926" s="4">
        <v>1</v>
      </c>
      <c r="G926" s="4" t="s">
        <v>535</v>
      </c>
      <c r="H926" s="16">
        <v>42863</v>
      </c>
      <c r="I926" s="16">
        <v>42755</v>
      </c>
      <c r="J926" s="4" t="s">
        <v>500</v>
      </c>
      <c r="K926" s="4">
        <v>412</v>
      </c>
      <c r="L926" s="4">
        <v>513</v>
      </c>
      <c r="M926" s="4" t="s">
        <v>607</v>
      </c>
      <c r="N926" s="4" t="s">
        <v>1554</v>
      </c>
      <c r="O926" s="4" t="s">
        <v>1554</v>
      </c>
      <c r="P926" s="4" t="s">
        <v>1557</v>
      </c>
      <c r="Q926" s="4">
        <v>2017</v>
      </c>
      <c r="R926" s="4">
        <v>2017</v>
      </c>
    </row>
    <row r="927" spans="1:18" hidden="1" x14ac:dyDescent="0.3">
      <c r="A927" s="18" t="s">
        <v>2373</v>
      </c>
      <c r="B927" s="4" t="s">
        <v>162</v>
      </c>
      <c r="C927" s="4" t="s">
        <v>526</v>
      </c>
      <c r="D927" s="4">
        <v>6.3835616440000003</v>
      </c>
      <c r="E927" s="4">
        <v>16.627397259999999</v>
      </c>
      <c r="F927" s="4">
        <v>1</v>
      </c>
      <c r="G927" s="4" t="s">
        <v>535</v>
      </c>
      <c r="H927" s="16">
        <v>42961</v>
      </c>
      <c r="I927" s="16">
        <v>40154</v>
      </c>
      <c r="J927" s="4" t="s">
        <v>500</v>
      </c>
      <c r="K927" s="4">
        <v>430</v>
      </c>
      <c r="L927" s="4">
        <v>513</v>
      </c>
      <c r="M927" s="4" t="s">
        <v>607</v>
      </c>
      <c r="N927" s="4" t="s">
        <v>2374</v>
      </c>
      <c r="O927" s="4" t="s">
        <v>2374</v>
      </c>
      <c r="P927" s="4" t="s">
        <v>2375</v>
      </c>
      <c r="Q927" s="4">
        <v>2017</v>
      </c>
      <c r="R927" s="4">
        <v>2009</v>
      </c>
    </row>
    <row r="928" spans="1:18" hidden="1" x14ac:dyDescent="0.3">
      <c r="A928" s="18" t="s">
        <v>2376</v>
      </c>
      <c r="B928" s="4" t="s">
        <v>273</v>
      </c>
      <c r="C928" s="4" t="s">
        <v>526</v>
      </c>
      <c r="D928" s="4">
        <v>2.4054794519999998</v>
      </c>
      <c r="E928" s="4">
        <v>20.605479450000001</v>
      </c>
      <c r="F928" s="4">
        <v>1</v>
      </c>
      <c r="G928" s="4" t="s">
        <v>535</v>
      </c>
      <c r="H928" s="16">
        <v>44413</v>
      </c>
      <c r="I928" s="16">
        <v>39377</v>
      </c>
      <c r="J928" s="4" t="s">
        <v>500</v>
      </c>
      <c r="K928" s="4">
        <v>412</v>
      </c>
      <c r="L928" s="4">
        <v>513</v>
      </c>
      <c r="M928" s="4" t="s">
        <v>607</v>
      </c>
      <c r="N928" s="4" t="s">
        <v>2377</v>
      </c>
      <c r="O928" s="4" t="s">
        <v>2377</v>
      </c>
      <c r="P928" s="4" t="s">
        <v>2378</v>
      </c>
      <c r="Q928" s="4">
        <v>2021</v>
      </c>
      <c r="R928" s="4">
        <v>2007</v>
      </c>
    </row>
    <row r="929" spans="1:18" hidden="1" x14ac:dyDescent="0.3">
      <c r="A929" s="18" t="s">
        <v>2379</v>
      </c>
      <c r="B929" s="4" t="s">
        <v>282</v>
      </c>
      <c r="C929" s="4" t="s">
        <v>526</v>
      </c>
      <c r="D929" s="4">
        <v>3.3808219180000001</v>
      </c>
      <c r="E929" s="4">
        <v>19.63013699</v>
      </c>
      <c r="F929" s="4">
        <v>1</v>
      </c>
      <c r="G929" s="4" t="s">
        <v>535</v>
      </c>
      <c r="H929" s="16">
        <v>44057</v>
      </c>
      <c r="I929" s="16">
        <v>40601</v>
      </c>
      <c r="J929" s="4" t="s">
        <v>500</v>
      </c>
      <c r="K929" s="4">
        <v>426</v>
      </c>
      <c r="L929" s="4">
        <v>513</v>
      </c>
      <c r="M929" s="4" t="s">
        <v>607</v>
      </c>
      <c r="N929" s="4" t="s">
        <v>2380</v>
      </c>
      <c r="O929" s="4" t="s">
        <v>2380</v>
      </c>
      <c r="P929" s="4" t="s">
        <v>983</v>
      </c>
      <c r="Q929" s="4">
        <v>2020</v>
      </c>
      <c r="R929" s="4">
        <v>2011</v>
      </c>
    </row>
    <row r="930" spans="1:18" hidden="1" x14ac:dyDescent="0.3">
      <c r="A930" s="18" t="s">
        <v>2381</v>
      </c>
      <c r="B930" s="4" t="s">
        <v>177</v>
      </c>
      <c r="C930" s="4" t="s">
        <v>526</v>
      </c>
      <c r="D930" s="4">
        <v>7.3616438359999998</v>
      </c>
      <c r="E930" s="4">
        <v>15.64931507</v>
      </c>
      <c r="F930" s="4">
        <v>1</v>
      </c>
      <c r="G930" s="4" t="s">
        <v>535</v>
      </c>
      <c r="H930" s="16">
        <v>42604</v>
      </c>
      <c r="I930" s="16">
        <v>40576</v>
      </c>
      <c r="J930" s="4" t="s">
        <v>500</v>
      </c>
      <c r="K930" s="4">
        <v>412</v>
      </c>
      <c r="L930" s="4">
        <v>510</v>
      </c>
      <c r="M930" s="4" t="s">
        <v>607</v>
      </c>
      <c r="N930" s="4" t="s">
        <v>2382</v>
      </c>
      <c r="O930" s="4" t="s">
        <v>2382</v>
      </c>
      <c r="P930" s="4" t="s">
        <v>1980</v>
      </c>
      <c r="Q930" s="4">
        <v>2016</v>
      </c>
      <c r="R930" s="4">
        <v>2011</v>
      </c>
    </row>
    <row r="931" spans="1:18" hidden="1" x14ac:dyDescent="0.3">
      <c r="A931" s="18" t="s">
        <v>2381</v>
      </c>
      <c r="B931" s="4" t="s">
        <v>177</v>
      </c>
      <c r="C931" s="4" t="s">
        <v>526</v>
      </c>
      <c r="D931" s="4">
        <v>9.8273972599999997</v>
      </c>
      <c r="E931" s="4">
        <v>13.183561640000001</v>
      </c>
      <c r="F931" s="4">
        <v>1</v>
      </c>
      <c r="G931" s="4" t="s">
        <v>535</v>
      </c>
      <c r="H931" s="16">
        <v>41704</v>
      </c>
      <c r="I931" s="16">
        <v>40576</v>
      </c>
      <c r="J931" s="4" t="s">
        <v>500</v>
      </c>
      <c r="K931" s="4">
        <v>412</v>
      </c>
      <c r="L931" s="4">
        <v>510</v>
      </c>
      <c r="M931" s="4" t="s">
        <v>607</v>
      </c>
      <c r="N931" s="4" t="s">
        <v>2382</v>
      </c>
      <c r="O931" s="4" t="s">
        <v>2382</v>
      </c>
      <c r="P931" s="4" t="s">
        <v>1980</v>
      </c>
      <c r="Q931" s="4">
        <v>2014</v>
      </c>
      <c r="R931" s="4">
        <v>2011</v>
      </c>
    </row>
    <row r="932" spans="1:18" hidden="1" x14ac:dyDescent="0.3">
      <c r="A932" s="18" t="s">
        <v>2383</v>
      </c>
      <c r="B932" s="4" t="s">
        <v>178</v>
      </c>
      <c r="C932" s="4" t="s">
        <v>526</v>
      </c>
      <c r="D932" s="4">
        <v>9.4547945210000002</v>
      </c>
      <c r="E932" s="4">
        <v>13.55616438</v>
      </c>
      <c r="F932" s="4">
        <v>1</v>
      </c>
      <c r="G932" s="4" t="s">
        <v>535</v>
      </c>
      <c r="H932" s="16">
        <v>41840</v>
      </c>
      <c r="I932" s="16">
        <v>37971</v>
      </c>
      <c r="J932" s="4" t="s">
        <v>500</v>
      </c>
      <c r="K932" s="4">
        <v>412</v>
      </c>
      <c r="L932" s="4">
        <v>530</v>
      </c>
      <c r="M932" s="4" t="s">
        <v>751</v>
      </c>
      <c r="N932" s="4" t="s">
        <v>2384</v>
      </c>
      <c r="O932" s="4" t="s">
        <v>2384</v>
      </c>
      <c r="P932" s="4" t="s">
        <v>2385</v>
      </c>
      <c r="Q932" s="4">
        <v>2014</v>
      </c>
      <c r="R932" s="4">
        <v>2003</v>
      </c>
    </row>
    <row r="933" spans="1:18" hidden="1" x14ac:dyDescent="0.3">
      <c r="A933" s="18" t="s">
        <v>2386</v>
      </c>
      <c r="B933" s="4" t="s">
        <v>181</v>
      </c>
      <c r="C933" s="4" t="s">
        <v>526</v>
      </c>
      <c r="D933" s="4">
        <v>8.3890410959999997</v>
      </c>
      <c r="E933" s="4">
        <v>14.621917809999999</v>
      </c>
      <c r="F933" s="4">
        <v>1</v>
      </c>
      <c r="G933" s="4" t="s">
        <v>535</v>
      </c>
      <c r="H933" s="16">
        <v>42229</v>
      </c>
      <c r="I933" s="16">
        <v>37297</v>
      </c>
      <c r="J933" s="4" t="s">
        <v>500</v>
      </c>
      <c r="K933" s="4">
        <v>412</v>
      </c>
      <c r="L933" s="4">
        <v>532</v>
      </c>
      <c r="M933" s="4" t="s">
        <v>528</v>
      </c>
      <c r="N933" s="4" t="s">
        <v>2387</v>
      </c>
      <c r="O933" s="4" t="s">
        <v>2387</v>
      </c>
      <c r="P933" s="4" t="s">
        <v>2388</v>
      </c>
      <c r="Q933" s="4">
        <v>2015</v>
      </c>
      <c r="R933" s="4">
        <v>2002</v>
      </c>
    </row>
    <row r="934" spans="1:18" hidden="1" x14ac:dyDescent="0.3">
      <c r="A934" s="18" t="s">
        <v>2389</v>
      </c>
      <c r="B934" s="4" t="s">
        <v>191</v>
      </c>
      <c r="C934" s="4" t="s">
        <v>533</v>
      </c>
      <c r="D934" s="4">
        <v>8.4328767120000006</v>
      </c>
      <c r="E934" s="4">
        <v>14.57808219</v>
      </c>
      <c r="F934" s="4">
        <v>1</v>
      </c>
      <c r="G934" s="4" t="s">
        <v>535</v>
      </c>
      <c r="H934" s="16">
        <v>42213</v>
      </c>
      <c r="I934" s="16">
        <v>42400</v>
      </c>
      <c r="J934" s="4" t="s">
        <v>500</v>
      </c>
      <c r="K934" s="4">
        <v>412</v>
      </c>
      <c r="L934" s="4">
        <v>513</v>
      </c>
      <c r="M934" s="4" t="s">
        <v>607</v>
      </c>
      <c r="N934" s="4" t="s">
        <v>2390</v>
      </c>
      <c r="O934" s="4" t="s">
        <v>2390</v>
      </c>
      <c r="P934" s="4" t="s">
        <v>2391</v>
      </c>
      <c r="Q934" s="4">
        <v>2015</v>
      </c>
      <c r="R934" s="4">
        <v>2016</v>
      </c>
    </row>
    <row r="935" spans="1:18" hidden="1" x14ac:dyDescent="0.3">
      <c r="A935" s="18" t="s">
        <v>2392</v>
      </c>
      <c r="B935" s="4" t="s">
        <v>191</v>
      </c>
      <c r="C935" s="4" t="s">
        <v>526</v>
      </c>
      <c r="D935" s="4">
        <v>8.4328767120000006</v>
      </c>
      <c r="E935" s="4">
        <v>14.57808219</v>
      </c>
      <c r="F935" s="4">
        <v>1</v>
      </c>
      <c r="G935" s="4" t="s">
        <v>535</v>
      </c>
      <c r="H935" s="16">
        <v>42213</v>
      </c>
      <c r="I935" s="16">
        <v>39447</v>
      </c>
      <c r="J935" s="4" t="s">
        <v>500</v>
      </c>
      <c r="K935" s="4">
        <v>412</v>
      </c>
      <c r="L935" s="4"/>
      <c r="M935" s="4" t="s">
        <v>607</v>
      </c>
      <c r="N935" s="4" t="s">
        <v>2393</v>
      </c>
      <c r="O935" s="4" t="s">
        <v>2393</v>
      </c>
      <c r="P935" s="4" t="s">
        <v>764</v>
      </c>
      <c r="Q935" s="4">
        <v>2015</v>
      </c>
      <c r="R935" s="4">
        <v>2007</v>
      </c>
    </row>
    <row r="936" spans="1:18" hidden="1" x14ac:dyDescent="0.3">
      <c r="A936" s="18" t="s">
        <v>2394</v>
      </c>
      <c r="B936" s="4" t="s">
        <v>198</v>
      </c>
      <c r="C936" s="4" t="s">
        <v>526</v>
      </c>
      <c r="D936" s="4">
        <v>8.7945205479999995</v>
      </c>
      <c r="E936" s="4">
        <v>14.21643836</v>
      </c>
      <c r="F936" s="4">
        <v>1</v>
      </c>
      <c r="G936" s="4" t="s">
        <v>527</v>
      </c>
      <c r="H936" s="16">
        <v>42081</v>
      </c>
      <c r="I936" s="16">
        <v>37297</v>
      </c>
      <c r="J936" s="4" t="s">
        <v>500</v>
      </c>
      <c r="K936" s="4">
        <v>412</v>
      </c>
      <c r="L936" s="4">
        <v>513</v>
      </c>
      <c r="M936" s="4"/>
      <c r="N936" s="4" t="s">
        <v>2395</v>
      </c>
      <c r="O936" s="4" t="s">
        <v>2395</v>
      </c>
      <c r="P936" s="4" t="s">
        <v>2396</v>
      </c>
      <c r="Q936" s="4">
        <v>2015</v>
      </c>
      <c r="R936" s="4">
        <v>2002</v>
      </c>
    </row>
    <row r="937" spans="1:18" hidden="1" x14ac:dyDescent="0.3">
      <c r="A937" s="18" t="s">
        <v>2397</v>
      </c>
      <c r="B937" s="4" t="s">
        <v>208</v>
      </c>
      <c r="C937" s="4" t="s">
        <v>526</v>
      </c>
      <c r="D937" s="4">
        <v>8.0493150680000003</v>
      </c>
      <c r="E937" s="4">
        <v>14.961643840000001</v>
      </c>
      <c r="F937" s="4">
        <v>1</v>
      </c>
      <c r="G937" s="4" t="s">
        <v>527</v>
      </c>
      <c r="H937" s="16">
        <v>42353</v>
      </c>
      <c r="I937" s="16">
        <v>40610</v>
      </c>
      <c r="J937" s="4" t="s">
        <v>500</v>
      </c>
      <c r="K937" s="4">
        <v>412</v>
      </c>
      <c r="L937" s="4">
        <v>513</v>
      </c>
      <c r="M937" s="4" t="s">
        <v>607</v>
      </c>
      <c r="N937" s="4" t="s">
        <v>1025</v>
      </c>
      <c r="O937" s="4" t="s">
        <v>1025</v>
      </c>
      <c r="P937" s="4" t="s">
        <v>2041</v>
      </c>
      <c r="Q937" s="4">
        <v>2015</v>
      </c>
      <c r="R937" s="4">
        <v>2011</v>
      </c>
    </row>
    <row r="938" spans="1:18" hidden="1" x14ac:dyDescent="0.3">
      <c r="A938" s="18" t="s">
        <v>2398</v>
      </c>
      <c r="B938" s="4" t="s">
        <v>208</v>
      </c>
      <c r="C938" s="4" t="s">
        <v>526</v>
      </c>
      <c r="D938" s="4">
        <v>8.0493150680000003</v>
      </c>
      <c r="E938" s="4">
        <v>14.961643840000001</v>
      </c>
      <c r="F938" s="4">
        <v>1</v>
      </c>
      <c r="G938" s="4" t="s">
        <v>527</v>
      </c>
      <c r="H938" s="16">
        <v>42353</v>
      </c>
      <c r="I938" s="16">
        <v>41313</v>
      </c>
      <c r="J938" s="4" t="s">
        <v>500</v>
      </c>
      <c r="K938" s="4">
        <v>408</v>
      </c>
      <c r="L938" s="4">
        <v>513</v>
      </c>
      <c r="M938" s="4" t="s">
        <v>607</v>
      </c>
      <c r="N938" s="4" t="s">
        <v>2038</v>
      </c>
      <c r="O938" s="4" t="s">
        <v>2038</v>
      </c>
      <c r="P938" s="4" t="s">
        <v>2039</v>
      </c>
      <c r="Q938" s="4">
        <v>2015</v>
      </c>
      <c r="R938" s="4">
        <v>2013</v>
      </c>
    </row>
    <row r="939" spans="1:18" hidden="1" x14ac:dyDescent="0.3">
      <c r="A939" s="18" t="s">
        <v>2397</v>
      </c>
      <c r="B939" s="4" t="s">
        <v>211</v>
      </c>
      <c r="C939" s="4" t="s">
        <v>526</v>
      </c>
      <c r="D939" s="4">
        <v>8.7835616440000006</v>
      </c>
      <c r="E939" s="4">
        <v>14.22739726</v>
      </c>
      <c r="F939" s="4">
        <v>1</v>
      </c>
      <c r="G939" s="4" t="s">
        <v>527</v>
      </c>
      <c r="H939" s="16">
        <v>42085</v>
      </c>
      <c r="I939" s="16">
        <v>40610</v>
      </c>
      <c r="J939" s="4" t="s">
        <v>500</v>
      </c>
      <c r="K939" s="4">
        <v>412</v>
      </c>
      <c r="L939" s="4">
        <v>513</v>
      </c>
      <c r="M939" s="4" t="s">
        <v>607</v>
      </c>
      <c r="N939" s="4" t="s">
        <v>1025</v>
      </c>
      <c r="O939" s="4" t="s">
        <v>1025</v>
      </c>
      <c r="P939" s="4" t="s">
        <v>2041</v>
      </c>
      <c r="Q939" s="4">
        <v>2015</v>
      </c>
      <c r="R939" s="4">
        <v>2011</v>
      </c>
    </row>
    <row r="940" spans="1:18" hidden="1" x14ac:dyDescent="0.3">
      <c r="A940" s="18" t="s">
        <v>2399</v>
      </c>
      <c r="B940" s="4" t="s">
        <v>212</v>
      </c>
      <c r="C940" s="4" t="s">
        <v>526</v>
      </c>
      <c r="D940" s="4">
        <v>10.276712330000001</v>
      </c>
      <c r="E940" s="4">
        <v>12.734246580000001</v>
      </c>
      <c r="F940" s="4">
        <v>1</v>
      </c>
      <c r="G940" s="4" t="s">
        <v>527</v>
      </c>
      <c r="H940" s="16">
        <v>41540</v>
      </c>
      <c r="I940" s="16">
        <v>38451</v>
      </c>
      <c r="J940" s="4" t="s">
        <v>500</v>
      </c>
      <c r="K940" s="4">
        <v>412</v>
      </c>
      <c r="L940" s="4">
        <v>513</v>
      </c>
      <c r="M940" s="4" t="s">
        <v>607</v>
      </c>
      <c r="N940" s="4" t="s">
        <v>1440</v>
      </c>
      <c r="O940" s="4" t="s">
        <v>1440</v>
      </c>
      <c r="P940" s="4" t="s">
        <v>2400</v>
      </c>
      <c r="Q940" s="4">
        <v>2013</v>
      </c>
      <c r="R940" s="4">
        <v>2005</v>
      </c>
    </row>
    <row r="941" spans="1:18" hidden="1" x14ac:dyDescent="0.3">
      <c r="A941" s="18" t="s">
        <v>2401</v>
      </c>
      <c r="B941" s="4" t="s">
        <v>213</v>
      </c>
      <c r="C941" s="4" t="s">
        <v>526</v>
      </c>
      <c r="D941" s="4">
        <v>8.0328767120000002</v>
      </c>
      <c r="E941" s="4">
        <v>14.97808219</v>
      </c>
      <c r="F941" s="4">
        <v>1</v>
      </c>
      <c r="G941" s="4" t="s">
        <v>527</v>
      </c>
      <c r="H941" s="16">
        <v>42359</v>
      </c>
      <c r="I941" s="16">
        <v>38787</v>
      </c>
      <c r="J941" s="4" t="s">
        <v>500</v>
      </c>
      <c r="K941" s="4">
        <v>410</v>
      </c>
      <c r="L941" s="4">
        <v>412</v>
      </c>
      <c r="M941" s="4" t="s">
        <v>607</v>
      </c>
      <c r="N941" s="4" t="s">
        <v>2402</v>
      </c>
      <c r="O941" s="4" t="s">
        <v>2402</v>
      </c>
      <c r="P941" s="4" t="s">
        <v>2403</v>
      </c>
      <c r="Q941" s="4">
        <v>2015</v>
      </c>
      <c r="R941" s="4">
        <v>2006</v>
      </c>
    </row>
    <row r="942" spans="1:18" hidden="1" x14ac:dyDescent="0.3">
      <c r="A942" s="18" t="s">
        <v>2404</v>
      </c>
      <c r="B942" s="4" t="s">
        <v>213</v>
      </c>
      <c r="C942" s="4" t="s">
        <v>526</v>
      </c>
      <c r="D942" s="4">
        <v>8.0328767120000002</v>
      </c>
      <c r="E942" s="4">
        <v>14.97808219</v>
      </c>
      <c r="F942" s="4">
        <v>1</v>
      </c>
      <c r="G942" s="4" t="s">
        <v>527</v>
      </c>
      <c r="H942" s="16">
        <v>42359</v>
      </c>
      <c r="I942" s="16">
        <v>39523</v>
      </c>
      <c r="J942" s="4" t="s">
        <v>500</v>
      </c>
      <c r="K942" s="4">
        <v>408</v>
      </c>
      <c r="L942" s="4">
        <v>513</v>
      </c>
      <c r="M942" s="4" t="s">
        <v>607</v>
      </c>
      <c r="N942" s="4" t="s">
        <v>2405</v>
      </c>
      <c r="O942" s="4" t="s">
        <v>2405</v>
      </c>
      <c r="P942" s="4" t="s">
        <v>2406</v>
      </c>
      <c r="Q942" s="4">
        <v>2015</v>
      </c>
      <c r="R942" s="4">
        <v>2008</v>
      </c>
    </row>
    <row r="943" spans="1:18" hidden="1" x14ac:dyDescent="0.3">
      <c r="A943" s="18" t="s">
        <v>2407</v>
      </c>
      <c r="B943" s="4" t="s">
        <v>213</v>
      </c>
      <c r="C943" s="4" t="s">
        <v>526</v>
      </c>
      <c r="D943" s="4">
        <v>8.0328767120000002</v>
      </c>
      <c r="E943" s="4">
        <v>14.97808219</v>
      </c>
      <c r="F943" s="4">
        <v>1</v>
      </c>
      <c r="G943" s="4" t="s">
        <v>527</v>
      </c>
      <c r="H943" s="16">
        <v>42359</v>
      </c>
      <c r="I943" s="16">
        <v>40953</v>
      </c>
      <c r="J943" s="4" t="s">
        <v>500</v>
      </c>
      <c r="K943" s="4">
        <v>412</v>
      </c>
      <c r="L943" s="4">
        <v>513</v>
      </c>
      <c r="M943" s="4" t="s">
        <v>607</v>
      </c>
      <c r="N943" s="4" t="s">
        <v>931</v>
      </c>
      <c r="O943" s="4" t="s">
        <v>931</v>
      </c>
      <c r="P943" s="4" t="s">
        <v>2403</v>
      </c>
      <c r="Q943" s="4">
        <v>2015</v>
      </c>
      <c r="R943" s="4">
        <v>2012</v>
      </c>
    </row>
    <row r="944" spans="1:18" hidden="1" x14ac:dyDescent="0.3">
      <c r="A944" s="18" t="s">
        <v>2408</v>
      </c>
      <c r="B944" s="4" t="s">
        <v>214</v>
      </c>
      <c r="C944" s="4" t="s">
        <v>526</v>
      </c>
      <c r="D944" s="4">
        <v>5.4438356160000003</v>
      </c>
      <c r="E944" s="4">
        <v>17.567123290000001</v>
      </c>
      <c r="F944" s="4">
        <v>1</v>
      </c>
      <c r="G944" s="4" t="s">
        <v>527</v>
      </c>
      <c r="H944" s="16">
        <v>43304</v>
      </c>
      <c r="I944" s="16">
        <v>41325</v>
      </c>
      <c r="J944" s="4" t="s">
        <v>500</v>
      </c>
      <c r="K944" s="4">
        <v>404</v>
      </c>
      <c r="L944" s="4">
        <v>412</v>
      </c>
      <c r="M944" s="4" t="s">
        <v>607</v>
      </c>
      <c r="N944" s="4" t="s">
        <v>2409</v>
      </c>
      <c r="O944" s="4" t="s">
        <v>2409</v>
      </c>
      <c r="P944" s="4" t="s">
        <v>2410</v>
      </c>
      <c r="Q944" s="4">
        <v>2018</v>
      </c>
      <c r="R944" s="4">
        <v>2013</v>
      </c>
    </row>
    <row r="945" spans="1:18" hidden="1" x14ac:dyDescent="0.3">
      <c r="A945" s="18" t="s">
        <v>2408</v>
      </c>
      <c r="B945" s="4" t="s">
        <v>214</v>
      </c>
      <c r="C945" s="4" t="s">
        <v>526</v>
      </c>
      <c r="D945" s="4">
        <v>8.9041095890000008</v>
      </c>
      <c r="E945" s="4">
        <v>14.10684932</v>
      </c>
      <c r="F945" s="4">
        <v>1</v>
      </c>
      <c r="G945" s="4" t="s">
        <v>527</v>
      </c>
      <c r="H945" s="16">
        <v>42041</v>
      </c>
      <c r="I945" s="16">
        <v>41325</v>
      </c>
      <c r="J945" s="4" t="s">
        <v>500</v>
      </c>
      <c r="K945" s="4">
        <v>404</v>
      </c>
      <c r="L945" s="4">
        <v>412</v>
      </c>
      <c r="M945" s="4" t="s">
        <v>607</v>
      </c>
      <c r="N945" s="4" t="s">
        <v>2409</v>
      </c>
      <c r="O945" s="4" t="s">
        <v>2409</v>
      </c>
      <c r="P945" s="4" t="s">
        <v>2410</v>
      </c>
      <c r="Q945" s="4">
        <v>2015</v>
      </c>
      <c r="R945" s="4">
        <v>2013</v>
      </c>
    </row>
    <row r="946" spans="1:18" hidden="1" x14ac:dyDescent="0.3">
      <c r="A946" s="18" t="s">
        <v>2411</v>
      </c>
      <c r="B946" s="4" t="s">
        <v>224</v>
      </c>
      <c r="C946" s="4" t="s">
        <v>526</v>
      </c>
      <c r="D946" s="4">
        <v>8.4438356159999994</v>
      </c>
      <c r="E946" s="4">
        <v>14.56712329</v>
      </c>
      <c r="F946" s="4">
        <v>1</v>
      </c>
      <c r="G946" s="4" t="s">
        <v>535</v>
      </c>
      <c r="H946" s="16">
        <v>42209</v>
      </c>
      <c r="I946" s="16">
        <v>37297</v>
      </c>
      <c r="J946" s="4" t="s">
        <v>500</v>
      </c>
      <c r="K946" s="4">
        <v>426</v>
      </c>
      <c r="L946" s="4">
        <v>513</v>
      </c>
      <c r="M946" s="4"/>
      <c r="N946" s="4" t="s">
        <v>2412</v>
      </c>
      <c r="O946" s="4" t="s">
        <v>2412</v>
      </c>
      <c r="P946" s="4" t="s">
        <v>2413</v>
      </c>
      <c r="Q946" s="4">
        <v>2015</v>
      </c>
      <c r="R946" s="4">
        <v>2002</v>
      </c>
    </row>
    <row r="947" spans="1:18" hidden="1" x14ac:dyDescent="0.3">
      <c r="A947" s="18" t="s">
        <v>2414</v>
      </c>
      <c r="B947" s="4" t="s">
        <v>228</v>
      </c>
      <c r="C947" s="4" t="s">
        <v>526</v>
      </c>
      <c r="D947" s="4">
        <v>7.9342465750000004</v>
      </c>
      <c r="E947" s="4">
        <v>15.076712329999999</v>
      </c>
      <c r="F947" s="4">
        <v>1</v>
      </c>
      <c r="G947" s="4" t="s">
        <v>535</v>
      </c>
      <c r="H947" s="16">
        <v>42395</v>
      </c>
      <c r="I947" s="16">
        <v>38338</v>
      </c>
      <c r="J947" s="4" t="s">
        <v>500</v>
      </c>
      <c r="K947" s="4">
        <v>412</v>
      </c>
      <c r="L947" s="4">
        <v>513</v>
      </c>
      <c r="M947" s="4" t="s">
        <v>607</v>
      </c>
      <c r="N947" s="4" t="s">
        <v>2415</v>
      </c>
      <c r="O947" s="4" t="s">
        <v>2415</v>
      </c>
      <c r="P947" s="4" t="s">
        <v>2416</v>
      </c>
      <c r="Q947" s="4">
        <v>2016</v>
      </c>
      <c r="R947" s="4">
        <v>2004</v>
      </c>
    </row>
    <row r="948" spans="1:18" hidden="1" x14ac:dyDescent="0.3">
      <c r="A948" s="18" t="s">
        <v>2417</v>
      </c>
      <c r="B948" s="4" t="s">
        <v>231</v>
      </c>
      <c r="C948" s="4" t="s">
        <v>526</v>
      </c>
      <c r="D948" s="4">
        <v>8.5095890409999999</v>
      </c>
      <c r="E948" s="4">
        <v>14.501369860000001</v>
      </c>
      <c r="F948" s="4">
        <v>1</v>
      </c>
      <c r="G948" s="4" t="s">
        <v>535</v>
      </c>
      <c r="H948" s="16">
        <v>42185</v>
      </c>
      <c r="I948" s="16">
        <v>37297</v>
      </c>
      <c r="J948" s="4" t="s">
        <v>500</v>
      </c>
      <c r="K948" s="4">
        <v>420</v>
      </c>
      <c r="L948" s="4">
        <v>513</v>
      </c>
      <c r="M948" s="4"/>
      <c r="N948" s="4" t="s">
        <v>2418</v>
      </c>
      <c r="O948" s="4" t="s">
        <v>2418</v>
      </c>
      <c r="P948" s="4" t="s">
        <v>2419</v>
      </c>
      <c r="Q948" s="4">
        <v>2015</v>
      </c>
      <c r="R948" s="4">
        <v>2002</v>
      </c>
    </row>
    <row r="949" spans="1:18" hidden="1" x14ac:dyDescent="0.3">
      <c r="A949" s="18" t="s">
        <v>2414</v>
      </c>
      <c r="B949" s="4" t="s">
        <v>231</v>
      </c>
      <c r="C949" s="4" t="s">
        <v>526</v>
      </c>
      <c r="D949" s="4">
        <v>8.5095890409999999</v>
      </c>
      <c r="E949" s="4">
        <v>14.501369860000001</v>
      </c>
      <c r="F949" s="4">
        <v>1</v>
      </c>
      <c r="G949" s="4" t="s">
        <v>535</v>
      </c>
      <c r="H949" s="16">
        <v>42185</v>
      </c>
      <c r="I949" s="16">
        <v>38338</v>
      </c>
      <c r="J949" s="4" t="s">
        <v>500</v>
      </c>
      <c r="K949" s="4">
        <v>412</v>
      </c>
      <c r="L949" s="4">
        <v>513</v>
      </c>
      <c r="M949" s="4" t="s">
        <v>607</v>
      </c>
      <c r="N949" s="4" t="s">
        <v>2415</v>
      </c>
      <c r="O949" s="4" t="s">
        <v>2415</v>
      </c>
      <c r="P949" s="4" t="s">
        <v>2416</v>
      </c>
      <c r="Q949" s="4">
        <v>2015</v>
      </c>
      <c r="R949" s="4">
        <v>2004</v>
      </c>
    </row>
    <row r="950" spans="1:18" hidden="1" x14ac:dyDescent="0.3">
      <c r="A950" s="18" t="s">
        <v>2420</v>
      </c>
      <c r="B950" s="4" t="s">
        <v>363</v>
      </c>
      <c r="C950" s="4" t="s">
        <v>526</v>
      </c>
      <c r="D950" s="4">
        <v>1.594520548</v>
      </c>
      <c r="E950" s="4">
        <v>21.416438360000001</v>
      </c>
      <c r="F950" s="4">
        <v>1</v>
      </c>
      <c r="G950" s="4" t="s">
        <v>535</v>
      </c>
      <c r="H950" s="16">
        <v>44709</v>
      </c>
      <c r="I950" s="16">
        <v>43887</v>
      </c>
      <c r="J950" s="4" t="s">
        <v>500</v>
      </c>
      <c r="K950" s="4">
        <v>412</v>
      </c>
      <c r="L950" s="4">
        <v>513</v>
      </c>
      <c r="M950" s="4" t="s">
        <v>528</v>
      </c>
      <c r="N950" s="4" t="s">
        <v>2421</v>
      </c>
      <c r="O950" s="4" t="s">
        <v>2421</v>
      </c>
      <c r="P950" s="4" t="s">
        <v>2422</v>
      </c>
      <c r="Q950" s="4">
        <v>2022</v>
      </c>
      <c r="R950" s="4">
        <v>2020</v>
      </c>
    </row>
    <row r="951" spans="1:18" hidden="1" x14ac:dyDescent="0.3">
      <c r="A951" s="18" t="s">
        <v>2423</v>
      </c>
      <c r="B951" s="4" t="s">
        <v>205</v>
      </c>
      <c r="C951" s="4" t="s">
        <v>533</v>
      </c>
      <c r="D951" s="4">
        <v>7.6575342470000001</v>
      </c>
      <c r="E951" s="4">
        <v>15.35342466</v>
      </c>
      <c r="F951" s="4">
        <v>1</v>
      </c>
      <c r="G951" s="4" t="s">
        <v>535</v>
      </c>
      <c r="H951" s="16">
        <v>42496</v>
      </c>
      <c r="I951" s="16">
        <v>44889</v>
      </c>
      <c r="J951" s="4" t="s">
        <v>500</v>
      </c>
      <c r="K951" s="4">
        <v>420</v>
      </c>
      <c r="L951" s="4">
        <v>510</v>
      </c>
      <c r="M951" s="4" t="s">
        <v>1343</v>
      </c>
      <c r="N951" s="4" t="s">
        <v>2424</v>
      </c>
      <c r="O951" s="4" t="s">
        <v>2424</v>
      </c>
      <c r="P951" s="4" t="s">
        <v>2425</v>
      </c>
      <c r="Q951" s="4">
        <v>2016</v>
      </c>
      <c r="R951" s="4">
        <v>2022</v>
      </c>
    </row>
    <row r="952" spans="1:18" hidden="1" x14ac:dyDescent="0.3">
      <c r="A952" s="18" t="s">
        <v>2426</v>
      </c>
      <c r="B952" s="4" t="s">
        <v>221</v>
      </c>
      <c r="C952" s="4" t="s">
        <v>533</v>
      </c>
      <c r="D952" s="4">
        <v>8.7780821919999994</v>
      </c>
      <c r="E952" s="4">
        <v>14.232876709999999</v>
      </c>
      <c r="F952" s="4">
        <v>1</v>
      </c>
      <c r="G952" s="4" t="s">
        <v>535</v>
      </c>
      <c r="H952" s="16">
        <v>42087</v>
      </c>
      <c r="I952" s="16">
        <v>44813</v>
      </c>
      <c r="J952" s="4" t="s">
        <v>500</v>
      </c>
      <c r="K952" s="4">
        <v>412</v>
      </c>
      <c r="L952" s="4">
        <v>510</v>
      </c>
      <c r="M952" s="4" t="s">
        <v>1348</v>
      </c>
      <c r="N952" s="4" t="s">
        <v>2427</v>
      </c>
      <c r="O952" s="4" t="s">
        <v>2427</v>
      </c>
      <c r="P952" s="4" t="s">
        <v>567</v>
      </c>
      <c r="Q952" s="4">
        <v>2015</v>
      </c>
      <c r="R952" s="4">
        <v>2022</v>
      </c>
    </row>
  </sheetData>
  <autoFilter ref="A1:R952" xr:uid="{061AAE38-C0B4-423F-977B-A5EB9FEB9316}">
    <filterColumn colId="9">
      <filters>
        <filter val="Third Party Contact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77A3B-1B1F-4324-A9D6-53B5894A3813}">
  <dimension ref="A1:S770"/>
  <sheetViews>
    <sheetView workbookViewId="0">
      <pane ySplit="1" topLeftCell="A2" activePane="bottomLeft" state="frozen"/>
      <selection pane="bottomLeft" activeCell="A481" sqref="A481:B481"/>
    </sheetView>
  </sheetViews>
  <sheetFormatPr defaultRowHeight="14.4" x14ac:dyDescent="0.3"/>
  <cols>
    <col min="1" max="1" width="38" style="4" customWidth="1"/>
    <col min="2" max="2" width="12.5546875" bestFit="1" customWidth="1"/>
    <col min="3" max="3" width="13.6640625" bestFit="1" customWidth="1"/>
    <col min="4" max="4" width="15.88671875" customWidth="1"/>
    <col min="5" max="6" width="11.44140625" bestFit="1" customWidth="1"/>
    <col min="7" max="7" width="14.44140625" customWidth="1"/>
    <col min="8" max="8" width="10" style="4" bestFit="1" customWidth="1"/>
  </cols>
  <sheetData>
    <row r="1" spans="1:8" s="30" customFormat="1" ht="86.4" x14ac:dyDescent="0.3">
      <c r="A1" s="52" t="s">
        <v>0</v>
      </c>
      <c r="B1" s="53" t="s">
        <v>1</v>
      </c>
      <c r="C1" s="53" t="s">
        <v>2</v>
      </c>
      <c r="D1" s="53" t="s">
        <v>3</v>
      </c>
      <c r="E1" s="53" t="s">
        <v>4</v>
      </c>
      <c r="F1" s="53" t="s">
        <v>5</v>
      </c>
      <c r="G1" s="53" t="s">
        <v>6</v>
      </c>
      <c r="H1" s="52" t="s">
        <v>7</v>
      </c>
    </row>
    <row r="2" spans="1:8" x14ac:dyDescent="0.3">
      <c r="A2" s="7" t="s">
        <v>273</v>
      </c>
      <c r="B2">
        <v>2</v>
      </c>
      <c r="C2" s="54">
        <v>20.605479452054698</v>
      </c>
      <c r="D2">
        <v>9.7061560962638405E-2</v>
      </c>
      <c r="E2">
        <v>0</v>
      </c>
      <c r="F2" s="54">
        <v>2.4054794520547902</v>
      </c>
      <c r="G2">
        <v>0</v>
      </c>
      <c r="H2" s="4">
        <v>9</v>
      </c>
    </row>
    <row r="3" spans="1:8" x14ac:dyDescent="0.3">
      <c r="A3" s="7" t="s">
        <v>274</v>
      </c>
      <c r="B3">
        <v>1</v>
      </c>
      <c r="C3" s="54">
        <v>20.646575342465699</v>
      </c>
      <c r="D3">
        <v>4.8434182590233674E-2</v>
      </c>
      <c r="E3">
        <v>0</v>
      </c>
      <c r="F3" s="54">
        <v>2.3643835616438298</v>
      </c>
      <c r="G3">
        <v>0</v>
      </c>
      <c r="H3" s="4">
        <v>8</v>
      </c>
    </row>
    <row r="4" spans="1:8" x14ac:dyDescent="0.3">
      <c r="A4" s="7" t="s">
        <v>275</v>
      </c>
      <c r="B4">
        <v>4</v>
      </c>
      <c r="C4" s="54">
        <v>20.572602739726001</v>
      </c>
      <c r="D4">
        <v>0.1944333466506861</v>
      </c>
      <c r="E4">
        <v>0</v>
      </c>
      <c r="F4" s="54">
        <v>2.4383561643835598</v>
      </c>
      <c r="G4">
        <v>0</v>
      </c>
      <c r="H4" s="4">
        <v>12</v>
      </c>
    </row>
    <row r="5" spans="1:8" x14ac:dyDescent="0.3">
      <c r="A5" s="7" t="s">
        <v>276</v>
      </c>
      <c r="B5">
        <v>1</v>
      </c>
      <c r="C5" s="54">
        <v>20.942465753424599</v>
      </c>
      <c r="D5">
        <v>4.7749869178440742E-2</v>
      </c>
      <c r="E5">
        <v>0</v>
      </c>
      <c r="F5" s="54">
        <v>2.06849315068493</v>
      </c>
      <c r="G5">
        <v>0</v>
      </c>
      <c r="H5" s="4">
        <v>13</v>
      </c>
    </row>
    <row r="6" spans="1:8" x14ac:dyDescent="0.3">
      <c r="A6" s="7" t="s">
        <v>277</v>
      </c>
      <c r="B6">
        <v>1</v>
      </c>
      <c r="C6" s="54">
        <v>22.315068493150601</v>
      </c>
      <c r="D6">
        <v>4.4812768569674817E-2</v>
      </c>
      <c r="E6">
        <v>0</v>
      </c>
      <c r="F6" s="54">
        <v>0.69589041095890403</v>
      </c>
      <c r="G6">
        <v>0</v>
      </c>
      <c r="H6" s="4">
        <v>10</v>
      </c>
    </row>
    <row r="7" spans="1:8" x14ac:dyDescent="0.3">
      <c r="A7" s="7" t="s">
        <v>278</v>
      </c>
      <c r="B7">
        <v>1</v>
      </c>
      <c r="C7" s="54">
        <v>20.528767123287601</v>
      </c>
      <c r="D7">
        <v>4.8712131322567895E-2</v>
      </c>
      <c r="E7">
        <v>0</v>
      </c>
      <c r="F7" s="54">
        <v>2.4821917808219101</v>
      </c>
      <c r="G7">
        <v>0</v>
      </c>
      <c r="H7" s="4">
        <v>11</v>
      </c>
    </row>
    <row r="8" spans="1:8" x14ac:dyDescent="0.3">
      <c r="A8" s="7" t="s">
        <v>279</v>
      </c>
      <c r="B8">
        <v>2</v>
      </c>
      <c r="C8" s="54">
        <v>20.512328767123201</v>
      </c>
      <c r="D8">
        <v>9.7502337384800727E-2</v>
      </c>
      <c r="E8">
        <v>0</v>
      </c>
      <c r="F8" s="54">
        <v>2.4986301369863</v>
      </c>
      <c r="G8">
        <v>0</v>
      </c>
      <c r="H8" s="4">
        <v>5</v>
      </c>
    </row>
    <row r="9" spans="1:8" x14ac:dyDescent="0.3">
      <c r="A9" s="7" t="s">
        <v>280</v>
      </c>
      <c r="B9">
        <v>2</v>
      </c>
      <c r="C9" s="54">
        <v>20.506849315068401</v>
      </c>
      <c r="D9">
        <v>9.7528390113560889E-2</v>
      </c>
      <c r="E9">
        <v>0</v>
      </c>
      <c r="F9" s="54">
        <v>2.5041095890410898</v>
      </c>
      <c r="G9">
        <v>0</v>
      </c>
      <c r="H9" s="4">
        <v>8</v>
      </c>
    </row>
    <row r="10" spans="1:8" x14ac:dyDescent="0.3">
      <c r="A10" s="7" t="s">
        <v>281</v>
      </c>
      <c r="B10">
        <v>3</v>
      </c>
      <c r="C10" s="54">
        <v>20.810958904109501</v>
      </c>
      <c r="D10">
        <v>0.14415481832543506</v>
      </c>
      <c r="E10">
        <v>0</v>
      </c>
      <c r="F10" s="54">
        <v>2.2000000000000002</v>
      </c>
      <c r="G10">
        <v>0</v>
      </c>
      <c r="H10" s="4">
        <v>8</v>
      </c>
    </row>
    <row r="11" spans="1:8" x14ac:dyDescent="0.3">
      <c r="A11" s="7" t="s">
        <v>282</v>
      </c>
      <c r="B11">
        <v>2</v>
      </c>
      <c r="C11" s="54">
        <v>19.630136986301299</v>
      </c>
      <c r="D11">
        <v>0.10188415910676939</v>
      </c>
      <c r="E11">
        <v>0</v>
      </c>
      <c r="F11" s="54">
        <v>3.38082191780821</v>
      </c>
      <c r="G11">
        <v>0</v>
      </c>
      <c r="H11" s="4">
        <v>3</v>
      </c>
    </row>
    <row r="12" spans="1:8" x14ac:dyDescent="0.3">
      <c r="A12" s="7" t="s">
        <v>283</v>
      </c>
      <c r="B12">
        <v>1</v>
      </c>
      <c r="C12" s="54">
        <v>22.4849315068493</v>
      </c>
      <c r="D12">
        <v>4.4474229316437221E-2</v>
      </c>
      <c r="E12">
        <v>0</v>
      </c>
      <c r="F12" s="54">
        <v>0.52602739726027303</v>
      </c>
      <c r="G12">
        <v>0</v>
      </c>
      <c r="H12" s="4">
        <v>10</v>
      </c>
    </row>
    <row r="13" spans="1:8" x14ac:dyDescent="0.3">
      <c r="A13" s="7" t="s">
        <v>284</v>
      </c>
      <c r="B13">
        <v>1</v>
      </c>
      <c r="C13" s="54">
        <v>21.4493150684931</v>
      </c>
      <c r="D13">
        <v>4.6621535317409743E-2</v>
      </c>
      <c r="E13">
        <v>0</v>
      </c>
      <c r="F13" s="54">
        <v>1.5616438356164299</v>
      </c>
      <c r="G13">
        <v>0</v>
      </c>
      <c r="H13" s="4">
        <v>4</v>
      </c>
    </row>
    <row r="14" spans="1:8" x14ac:dyDescent="0.3">
      <c r="A14" s="7" t="s">
        <v>285</v>
      </c>
      <c r="B14">
        <v>5</v>
      </c>
      <c r="C14" s="54">
        <v>20.931506849314999</v>
      </c>
      <c r="D14">
        <v>0.23887434554973902</v>
      </c>
      <c r="E14">
        <v>0</v>
      </c>
      <c r="F14" s="54">
        <v>2.0794520547945199</v>
      </c>
      <c r="G14">
        <v>0</v>
      </c>
      <c r="H14" s="4">
        <v>80</v>
      </c>
    </row>
    <row r="15" spans="1:8" x14ac:dyDescent="0.3">
      <c r="A15" s="7" t="s">
        <v>286</v>
      </c>
      <c r="B15">
        <v>1</v>
      </c>
      <c r="C15" s="54">
        <v>20.380821917808198</v>
      </c>
      <c r="D15">
        <v>4.9065734641752977E-2</v>
      </c>
      <c r="E15">
        <v>0</v>
      </c>
      <c r="F15" s="54">
        <v>2.6301369863013599</v>
      </c>
      <c r="G15">
        <v>0</v>
      </c>
      <c r="H15" s="4">
        <v>9</v>
      </c>
    </row>
    <row r="16" spans="1:8" x14ac:dyDescent="0.3">
      <c r="A16" s="7" t="s">
        <v>287</v>
      </c>
      <c r="B16">
        <v>0</v>
      </c>
      <c r="C16" s="54">
        <v>13.7068493150684</v>
      </c>
      <c r="D16">
        <v>0</v>
      </c>
      <c r="E16">
        <v>2</v>
      </c>
      <c r="F16" s="54">
        <v>9.3041095890410901</v>
      </c>
      <c r="G16">
        <v>0.21495877502944655</v>
      </c>
      <c r="H16" s="4">
        <v>5</v>
      </c>
    </row>
    <row r="17" spans="1:8" x14ac:dyDescent="0.3">
      <c r="A17" s="7" t="s">
        <v>166</v>
      </c>
      <c r="B17">
        <v>2</v>
      </c>
      <c r="C17" s="54">
        <v>14.3397260273972</v>
      </c>
      <c r="D17">
        <v>0.13947267863966434</v>
      </c>
      <c r="E17">
        <v>2</v>
      </c>
      <c r="F17" s="54">
        <v>8.6712328767123292</v>
      </c>
      <c r="G17">
        <v>0.23064770932069509</v>
      </c>
      <c r="H17" s="4">
        <v>17</v>
      </c>
    </row>
    <row r="18" spans="1:8" x14ac:dyDescent="0.3">
      <c r="A18" s="7" t="s">
        <v>167</v>
      </c>
      <c r="B18">
        <v>1</v>
      </c>
      <c r="C18" s="54">
        <v>13.5972602739726</v>
      </c>
      <c r="D18">
        <v>7.3544227281885977E-2</v>
      </c>
      <c r="E18">
        <v>0</v>
      </c>
      <c r="F18" s="54">
        <v>9.4136986301369792</v>
      </c>
      <c r="G18">
        <v>0</v>
      </c>
      <c r="H18" s="4">
        <v>3</v>
      </c>
    </row>
    <row r="19" spans="1:8" x14ac:dyDescent="0.3">
      <c r="A19" s="7" t="s">
        <v>168</v>
      </c>
      <c r="B19">
        <v>3</v>
      </c>
      <c r="C19" s="54">
        <v>14.671232876712301</v>
      </c>
      <c r="D19">
        <v>0.20448179271708722</v>
      </c>
      <c r="E19">
        <v>1</v>
      </c>
      <c r="F19" s="54">
        <v>8.3397260273972602</v>
      </c>
      <c r="G19">
        <v>0.11990801576872537</v>
      </c>
      <c r="H19" s="4">
        <v>50</v>
      </c>
    </row>
    <row r="20" spans="1:8" x14ac:dyDescent="0.3">
      <c r="A20" s="7" t="s">
        <v>169</v>
      </c>
      <c r="B20">
        <v>1</v>
      </c>
      <c r="C20" s="54">
        <v>14.558904109588999</v>
      </c>
      <c r="D20">
        <v>6.868648852088842E-2</v>
      </c>
      <c r="E20">
        <v>0</v>
      </c>
      <c r="F20" s="54">
        <v>8.4520547945205404</v>
      </c>
      <c r="G20">
        <v>0</v>
      </c>
      <c r="H20" s="4">
        <v>29</v>
      </c>
    </row>
    <row r="21" spans="1:8" x14ac:dyDescent="0.3">
      <c r="A21" s="7" t="s">
        <v>170</v>
      </c>
      <c r="B21">
        <v>2</v>
      </c>
      <c r="C21" s="54">
        <v>14.8821917808219</v>
      </c>
      <c r="D21">
        <v>0.1343888070692196</v>
      </c>
      <c r="E21">
        <v>1</v>
      </c>
      <c r="F21" s="54">
        <v>8.1287671232876697</v>
      </c>
      <c r="G21">
        <v>0.12301988540613416</v>
      </c>
      <c r="H21" s="4">
        <v>15</v>
      </c>
    </row>
    <row r="22" spans="1:8" x14ac:dyDescent="0.3">
      <c r="A22" s="7" t="s">
        <v>288</v>
      </c>
      <c r="B22">
        <v>0</v>
      </c>
      <c r="C22" s="54">
        <v>14.408219178082099</v>
      </c>
      <c r="D22">
        <v>0</v>
      </c>
      <c r="E22">
        <v>1</v>
      </c>
      <c r="F22" s="54">
        <v>8.6027397260273908</v>
      </c>
      <c r="G22">
        <v>0.11624203821656059</v>
      </c>
      <c r="H22" s="4">
        <v>30</v>
      </c>
    </row>
    <row r="23" spans="1:8" x14ac:dyDescent="0.3">
      <c r="A23" s="7" t="s">
        <v>289</v>
      </c>
      <c r="B23">
        <v>0</v>
      </c>
      <c r="C23" s="54">
        <v>13.9616438356164</v>
      </c>
      <c r="D23">
        <v>0</v>
      </c>
      <c r="E23">
        <v>1</v>
      </c>
      <c r="F23" s="54">
        <v>9.0493150684931507</v>
      </c>
      <c r="G23">
        <v>0.11050560096881623</v>
      </c>
      <c r="H23" s="4">
        <v>14</v>
      </c>
    </row>
    <row r="24" spans="1:8" x14ac:dyDescent="0.3">
      <c r="A24" s="7" t="s">
        <v>171</v>
      </c>
      <c r="B24">
        <v>0</v>
      </c>
      <c r="C24" s="54">
        <v>14.8273972602739</v>
      </c>
      <c r="D24">
        <v>0</v>
      </c>
      <c r="E24">
        <v>2</v>
      </c>
      <c r="F24" s="54">
        <v>8.1835616438356098</v>
      </c>
      <c r="G24">
        <v>0.24439236692333466</v>
      </c>
      <c r="H24" s="4">
        <v>8</v>
      </c>
    </row>
    <row r="25" spans="1:8" x14ac:dyDescent="0.3">
      <c r="A25" s="7" t="s">
        <v>290</v>
      </c>
      <c r="B25">
        <v>0</v>
      </c>
      <c r="C25" s="54">
        <v>14.416438356164299</v>
      </c>
      <c r="D25">
        <v>0</v>
      </c>
      <c r="E25">
        <v>1</v>
      </c>
      <c r="F25" s="54">
        <v>8.5945205479451996</v>
      </c>
      <c r="G25">
        <v>0.11635320369780053</v>
      </c>
      <c r="H25" s="4">
        <v>19</v>
      </c>
    </row>
    <row r="26" spans="1:8" x14ac:dyDescent="0.3">
      <c r="A26" s="7" t="s">
        <v>172</v>
      </c>
      <c r="B26">
        <v>2</v>
      </c>
      <c r="C26" s="54">
        <v>15.3972602739726</v>
      </c>
      <c r="D26">
        <v>0.12989323843416373</v>
      </c>
      <c r="E26">
        <v>3</v>
      </c>
      <c r="F26" s="54">
        <v>7.6136986301369802</v>
      </c>
      <c r="G26">
        <v>0.39402662828355556</v>
      </c>
      <c r="H26" s="4">
        <v>4</v>
      </c>
    </row>
    <row r="27" spans="1:8" x14ac:dyDescent="0.3">
      <c r="A27" s="7" t="s">
        <v>173</v>
      </c>
      <c r="B27">
        <v>3</v>
      </c>
      <c r="C27" s="54">
        <v>14.665753424657501</v>
      </c>
      <c r="D27">
        <v>0.20455819166822389</v>
      </c>
      <c r="E27">
        <v>0</v>
      </c>
      <c r="F27" s="54">
        <v>8.3452054794520496</v>
      </c>
      <c r="G27">
        <v>0</v>
      </c>
      <c r="H27" s="4">
        <v>4</v>
      </c>
    </row>
    <row r="28" spans="1:8" x14ac:dyDescent="0.3">
      <c r="A28" s="7" t="s">
        <v>174</v>
      </c>
      <c r="B28">
        <v>0</v>
      </c>
      <c r="C28" s="54">
        <v>12.8164383561643</v>
      </c>
      <c r="D28">
        <v>0</v>
      </c>
      <c r="E28">
        <v>2</v>
      </c>
      <c r="F28" s="54">
        <v>10.194520547945199</v>
      </c>
      <c r="G28">
        <v>0.19618382155334599</v>
      </c>
      <c r="H28" s="4">
        <v>11</v>
      </c>
    </row>
    <row r="29" spans="1:8" x14ac:dyDescent="0.3">
      <c r="A29" s="7" t="s">
        <v>175</v>
      </c>
      <c r="B29">
        <v>3</v>
      </c>
      <c r="C29" s="54">
        <v>14.1232876712328</v>
      </c>
      <c r="D29">
        <v>0.21241513094083528</v>
      </c>
      <c r="E29">
        <v>0</v>
      </c>
      <c r="F29" s="54">
        <v>8.8876712328767091</v>
      </c>
      <c r="G29">
        <v>0</v>
      </c>
      <c r="H29" s="4">
        <v>74</v>
      </c>
    </row>
    <row r="30" spans="1:8" x14ac:dyDescent="0.3">
      <c r="A30" s="7" t="s">
        <v>176</v>
      </c>
      <c r="B30">
        <v>1</v>
      </c>
      <c r="C30" s="54">
        <v>14.1095890410958</v>
      </c>
      <c r="D30">
        <v>7.0873786407767439E-2</v>
      </c>
      <c r="E30">
        <v>1</v>
      </c>
      <c r="F30" s="54">
        <v>8.9013698630136897</v>
      </c>
      <c r="G30">
        <v>0.1123422591566637</v>
      </c>
      <c r="H30" s="4">
        <v>15</v>
      </c>
    </row>
    <row r="31" spans="1:8" x14ac:dyDescent="0.3">
      <c r="A31" s="7" t="s">
        <v>177</v>
      </c>
      <c r="B31">
        <v>1</v>
      </c>
      <c r="C31" s="54">
        <v>13.183561643835599</v>
      </c>
      <c r="D31">
        <v>7.5852036575228696E-2</v>
      </c>
      <c r="E31">
        <v>0</v>
      </c>
      <c r="F31" s="54">
        <v>9.8273972602739708</v>
      </c>
      <c r="G31">
        <v>0</v>
      </c>
      <c r="H31" s="4">
        <v>26</v>
      </c>
    </row>
    <row r="32" spans="1:8" x14ac:dyDescent="0.3">
      <c r="A32" s="7" t="s">
        <v>178</v>
      </c>
      <c r="B32">
        <v>4</v>
      </c>
      <c r="C32" s="54">
        <v>12.9698630136986</v>
      </c>
      <c r="D32">
        <v>0.30840726658217227</v>
      </c>
      <c r="E32">
        <v>1</v>
      </c>
      <c r="F32" s="54">
        <v>10.041095890410899</v>
      </c>
      <c r="G32">
        <v>9.959072305593511E-2</v>
      </c>
      <c r="H32" s="4">
        <v>51</v>
      </c>
    </row>
    <row r="33" spans="1:8" x14ac:dyDescent="0.3">
      <c r="A33" s="7" t="s">
        <v>235</v>
      </c>
      <c r="B33">
        <v>0</v>
      </c>
      <c r="C33" s="54">
        <v>14.676712328767101</v>
      </c>
      <c r="D33">
        <v>0</v>
      </c>
      <c r="E33">
        <v>1</v>
      </c>
      <c r="F33" s="54">
        <v>8.3342465753424602</v>
      </c>
      <c r="G33">
        <v>0.11998685075608161</v>
      </c>
      <c r="H33" s="4">
        <v>15</v>
      </c>
    </row>
    <row r="34" spans="1:8" x14ac:dyDescent="0.3">
      <c r="A34" s="7" t="s">
        <v>179</v>
      </c>
      <c r="B34">
        <v>1</v>
      </c>
      <c r="C34" s="54">
        <v>15.2</v>
      </c>
      <c r="D34">
        <v>6.5789473684210523E-2</v>
      </c>
      <c r="E34">
        <v>1</v>
      </c>
      <c r="F34" s="54">
        <v>7.8109589041095804</v>
      </c>
      <c r="G34">
        <v>0.12802525429673814</v>
      </c>
      <c r="H34" s="4">
        <v>24</v>
      </c>
    </row>
    <row r="35" spans="1:8" x14ac:dyDescent="0.3">
      <c r="A35" s="7" t="s">
        <v>180</v>
      </c>
      <c r="B35">
        <v>1</v>
      </c>
      <c r="C35" s="54">
        <v>14.8630136986301</v>
      </c>
      <c r="D35">
        <v>6.7281105990783574E-2</v>
      </c>
      <c r="E35">
        <v>0</v>
      </c>
      <c r="F35" s="54">
        <v>8.1479452054794503</v>
      </c>
      <c r="G35">
        <v>0</v>
      </c>
      <c r="H35" s="4">
        <v>10</v>
      </c>
    </row>
    <row r="36" spans="1:8" x14ac:dyDescent="0.3">
      <c r="A36" s="7" t="s">
        <v>181</v>
      </c>
      <c r="B36">
        <v>3</v>
      </c>
      <c r="C36" s="54">
        <v>14.6219178082191</v>
      </c>
      <c r="D36">
        <v>0.20517144463181672</v>
      </c>
      <c r="E36">
        <v>1</v>
      </c>
      <c r="F36" s="54">
        <v>8.3890410958904091</v>
      </c>
      <c r="G36">
        <v>0.11920313520574791</v>
      </c>
      <c r="H36" s="4">
        <v>25</v>
      </c>
    </row>
    <row r="37" spans="1:8" x14ac:dyDescent="0.3">
      <c r="A37" s="7" t="s">
        <v>236</v>
      </c>
      <c r="B37">
        <v>0</v>
      </c>
      <c r="C37" s="54">
        <v>14.7561643835616</v>
      </c>
      <c r="D37">
        <v>0</v>
      </c>
      <c r="E37">
        <v>1</v>
      </c>
      <c r="F37" s="54">
        <v>8.2547945205479394</v>
      </c>
      <c r="G37">
        <v>0.1211417192167276</v>
      </c>
      <c r="H37" s="4">
        <v>19</v>
      </c>
    </row>
    <row r="38" spans="1:8" x14ac:dyDescent="0.3">
      <c r="A38" s="7" t="s">
        <v>182</v>
      </c>
      <c r="B38">
        <v>4</v>
      </c>
      <c r="C38" s="54">
        <v>14.421917808219099</v>
      </c>
      <c r="D38">
        <v>0.27735562310030548</v>
      </c>
      <c r="E38">
        <v>0</v>
      </c>
      <c r="F38" s="54">
        <v>8.5890410958904102</v>
      </c>
      <c r="G38">
        <v>0</v>
      </c>
      <c r="H38" s="4">
        <v>25</v>
      </c>
    </row>
    <row r="39" spans="1:8" x14ac:dyDescent="0.3">
      <c r="A39" s="7" t="s">
        <v>183</v>
      </c>
      <c r="B39">
        <v>2</v>
      </c>
      <c r="C39" s="54">
        <v>14.8547945205479</v>
      </c>
      <c r="D39">
        <v>0.13463666543710848</v>
      </c>
      <c r="E39">
        <v>0</v>
      </c>
      <c r="F39" s="54">
        <v>8.1561643835616398</v>
      </c>
      <c r="G39">
        <v>0</v>
      </c>
      <c r="H39" s="4">
        <v>23</v>
      </c>
    </row>
    <row r="40" spans="1:8" x14ac:dyDescent="0.3">
      <c r="A40" s="7" t="s">
        <v>184</v>
      </c>
      <c r="B40">
        <v>5</v>
      </c>
      <c r="C40" s="54">
        <v>14.3342465753424</v>
      </c>
      <c r="D40">
        <v>0.34881498470948175</v>
      </c>
      <c r="E40">
        <v>0</v>
      </c>
      <c r="F40" s="54">
        <v>8.6767123287671204</v>
      </c>
      <c r="G40">
        <v>0</v>
      </c>
      <c r="H40" s="4">
        <v>29</v>
      </c>
    </row>
    <row r="41" spans="1:8" x14ac:dyDescent="0.3">
      <c r="A41" s="7" t="s">
        <v>185</v>
      </c>
      <c r="B41">
        <v>2</v>
      </c>
      <c r="C41" s="54">
        <v>14.005479452054701</v>
      </c>
      <c r="D41">
        <v>0.14280125195618248</v>
      </c>
      <c r="E41">
        <v>0</v>
      </c>
      <c r="F41" s="54">
        <v>9.0054794520547894</v>
      </c>
      <c r="G41">
        <v>0</v>
      </c>
      <c r="H41" s="4">
        <v>22</v>
      </c>
    </row>
    <row r="42" spans="1:8" x14ac:dyDescent="0.3">
      <c r="A42" s="7" t="s">
        <v>186</v>
      </c>
      <c r="B42">
        <v>1</v>
      </c>
      <c r="C42" s="54">
        <v>14.3123287671232</v>
      </c>
      <c r="D42">
        <v>6.9869831546707936E-2</v>
      </c>
      <c r="E42">
        <v>0</v>
      </c>
      <c r="F42" s="54">
        <v>8.6986301369862993</v>
      </c>
      <c r="G42">
        <v>0</v>
      </c>
      <c r="H42" s="4">
        <v>2</v>
      </c>
    </row>
    <row r="43" spans="1:8" x14ac:dyDescent="0.3">
      <c r="A43" s="7" t="s">
        <v>187</v>
      </c>
      <c r="B43">
        <v>1</v>
      </c>
      <c r="C43" s="54">
        <v>13.9808219178082</v>
      </c>
      <c r="D43">
        <v>7.1526553008034593E-2</v>
      </c>
      <c r="E43">
        <v>1</v>
      </c>
      <c r="F43" s="54">
        <v>9.0301369863013701</v>
      </c>
      <c r="G43">
        <v>0.11074029126213591</v>
      </c>
      <c r="H43" s="4">
        <v>3</v>
      </c>
    </row>
    <row r="44" spans="1:8" x14ac:dyDescent="0.3">
      <c r="A44" s="7" t="s">
        <v>188</v>
      </c>
      <c r="B44">
        <v>2</v>
      </c>
      <c r="C44" s="54">
        <v>15.3506849315068</v>
      </c>
      <c r="D44">
        <v>0.13028734606460868</v>
      </c>
      <c r="E44">
        <v>0</v>
      </c>
      <c r="F44" s="54">
        <v>7.6602739726027398</v>
      </c>
      <c r="G44">
        <v>0</v>
      </c>
      <c r="H44" s="4">
        <v>20</v>
      </c>
    </row>
    <row r="45" spans="1:8" x14ac:dyDescent="0.3">
      <c r="A45" s="7" t="s">
        <v>189</v>
      </c>
      <c r="B45">
        <v>3</v>
      </c>
      <c r="C45" s="54">
        <v>15.4821917808219</v>
      </c>
      <c r="D45">
        <v>0.19377101397982679</v>
      </c>
      <c r="E45">
        <v>1</v>
      </c>
      <c r="F45" s="54">
        <v>7.5287671232876701</v>
      </c>
      <c r="G45">
        <v>0.13282387190684136</v>
      </c>
      <c r="H45" s="4">
        <v>35</v>
      </c>
    </row>
    <row r="46" spans="1:8" x14ac:dyDescent="0.3">
      <c r="A46" s="7" t="s">
        <v>190</v>
      </c>
      <c r="B46">
        <v>1</v>
      </c>
      <c r="C46" s="54">
        <v>14.643835616438301</v>
      </c>
      <c r="D46">
        <v>6.8288119738073222E-2</v>
      </c>
      <c r="E46">
        <v>0</v>
      </c>
      <c r="F46" s="54">
        <v>8.3671232876712303</v>
      </c>
      <c r="G46">
        <v>0</v>
      </c>
      <c r="H46" s="4">
        <v>27</v>
      </c>
    </row>
    <row r="47" spans="1:8" x14ac:dyDescent="0.3">
      <c r="A47" s="7" t="s">
        <v>191</v>
      </c>
      <c r="B47">
        <v>3</v>
      </c>
      <c r="C47" s="54">
        <v>14.578082191780799</v>
      </c>
      <c r="D47">
        <v>0.20578838564179697</v>
      </c>
      <c r="E47">
        <v>2</v>
      </c>
      <c r="F47" s="54">
        <v>8.4328767123287598</v>
      </c>
      <c r="G47">
        <v>0.23716699155295667</v>
      </c>
      <c r="H47" s="4">
        <v>38</v>
      </c>
    </row>
    <row r="48" spans="1:8" x14ac:dyDescent="0.3">
      <c r="A48" s="7" t="s">
        <v>192</v>
      </c>
      <c r="B48">
        <v>1</v>
      </c>
      <c r="C48" s="54">
        <v>14.4794520547945</v>
      </c>
      <c r="D48">
        <v>6.9063386944181751E-2</v>
      </c>
      <c r="E48">
        <v>0</v>
      </c>
      <c r="F48" s="54">
        <v>8.5315068493150594</v>
      </c>
      <c r="G48">
        <v>0</v>
      </c>
      <c r="H48" s="4">
        <v>22</v>
      </c>
    </row>
    <row r="49" spans="1:8" x14ac:dyDescent="0.3">
      <c r="A49" s="7" t="s">
        <v>193</v>
      </c>
      <c r="B49">
        <v>1</v>
      </c>
      <c r="C49" s="54">
        <v>14.6246575342465</v>
      </c>
      <c r="D49">
        <v>6.8377669539153585E-2</v>
      </c>
      <c r="E49">
        <v>1</v>
      </c>
      <c r="F49" s="54">
        <v>8.3863013698630091</v>
      </c>
      <c r="G49">
        <v>0.11924207775236857</v>
      </c>
      <c r="H49" s="4">
        <v>22</v>
      </c>
    </row>
    <row r="50" spans="1:8" x14ac:dyDescent="0.3">
      <c r="A50" s="7" t="s">
        <v>194</v>
      </c>
      <c r="B50">
        <v>2</v>
      </c>
      <c r="C50" s="54">
        <v>14.578082191780799</v>
      </c>
      <c r="D50">
        <v>0.13719225709453131</v>
      </c>
      <c r="E50">
        <v>2</v>
      </c>
      <c r="F50" s="54">
        <v>8.4328767123287598</v>
      </c>
      <c r="G50">
        <v>0.23716699155295667</v>
      </c>
      <c r="H50" s="4">
        <v>24</v>
      </c>
    </row>
    <row r="51" spans="1:8" x14ac:dyDescent="0.3">
      <c r="A51" s="7" t="s">
        <v>195</v>
      </c>
      <c r="B51">
        <v>2</v>
      </c>
      <c r="C51" s="54">
        <v>14.663013698630101</v>
      </c>
      <c r="D51">
        <v>0.13639760837070289</v>
      </c>
      <c r="E51">
        <v>0</v>
      </c>
      <c r="F51" s="54">
        <v>8.3479452054794496</v>
      </c>
      <c r="G51">
        <v>0</v>
      </c>
      <c r="H51" s="4">
        <v>41</v>
      </c>
    </row>
    <row r="52" spans="1:8" x14ac:dyDescent="0.3">
      <c r="A52" s="7" t="s">
        <v>196</v>
      </c>
      <c r="B52">
        <v>2</v>
      </c>
      <c r="C52" s="54">
        <v>14.575342465753399</v>
      </c>
      <c r="D52">
        <v>0.13721804511278218</v>
      </c>
      <c r="E52">
        <v>0</v>
      </c>
      <c r="F52" s="54">
        <v>8.4356164383561598</v>
      </c>
      <c r="G52">
        <v>0</v>
      </c>
      <c r="H52" s="4">
        <v>12</v>
      </c>
    </row>
    <row r="53" spans="1:8" x14ac:dyDescent="0.3">
      <c r="A53" s="7" t="s">
        <v>197</v>
      </c>
      <c r="B53">
        <v>1</v>
      </c>
      <c r="C53" s="54">
        <v>14.942465753424599</v>
      </c>
      <c r="D53">
        <v>6.6923359002567184E-2</v>
      </c>
      <c r="E53">
        <v>2</v>
      </c>
      <c r="F53" s="54">
        <v>8.0684931506849296</v>
      </c>
      <c r="G53">
        <v>0.24787775891341263</v>
      </c>
      <c r="H53" s="4">
        <v>28</v>
      </c>
    </row>
    <row r="54" spans="1:8" x14ac:dyDescent="0.3">
      <c r="A54" s="7" t="s">
        <v>198</v>
      </c>
      <c r="B54">
        <v>1</v>
      </c>
      <c r="C54" s="54">
        <v>14.2164383561643</v>
      </c>
      <c r="D54">
        <v>7.0341106186163446E-2</v>
      </c>
      <c r="E54">
        <v>0</v>
      </c>
      <c r="F54" s="54">
        <v>8.7945205479452007</v>
      </c>
      <c r="G54">
        <v>0</v>
      </c>
      <c r="H54" s="4">
        <v>6</v>
      </c>
    </row>
    <row r="55" spans="1:8" x14ac:dyDescent="0.3">
      <c r="A55" s="7" t="s">
        <v>199</v>
      </c>
      <c r="B55">
        <v>0</v>
      </c>
      <c r="C55" s="54">
        <v>14.791780821917801</v>
      </c>
      <c r="D55">
        <v>0</v>
      </c>
      <c r="E55">
        <v>2</v>
      </c>
      <c r="F55" s="54">
        <v>8.2191780821917799</v>
      </c>
      <c r="G55">
        <v>0.24333333333333337</v>
      </c>
      <c r="H55" s="4">
        <v>9</v>
      </c>
    </row>
    <row r="56" spans="1:8" x14ac:dyDescent="0.3">
      <c r="A56" s="7" t="s">
        <v>249</v>
      </c>
      <c r="B56">
        <v>0</v>
      </c>
      <c r="C56" s="54">
        <v>14.6191780821917</v>
      </c>
      <c r="D56">
        <v>0</v>
      </c>
      <c r="E56">
        <v>1</v>
      </c>
      <c r="F56" s="54">
        <v>8.3917808219178003</v>
      </c>
      <c r="G56">
        <v>0.11916421808684308</v>
      </c>
      <c r="H56" s="4">
        <v>14</v>
      </c>
    </row>
    <row r="57" spans="1:8" x14ac:dyDescent="0.3">
      <c r="A57" s="7" t="s">
        <v>200</v>
      </c>
      <c r="B57">
        <v>1</v>
      </c>
      <c r="C57" s="54">
        <v>14.926027397260199</v>
      </c>
      <c r="D57">
        <v>6.6997063142437932E-2</v>
      </c>
      <c r="E57">
        <v>0</v>
      </c>
      <c r="F57" s="54">
        <v>8.0849315068493102</v>
      </c>
      <c r="G57">
        <v>0</v>
      </c>
      <c r="H57" s="4">
        <v>28</v>
      </c>
    </row>
    <row r="58" spans="1:8" x14ac:dyDescent="0.3">
      <c r="A58" s="7" t="s">
        <v>201</v>
      </c>
      <c r="B58">
        <v>1</v>
      </c>
      <c r="C58" s="54">
        <v>13.8219178082191</v>
      </c>
      <c r="D58">
        <v>7.234886025768128E-2</v>
      </c>
      <c r="E58">
        <v>3</v>
      </c>
      <c r="F58" s="54">
        <v>9.1890410958904098</v>
      </c>
      <c r="G58">
        <v>0.32647584973166371</v>
      </c>
      <c r="H58" s="4">
        <v>16</v>
      </c>
    </row>
    <row r="59" spans="1:8" x14ac:dyDescent="0.3">
      <c r="A59" s="7" t="s">
        <v>202</v>
      </c>
      <c r="B59">
        <v>1</v>
      </c>
      <c r="C59" s="54">
        <v>14.9671232876712</v>
      </c>
      <c r="D59">
        <v>6.6813106351821486E-2</v>
      </c>
      <c r="E59">
        <v>0</v>
      </c>
      <c r="F59" s="54">
        <v>8.0438356164383507</v>
      </c>
      <c r="G59">
        <v>0</v>
      </c>
      <c r="H59" s="4">
        <v>10</v>
      </c>
    </row>
    <row r="60" spans="1:8" x14ac:dyDescent="0.3">
      <c r="A60" s="7" t="s">
        <v>203</v>
      </c>
      <c r="B60">
        <v>2</v>
      </c>
      <c r="C60" s="54">
        <v>14.276712328767101</v>
      </c>
      <c r="D60">
        <v>0.14008827480330094</v>
      </c>
      <c r="E60">
        <v>1</v>
      </c>
      <c r="F60" s="54">
        <v>8.7342465753424605</v>
      </c>
      <c r="G60">
        <v>0.11449184441656218</v>
      </c>
      <c r="H60" s="4">
        <v>25</v>
      </c>
    </row>
    <row r="61" spans="1:8" x14ac:dyDescent="0.3">
      <c r="A61" s="7" t="s">
        <v>204</v>
      </c>
      <c r="B61">
        <v>1</v>
      </c>
      <c r="C61" s="54">
        <v>13.802739726027299</v>
      </c>
      <c r="D61">
        <v>7.2449384676459422E-2</v>
      </c>
      <c r="E61">
        <v>0</v>
      </c>
      <c r="F61" s="54">
        <v>9.2082191780821905</v>
      </c>
      <c r="G61">
        <v>0</v>
      </c>
      <c r="H61" s="4">
        <v>4</v>
      </c>
    </row>
    <row r="62" spans="1:8" x14ac:dyDescent="0.3">
      <c r="A62" s="7" t="s">
        <v>205</v>
      </c>
      <c r="B62">
        <v>2</v>
      </c>
      <c r="C62" s="54">
        <v>15.3534246575342</v>
      </c>
      <c r="D62">
        <v>0.1302640970735193</v>
      </c>
      <c r="E62">
        <v>1</v>
      </c>
      <c r="F62" s="54">
        <v>7.6575342465753398</v>
      </c>
      <c r="G62">
        <v>0.13059033989266552</v>
      </c>
      <c r="H62" s="4">
        <v>40</v>
      </c>
    </row>
    <row r="63" spans="1:8" x14ac:dyDescent="0.3">
      <c r="A63" s="7" t="s">
        <v>206</v>
      </c>
      <c r="B63">
        <v>2</v>
      </c>
      <c r="C63" s="54">
        <v>14.939726027397199</v>
      </c>
      <c r="D63">
        <v>0.13387126352466586</v>
      </c>
      <c r="E63">
        <v>2</v>
      </c>
      <c r="F63" s="54">
        <v>8.0712328767123296</v>
      </c>
      <c r="G63">
        <v>0.24779361846571621</v>
      </c>
      <c r="H63" s="4">
        <v>9</v>
      </c>
    </row>
    <row r="64" spans="1:8" x14ac:dyDescent="0.3">
      <c r="A64" s="7" t="s">
        <v>207</v>
      </c>
      <c r="B64">
        <v>1</v>
      </c>
      <c r="C64" s="54">
        <v>14.6136986301369</v>
      </c>
      <c r="D64">
        <v>6.8428946381702688E-2</v>
      </c>
      <c r="E64">
        <v>0</v>
      </c>
      <c r="F64" s="54">
        <v>8.3972602739726003</v>
      </c>
      <c r="G64">
        <v>0</v>
      </c>
      <c r="H64" s="4">
        <v>21</v>
      </c>
    </row>
    <row r="65" spans="1:8" x14ac:dyDescent="0.3">
      <c r="A65" s="7" t="s">
        <v>208</v>
      </c>
      <c r="B65">
        <v>11</v>
      </c>
      <c r="C65" s="54">
        <v>14.9616438356164</v>
      </c>
      <c r="D65">
        <v>0.73521333089177998</v>
      </c>
      <c r="E65">
        <v>0</v>
      </c>
      <c r="F65" s="54">
        <v>8.0493150684931507</v>
      </c>
      <c r="G65">
        <v>0</v>
      </c>
      <c r="H65" s="4">
        <v>16</v>
      </c>
    </row>
    <row r="66" spans="1:8" x14ac:dyDescent="0.3">
      <c r="A66" s="7" t="s">
        <v>209</v>
      </c>
      <c r="B66">
        <v>1</v>
      </c>
      <c r="C66" s="54">
        <v>14.405479452054699</v>
      </c>
      <c r="D66">
        <v>6.9418029669076148E-2</v>
      </c>
      <c r="E66">
        <v>0</v>
      </c>
      <c r="F66" s="54">
        <v>8.6054794520547908</v>
      </c>
      <c r="G66">
        <v>0</v>
      </c>
      <c r="H66" s="4">
        <v>5</v>
      </c>
    </row>
    <row r="67" spans="1:8" x14ac:dyDescent="0.3">
      <c r="A67" s="7" t="s">
        <v>210</v>
      </c>
      <c r="B67">
        <v>1</v>
      </c>
      <c r="C67" s="54">
        <v>14.3890410958904</v>
      </c>
      <c r="D67">
        <v>6.9497334348819551E-2</v>
      </c>
      <c r="E67">
        <v>0</v>
      </c>
      <c r="F67" s="54">
        <v>8.6219178082191696</v>
      </c>
      <c r="G67">
        <v>0</v>
      </c>
      <c r="H67" s="4">
        <v>13</v>
      </c>
    </row>
    <row r="68" spans="1:8" x14ac:dyDescent="0.3">
      <c r="A68" s="7" t="s">
        <v>211</v>
      </c>
      <c r="B68">
        <v>5</v>
      </c>
      <c r="C68" s="54">
        <v>14.2273972602739</v>
      </c>
      <c r="D68">
        <v>0.35143462353167904</v>
      </c>
      <c r="E68">
        <v>0</v>
      </c>
      <c r="F68" s="54">
        <v>8.7835616438356094</v>
      </c>
      <c r="G68">
        <v>0</v>
      </c>
      <c r="H68" s="4">
        <v>23</v>
      </c>
    </row>
    <row r="69" spans="1:8" x14ac:dyDescent="0.3">
      <c r="A69" s="7" t="s">
        <v>212</v>
      </c>
      <c r="B69">
        <v>2</v>
      </c>
      <c r="C69" s="54">
        <v>12.7342465753424</v>
      </c>
      <c r="D69">
        <v>0.15705679862306449</v>
      </c>
      <c r="E69">
        <v>0</v>
      </c>
      <c r="F69" s="54">
        <v>10.276712328767101</v>
      </c>
      <c r="G69">
        <v>0</v>
      </c>
      <c r="H69" s="4">
        <v>14</v>
      </c>
    </row>
    <row r="70" spans="1:8" x14ac:dyDescent="0.3">
      <c r="A70" s="7" t="s">
        <v>213</v>
      </c>
      <c r="B70">
        <v>6</v>
      </c>
      <c r="C70" s="54">
        <v>14.9780821917808</v>
      </c>
      <c r="D70">
        <v>0.40058533016279552</v>
      </c>
      <c r="E70">
        <v>2</v>
      </c>
      <c r="F70" s="54">
        <v>8.0328767123287594</v>
      </c>
      <c r="G70">
        <v>0.24897680763983654</v>
      </c>
      <c r="H70" s="4">
        <v>34</v>
      </c>
    </row>
    <row r="71" spans="1:8" x14ac:dyDescent="0.3">
      <c r="A71" s="7" t="s">
        <v>214</v>
      </c>
      <c r="B71">
        <v>3</v>
      </c>
      <c r="C71" s="54">
        <v>14.1068493150684</v>
      </c>
      <c r="D71">
        <v>0.21266265294232028</v>
      </c>
      <c r="E71">
        <v>0</v>
      </c>
      <c r="F71" s="54">
        <v>8.9041095890410897</v>
      </c>
      <c r="G71">
        <v>0</v>
      </c>
      <c r="H71" s="4">
        <v>5</v>
      </c>
    </row>
    <row r="72" spans="1:8" x14ac:dyDescent="0.3">
      <c r="A72" s="7" t="s">
        <v>215</v>
      </c>
      <c r="B72">
        <v>1</v>
      </c>
      <c r="C72" s="54">
        <v>13.641095890410901</v>
      </c>
      <c r="D72">
        <v>7.3307893151235495E-2</v>
      </c>
      <c r="E72">
        <v>0</v>
      </c>
      <c r="F72" s="54">
        <v>9.3698630136986303</v>
      </c>
      <c r="G72">
        <v>0</v>
      </c>
      <c r="H72" s="4">
        <v>13</v>
      </c>
    </row>
    <row r="73" spans="1:8" x14ac:dyDescent="0.3">
      <c r="A73" s="7" t="s">
        <v>216</v>
      </c>
      <c r="B73">
        <v>1</v>
      </c>
      <c r="C73" s="54">
        <v>14.2191780821917</v>
      </c>
      <c r="D73">
        <v>7.0327552986512928E-2</v>
      </c>
      <c r="E73">
        <v>1</v>
      </c>
      <c r="F73" s="54">
        <v>8.7917808219178006</v>
      </c>
      <c r="G73">
        <v>0.11374259894048</v>
      </c>
      <c r="H73" s="4">
        <v>17</v>
      </c>
    </row>
    <row r="74" spans="1:8" x14ac:dyDescent="0.3">
      <c r="A74" s="7" t="s">
        <v>217</v>
      </c>
      <c r="B74">
        <v>1</v>
      </c>
      <c r="C74" s="54">
        <v>13.9835616438356</v>
      </c>
      <c r="D74">
        <v>7.1512539184953067E-2</v>
      </c>
      <c r="E74">
        <v>0</v>
      </c>
      <c r="F74" s="54">
        <v>9.02739726027397</v>
      </c>
      <c r="G74">
        <v>0</v>
      </c>
      <c r="H74" s="4">
        <v>28</v>
      </c>
    </row>
    <row r="75" spans="1:8" x14ac:dyDescent="0.3">
      <c r="A75" s="7" t="s">
        <v>218</v>
      </c>
      <c r="B75">
        <v>2</v>
      </c>
      <c r="C75" s="54">
        <v>15.005479452054701</v>
      </c>
      <c r="D75">
        <v>0.13328464487858399</v>
      </c>
      <c r="E75">
        <v>0</v>
      </c>
      <c r="F75" s="54">
        <v>8.0054794520547894</v>
      </c>
      <c r="G75">
        <v>0</v>
      </c>
      <c r="H75" s="4">
        <v>40</v>
      </c>
    </row>
    <row r="76" spans="1:8" x14ac:dyDescent="0.3">
      <c r="A76" s="7" t="s">
        <v>219</v>
      </c>
      <c r="B76">
        <v>2</v>
      </c>
      <c r="C76" s="54">
        <v>14.3068493150684</v>
      </c>
      <c r="D76">
        <v>0.13979318268862595</v>
      </c>
      <c r="E76">
        <v>1</v>
      </c>
      <c r="F76" s="54">
        <v>8.7041095890410904</v>
      </c>
      <c r="G76">
        <v>0.11488825936418011</v>
      </c>
      <c r="H76" s="4">
        <v>29</v>
      </c>
    </row>
    <row r="77" spans="1:8" x14ac:dyDescent="0.3">
      <c r="A77" s="7" t="s">
        <v>220</v>
      </c>
      <c r="B77">
        <v>1</v>
      </c>
      <c r="C77" s="54">
        <v>14.2328767123287</v>
      </c>
      <c r="D77">
        <v>7.0259865255053261E-2</v>
      </c>
      <c r="E77">
        <v>0</v>
      </c>
      <c r="F77" s="54">
        <v>8.7780821917808201</v>
      </c>
      <c r="G77">
        <v>0</v>
      </c>
      <c r="H77" s="4">
        <v>9</v>
      </c>
    </row>
    <row r="78" spans="1:8" x14ac:dyDescent="0.3">
      <c r="A78" s="7" t="s">
        <v>221</v>
      </c>
      <c r="B78">
        <v>2</v>
      </c>
      <c r="C78" s="54">
        <v>14.2328767123287</v>
      </c>
      <c r="D78">
        <v>0.14051973051010652</v>
      </c>
      <c r="E78">
        <v>2</v>
      </c>
      <c r="F78" s="54">
        <v>8.7780821917808201</v>
      </c>
      <c r="G78">
        <v>0.22784019975031217</v>
      </c>
      <c r="H78" s="4">
        <v>20</v>
      </c>
    </row>
    <row r="79" spans="1:8" x14ac:dyDescent="0.3">
      <c r="A79" s="7" t="s">
        <v>222</v>
      </c>
      <c r="B79">
        <v>5</v>
      </c>
      <c r="C79" s="54">
        <v>14.545205479451999</v>
      </c>
      <c r="D79">
        <v>0.34375588623092995</v>
      </c>
      <c r="E79">
        <v>0</v>
      </c>
      <c r="F79" s="54">
        <v>8.4657534246575299</v>
      </c>
      <c r="G79">
        <v>0</v>
      </c>
      <c r="H79" s="4">
        <v>72</v>
      </c>
    </row>
    <row r="80" spans="1:8" x14ac:dyDescent="0.3">
      <c r="A80" s="7" t="s">
        <v>261</v>
      </c>
      <c r="B80">
        <v>0</v>
      </c>
      <c r="C80" s="54">
        <v>14.8520547945205</v>
      </c>
      <c r="D80">
        <v>0</v>
      </c>
      <c r="E80">
        <v>1</v>
      </c>
      <c r="F80" s="54">
        <v>8.1589041095890398</v>
      </c>
      <c r="G80">
        <v>0.12256548018804569</v>
      </c>
      <c r="H80" s="4">
        <v>14</v>
      </c>
    </row>
    <row r="81" spans="1:8" x14ac:dyDescent="0.3">
      <c r="A81" s="7" t="s">
        <v>223</v>
      </c>
      <c r="B81">
        <v>1</v>
      </c>
      <c r="C81" s="54">
        <v>14.8082191780821</v>
      </c>
      <c r="D81">
        <v>6.7530064754857039E-2</v>
      </c>
      <c r="E81">
        <v>1</v>
      </c>
      <c r="F81" s="54">
        <v>8.2027397260273904</v>
      </c>
      <c r="G81">
        <v>0.12191048764195067</v>
      </c>
      <c r="H81" s="4">
        <v>22</v>
      </c>
    </row>
    <row r="82" spans="1:8" x14ac:dyDescent="0.3">
      <c r="A82" s="7" t="s">
        <v>224</v>
      </c>
      <c r="B82">
        <v>2</v>
      </c>
      <c r="C82" s="54">
        <v>14.567123287671199</v>
      </c>
      <c r="D82">
        <v>0.13729546736881731</v>
      </c>
      <c r="E82">
        <v>0</v>
      </c>
      <c r="F82" s="54">
        <v>8.4438356164383492</v>
      </c>
      <c r="G82">
        <v>0</v>
      </c>
      <c r="H82" s="4">
        <v>15</v>
      </c>
    </row>
    <row r="83" spans="1:8" x14ac:dyDescent="0.3">
      <c r="A83" s="7" t="s">
        <v>225</v>
      </c>
      <c r="B83">
        <v>2</v>
      </c>
      <c r="C83" s="54">
        <v>14.421917808219099</v>
      </c>
      <c r="D83">
        <v>0.13867781155015274</v>
      </c>
      <c r="E83">
        <v>0</v>
      </c>
      <c r="F83" s="54">
        <v>8.5890410958904102</v>
      </c>
      <c r="G83">
        <v>0</v>
      </c>
      <c r="H83" s="4">
        <v>18</v>
      </c>
    </row>
    <row r="84" spans="1:8" x14ac:dyDescent="0.3">
      <c r="A84" s="7" t="s">
        <v>226</v>
      </c>
      <c r="B84">
        <v>1</v>
      </c>
      <c r="C84" s="54">
        <v>14.4630136986301</v>
      </c>
      <c r="D84">
        <v>6.9141882932373736E-2</v>
      </c>
      <c r="E84">
        <v>0</v>
      </c>
      <c r="F84" s="54">
        <v>8.5479452054794507</v>
      </c>
      <c r="G84">
        <v>0</v>
      </c>
      <c r="H84" s="4">
        <v>42</v>
      </c>
    </row>
    <row r="85" spans="1:8" x14ac:dyDescent="0.3">
      <c r="A85" s="7" t="s">
        <v>227</v>
      </c>
      <c r="B85">
        <v>2</v>
      </c>
      <c r="C85" s="54">
        <v>14.523287671232801</v>
      </c>
      <c r="D85">
        <v>0.1377098660630077</v>
      </c>
      <c r="E85">
        <v>0</v>
      </c>
      <c r="F85" s="54">
        <v>8.4876712328767105</v>
      </c>
      <c r="G85">
        <v>0</v>
      </c>
      <c r="H85" s="4">
        <v>17</v>
      </c>
    </row>
    <row r="86" spans="1:8" x14ac:dyDescent="0.3">
      <c r="A86" s="7" t="s">
        <v>291</v>
      </c>
      <c r="B86">
        <v>1</v>
      </c>
      <c r="C86" s="54">
        <v>20.7698630136986</v>
      </c>
      <c r="D86">
        <v>4.8146682495713036E-2</v>
      </c>
      <c r="E86">
        <v>1</v>
      </c>
      <c r="F86" s="54">
        <v>2.2410958904109499</v>
      </c>
      <c r="G86">
        <v>0.44621026894865706</v>
      </c>
      <c r="H86" s="4">
        <v>177</v>
      </c>
    </row>
    <row r="87" spans="1:8" x14ac:dyDescent="0.3">
      <c r="A87" s="7" t="s">
        <v>292</v>
      </c>
      <c r="B87">
        <v>9</v>
      </c>
      <c r="C87" s="54">
        <v>19.7260273972602</v>
      </c>
      <c r="D87">
        <v>0.45625000000000171</v>
      </c>
      <c r="E87">
        <v>2</v>
      </c>
      <c r="F87" s="54">
        <v>3.2849315068493099</v>
      </c>
      <c r="G87">
        <v>0.60884070058382078</v>
      </c>
      <c r="H87" s="4">
        <v>134</v>
      </c>
    </row>
    <row r="88" spans="1:8" x14ac:dyDescent="0.3">
      <c r="A88" s="7" t="s">
        <v>228</v>
      </c>
      <c r="B88">
        <v>1</v>
      </c>
      <c r="C88" s="54">
        <v>15.076712328767099</v>
      </c>
      <c r="D88">
        <v>6.632745775031812E-2</v>
      </c>
      <c r="E88">
        <v>0</v>
      </c>
      <c r="F88" s="54">
        <v>7.9342465753424598</v>
      </c>
      <c r="G88">
        <v>0</v>
      </c>
      <c r="H88" s="4">
        <v>28</v>
      </c>
    </row>
    <row r="89" spans="1:8" x14ac:dyDescent="0.3">
      <c r="A89" s="7" t="s">
        <v>229</v>
      </c>
      <c r="B89">
        <v>1</v>
      </c>
      <c r="C89" s="54">
        <v>14.3753424657534</v>
      </c>
      <c r="D89">
        <v>6.9563560129597982E-2</v>
      </c>
      <c r="E89">
        <v>0</v>
      </c>
      <c r="F89" s="54">
        <v>8.6356164383561609</v>
      </c>
      <c r="G89">
        <v>0</v>
      </c>
      <c r="H89" s="4">
        <v>18</v>
      </c>
    </row>
    <row r="90" spans="1:8" x14ac:dyDescent="0.3">
      <c r="A90" s="7" t="s">
        <v>230</v>
      </c>
      <c r="B90">
        <v>2</v>
      </c>
      <c r="C90" s="54">
        <v>14.7506849315068</v>
      </c>
      <c r="D90">
        <v>0.13558692421991131</v>
      </c>
      <c r="E90">
        <v>0</v>
      </c>
      <c r="F90" s="54">
        <v>8.2602739726027394</v>
      </c>
      <c r="G90">
        <v>0</v>
      </c>
      <c r="H90" s="4">
        <v>23</v>
      </c>
    </row>
    <row r="91" spans="1:8" x14ac:dyDescent="0.3">
      <c r="A91" s="7" t="s">
        <v>293</v>
      </c>
      <c r="B91">
        <v>5</v>
      </c>
      <c r="C91" s="54">
        <v>19.9780821917808</v>
      </c>
      <c r="D91">
        <v>0.25027427317608364</v>
      </c>
      <c r="E91">
        <v>0</v>
      </c>
      <c r="F91" s="54">
        <v>3.0328767123287599</v>
      </c>
      <c r="G91">
        <v>0</v>
      </c>
      <c r="H91" s="4">
        <v>21</v>
      </c>
    </row>
    <row r="92" spans="1:8" x14ac:dyDescent="0.3">
      <c r="A92" s="7" t="s">
        <v>231</v>
      </c>
      <c r="B92">
        <v>6</v>
      </c>
      <c r="C92" s="54">
        <v>14.501369863013601</v>
      </c>
      <c r="D92">
        <v>0.41375401473644718</v>
      </c>
      <c r="E92">
        <v>0</v>
      </c>
      <c r="F92" s="54">
        <v>8.5095890410958894</v>
      </c>
      <c r="G92">
        <v>0</v>
      </c>
      <c r="H92" s="4">
        <v>51</v>
      </c>
    </row>
    <row r="93" spans="1:8" x14ac:dyDescent="0.3">
      <c r="A93" s="7" t="s">
        <v>232</v>
      </c>
      <c r="B93">
        <v>1</v>
      </c>
      <c r="C93" s="54">
        <v>14.279452054794501</v>
      </c>
      <c r="D93">
        <v>7.0030698388334714E-2</v>
      </c>
      <c r="E93">
        <v>0</v>
      </c>
      <c r="F93" s="54">
        <v>8.7315068493150694</v>
      </c>
      <c r="G93">
        <v>0</v>
      </c>
      <c r="H93" s="4">
        <v>11</v>
      </c>
    </row>
    <row r="94" spans="1:8" x14ac:dyDescent="0.3">
      <c r="A94" s="7" t="s">
        <v>294</v>
      </c>
      <c r="B94">
        <v>2</v>
      </c>
      <c r="C94" s="54">
        <v>20.087671232876701</v>
      </c>
      <c r="D94">
        <v>9.956355701036558E-2</v>
      </c>
      <c r="E94">
        <v>0</v>
      </c>
      <c r="F94" s="54">
        <v>2.9232876712328699</v>
      </c>
      <c r="G94">
        <v>0</v>
      </c>
      <c r="H94" s="4">
        <v>16</v>
      </c>
    </row>
    <row r="95" spans="1:8" x14ac:dyDescent="0.3">
      <c r="A95" s="7" t="s">
        <v>8</v>
      </c>
      <c r="B95">
        <v>6</v>
      </c>
      <c r="C95" s="54">
        <v>16.671232876712299</v>
      </c>
      <c r="D95">
        <v>0.35990139687756845</v>
      </c>
      <c r="E95">
        <v>1</v>
      </c>
      <c r="F95" s="54">
        <v>6.3397260273972602</v>
      </c>
      <c r="G95">
        <v>0.15773552290406223</v>
      </c>
      <c r="H95" s="4">
        <v>26</v>
      </c>
    </row>
    <row r="96" spans="1:8" x14ac:dyDescent="0.3">
      <c r="A96" s="7" t="s">
        <v>9</v>
      </c>
      <c r="B96">
        <v>3</v>
      </c>
      <c r="C96" s="54">
        <v>15.2328767123287</v>
      </c>
      <c r="D96">
        <v>0.19694244604316632</v>
      </c>
      <c r="E96">
        <v>0</v>
      </c>
      <c r="F96" s="54">
        <v>7.7780821917808201</v>
      </c>
      <c r="G96">
        <v>0</v>
      </c>
      <c r="H96" s="4">
        <v>8</v>
      </c>
    </row>
    <row r="97" spans="1:8" x14ac:dyDescent="0.3">
      <c r="A97" s="7" t="s">
        <v>10</v>
      </c>
      <c r="B97">
        <v>2</v>
      </c>
      <c r="C97" s="54">
        <v>16.673972602739699</v>
      </c>
      <c r="D97">
        <v>0.11994742030890589</v>
      </c>
      <c r="E97">
        <v>0</v>
      </c>
      <c r="F97" s="54">
        <v>6.3369863013698602</v>
      </c>
      <c r="G97">
        <v>0</v>
      </c>
      <c r="H97" s="4">
        <v>26</v>
      </c>
    </row>
    <row r="98" spans="1:8" x14ac:dyDescent="0.3">
      <c r="A98" s="7" t="s">
        <v>11</v>
      </c>
      <c r="B98">
        <v>2</v>
      </c>
      <c r="C98" s="54">
        <v>15.2219178082191</v>
      </c>
      <c r="D98">
        <v>0.13138948884089341</v>
      </c>
      <c r="E98">
        <v>4</v>
      </c>
      <c r="F98" s="54">
        <v>7.7890410958904104</v>
      </c>
      <c r="G98">
        <v>0.51354203306366519</v>
      </c>
      <c r="H98" s="4">
        <v>29</v>
      </c>
    </row>
    <row r="99" spans="1:8" x14ac:dyDescent="0.3">
      <c r="A99" s="7" t="s">
        <v>12</v>
      </c>
      <c r="B99">
        <v>2</v>
      </c>
      <c r="C99" s="54">
        <v>15.2356164383561</v>
      </c>
      <c r="D99">
        <v>0.13127135407300899</v>
      </c>
      <c r="E99">
        <v>2</v>
      </c>
      <c r="F99" s="54">
        <v>7.77534246575342</v>
      </c>
      <c r="G99">
        <v>0.25722339675828065</v>
      </c>
      <c r="H99" s="4">
        <v>18</v>
      </c>
    </row>
    <row r="100" spans="1:8" x14ac:dyDescent="0.3">
      <c r="A100" s="7" t="s">
        <v>13</v>
      </c>
      <c r="B100">
        <v>1</v>
      </c>
      <c r="C100" s="54">
        <v>14.931506849314999</v>
      </c>
      <c r="D100">
        <v>6.6972477064220493E-2</v>
      </c>
      <c r="E100">
        <v>1</v>
      </c>
      <c r="F100" s="54">
        <v>8.0794520547945208</v>
      </c>
      <c r="G100">
        <v>0.12377076975245846</v>
      </c>
      <c r="H100" s="4">
        <v>45</v>
      </c>
    </row>
    <row r="101" spans="1:8" x14ac:dyDescent="0.3">
      <c r="A101" s="7" t="s">
        <v>295</v>
      </c>
      <c r="B101">
        <v>2</v>
      </c>
      <c r="C101" s="54">
        <v>20.7643835616438</v>
      </c>
      <c r="D101">
        <v>9.631877556405874E-2</v>
      </c>
      <c r="E101">
        <v>0</v>
      </c>
      <c r="F101" s="54">
        <v>2.24657534246575</v>
      </c>
      <c r="G101">
        <v>0</v>
      </c>
      <c r="H101" s="4">
        <v>48</v>
      </c>
    </row>
    <row r="102" spans="1:8" x14ac:dyDescent="0.3">
      <c r="A102" s="7" t="s">
        <v>296</v>
      </c>
      <c r="B102">
        <v>5</v>
      </c>
      <c r="C102" s="54">
        <v>20.7643835616438</v>
      </c>
      <c r="D102">
        <v>0.24079693891014686</v>
      </c>
      <c r="E102">
        <v>0</v>
      </c>
      <c r="F102" s="54">
        <v>2.24657534246575</v>
      </c>
      <c r="G102">
        <v>0</v>
      </c>
      <c r="H102" s="4">
        <v>39</v>
      </c>
    </row>
    <row r="103" spans="1:8" x14ac:dyDescent="0.3">
      <c r="A103" s="7" t="s">
        <v>297</v>
      </c>
      <c r="B103">
        <v>4</v>
      </c>
      <c r="C103" s="54">
        <v>20.438356164383499</v>
      </c>
      <c r="D103">
        <v>0.19571045576407567</v>
      </c>
      <c r="E103">
        <v>0</v>
      </c>
      <c r="F103" s="54">
        <v>2.5726027397260198</v>
      </c>
      <c r="G103">
        <v>0</v>
      </c>
      <c r="H103" s="4">
        <v>40</v>
      </c>
    </row>
    <row r="104" spans="1:8" x14ac:dyDescent="0.3">
      <c r="A104" s="7" t="s">
        <v>298</v>
      </c>
      <c r="B104">
        <v>5</v>
      </c>
      <c r="C104" s="54">
        <v>19.7095890410958</v>
      </c>
      <c r="D104">
        <v>0.25368362524325944</v>
      </c>
      <c r="E104">
        <v>0</v>
      </c>
      <c r="F104" s="54">
        <v>3.3013698630136901</v>
      </c>
      <c r="G104">
        <v>0</v>
      </c>
      <c r="H104" s="4">
        <v>36</v>
      </c>
    </row>
    <row r="105" spans="1:8" x14ac:dyDescent="0.3">
      <c r="A105" s="7" t="s">
        <v>299</v>
      </c>
      <c r="B105">
        <v>1</v>
      </c>
      <c r="C105" s="54">
        <v>20.328767123287601</v>
      </c>
      <c r="D105">
        <v>4.9191374663072947E-2</v>
      </c>
      <c r="E105">
        <v>0</v>
      </c>
      <c r="F105" s="54">
        <v>2.6821917808219098</v>
      </c>
      <c r="G105">
        <v>0</v>
      </c>
      <c r="H105" s="4">
        <v>29</v>
      </c>
    </row>
    <row r="106" spans="1:8" x14ac:dyDescent="0.3">
      <c r="A106" s="7" t="s">
        <v>14</v>
      </c>
      <c r="B106">
        <v>3</v>
      </c>
      <c r="C106" s="54">
        <v>18.9561643835616</v>
      </c>
      <c r="D106">
        <v>0.15825986414221746</v>
      </c>
      <c r="E106">
        <v>0</v>
      </c>
      <c r="F106" s="54">
        <v>4.0547945205479401</v>
      </c>
      <c r="G106">
        <v>0</v>
      </c>
      <c r="H106" s="4">
        <v>8</v>
      </c>
    </row>
    <row r="107" spans="1:8" x14ac:dyDescent="0.3">
      <c r="A107" s="7" t="s">
        <v>300</v>
      </c>
      <c r="B107">
        <v>2</v>
      </c>
      <c r="C107" s="54">
        <v>20.2082191780821</v>
      </c>
      <c r="D107">
        <v>9.8969631236442965E-2</v>
      </c>
      <c r="E107">
        <v>0</v>
      </c>
      <c r="F107" s="54">
        <v>2.8027397260273901</v>
      </c>
      <c r="G107">
        <v>0</v>
      </c>
      <c r="H107" s="4">
        <v>48</v>
      </c>
    </row>
    <row r="108" spans="1:8" x14ac:dyDescent="0.3">
      <c r="A108" s="7" t="s">
        <v>301</v>
      </c>
      <c r="B108">
        <v>9</v>
      </c>
      <c r="C108" s="54">
        <v>19.172602739725999</v>
      </c>
      <c r="D108">
        <v>0.46941983423835448</v>
      </c>
      <c r="E108">
        <v>0</v>
      </c>
      <c r="F108" s="54">
        <v>3.8383561643835602</v>
      </c>
      <c r="G108">
        <v>0</v>
      </c>
      <c r="H108" s="4">
        <v>35</v>
      </c>
    </row>
    <row r="109" spans="1:8" x14ac:dyDescent="0.3">
      <c r="A109" s="7" t="s">
        <v>302</v>
      </c>
      <c r="B109">
        <v>2</v>
      </c>
      <c r="C109" s="54">
        <v>21.312328767123201</v>
      </c>
      <c r="D109">
        <v>9.3842396194884048E-2</v>
      </c>
      <c r="E109">
        <v>0</v>
      </c>
      <c r="F109" s="54">
        <v>1.6986301369862999</v>
      </c>
      <c r="G109">
        <v>0</v>
      </c>
      <c r="H109" s="4">
        <v>32</v>
      </c>
    </row>
    <row r="110" spans="1:8" x14ac:dyDescent="0.3">
      <c r="A110" s="7" t="s">
        <v>15</v>
      </c>
      <c r="B110">
        <v>2</v>
      </c>
      <c r="C110" s="54">
        <v>16.060273972602701</v>
      </c>
      <c r="D110">
        <v>0.12453087683384541</v>
      </c>
      <c r="E110">
        <v>0</v>
      </c>
      <c r="F110" s="54">
        <v>6.9506849315068404</v>
      </c>
      <c r="G110">
        <v>0</v>
      </c>
      <c r="H110" s="4">
        <v>40</v>
      </c>
    </row>
    <row r="111" spans="1:8" x14ac:dyDescent="0.3">
      <c r="A111" s="7" t="s">
        <v>16</v>
      </c>
      <c r="B111">
        <v>5</v>
      </c>
      <c r="C111" s="54">
        <v>16.306849315068401</v>
      </c>
      <c r="D111">
        <v>0.30661962365591572</v>
      </c>
      <c r="E111">
        <v>0</v>
      </c>
      <c r="F111" s="54">
        <v>6.7041095890410896</v>
      </c>
      <c r="G111">
        <v>0</v>
      </c>
      <c r="H111" s="4">
        <v>32</v>
      </c>
    </row>
    <row r="112" spans="1:8" x14ac:dyDescent="0.3">
      <c r="A112" s="7" t="s">
        <v>17</v>
      </c>
      <c r="B112">
        <v>3</v>
      </c>
      <c r="C112" s="54">
        <v>16.2520547945205</v>
      </c>
      <c r="D112">
        <v>0.18459204315576588</v>
      </c>
      <c r="E112">
        <v>0</v>
      </c>
      <c r="F112" s="54">
        <v>6.7589041095890403</v>
      </c>
      <c r="G112">
        <v>0</v>
      </c>
      <c r="H112" s="4">
        <v>38</v>
      </c>
    </row>
    <row r="113" spans="1:8" x14ac:dyDescent="0.3">
      <c r="A113" s="7" t="s">
        <v>18</v>
      </c>
      <c r="B113">
        <v>1</v>
      </c>
      <c r="C113" s="54">
        <v>16.117808219177999</v>
      </c>
      <c r="D113">
        <v>6.204317525072274E-2</v>
      </c>
      <c r="E113">
        <v>2</v>
      </c>
      <c r="F113" s="54">
        <v>6.8931506849315003</v>
      </c>
      <c r="G113">
        <v>0.2901430842607316</v>
      </c>
      <c r="H113" s="4">
        <v>17</v>
      </c>
    </row>
    <row r="114" spans="1:8" x14ac:dyDescent="0.3">
      <c r="A114" s="7" t="s">
        <v>19</v>
      </c>
      <c r="B114">
        <v>1</v>
      </c>
      <c r="C114" s="54">
        <v>15.8273972602739</v>
      </c>
      <c r="D114">
        <v>6.3181582136057068E-2</v>
      </c>
      <c r="E114">
        <v>0</v>
      </c>
      <c r="F114" s="54">
        <v>7.1835616438356098</v>
      </c>
      <c r="G114">
        <v>0</v>
      </c>
      <c r="H114" s="4">
        <v>9</v>
      </c>
    </row>
    <row r="115" spans="1:8" x14ac:dyDescent="0.3">
      <c r="A115" s="7" t="s">
        <v>20</v>
      </c>
      <c r="B115">
        <v>2</v>
      </c>
      <c r="C115" s="54">
        <v>16.2712328767123</v>
      </c>
      <c r="D115">
        <v>0.12291631587809417</v>
      </c>
      <c r="E115">
        <v>2</v>
      </c>
      <c r="F115" s="54">
        <v>6.7397260273972597</v>
      </c>
      <c r="G115">
        <v>0.2967479674796748</v>
      </c>
      <c r="H115" s="4">
        <v>32</v>
      </c>
    </row>
    <row r="116" spans="1:8" x14ac:dyDescent="0.3">
      <c r="A116" s="7" t="s">
        <v>21</v>
      </c>
      <c r="B116">
        <v>4</v>
      </c>
      <c r="C116" s="54">
        <v>16.117808219177999</v>
      </c>
      <c r="D116">
        <v>0.24817270100289096</v>
      </c>
      <c r="E116">
        <v>0</v>
      </c>
      <c r="F116" s="54">
        <v>6.8931506849315003</v>
      </c>
      <c r="G116">
        <v>0</v>
      </c>
      <c r="H116" s="4">
        <v>24</v>
      </c>
    </row>
    <row r="117" spans="1:8" x14ac:dyDescent="0.3">
      <c r="A117" s="7" t="s">
        <v>22</v>
      </c>
      <c r="B117">
        <v>4</v>
      </c>
      <c r="C117" s="54">
        <v>18.035616438356101</v>
      </c>
      <c r="D117">
        <v>0.22178338143703558</v>
      </c>
      <c r="E117">
        <v>0</v>
      </c>
      <c r="F117" s="54">
        <v>4.9753424657534202</v>
      </c>
      <c r="G117">
        <v>0</v>
      </c>
      <c r="H117" s="4">
        <v>24</v>
      </c>
    </row>
    <row r="118" spans="1:8" x14ac:dyDescent="0.3">
      <c r="A118" s="7" t="s">
        <v>23</v>
      </c>
      <c r="B118">
        <v>1</v>
      </c>
      <c r="C118" s="54">
        <v>16.312328767123201</v>
      </c>
      <c r="D118">
        <v>6.1303325495465556E-2</v>
      </c>
      <c r="E118">
        <v>1</v>
      </c>
      <c r="F118" s="54">
        <v>6.6986301369863002</v>
      </c>
      <c r="G118">
        <v>0.14928425357873212</v>
      </c>
      <c r="H118" s="4">
        <v>28</v>
      </c>
    </row>
    <row r="119" spans="1:8" x14ac:dyDescent="0.3">
      <c r="A119" s="7" t="s">
        <v>24</v>
      </c>
      <c r="B119">
        <v>0</v>
      </c>
      <c r="C119" s="54">
        <v>17.654794520547899</v>
      </c>
      <c r="D119">
        <v>0</v>
      </c>
      <c r="E119">
        <v>1</v>
      </c>
      <c r="F119" s="54">
        <v>5.3561643835616399</v>
      </c>
      <c r="G119">
        <v>0.18670076726342724</v>
      </c>
      <c r="H119" s="4">
        <v>31</v>
      </c>
    </row>
    <row r="120" spans="1:8" x14ac:dyDescent="0.3">
      <c r="A120" s="7" t="s">
        <v>25</v>
      </c>
      <c r="B120">
        <v>2</v>
      </c>
      <c r="C120" s="54">
        <v>18.035616438356101</v>
      </c>
      <c r="D120">
        <v>0.11089169071851779</v>
      </c>
      <c r="E120">
        <v>0</v>
      </c>
      <c r="F120" s="54">
        <v>4.9753424657534202</v>
      </c>
      <c r="G120">
        <v>0</v>
      </c>
      <c r="H120" s="4">
        <v>17</v>
      </c>
    </row>
    <row r="121" spans="1:8" x14ac:dyDescent="0.3">
      <c r="A121" s="7" t="s">
        <v>303</v>
      </c>
      <c r="B121">
        <v>1</v>
      </c>
      <c r="C121" s="54">
        <v>20.704109589041</v>
      </c>
      <c r="D121">
        <v>4.8299589784306166E-2</v>
      </c>
      <c r="E121">
        <v>0</v>
      </c>
      <c r="F121" s="54">
        <v>2.3068493150684901</v>
      </c>
      <c r="G121">
        <v>0</v>
      </c>
      <c r="H121" s="4">
        <v>2</v>
      </c>
    </row>
    <row r="122" spans="1:8" x14ac:dyDescent="0.3">
      <c r="A122" s="7" t="s">
        <v>26</v>
      </c>
      <c r="B122">
        <v>2</v>
      </c>
      <c r="C122" s="54">
        <v>16.383561643835598</v>
      </c>
      <c r="D122">
        <v>0.12207357859531787</v>
      </c>
      <c r="E122">
        <v>0</v>
      </c>
      <c r="F122" s="54">
        <v>6.6273972602739697</v>
      </c>
      <c r="G122">
        <v>0</v>
      </c>
      <c r="H122" s="4">
        <v>23</v>
      </c>
    </row>
    <row r="123" spans="1:8" x14ac:dyDescent="0.3">
      <c r="A123" s="7" t="s">
        <v>304</v>
      </c>
      <c r="B123">
        <v>2</v>
      </c>
      <c r="C123" s="54">
        <v>20.4958904109589</v>
      </c>
      <c r="D123">
        <v>9.7580537361315348E-2</v>
      </c>
      <c r="E123">
        <v>0</v>
      </c>
      <c r="F123" s="54">
        <v>2.5150684931506802</v>
      </c>
      <c r="G123">
        <v>0</v>
      </c>
      <c r="H123" s="4">
        <v>14</v>
      </c>
    </row>
    <row r="124" spans="1:8" x14ac:dyDescent="0.3">
      <c r="A124" s="7" t="s">
        <v>305</v>
      </c>
      <c r="B124">
        <v>1</v>
      </c>
      <c r="C124" s="54">
        <v>20.586301369863001</v>
      </c>
      <c r="D124">
        <v>4.8575991482565903E-2</v>
      </c>
      <c r="E124">
        <v>0</v>
      </c>
      <c r="F124" s="54">
        <v>2.4246575342465699</v>
      </c>
      <c r="G124">
        <v>0</v>
      </c>
      <c r="H124" s="4">
        <v>8</v>
      </c>
    </row>
    <row r="125" spans="1:8" x14ac:dyDescent="0.3">
      <c r="A125" s="7" t="s">
        <v>306</v>
      </c>
      <c r="B125">
        <v>1</v>
      </c>
      <c r="C125" s="54">
        <v>21.813698630136901</v>
      </c>
      <c r="D125">
        <v>4.584275307711648E-2</v>
      </c>
      <c r="E125">
        <v>0</v>
      </c>
      <c r="F125" s="54">
        <v>1.1972602739725999</v>
      </c>
      <c r="G125">
        <v>0</v>
      </c>
      <c r="H125" s="4">
        <v>4</v>
      </c>
    </row>
    <row r="126" spans="1:8" x14ac:dyDescent="0.3">
      <c r="A126" s="7" t="s">
        <v>27</v>
      </c>
      <c r="B126">
        <v>12</v>
      </c>
      <c r="C126" s="54">
        <v>18.9972602739726</v>
      </c>
      <c r="D126">
        <v>0.63167003172771863</v>
      </c>
      <c r="E126">
        <v>1</v>
      </c>
      <c r="F126" s="54">
        <v>4.0136986301369797</v>
      </c>
      <c r="G126">
        <v>0.24914675767918129</v>
      </c>
      <c r="H126" s="4">
        <v>71</v>
      </c>
    </row>
    <row r="127" spans="1:8" x14ac:dyDescent="0.3">
      <c r="A127" s="7" t="s">
        <v>28</v>
      </c>
      <c r="B127">
        <v>20</v>
      </c>
      <c r="C127" s="54">
        <v>18.9972602739726</v>
      </c>
      <c r="D127">
        <v>1.0527833862128644</v>
      </c>
      <c r="E127">
        <v>0</v>
      </c>
      <c r="F127" s="54">
        <v>4.0136986301369797</v>
      </c>
      <c r="G127">
        <v>0</v>
      </c>
      <c r="H127" s="4">
        <v>47</v>
      </c>
    </row>
    <row r="128" spans="1:8" x14ac:dyDescent="0.3">
      <c r="A128" s="7" t="s">
        <v>307</v>
      </c>
      <c r="B128">
        <v>8</v>
      </c>
      <c r="C128" s="54">
        <v>19.920547945205399</v>
      </c>
      <c r="D128">
        <v>0.40159537890249097</v>
      </c>
      <c r="E128">
        <v>0</v>
      </c>
      <c r="F128" s="54">
        <v>3.0904109589041</v>
      </c>
      <c r="G128">
        <v>0</v>
      </c>
      <c r="H128" s="4">
        <v>45</v>
      </c>
    </row>
    <row r="129" spans="1:8" x14ac:dyDescent="0.3">
      <c r="A129" s="7" t="s">
        <v>308</v>
      </c>
      <c r="B129">
        <v>3</v>
      </c>
      <c r="C129" s="54">
        <v>19.920547945205399</v>
      </c>
      <c r="D129">
        <v>0.1505982670884341</v>
      </c>
      <c r="E129">
        <v>0</v>
      </c>
      <c r="F129" s="54">
        <v>3.0904109589041</v>
      </c>
      <c r="G129">
        <v>0</v>
      </c>
      <c r="H129" s="4">
        <v>12</v>
      </c>
    </row>
    <row r="130" spans="1:8" x14ac:dyDescent="0.3">
      <c r="A130" s="7" t="s">
        <v>309</v>
      </c>
      <c r="B130">
        <v>6</v>
      </c>
      <c r="C130" s="54">
        <v>19.7287671232876</v>
      </c>
      <c r="D130">
        <v>0.30412442716289512</v>
      </c>
      <c r="E130">
        <v>0</v>
      </c>
      <c r="F130" s="54">
        <v>3.2821917808219099</v>
      </c>
      <c r="G130">
        <v>0</v>
      </c>
      <c r="H130" s="4">
        <v>35</v>
      </c>
    </row>
    <row r="131" spans="1:8" x14ac:dyDescent="0.3">
      <c r="A131" s="7" t="s">
        <v>310</v>
      </c>
      <c r="B131">
        <v>5</v>
      </c>
      <c r="C131" s="54">
        <v>19.536986301369801</v>
      </c>
      <c r="D131">
        <v>0.25592483522647674</v>
      </c>
      <c r="E131">
        <v>1</v>
      </c>
      <c r="F131" s="54">
        <v>3.4739726027397202</v>
      </c>
      <c r="G131">
        <v>0.28785488958990585</v>
      </c>
      <c r="H131" s="4">
        <v>70</v>
      </c>
    </row>
    <row r="132" spans="1:8" x14ac:dyDescent="0.3">
      <c r="A132" s="7" t="s">
        <v>311</v>
      </c>
      <c r="B132">
        <v>1</v>
      </c>
      <c r="C132" s="54">
        <v>19.556164383561601</v>
      </c>
      <c r="D132">
        <v>5.1134771644718517E-2</v>
      </c>
      <c r="E132">
        <v>0</v>
      </c>
      <c r="F132" s="54">
        <v>3.45479452054794</v>
      </c>
      <c r="G132">
        <v>0</v>
      </c>
      <c r="H132" s="4">
        <v>41</v>
      </c>
    </row>
    <row r="133" spans="1:8" x14ac:dyDescent="0.3">
      <c r="A133" s="7" t="s">
        <v>312</v>
      </c>
      <c r="B133">
        <v>1</v>
      </c>
      <c r="C133" s="54">
        <v>20.624657534246499</v>
      </c>
      <c r="D133">
        <v>4.8485653560042689E-2</v>
      </c>
      <c r="E133">
        <v>1</v>
      </c>
      <c r="F133" s="54">
        <v>2.38630136986301</v>
      </c>
      <c r="G133">
        <v>0.41905855338691222</v>
      </c>
      <c r="H133" s="4">
        <v>32</v>
      </c>
    </row>
    <row r="134" spans="1:8" x14ac:dyDescent="0.3">
      <c r="A134" s="7" t="s">
        <v>313</v>
      </c>
      <c r="B134">
        <v>1</v>
      </c>
      <c r="C134" s="54">
        <v>19.402739726027399</v>
      </c>
      <c r="D134">
        <v>5.1539113244846085E-2</v>
      </c>
      <c r="E134">
        <v>0</v>
      </c>
      <c r="F134" s="54">
        <v>3.6082191780821899</v>
      </c>
      <c r="G134">
        <v>0</v>
      </c>
      <c r="H134" s="4">
        <v>8</v>
      </c>
    </row>
    <row r="135" spans="1:8" x14ac:dyDescent="0.3">
      <c r="A135" s="7" t="s">
        <v>314</v>
      </c>
      <c r="B135">
        <v>2</v>
      </c>
      <c r="C135" s="54">
        <v>20.879452054794498</v>
      </c>
      <c r="D135">
        <v>9.5787954336701328E-2</v>
      </c>
      <c r="E135">
        <v>1</v>
      </c>
      <c r="F135" s="54">
        <v>2.13150684931506</v>
      </c>
      <c r="G135">
        <v>0.46915167095115867</v>
      </c>
      <c r="H135" s="4">
        <v>53</v>
      </c>
    </row>
    <row r="136" spans="1:8" x14ac:dyDescent="0.3">
      <c r="A136" s="7" t="s">
        <v>315</v>
      </c>
      <c r="B136">
        <v>1</v>
      </c>
      <c r="C136" s="54">
        <v>19.901369863013699</v>
      </c>
      <c r="D136">
        <v>5.0247797356828196E-2</v>
      </c>
      <c r="E136">
        <v>0</v>
      </c>
      <c r="F136" s="54">
        <v>3.10958904109589</v>
      </c>
      <c r="G136">
        <v>0</v>
      </c>
      <c r="H136" s="4">
        <v>61</v>
      </c>
    </row>
    <row r="137" spans="1:8" x14ac:dyDescent="0.3">
      <c r="A137" s="7" t="s">
        <v>316</v>
      </c>
      <c r="B137">
        <v>0</v>
      </c>
      <c r="C137" s="54">
        <v>21.2246575342465</v>
      </c>
      <c r="D137">
        <v>0</v>
      </c>
      <c r="E137">
        <v>1</v>
      </c>
      <c r="F137" s="54">
        <v>1.7863013698630099</v>
      </c>
      <c r="G137">
        <v>0.55981595092024661</v>
      </c>
      <c r="H137" s="4">
        <v>78</v>
      </c>
    </row>
    <row r="138" spans="1:8" x14ac:dyDescent="0.3">
      <c r="A138" s="7" t="s">
        <v>317</v>
      </c>
      <c r="B138">
        <v>1</v>
      </c>
      <c r="C138" s="54">
        <v>20.399999999999999</v>
      </c>
      <c r="D138">
        <v>4.9019607843137261E-2</v>
      </c>
      <c r="E138">
        <v>0</v>
      </c>
      <c r="F138" s="54">
        <v>2.6109589041095802</v>
      </c>
      <c r="G138">
        <v>0</v>
      </c>
      <c r="H138" s="4">
        <v>18</v>
      </c>
    </row>
    <row r="139" spans="1:8" x14ac:dyDescent="0.3">
      <c r="A139" s="7" t="s">
        <v>318</v>
      </c>
      <c r="B139">
        <v>5</v>
      </c>
      <c r="C139" s="54">
        <v>20.4575342465753</v>
      </c>
      <c r="D139">
        <v>0.24440873175304725</v>
      </c>
      <c r="E139">
        <v>0</v>
      </c>
      <c r="F139" s="54">
        <v>2.5534246575342401</v>
      </c>
      <c r="G139">
        <v>0</v>
      </c>
      <c r="H139" s="4">
        <v>75</v>
      </c>
    </row>
    <row r="140" spans="1:8" x14ac:dyDescent="0.3">
      <c r="A140" s="7" t="s">
        <v>319</v>
      </c>
      <c r="B140">
        <v>2</v>
      </c>
      <c r="C140" s="54">
        <v>19.326027397260201</v>
      </c>
      <c r="D140">
        <v>0.10348738304508119</v>
      </c>
      <c r="E140">
        <v>0</v>
      </c>
      <c r="F140" s="54">
        <v>3.6849315068493098</v>
      </c>
      <c r="G140">
        <v>0</v>
      </c>
      <c r="H140" s="4">
        <v>56</v>
      </c>
    </row>
    <row r="141" spans="1:8" x14ac:dyDescent="0.3">
      <c r="A141" s="7" t="s">
        <v>320</v>
      </c>
      <c r="B141">
        <v>3</v>
      </c>
      <c r="C141" s="54">
        <v>19.326027397260201</v>
      </c>
      <c r="D141">
        <v>0.15523107456762178</v>
      </c>
      <c r="E141">
        <v>0</v>
      </c>
      <c r="F141" s="54">
        <v>3.6849315068493098</v>
      </c>
      <c r="G141">
        <v>0</v>
      </c>
      <c r="H141" s="4">
        <v>40</v>
      </c>
    </row>
    <row r="142" spans="1:8" x14ac:dyDescent="0.3">
      <c r="A142" s="7" t="s">
        <v>321</v>
      </c>
      <c r="B142">
        <v>1</v>
      </c>
      <c r="C142" s="54">
        <v>19.323287671232801</v>
      </c>
      <c r="D142">
        <v>5.1751027931376918E-2</v>
      </c>
      <c r="E142">
        <v>0</v>
      </c>
      <c r="F142" s="54">
        <v>3.6876712328767098</v>
      </c>
      <c r="G142">
        <v>0</v>
      </c>
      <c r="H142" s="4">
        <v>10</v>
      </c>
    </row>
    <row r="143" spans="1:8" x14ac:dyDescent="0.3">
      <c r="A143" s="7" t="s">
        <v>322</v>
      </c>
      <c r="B143">
        <v>2</v>
      </c>
      <c r="C143" s="54">
        <v>20.4958904109589</v>
      </c>
      <c r="D143">
        <v>9.7580537361315348E-2</v>
      </c>
      <c r="E143">
        <v>0</v>
      </c>
      <c r="F143" s="54">
        <v>2.5150684931506802</v>
      </c>
      <c r="G143">
        <v>0</v>
      </c>
      <c r="H143" s="4">
        <v>30</v>
      </c>
    </row>
    <row r="144" spans="1:8" x14ac:dyDescent="0.3">
      <c r="A144" s="7" t="s">
        <v>29</v>
      </c>
      <c r="B144">
        <v>6</v>
      </c>
      <c r="C144" s="54">
        <v>17.4931506849315</v>
      </c>
      <c r="D144">
        <v>0.34299138606108082</v>
      </c>
      <c r="E144">
        <v>1</v>
      </c>
      <c r="F144" s="54">
        <v>5.5178082191780797</v>
      </c>
      <c r="G144">
        <v>0.18123138033763664</v>
      </c>
      <c r="H144" s="4">
        <v>27</v>
      </c>
    </row>
    <row r="145" spans="1:8" x14ac:dyDescent="0.3">
      <c r="A145" s="7" t="s">
        <v>30</v>
      </c>
      <c r="B145">
        <v>5</v>
      </c>
      <c r="C145" s="54">
        <v>17.443835616438299</v>
      </c>
      <c r="D145">
        <v>0.28663420763310915</v>
      </c>
      <c r="E145">
        <v>0</v>
      </c>
      <c r="F145" s="54">
        <v>5.5671232876712304</v>
      </c>
      <c r="G145">
        <v>0</v>
      </c>
      <c r="H145" s="4">
        <v>29</v>
      </c>
    </row>
    <row r="146" spans="1:8" x14ac:dyDescent="0.3">
      <c r="A146" s="7" t="s">
        <v>31</v>
      </c>
      <c r="B146">
        <v>2</v>
      </c>
      <c r="C146" s="54">
        <v>18.687671232876699</v>
      </c>
      <c r="D146">
        <v>0.10702243072863224</v>
      </c>
      <c r="E146">
        <v>0</v>
      </c>
      <c r="F146" s="54">
        <v>4.3232876712328698</v>
      </c>
      <c r="G146">
        <v>0</v>
      </c>
      <c r="H146" s="4">
        <v>32</v>
      </c>
    </row>
    <row r="147" spans="1:8" x14ac:dyDescent="0.3">
      <c r="A147" s="7" t="s">
        <v>323</v>
      </c>
      <c r="B147">
        <v>1</v>
      </c>
      <c r="C147" s="54">
        <v>19.326027397260201</v>
      </c>
      <c r="D147">
        <v>5.1743691522540596E-2</v>
      </c>
      <c r="E147">
        <v>0</v>
      </c>
      <c r="F147" s="54">
        <v>3.6849315068493098</v>
      </c>
      <c r="G147">
        <v>0</v>
      </c>
      <c r="H147" s="4">
        <v>5</v>
      </c>
    </row>
    <row r="148" spans="1:8" x14ac:dyDescent="0.3">
      <c r="A148" s="7" t="s">
        <v>32</v>
      </c>
      <c r="B148">
        <v>2</v>
      </c>
      <c r="C148" s="54">
        <v>17.646575342465699</v>
      </c>
      <c r="D148">
        <v>0.11333643844123618</v>
      </c>
      <c r="E148">
        <v>0</v>
      </c>
      <c r="F148" s="54">
        <v>5.3643835616438302</v>
      </c>
      <c r="G148">
        <v>0</v>
      </c>
      <c r="H148" s="4">
        <v>23</v>
      </c>
    </row>
    <row r="149" spans="1:8" x14ac:dyDescent="0.3">
      <c r="A149" s="7" t="s">
        <v>33</v>
      </c>
      <c r="B149">
        <v>2</v>
      </c>
      <c r="C149" s="54">
        <v>17.172602739725999</v>
      </c>
      <c r="D149">
        <v>0.11646458200382917</v>
      </c>
      <c r="E149">
        <v>1</v>
      </c>
      <c r="F149" s="54">
        <v>5.8383561643835602</v>
      </c>
      <c r="G149">
        <v>0.17128108869075556</v>
      </c>
      <c r="H149" s="4">
        <v>37</v>
      </c>
    </row>
    <row r="150" spans="1:8" x14ac:dyDescent="0.3">
      <c r="A150" s="7" t="s">
        <v>34</v>
      </c>
      <c r="B150">
        <v>5</v>
      </c>
      <c r="C150" s="54">
        <v>18.9753424657534</v>
      </c>
      <c r="D150">
        <v>0.26349985561651784</v>
      </c>
      <c r="E150">
        <v>0</v>
      </c>
      <c r="F150" s="54">
        <v>4.0356164383561604</v>
      </c>
      <c r="G150">
        <v>0</v>
      </c>
      <c r="H150" s="4">
        <v>33</v>
      </c>
    </row>
    <row r="151" spans="1:8" x14ac:dyDescent="0.3">
      <c r="A151" s="7" t="s">
        <v>35</v>
      </c>
      <c r="B151">
        <v>3</v>
      </c>
      <c r="C151" s="54">
        <v>18.9753424657534</v>
      </c>
      <c r="D151">
        <v>0.15809991336991069</v>
      </c>
      <c r="E151">
        <v>0</v>
      </c>
      <c r="F151" s="54">
        <v>4.0356164383561604</v>
      </c>
      <c r="G151">
        <v>0</v>
      </c>
      <c r="H151" s="4">
        <v>37</v>
      </c>
    </row>
    <row r="152" spans="1:8" x14ac:dyDescent="0.3">
      <c r="A152" s="7" t="s">
        <v>36</v>
      </c>
      <c r="B152">
        <v>1</v>
      </c>
      <c r="C152" s="54">
        <v>17.378082191780798</v>
      </c>
      <c r="D152">
        <v>5.7543749014661909E-2</v>
      </c>
      <c r="E152">
        <v>0</v>
      </c>
      <c r="F152" s="54">
        <v>5.63287671232876</v>
      </c>
      <c r="G152">
        <v>0</v>
      </c>
      <c r="H152" s="4">
        <v>28</v>
      </c>
    </row>
    <row r="153" spans="1:8" x14ac:dyDescent="0.3">
      <c r="A153" s="7" t="s">
        <v>37</v>
      </c>
      <c r="B153">
        <v>1</v>
      </c>
      <c r="C153" s="54">
        <v>17.673972602739699</v>
      </c>
      <c r="D153">
        <v>5.6580375135637975E-2</v>
      </c>
      <c r="E153">
        <v>0</v>
      </c>
      <c r="F153" s="54">
        <v>5.3369863013698602</v>
      </c>
      <c r="G153">
        <v>0</v>
      </c>
      <c r="H153" s="4">
        <v>18</v>
      </c>
    </row>
    <row r="154" spans="1:8" x14ac:dyDescent="0.3">
      <c r="A154" s="7" t="s">
        <v>38</v>
      </c>
      <c r="B154">
        <v>3</v>
      </c>
      <c r="C154" s="54">
        <v>18.2684931506849</v>
      </c>
      <c r="D154">
        <v>0.16421715656868655</v>
      </c>
      <c r="E154">
        <v>0</v>
      </c>
      <c r="F154" s="54">
        <v>4.7424657534246499</v>
      </c>
      <c r="G154">
        <v>0</v>
      </c>
      <c r="H154" s="4">
        <v>26</v>
      </c>
    </row>
    <row r="155" spans="1:8" x14ac:dyDescent="0.3">
      <c r="A155" s="7" t="s">
        <v>39</v>
      </c>
      <c r="B155">
        <v>6</v>
      </c>
      <c r="C155" s="54">
        <v>18.4602739726027</v>
      </c>
      <c r="D155">
        <v>0.32502226179875404</v>
      </c>
      <c r="E155">
        <v>0</v>
      </c>
      <c r="F155" s="54">
        <v>4.5506849315068401</v>
      </c>
      <c r="G155">
        <v>0</v>
      </c>
      <c r="H155" s="4">
        <v>26</v>
      </c>
    </row>
    <row r="156" spans="1:8" x14ac:dyDescent="0.3">
      <c r="A156" s="7" t="s">
        <v>40</v>
      </c>
      <c r="B156">
        <v>1</v>
      </c>
      <c r="C156" s="54">
        <v>18.2684931506849</v>
      </c>
      <c r="D156">
        <v>5.4739052189562182E-2</v>
      </c>
      <c r="E156">
        <v>0</v>
      </c>
      <c r="F156" s="54">
        <v>4.7424657534246499</v>
      </c>
      <c r="G156">
        <v>0</v>
      </c>
      <c r="H156" s="4">
        <v>34</v>
      </c>
    </row>
    <row r="157" spans="1:8" x14ac:dyDescent="0.3">
      <c r="A157" s="7" t="s">
        <v>41</v>
      </c>
      <c r="B157">
        <v>4</v>
      </c>
      <c r="C157" s="54">
        <v>18.180821917808199</v>
      </c>
      <c r="D157">
        <v>0.22001205545509367</v>
      </c>
      <c r="E157">
        <v>0</v>
      </c>
      <c r="F157" s="54">
        <v>4.8301369863013699</v>
      </c>
      <c r="G157">
        <v>0</v>
      </c>
      <c r="H157" s="4">
        <v>31</v>
      </c>
    </row>
    <row r="158" spans="1:8" x14ac:dyDescent="0.3">
      <c r="A158" s="7" t="s">
        <v>42</v>
      </c>
      <c r="B158">
        <v>2</v>
      </c>
      <c r="C158" s="54">
        <v>18.104109589040998</v>
      </c>
      <c r="D158">
        <v>0.11047215496368099</v>
      </c>
      <c r="E158">
        <v>0</v>
      </c>
      <c r="F158" s="54">
        <v>4.9068493150684898</v>
      </c>
      <c r="G158">
        <v>0</v>
      </c>
      <c r="H158" s="4">
        <v>29</v>
      </c>
    </row>
    <row r="159" spans="1:8" x14ac:dyDescent="0.3">
      <c r="A159" s="7" t="s">
        <v>43</v>
      </c>
      <c r="B159">
        <v>1</v>
      </c>
      <c r="C159" s="54">
        <v>18.2684931506849</v>
      </c>
      <c r="D159">
        <v>5.4739052189562182E-2</v>
      </c>
      <c r="E159">
        <v>0</v>
      </c>
      <c r="F159" s="54">
        <v>4.7424657534246499</v>
      </c>
      <c r="G159">
        <v>0</v>
      </c>
      <c r="H159" s="4">
        <v>27</v>
      </c>
    </row>
    <row r="160" spans="1:8" x14ac:dyDescent="0.3">
      <c r="A160" s="7" t="s">
        <v>44</v>
      </c>
      <c r="B160">
        <v>1</v>
      </c>
      <c r="C160" s="54">
        <v>18.4602739726027</v>
      </c>
      <c r="D160">
        <v>5.4170376966459009E-2</v>
      </c>
      <c r="E160">
        <v>0</v>
      </c>
      <c r="F160" s="54">
        <v>4.5506849315068401</v>
      </c>
      <c r="G160">
        <v>0</v>
      </c>
      <c r="H160" s="4">
        <v>30</v>
      </c>
    </row>
    <row r="161" spans="1:8" x14ac:dyDescent="0.3">
      <c r="A161" s="7" t="s">
        <v>45</v>
      </c>
      <c r="B161">
        <v>6</v>
      </c>
      <c r="C161" s="54">
        <v>18.7095890410958</v>
      </c>
      <c r="D161">
        <v>0.32069117001025194</v>
      </c>
      <c r="E161">
        <v>0</v>
      </c>
      <c r="F161" s="54">
        <v>4.3013698630136901</v>
      </c>
      <c r="G161">
        <v>0</v>
      </c>
      <c r="H161" s="4">
        <v>26</v>
      </c>
    </row>
    <row r="162" spans="1:8" x14ac:dyDescent="0.3">
      <c r="A162" s="7" t="s">
        <v>46</v>
      </c>
      <c r="B162">
        <v>1</v>
      </c>
      <c r="C162" s="54">
        <v>18.9780821917808</v>
      </c>
      <c r="D162">
        <v>5.2692363216399654E-2</v>
      </c>
      <c r="E162">
        <v>0</v>
      </c>
      <c r="F162" s="54">
        <v>4.0328767123287603</v>
      </c>
      <c r="G162">
        <v>0</v>
      </c>
      <c r="H162" s="4">
        <v>5</v>
      </c>
    </row>
    <row r="163" spans="1:8" x14ac:dyDescent="0.3">
      <c r="A163" s="7" t="s">
        <v>47</v>
      </c>
      <c r="B163">
        <v>1</v>
      </c>
      <c r="C163" s="54">
        <v>18.936986301369799</v>
      </c>
      <c r="D163">
        <v>5.2806712962963138E-2</v>
      </c>
      <c r="E163">
        <v>0</v>
      </c>
      <c r="F163" s="54">
        <v>4.0739726027397198</v>
      </c>
      <c r="G163">
        <v>0</v>
      </c>
      <c r="H163" s="4">
        <v>5</v>
      </c>
    </row>
    <row r="164" spans="1:8" x14ac:dyDescent="0.3">
      <c r="A164" s="7" t="s">
        <v>48</v>
      </c>
      <c r="B164">
        <v>2</v>
      </c>
      <c r="C164" s="54">
        <v>15.276712328767101</v>
      </c>
      <c r="D164">
        <v>0.13091822094691555</v>
      </c>
      <c r="E164">
        <v>1</v>
      </c>
      <c r="F164" s="54">
        <v>7.7342465753424596</v>
      </c>
      <c r="G164">
        <v>0.12929507616011346</v>
      </c>
      <c r="H164" s="4">
        <v>18</v>
      </c>
    </row>
    <row r="165" spans="1:8" x14ac:dyDescent="0.3">
      <c r="A165" s="7" t="s">
        <v>49</v>
      </c>
      <c r="B165">
        <v>2</v>
      </c>
      <c r="C165" s="54">
        <v>15.789041095890401</v>
      </c>
      <c r="D165">
        <v>0.12667013708138131</v>
      </c>
      <c r="E165">
        <v>0</v>
      </c>
      <c r="F165" s="54">
        <v>7.2219178082191702</v>
      </c>
      <c r="G165">
        <v>0</v>
      </c>
      <c r="H165" s="4">
        <v>28</v>
      </c>
    </row>
    <row r="166" spans="1:8" x14ac:dyDescent="0.3">
      <c r="A166" s="7" t="s">
        <v>50</v>
      </c>
      <c r="B166">
        <v>6</v>
      </c>
      <c r="C166" s="54">
        <v>15.8273972602739</v>
      </c>
      <c r="D166">
        <v>0.37908949281634241</v>
      </c>
      <c r="E166">
        <v>0</v>
      </c>
      <c r="F166" s="54">
        <v>7.1835616438356098</v>
      </c>
      <c r="G166">
        <v>0</v>
      </c>
      <c r="H166" s="4">
        <v>28</v>
      </c>
    </row>
    <row r="167" spans="1:8" x14ac:dyDescent="0.3">
      <c r="A167" s="7" t="s">
        <v>51</v>
      </c>
      <c r="B167">
        <v>3</v>
      </c>
      <c r="C167" s="54">
        <v>16.342465753424602</v>
      </c>
      <c r="D167">
        <v>0.18357082984073828</v>
      </c>
      <c r="E167">
        <v>0</v>
      </c>
      <c r="F167" s="54">
        <v>6.6684931506849301</v>
      </c>
      <c r="G167">
        <v>0</v>
      </c>
      <c r="H167" s="4">
        <v>11</v>
      </c>
    </row>
    <row r="168" spans="1:8" x14ac:dyDescent="0.3">
      <c r="A168" s="7" t="s">
        <v>52</v>
      </c>
      <c r="B168">
        <v>9</v>
      </c>
      <c r="C168" s="54">
        <v>17.2684931506849</v>
      </c>
      <c r="D168">
        <v>0.52118039029033891</v>
      </c>
      <c r="E168">
        <v>6</v>
      </c>
      <c r="F168" s="54">
        <v>5.7424657534246499</v>
      </c>
      <c r="G168">
        <v>1.0448473282442763</v>
      </c>
      <c r="H168" s="4">
        <v>32</v>
      </c>
    </row>
    <row r="169" spans="1:8" x14ac:dyDescent="0.3">
      <c r="A169" s="7" t="s">
        <v>324</v>
      </c>
      <c r="B169">
        <v>0</v>
      </c>
      <c r="C169" s="54">
        <v>19.690410958904099</v>
      </c>
      <c r="D169">
        <v>0</v>
      </c>
      <c r="E169">
        <v>1</v>
      </c>
      <c r="F169" s="54">
        <v>3.3205479452054698</v>
      </c>
      <c r="G169">
        <v>0.30115511551155205</v>
      </c>
      <c r="H169" s="4">
        <v>20</v>
      </c>
    </row>
    <row r="170" spans="1:8" x14ac:dyDescent="0.3">
      <c r="A170" s="7" t="s">
        <v>53</v>
      </c>
      <c r="B170">
        <v>3</v>
      </c>
      <c r="C170" s="54">
        <v>17.416438356164299</v>
      </c>
      <c r="D170">
        <v>0.17225106182161481</v>
      </c>
      <c r="E170">
        <v>2</v>
      </c>
      <c r="F170" s="54">
        <v>5.5945205479451996</v>
      </c>
      <c r="G170">
        <v>0.35749265426052929</v>
      </c>
      <c r="H170" s="4">
        <v>36</v>
      </c>
    </row>
    <row r="171" spans="1:8" x14ac:dyDescent="0.3">
      <c r="A171" s="7" t="s">
        <v>54</v>
      </c>
      <c r="B171">
        <v>2</v>
      </c>
      <c r="C171" s="54">
        <v>17.090410958904101</v>
      </c>
      <c r="D171">
        <v>0.11702468739980769</v>
      </c>
      <c r="E171">
        <v>0</v>
      </c>
      <c r="F171" s="54">
        <v>5.9205479452054703</v>
      </c>
      <c r="G171">
        <v>0</v>
      </c>
      <c r="H171" s="4">
        <v>22</v>
      </c>
    </row>
    <row r="172" spans="1:8" x14ac:dyDescent="0.3">
      <c r="A172" s="7" t="s">
        <v>55</v>
      </c>
      <c r="B172">
        <v>1</v>
      </c>
      <c r="C172" s="54">
        <v>15.8054794520547</v>
      </c>
      <c r="D172">
        <v>6.3269197434564425E-2</v>
      </c>
      <c r="E172">
        <v>0</v>
      </c>
      <c r="F172" s="54">
        <v>7.2054794520547896</v>
      </c>
      <c r="G172">
        <v>0</v>
      </c>
      <c r="H172" s="4">
        <v>22</v>
      </c>
    </row>
    <row r="173" spans="1:8" x14ac:dyDescent="0.3">
      <c r="A173" s="7" t="s">
        <v>56</v>
      </c>
      <c r="B173">
        <v>1</v>
      </c>
      <c r="C173" s="54">
        <v>16.386301369862998</v>
      </c>
      <c r="D173">
        <v>6.1026584183247003E-2</v>
      </c>
      <c r="E173">
        <v>0</v>
      </c>
      <c r="F173" s="54">
        <v>6.6246575342465697</v>
      </c>
      <c r="G173">
        <v>0</v>
      </c>
      <c r="H173" s="4">
        <v>32</v>
      </c>
    </row>
    <row r="174" spans="1:8" x14ac:dyDescent="0.3">
      <c r="A174" s="7" t="s">
        <v>57</v>
      </c>
      <c r="B174">
        <v>3</v>
      </c>
      <c r="C174" s="54">
        <v>16.005479452054701</v>
      </c>
      <c r="D174">
        <v>0.1874358096542291</v>
      </c>
      <c r="E174">
        <v>0</v>
      </c>
      <c r="F174" s="54">
        <v>7.0054794520547903</v>
      </c>
      <c r="G174">
        <v>0</v>
      </c>
      <c r="H174" s="4">
        <v>36</v>
      </c>
    </row>
    <row r="175" spans="1:8" x14ac:dyDescent="0.3">
      <c r="A175" s="7" t="s">
        <v>58</v>
      </c>
      <c r="B175">
        <v>2</v>
      </c>
      <c r="C175" s="54">
        <v>15.6136986301369</v>
      </c>
      <c r="D175">
        <v>0.12809264783295385</v>
      </c>
      <c r="E175">
        <v>1</v>
      </c>
      <c r="F175" s="54">
        <v>7.3972602739726003</v>
      </c>
      <c r="G175">
        <v>0.13518518518518524</v>
      </c>
      <c r="H175" s="4">
        <v>42</v>
      </c>
    </row>
    <row r="176" spans="1:8" x14ac:dyDescent="0.3">
      <c r="A176" s="7" t="s">
        <v>59</v>
      </c>
      <c r="B176">
        <v>0</v>
      </c>
      <c r="C176" s="54">
        <v>15.9671232876712</v>
      </c>
      <c r="D176">
        <v>0</v>
      </c>
      <c r="E176">
        <v>1</v>
      </c>
      <c r="F176" s="54">
        <v>7.0438356164383498</v>
      </c>
      <c r="G176">
        <v>0.14196810579541047</v>
      </c>
      <c r="H176" s="4">
        <v>29</v>
      </c>
    </row>
    <row r="177" spans="1:8" x14ac:dyDescent="0.3">
      <c r="A177" s="7" t="s">
        <v>60</v>
      </c>
      <c r="B177">
        <v>0</v>
      </c>
      <c r="C177" s="54">
        <v>15.772602739726</v>
      </c>
      <c r="D177">
        <v>0</v>
      </c>
      <c r="E177">
        <v>1</v>
      </c>
      <c r="F177" s="54">
        <v>7.2383561643835597</v>
      </c>
      <c r="G177">
        <v>0.13815291445874342</v>
      </c>
      <c r="H177" s="4">
        <v>24</v>
      </c>
    </row>
    <row r="178" spans="1:8" x14ac:dyDescent="0.3">
      <c r="A178" s="7" t="s">
        <v>61</v>
      </c>
      <c r="B178">
        <v>2</v>
      </c>
      <c r="C178" s="54">
        <v>15.9671232876712</v>
      </c>
      <c r="D178">
        <v>0.12525737817433108</v>
      </c>
      <c r="E178">
        <v>0</v>
      </c>
      <c r="F178" s="54">
        <v>7.0438356164383498</v>
      </c>
      <c r="G178">
        <v>0</v>
      </c>
      <c r="H178" s="4">
        <v>38</v>
      </c>
    </row>
    <row r="179" spans="1:8" x14ac:dyDescent="0.3">
      <c r="A179" s="7" t="s">
        <v>62</v>
      </c>
      <c r="B179">
        <v>1</v>
      </c>
      <c r="C179" s="54">
        <v>17.364383561643798</v>
      </c>
      <c r="D179">
        <v>5.7589144840643862E-2</v>
      </c>
      <c r="E179">
        <v>0</v>
      </c>
      <c r="F179" s="54">
        <v>5.6465753424657503</v>
      </c>
      <c r="G179">
        <v>0</v>
      </c>
      <c r="H179" s="4">
        <v>14</v>
      </c>
    </row>
    <row r="180" spans="1:8" x14ac:dyDescent="0.3">
      <c r="A180" s="7" t="s">
        <v>63</v>
      </c>
      <c r="B180">
        <v>0</v>
      </c>
      <c r="C180" s="54">
        <v>17.134246575342399</v>
      </c>
      <c r="D180">
        <v>0</v>
      </c>
      <c r="E180">
        <v>1</v>
      </c>
      <c r="F180" s="54">
        <v>5.8767123287671197</v>
      </c>
      <c r="G180">
        <v>0.17016317016317026</v>
      </c>
      <c r="H180" s="4">
        <v>25</v>
      </c>
    </row>
    <row r="181" spans="1:8" x14ac:dyDescent="0.3">
      <c r="A181" s="7" t="s">
        <v>325</v>
      </c>
      <c r="B181">
        <v>0</v>
      </c>
      <c r="C181" s="54">
        <v>17.591780821917801</v>
      </c>
      <c r="D181">
        <v>0</v>
      </c>
      <c r="E181">
        <v>2</v>
      </c>
      <c r="F181" s="54">
        <v>5.4191780821917801</v>
      </c>
      <c r="G181">
        <v>0.36905965621840248</v>
      </c>
      <c r="H181" s="4">
        <v>22</v>
      </c>
    </row>
    <row r="182" spans="1:8" x14ac:dyDescent="0.3">
      <c r="A182" s="7" t="s">
        <v>64</v>
      </c>
      <c r="B182">
        <v>2</v>
      </c>
      <c r="C182" s="54">
        <v>17.676712328767099</v>
      </c>
      <c r="D182">
        <v>0.11314321140731572</v>
      </c>
      <c r="E182">
        <v>0</v>
      </c>
      <c r="F182" s="54">
        <v>5.3342465753424602</v>
      </c>
      <c r="G182">
        <v>0</v>
      </c>
      <c r="H182" s="4">
        <v>30</v>
      </c>
    </row>
    <row r="183" spans="1:8" x14ac:dyDescent="0.3">
      <c r="A183" s="7" t="s">
        <v>65</v>
      </c>
      <c r="B183">
        <v>2</v>
      </c>
      <c r="C183" s="54">
        <v>15.923287671232799</v>
      </c>
      <c r="D183">
        <v>0.12560220233998684</v>
      </c>
      <c r="E183">
        <v>1</v>
      </c>
      <c r="F183" s="54">
        <v>7.0876712328767102</v>
      </c>
      <c r="G183">
        <v>0.14109006571318133</v>
      </c>
      <c r="H183" s="4">
        <v>27</v>
      </c>
    </row>
    <row r="184" spans="1:8" x14ac:dyDescent="0.3">
      <c r="A184" s="7" t="s">
        <v>66</v>
      </c>
      <c r="B184">
        <v>1</v>
      </c>
      <c r="C184" s="54">
        <v>17.654794520547899</v>
      </c>
      <c r="D184">
        <v>5.66418373680945E-2</v>
      </c>
      <c r="E184">
        <v>0</v>
      </c>
      <c r="F184" s="54">
        <v>5.3561643835616399</v>
      </c>
      <c r="G184">
        <v>0</v>
      </c>
      <c r="H184" s="4">
        <v>13</v>
      </c>
    </row>
    <row r="185" spans="1:8" x14ac:dyDescent="0.3">
      <c r="A185" s="7" t="s">
        <v>67</v>
      </c>
      <c r="B185">
        <v>1</v>
      </c>
      <c r="C185" s="54">
        <v>17.572602739726001</v>
      </c>
      <c r="D185">
        <v>5.6906766448394222E-2</v>
      </c>
      <c r="E185">
        <v>1</v>
      </c>
      <c r="F185" s="54">
        <v>5.4383561643835598</v>
      </c>
      <c r="G185">
        <v>0.18387909319899251</v>
      </c>
      <c r="H185" s="4">
        <v>2</v>
      </c>
    </row>
    <row r="186" spans="1:8" x14ac:dyDescent="0.3">
      <c r="A186" s="7" t="s">
        <v>68</v>
      </c>
      <c r="B186">
        <v>3</v>
      </c>
      <c r="C186" s="54">
        <v>16.594520547945201</v>
      </c>
      <c r="D186">
        <v>0.18078256562654785</v>
      </c>
      <c r="E186">
        <v>1</v>
      </c>
      <c r="F186" s="54">
        <v>6.4164383561643801</v>
      </c>
      <c r="G186">
        <v>0.15584970111016233</v>
      </c>
      <c r="H186" s="4">
        <v>29</v>
      </c>
    </row>
    <row r="187" spans="1:8" x14ac:dyDescent="0.3">
      <c r="A187" s="7" t="s">
        <v>326</v>
      </c>
      <c r="B187">
        <v>0</v>
      </c>
      <c r="C187" s="54">
        <v>15.2438356164383</v>
      </c>
      <c r="D187">
        <v>0</v>
      </c>
      <c r="E187">
        <v>2</v>
      </c>
      <c r="F187" s="54">
        <v>7.7671232876712297</v>
      </c>
      <c r="G187">
        <v>0.25749559082892426</v>
      </c>
      <c r="H187" s="4">
        <v>10</v>
      </c>
    </row>
    <row r="188" spans="1:8" x14ac:dyDescent="0.3">
      <c r="A188" s="7" t="s">
        <v>327</v>
      </c>
      <c r="B188">
        <v>1</v>
      </c>
      <c r="C188" s="54">
        <v>19.605479452054698</v>
      </c>
      <c r="D188">
        <v>5.1006148686417244E-2</v>
      </c>
      <c r="E188">
        <v>0</v>
      </c>
      <c r="F188" s="54">
        <v>3.4054794520547902</v>
      </c>
      <c r="G188">
        <v>0</v>
      </c>
      <c r="H188" s="4">
        <v>9</v>
      </c>
    </row>
    <row r="189" spans="1:8" x14ac:dyDescent="0.3">
      <c r="A189" s="7" t="s">
        <v>328</v>
      </c>
      <c r="B189">
        <v>3</v>
      </c>
      <c r="C189" s="54">
        <v>19.824657534246501</v>
      </c>
      <c r="D189">
        <v>0.15132669983416308</v>
      </c>
      <c r="E189">
        <v>0</v>
      </c>
      <c r="F189" s="54">
        <v>3.1863013698630098</v>
      </c>
      <c r="G189">
        <v>0</v>
      </c>
      <c r="H189" s="4">
        <v>27</v>
      </c>
    </row>
    <row r="190" spans="1:8" x14ac:dyDescent="0.3">
      <c r="A190" s="7" t="s">
        <v>329</v>
      </c>
      <c r="B190">
        <v>7</v>
      </c>
      <c r="C190" s="54">
        <v>21.2657534246575</v>
      </c>
      <c r="D190">
        <v>0.32916774027312601</v>
      </c>
      <c r="E190">
        <v>0</v>
      </c>
      <c r="F190" s="54">
        <v>1.74520547945205</v>
      </c>
      <c r="G190">
        <v>0</v>
      </c>
      <c r="H190" s="4">
        <v>35</v>
      </c>
    </row>
    <row r="191" spans="1:8" x14ac:dyDescent="0.3">
      <c r="A191" s="7" t="s">
        <v>330</v>
      </c>
      <c r="B191">
        <v>5</v>
      </c>
      <c r="C191" s="54">
        <v>21.2246575342465</v>
      </c>
      <c r="D191">
        <v>0.23557506131405789</v>
      </c>
      <c r="E191">
        <v>0</v>
      </c>
      <c r="F191" s="54">
        <v>1.7863013698630099</v>
      </c>
      <c r="G191">
        <v>0</v>
      </c>
      <c r="H191" s="4">
        <v>15</v>
      </c>
    </row>
    <row r="192" spans="1:8" x14ac:dyDescent="0.3">
      <c r="A192" s="7" t="s">
        <v>331</v>
      </c>
      <c r="B192">
        <v>1</v>
      </c>
      <c r="C192" s="54">
        <v>19.364383561643798</v>
      </c>
      <c r="D192">
        <v>5.1641199773627716E-2</v>
      </c>
      <c r="E192">
        <v>0</v>
      </c>
      <c r="F192" s="54">
        <v>3.6465753424657499</v>
      </c>
      <c r="G192">
        <v>0</v>
      </c>
      <c r="H192" s="4">
        <v>5</v>
      </c>
    </row>
    <row r="193" spans="1:8" x14ac:dyDescent="0.3">
      <c r="A193" s="7" t="s">
        <v>332</v>
      </c>
      <c r="B193">
        <v>2</v>
      </c>
      <c r="C193" s="54">
        <v>19.7671232876712</v>
      </c>
      <c r="D193">
        <v>0.10117810117810135</v>
      </c>
      <c r="E193">
        <v>0</v>
      </c>
      <c r="F193" s="54">
        <v>3.2438356164383499</v>
      </c>
      <c r="G193">
        <v>0</v>
      </c>
      <c r="H193" s="4">
        <v>38</v>
      </c>
    </row>
    <row r="194" spans="1:8" x14ac:dyDescent="0.3">
      <c r="A194" s="7" t="s">
        <v>333</v>
      </c>
      <c r="B194">
        <v>1</v>
      </c>
      <c r="C194" s="54">
        <v>19.786301369863001</v>
      </c>
      <c r="D194">
        <v>5.0540016615895904E-2</v>
      </c>
      <c r="E194">
        <v>0</v>
      </c>
      <c r="F194" s="54">
        <v>3.2246575342465702</v>
      </c>
      <c r="G194">
        <v>0</v>
      </c>
      <c r="H194" s="4">
        <v>23</v>
      </c>
    </row>
    <row r="195" spans="1:8" x14ac:dyDescent="0.3">
      <c r="A195" s="7" t="s">
        <v>69</v>
      </c>
      <c r="B195">
        <v>3</v>
      </c>
      <c r="C195" s="54">
        <v>15.545205479451999</v>
      </c>
      <c r="D195">
        <v>0.19298554811420585</v>
      </c>
      <c r="E195">
        <v>2</v>
      </c>
      <c r="F195" s="54">
        <v>7.4657534246575299</v>
      </c>
      <c r="G195">
        <v>0.26788990825688092</v>
      </c>
      <c r="H195" s="4">
        <v>32</v>
      </c>
    </row>
    <row r="196" spans="1:8" x14ac:dyDescent="0.3">
      <c r="A196" s="7" t="s">
        <v>334</v>
      </c>
      <c r="B196">
        <v>2</v>
      </c>
      <c r="C196" s="54">
        <v>19.7287671232876</v>
      </c>
      <c r="D196">
        <v>0.10137480905429838</v>
      </c>
      <c r="E196">
        <v>0</v>
      </c>
      <c r="F196" s="54">
        <v>3.2821917808219099</v>
      </c>
      <c r="G196">
        <v>0</v>
      </c>
      <c r="H196" s="4">
        <v>43</v>
      </c>
    </row>
    <row r="197" spans="1:8" x14ac:dyDescent="0.3">
      <c r="A197" s="7" t="s">
        <v>70</v>
      </c>
      <c r="B197">
        <v>1</v>
      </c>
      <c r="C197" s="54">
        <v>15.649315068493101</v>
      </c>
      <c r="D197">
        <v>6.3900560224089839E-2</v>
      </c>
      <c r="E197">
        <v>0</v>
      </c>
      <c r="F197" s="54">
        <v>7.3616438356164302</v>
      </c>
      <c r="G197">
        <v>0</v>
      </c>
      <c r="H197" s="4">
        <v>31</v>
      </c>
    </row>
    <row r="198" spans="1:8" x14ac:dyDescent="0.3">
      <c r="A198" s="7" t="s">
        <v>335</v>
      </c>
      <c r="B198">
        <v>1</v>
      </c>
      <c r="C198" s="54">
        <v>20.378082191780798</v>
      </c>
      <c r="D198">
        <v>4.9072331271847326E-2</v>
      </c>
      <c r="E198">
        <v>0</v>
      </c>
      <c r="F198" s="54">
        <v>2.63287671232876</v>
      </c>
      <c r="G198">
        <v>0</v>
      </c>
      <c r="H198" s="4">
        <v>56</v>
      </c>
    </row>
    <row r="199" spans="1:8" x14ac:dyDescent="0.3">
      <c r="A199" s="7" t="s">
        <v>336</v>
      </c>
      <c r="B199">
        <v>3</v>
      </c>
      <c r="C199" s="54">
        <v>20.898630136986299</v>
      </c>
      <c r="D199">
        <v>0.14355007865757738</v>
      </c>
      <c r="E199">
        <v>1</v>
      </c>
      <c r="F199" s="54">
        <v>2.1123287671232802</v>
      </c>
      <c r="G199">
        <v>0.47341115434500813</v>
      </c>
      <c r="H199" s="4">
        <v>45</v>
      </c>
    </row>
    <row r="200" spans="1:8" x14ac:dyDescent="0.3">
      <c r="A200" s="7" t="s">
        <v>71</v>
      </c>
      <c r="B200">
        <v>3</v>
      </c>
      <c r="C200" s="54">
        <v>15.279452054794501</v>
      </c>
      <c r="D200">
        <v>0.19634211941904275</v>
      </c>
      <c r="E200">
        <v>0</v>
      </c>
      <c r="F200" s="54">
        <v>7.7315068493150596</v>
      </c>
      <c r="G200">
        <v>0</v>
      </c>
      <c r="H200" s="4">
        <v>45</v>
      </c>
    </row>
    <row r="201" spans="1:8" x14ac:dyDescent="0.3">
      <c r="A201" s="7" t="s">
        <v>72</v>
      </c>
      <c r="B201">
        <v>1</v>
      </c>
      <c r="C201" s="54">
        <v>15.175342465753401</v>
      </c>
      <c r="D201">
        <v>6.5896371186134783E-2</v>
      </c>
      <c r="E201">
        <v>0</v>
      </c>
      <c r="F201" s="54">
        <v>7.8356164383561602</v>
      </c>
      <c r="G201">
        <v>0</v>
      </c>
      <c r="H201" s="4">
        <v>18</v>
      </c>
    </row>
    <row r="202" spans="1:8" x14ac:dyDescent="0.3">
      <c r="A202" s="7" t="s">
        <v>337</v>
      </c>
      <c r="B202">
        <v>1</v>
      </c>
      <c r="C202" s="54">
        <v>22.668493150684899</v>
      </c>
      <c r="D202">
        <v>4.4114092337442658E-2</v>
      </c>
      <c r="E202">
        <v>0</v>
      </c>
      <c r="F202" s="54">
        <v>0.34246575342465702</v>
      </c>
      <c r="G202">
        <v>0</v>
      </c>
      <c r="H202" s="4">
        <v>7</v>
      </c>
    </row>
    <row r="203" spans="1:8" x14ac:dyDescent="0.3">
      <c r="A203" s="7" t="s">
        <v>73</v>
      </c>
      <c r="B203">
        <v>2</v>
      </c>
      <c r="C203" s="54">
        <v>15.572602739725999</v>
      </c>
      <c r="D203">
        <v>0.12843068261787496</v>
      </c>
      <c r="E203">
        <v>1</v>
      </c>
      <c r="F203" s="54">
        <v>7.4383561643835598</v>
      </c>
      <c r="G203">
        <v>0.13443830570902399</v>
      </c>
      <c r="H203" s="4">
        <v>36</v>
      </c>
    </row>
    <row r="204" spans="1:8" x14ac:dyDescent="0.3">
      <c r="A204" s="7" t="s">
        <v>338</v>
      </c>
      <c r="B204">
        <v>1</v>
      </c>
      <c r="C204" s="54">
        <v>20.802739726027301</v>
      </c>
      <c r="D204">
        <v>4.8070591334123759E-2</v>
      </c>
      <c r="E204">
        <v>0</v>
      </c>
      <c r="F204" s="54">
        <v>2.20821917808219</v>
      </c>
      <c r="G204">
        <v>0</v>
      </c>
      <c r="H204" s="4">
        <v>8</v>
      </c>
    </row>
    <row r="205" spans="1:8" x14ac:dyDescent="0.3">
      <c r="A205" s="7" t="s">
        <v>74</v>
      </c>
      <c r="B205">
        <v>1</v>
      </c>
      <c r="C205" s="54">
        <v>15.4876712328767</v>
      </c>
      <c r="D205">
        <v>6.4567486290465298E-2</v>
      </c>
      <c r="E205">
        <v>0</v>
      </c>
      <c r="F205" s="54">
        <v>7.52328767123287</v>
      </c>
      <c r="G205">
        <v>0</v>
      </c>
      <c r="H205" s="4">
        <v>40</v>
      </c>
    </row>
    <row r="206" spans="1:8" x14ac:dyDescent="0.3">
      <c r="A206" s="7" t="s">
        <v>75</v>
      </c>
      <c r="B206">
        <v>3</v>
      </c>
      <c r="C206" s="54">
        <v>15.8438356164383</v>
      </c>
      <c r="D206">
        <v>0.18934808922704546</v>
      </c>
      <c r="E206">
        <v>0</v>
      </c>
      <c r="F206" s="54">
        <v>7.1671232876712301</v>
      </c>
      <c r="G206">
        <v>0</v>
      </c>
      <c r="H206" s="4">
        <v>32</v>
      </c>
    </row>
    <row r="207" spans="1:8" x14ac:dyDescent="0.3">
      <c r="A207" s="7" t="s">
        <v>76</v>
      </c>
      <c r="B207">
        <v>2</v>
      </c>
      <c r="C207" s="54">
        <v>15.8931506849315</v>
      </c>
      <c r="D207">
        <v>0.12584037234959494</v>
      </c>
      <c r="E207">
        <v>0</v>
      </c>
      <c r="F207" s="54">
        <v>7.1178082191780803</v>
      </c>
      <c r="G207">
        <v>0</v>
      </c>
      <c r="H207" s="4">
        <v>24</v>
      </c>
    </row>
    <row r="208" spans="1:8" x14ac:dyDescent="0.3">
      <c r="A208" s="7" t="s">
        <v>77</v>
      </c>
      <c r="B208">
        <v>3</v>
      </c>
      <c r="C208" s="54">
        <v>16.367123287671198</v>
      </c>
      <c r="D208">
        <v>0.18329427519250122</v>
      </c>
      <c r="E208">
        <v>2</v>
      </c>
      <c r="F208" s="54">
        <v>6.6438356164383503</v>
      </c>
      <c r="G208">
        <v>0.30103092783505181</v>
      </c>
      <c r="H208" s="4">
        <v>26</v>
      </c>
    </row>
    <row r="209" spans="1:8" x14ac:dyDescent="0.3">
      <c r="A209" s="7" t="s">
        <v>78</v>
      </c>
      <c r="B209">
        <v>1</v>
      </c>
      <c r="C209" s="54">
        <v>17.2493150684931</v>
      </c>
      <c r="D209">
        <v>5.7973316391359761E-2</v>
      </c>
      <c r="E209">
        <v>0</v>
      </c>
      <c r="F209" s="54">
        <v>5.7616438356164297</v>
      </c>
      <c r="G209">
        <v>0</v>
      </c>
      <c r="H209" s="4">
        <v>16</v>
      </c>
    </row>
    <row r="210" spans="1:8" x14ac:dyDescent="0.3">
      <c r="A210" s="7" t="s">
        <v>79</v>
      </c>
      <c r="B210">
        <v>8</v>
      </c>
      <c r="C210" s="54">
        <v>18.035616438356101</v>
      </c>
      <c r="D210">
        <v>0.44356676287407115</v>
      </c>
      <c r="E210">
        <v>0</v>
      </c>
      <c r="F210" s="54">
        <v>4.9753424657534202</v>
      </c>
      <c r="G210">
        <v>0</v>
      </c>
      <c r="H210" s="4">
        <v>48</v>
      </c>
    </row>
    <row r="211" spans="1:8" x14ac:dyDescent="0.3">
      <c r="A211" s="7" t="s">
        <v>80</v>
      </c>
      <c r="B211">
        <v>8</v>
      </c>
      <c r="C211" s="54">
        <v>18.035616438356101</v>
      </c>
      <c r="D211">
        <v>0.44356676287407115</v>
      </c>
      <c r="E211">
        <v>0</v>
      </c>
      <c r="F211" s="54">
        <v>4.9753424657534202</v>
      </c>
      <c r="G211">
        <v>0</v>
      </c>
      <c r="H211" s="4">
        <v>39</v>
      </c>
    </row>
    <row r="212" spans="1:8" x14ac:dyDescent="0.3">
      <c r="A212" s="7" t="s">
        <v>81</v>
      </c>
      <c r="B212">
        <v>6</v>
      </c>
      <c r="C212" s="54">
        <v>18.076712328767101</v>
      </c>
      <c r="D212">
        <v>0.33191876326159481</v>
      </c>
      <c r="E212">
        <v>0</v>
      </c>
      <c r="F212" s="54">
        <v>4.9342465753424598</v>
      </c>
      <c r="G212">
        <v>0</v>
      </c>
      <c r="H212" s="4">
        <v>43</v>
      </c>
    </row>
    <row r="213" spans="1:8" x14ac:dyDescent="0.3">
      <c r="A213" s="7" t="s">
        <v>82</v>
      </c>
      <c r="B213">
        <v>2</v>
      </c>
      <c r="C213" s="54">
        <v>17.441095890410899</v>
      </c>
      <c r="D213">
        <v>0.114671693371034</v>
      </c>
      <c r="E213">
        <v>0</v>
      </c>
      <c r="F213" s="54">
        <v>5.5698630136986296</v>
      </c>
      <c r="G213">
        <v>0</v>
      </c>
      <c r="H213" s="4">
        <v>22</v>
      </c>
    </row>
    <row r="214" spans="1:8" x14ac:dyDescent="0.3">
      <c r="A214" s="7" t="s">
        <v>83</v>
      </c>
      <c r="B214">
        <v>1</v>
      </c>
      <c r="C214" s="54">
        <v>17.589041095890401</v>
      </c>
      <c r="D214">
        <v>5.6853582554517168E-2</v>
      </c>
      <c r="E214">
        <v>0</v>
      </c>
      <c r="F214" s="54">
        <v>5.4219178082191704</v>
      </c>
      <c r="G214">
        <v>0</v>
      </c>
      <c r="H214" s="4">
        <v>31</v>
      </c>
    </row>
    <row r="215" spans="1:8" x14ac:dyDescent="0.3">
      <c r="A215" s="7" t="s">
        <v>339</v>
      </c>
      <c r="B215">
        <v>1</v>
      </c>
      <c r="C215" s="54">
        <v>20.399999999999999</v>
      </c>
      <c r="D215">
        <v>4.9019607843137261E-2</v>
      </c>
      <c r="E215">
        <v>0</v>
      </c>
      <c r="F215" s="54">
        <v>2.6109589041095802</v>
      </c>
      <c r="G215">
        <v>0</v>
      </c>
      <c r="H215" s="4">
        <v>10</v>
      </c>
    </row>
    <row r="216" spans="1:8" x14ac:dyDescent="0.3">
      <c r="A216" s="7" t="s">
        <v>340</v>
      </c>
      <c r="B216">
        <v>1</v>
      </c>
      <c r="C216" s="54">
        <v>22.117808219177999</v>
      </c>
      <c r="D216">
        <v>4.5212436516784513E-2</v>
      </c>
      <c r="E216">
        <v>0</v>
      </c>
      <c r="F216" s="54">
        <v>0.89315068493150596</v>
      </c>
      <c r="G216">
        <v>0</v>
      </c>
      <c r="H216" s="4">
        <v>10</v>
      </c>
    </row>
    <row r="217" spans="1:8" x14ac:dyDescent="0.3">
      <c r="A217" s="7" t="s">
        <v>84</v>
      </c>
      <c r="B217">
        <v>2</v>
      </c>
      <c r="C217" s="54">
        <v>15.8082191780821</v>
      </c>
      <c r="D217">
        <v>0.12651646447140455</v>
      </c>
      <c r="E217">
        <v>2</v>
      </c>
      <c r="F217" s="54">
        <v>7.2027397260273904</v>
      </c>
      <c r="G217">
        <v>0.27767211867630304</v>
      </c>
      <c r="H217" s="4">
        <v>36</v>
      </c>
    </row>
    <row r="218" spans="1:8" x14ac:dyDescent="0.3">
      <c r="A218" s="7" t="s">
        <v>85</v>
      </c>
      <c r="B218">
        <v>6</v>
      </c>
      <c r="C218" s="54">
        <v>15.545205479451999</v>
      </c>
      <c r="D218">
        <v>0.38597109622841169</v>
      </c>
      <c r="E218">
        <v>0</v>
      </c>
      <c r="F218" s="54">
        <v>7.4657534246575299</v>
      </c>
      <c r="G218">
        <v>0</v>
      </c>
      <c r="H218" s="4">
        <v>27</v>
      </c>
    </row>
    <row r="219" spans="1:8" x14ac:dyDescent="0.3">
      <c r="A219" s="7" t="s">
        <v>86</v>
      </c>
      <c r="B219">
        <v>0</v>
      </c>
      <c r="C219" s="54">
        <v>15.073972602739699</v>
      </c>
      <c r="D219">
        <v>0</v>
      </c>
      <c r="E219">
        <v>3</v>
      </c>
      <c r="F219" s="54">
        <v>7.9369863013698598</v>
      </c>
      <c r="G219">
        <v>0.37797721781152932</v>
      </c>
      <c r="H219" s="4">
        <v>26</v>
      </c>
    </row>
    <row r="220" spans="1:8" x14ac:dyDescent="0.3">
      <c r="A220" s="7" t="s">
        <v>87</v>
      </c>
      <c r="B220">
        <v>1</v>
      </c>
      <c r="C220" s="54">
        <v>17.172602739725999</v>
      </c>
      <c r="D220">
        <v>5.8232291001914585E-2</v>
      </c>
      <c r="E220">
        <v>1</v>
      </c>
      <c r="F220" s="54">
        <v>5.8383561643835602</v>
      </c>
      <c r="G220">
        <v>0.17128108869075556</v>
      </c>
      <c r="H220" s="4">
        <v>26</v>
      </c>
    </row>
    <row r="221" spans="1:8" x14ac:dyDescent="0.3">
      <c r="A221" s="7" t="s">
        <v>88</v>
      </c>
      <c r="B221">
        <v>2</v>
      </c>
      <c r="C221" s="54">
        <v>18.986301369863</v>
      </c>
      <c r="D221">
        <v>0.10533910533910541</v>
      </c>
      <c r="E221">
        <v>1</v>
      </c>
      <c r="F221" s="54">
        <v>4.02465753424657</v>
      </c>
      <c r="G221">
        <v>0.24846834581347887</v>
      </c>
      <c r="H221" s="4">
        <v>28</v>
      </c>
    </row>
    <row r="222" spans="1:8" x14ac:dyDescent="0.3">
      <c r="A222" s="7" t="s">
        <v>89</v>
      </c>
      <c r="B222">
        <v>2</v>
      </c>
      <c r="C222" s="54">
        <v>15.649315068493101</v>
      </c>
      <c r="D222">
        <v>0.12780112044817968</v>
      </c>
      <c r="E222">
        <v>0</v>
      </c>
      <c r="F222" s="54">
        <v>7.3616438356164302</v>
      </c>
      <c r="G222">
        <v>0</v>
      </c>
      <c r="H222" s="4">
        <v>25</v>
      </c>
    </row>
    <row r="223" spans="1:8" x14ac:dyDescent="0.3">
      <c r="A223" s="7" t="s">
        <v>90</v>
      </c>
      <c r="B223">
        <v>2</v>
      </c>
      <c r="C223" s="54">
        <v>15.427397260273899</v>
      </c>
      <c r="D223">
        <v>0.12963949564908603</v>
      </c>
      <c r="E223">
        <v>1</v>
      </c>
      <c r="F223" s="54">
        <v>7.5835616438356102</v>
      </c>
      <c r="G223">
        <v>0.13186416184971109</v>
      </c>
      <c r="H223" s="4">
        <v>40</v>
      </c>
    </row>
    <row r="224" spans="1:8" x14ac:dyDescent="0.3">
      <c r="A224" s="7" t="s">
        <v>91</v>
      </c>
      <c r="B224">
        <v>1</v>
      </c>
      <c r="C224" s="54">
        <v>15.3671232876712</v>
      </c>
      <c r="D224">
        <v>6.5073988233196781E-2</v>
      </c>
      <c r="E224">
        <v>0</v>
      </c>
      <c r="F224" s="54">
        <v>7.6438356164383503</v>
      </c>
      <c r="G224">
        <v>0</v>
      </c>
      <c r="H224" s="4">
        <v>45</v>
      </c>
    </row>
    <row r="225" spans="1:8" x14ac:dyDescent="0.3">
      <c r="A225" s="7" t="s">
        <v>92</v>
      </c>
      <c r="B225">
        <v>3</v>
      </c>
      <c r="C225" s="54">
        <v>15.427397260273899</v>
      </c>
      <c r="D225">
        <v>0.19445924347362906</v>
      </c>
      <c r="E225">
        <v>0</v>
      </c>
      <c r="F225" s="54">
        <v>7.5835616438356102</v>
      </c>
      <c r="G225">
        <v>0</v>
      </c>
      <c r="H225" s="4">
        <v>28</v>
      </c>
    </row>
    <row r="226" spans="1:8" x14ac:dyDescent="0.3">
      <c r="A226" s="7" t="s">
        <v>341</v>
      </c>
      <c r="B226">
        <v>0</v>
      </c>
      <c r="C226" s="54">
        <v>15.679452054794501</v>
      </c>
      <c r="D226">
        <v>0</v>
      </c>
      <c r="E226">
        <v>1</v>
      </c>
      <c r="F226" s="54">
        <v>7.3315068493150601</v>
      </c>
      <c r="G226">
        <v>0.13639760837070269</v>
      </c>
      <c r="H226" s="4">
        <v>32</v>
      </c>
    </row>
    <row r="227" spans="1:8" x14ac:dyDescent="0.3">
      <c r="A227" s="7" t="s">
        <v>342</v>
      </c>
      <c r="B227">
        <v>1</v>
      </c>
      <c r="C227" s="54">
        <v>20.123287671232799</v>
      </c>
      <c r="D227">
        <v>4.9693669162695901E-2</v>
      </c>
      <c r="E227">
        <v>0</v>
      </c>
      <c r="F227" s="54">
        <v>2.88767123287671</v>
      </c>
      <c r="G227">
        <v>0</v>
      </c>
      <c r="H227" s="4">
        <v>4</v>
      </c>
    </row>
    <row r="228" spans="1:8" x14ac:dyDescent="0.3">
      <c r="A228" s="7" t="s">
        <v>93</v>
      </c>
      <c r="B228">
        <v>1</v>
      </c>
      <c r="C228" s="54">
        <v>15.156164383561601</v>
      </c>
      <c r="D228">
        <v>6.5979754157628537E-2</v>
      </c>
      <c r="E228">
        <v>0</v>
      </c>
      <c r="F228" s="54">
        <v>7.8547945205479399</v>
      </c>
      <c r="G228">
        <v>0</v>
      </c>
      <c r="H228" s="4">
        <v>24</v>
      </c>
    </row>
    <row r="229" spans="1:8" x14ac:dyDescent="0.3">
      <c r="A229" s="7" t="s">
        <v>94</v>
      </c>
      <c r="B229">
        <v>2</v>
      </c>
      <c r="C229" s="54">
        <v>15.558904109588999</v>
      </c>
      <c r="D229">
        <v>0.12854375770382145</v>
      </c>
      <c r="E229">
        <v>0</v>
      </c>
      <c r="F229" s="54">
        <v>7.4520547945205404</v>
      </c>
      <c r="G229">
        <v>0</v>
      </c>
      <c r="H229" s="4">
        <v>23</v>
      </c>
    </row>
    <row r="230" spans="1:8" x14ac:dyDescent="0.3">
      <c r="A230" s="7" t="s">
        <v>95</v>
      </c>
      <c r="B230">
        <v>2</v>
      </c>
      <c r="C230" s="54">
        <v>17.7616438356164</v>
      </c>
      <c r="D230">
        <v>0.1126021903439768</v>
      </c>
      <c r="E230">
        <v>1</v>
      </c>
      <c r="F230" s="54">
        <v>5.24931506849315</v>
      </c>
      <c r="G230">
        <v>0.19050104384133615</v>
      </c>
      <c r="H230" s="4">
        <v>33</v>
      </c>
    </row>
    <row r="231" spans="1:8" x14ac:dyDescent="0.3">
      <c r="A231" s="7" t="s">
        <v>96</v>
      </c>
      <c r="B231">
        <v>1</v>
      </c>
      <c r="C231" s="54">
        <v>17.378082191780798</v>
      </c>
      <c r="D231">
        <v>5.7543749014661909E-2</v>
      </c>
      <c r="E231">
        <v>0</v>
      </c>
      <c r="F231" s="54">
        <v>5.63287671232876</v>
      </c>
      <c r="G231">
        <v>0</v>
      </c>
      <c r="H231" s="4">
        <v>30</v>
      </c>
    </row>
    <row r="232" spans="1:8" x14ac:dyDescent="0.3">
      <c r="A232" s="7" t="s">
        <v>97</v>
      </c>
      <c r="B232">
        <v>2</v>
      </c>
      <c r="C232" s="54">
        <v>18.9753424657534</v>
      </c>
      <c r="D232">
        <v>0.10539994224660712</v>
      </c>
      <c r="E232">
        <v>0</v>
      </c>
      <c r="F232" s="54">
        <v>4.0356164383561604</v>
      </c>
      <c r="G232">
        <v>0</v>
      </c>
      <c r="H232" s="4">
        <v>34</v>
      </c>
    </row>
    <row r="233" spans="1:8" x14ac:dyDescent="0.3">
      <c r="A233" s="7" t="s">
        <v>98</v>
      </c>
      <c r="B233">
        <v>1</v>
      </c>
      <c r="C233" s="54">
        <v>18.591780821917801</v>
      </c>
      <c r="D233">
        <v>5.3787208959622773E-2</v>
      </c>
      <c r="E233">
        <v>0</v>
      </c>
      <c r="F233" s="54">
        <v>4.4191780821917801</v>
      </c>
      <c r="G233">
        <v>0</v>
      </c>
      <c r="H233" s="4">
        <v>32</v>
      </c>
    </row>
    <row r="234" spans="1:8" x14ac:dyDescent="0.3">
      <c r="A234" s="7" t="s">
        <v>99</v>
      </c>
      <c r="B234">
        <v>2</v>
      </c>
      <c r="C234" s="54">
        <v>18.778082191780801</v>
      </c>
      <c r="D234">
        <v>0.10650714911000887</v>
      </c>
      <c r="E234">
        <v>2</v>
      </c>
      <c r="F234" s="54">
        <v>4.2328767123287596</v>
      </c>
      <c r="G234">
        <v>0.47249190938511409</v>
      </c>
      <c r="H234" s="4">
        <v>41</v>
      </c>
    </row>
    <row r="235" spans="1:8" x14ac:dyDescent="0.3">
      <c r="A235" s="7" t="s">
        <v>100</v>
      </c>
      <c r="B235">
        <v>3</v>
      </c>
      <c r="C235" s="54">
        <v>17.745205479452</v>
      </c>
      <c r="D235">
        <v>0.16905974988420616</v>
      </c>
      <c r="E235">
        <v>0</v>
      </c>
      <c r="F235" s="54">
        <v>5.2657534246575297</v>
      </c>
      <c r="G235">
        <v>0</v>
      </c>
      <c r="H235" s="4">
        <v>26</v>
      </c>
    </row>
    <row r="236" spans="1:8" x14ac:dyDescent="0.3">
      <c r="A236" s="7" t="s">
        <v>101</v>
      </c>
      <c r="B236">
        <v>1</v>
      </c>
      <c r="C236" s="54">
        <v>17.780821917808201</v>
      </c>
      <c r="D236">
        <v>5.6240369799691894E-2</v>
      </c>
      <c r="E236">
        <v>0</v>
      </c>
      <c r="F236" s="54">
        <v>5.2301369863013702</v>
      </c>
      <c r="G236">
        <v>0</v>
      </c>
      <c r="H236" s="4">
        <v>40</v>
      </c>
    </row>
    <row r="237" spans="1:8" x14ac:dyDescent="0.3">
      <c r="A237" s="7" t="s">
        <v>102</v>
      </c>
      <c r="B237">
        <v>1</v>
      </c>
      <c r="C237" s="54">
        <v>17.693150684931499</v>
      </c>
      <c r="D237">
        <v>5.6519046144317152E-2</v>
      </c>
      <c r="E237">
        <v>0</v>
      </c>
      <c r="F237" s="54">
        <v>5.3178082191780804</v>
      </c>
      <c r="G237">
        <v>0</v>
      </c>
      <c r="H237" s="4">
        <v>24</v>
      </c>
    </row>
    <row r="238" spans="1:8" x14ac:dyDescent="0.3">
      <c r="A238" s="7" t="s">
        <v>103</v>
      </c>
      <c r="B238">
        <v>1</v>
      </c>
      <c r="C238" s="54">
        <v>18.569863013698601</v>
      </c>
      <c r="D238">
        <v>5.3850693419887956E-2</v>
      </c>
      <c r="E238">
        <v>0</v>
      </c>
      <c r="F238" s="54">
        <v>4.4410958904109501</v>
      </c>
      <c r="G238">
        <v>0</v>
      </c>
      <c r="H238" s="4">
        <v>24</v>
      </c>
    </row>
    <row r="239" spans="1:8" x14ac:dyDescent="0.3">
      <c r="A239" s="7" t="s">
        <v>104</v>
      </c>
      <c r="B239">
        <v>1</v>
      </c>
      <c r="C239" s="54">
        <v>18.071232876712301</v>
      </c>
      <c r="D239">
        <v>5.5336567616737505E-2</v>
      </c>
      <c r="E239">
        <v>0</v>
      </c>
      <c r="F239" s="54">
        <v>4.9397260273972599</v>
      </c>
      <c r="G239">
        <v>0</v>
      </c>
      <c r="H239" s="4">
        <v>32</v>
      </c>
    </row>
    <row r="240" spans="1:8" x14ac:dyDescent="0.3">
      <c r="A240" s="7" t="s">
        <v>105</v>
      </c>
      <c r="B240">
        <v>2</v>
      </c>
      <c r="C240" s="54">
        <v>18.7424657534246</v>
      </c>
      <c r="D240">
        <v>0.10670954538810148</v>
      </c>
      <c r="E240">
        <v>0</v>
      </c>
      <c r="F240" s="54">
        <v>4.2684931506849297</v>
      </c>
      <c r="G240">
        <v>0</v>
      </c>
      <c r="H240" s="4">
        <v>11</v>
      </c>
    </row>
    <row r="241" spans="1:8" x14ac:dyDescent="0.3">
      <c r="A241" s="7" t="s">
        <v>106</v>
      </c>
      <c r="B241">
        <v>1</v>
      </c>
      <c r="C241" s="54">
        <v>18.7424657534246</v>
      </c>
      <c r="D241">
        <v>5.3354772694050742E-2</v>
      </c>
      <c r="E241">
        <v>0</v>
      </c>
      <c r="F241" s="54">
        <v>4.2684931506849297</v>
      </c>
      <c r="G241">
        <v>0</v>
      </c>
      <c r="H241" s="4">
        <v>3</v>
      </c>
    </row>
    <row r="242" spans="1:8" x14ac:dyDescent="0.3">
      <c r="A242" s="7" t="s">
        <v>107</v>
      </c>
      <c r="B242">
        <v>2</v>
      </c>
      <c r="C242" s="54">
        <v>18.934246575342399</v>
      </c>
      <c r="D242">
        <v>0.10562870785703987</v>
      </c>
      <c r="E242">
        <v>0</v>
      </c>
      <c r="F242" s="54">
        <v>4.0767123287671199</v>
      </c>
      <c r="G242">
        <v>0</v>
      </c>
      <c r="H242" s="4">
        <v>8</v>
      </c>
    </row>
    <row r="243" spans="1:8" x14ac:dyDescent="0.3">
      <c r="A243" s="7" t="s">
        <v>108</v>
      </c>
      <c r="B243">
        <v>1</v>
      </c>
      <c r="C243" s="54">
        <v>15.402739726027299</v>
      </c>
      <c r="D243">
        <v>6.4923514763429793E-2</v>
      </c>
      <c r="E243">
        <v>2</v>
      </c>
      <c r="F243" s="54">
        <v>7.6082191780821899</v>
      </c>
      <c r="G243">
        <v>0.26287360460929066</v>
      </c>
      <c r="H243" s="4">
        <v>30</v>
      </c>
    </row>
    <row r="244" spans="1:8" x14ac:dyDescent="0.3">
      <c r="A244" s="7" t="s">
        <v>109</v>
      </c>
      <c r="B244">
        <v>1</v>
      </c>
      <c r="C244" s="54">
        <v>14.8575342465753</v>
      </c>
      <c r="D244">
        <v>6.730591923289711E-2</v>
      </c>
      <c r="E244">
        <v>1</v>
      </c>
      <c r="F244" s="54">
        <v>8.1534246575342397</v>
      </c>
      <c r="G244">
        <v>0.12264784946236569</v>
      </c>
      <c r="H244" s="4">
        <v>27</v>
      </c>
    </row>
    <row r="245" spans="1:8" x14ac:dyDescent="0.3">
      <c r="A245" s="7" t="s">
        <v>110</v>
      </c>
      <c r="B245">
        <v>1</v>
      </c>
      <c r="C245" s="54">
        <v>15.8054794520547</v>
      </c>
      <c r="D245">
        <v>6.3269197434564425E-2</v>
      </c>
      <c r="E245">
        <v>0</v>
      </c>
      <c r="F245" s="54">
        <v>7.2054794520547896</v>
      </c>
      <c r="G245">
        <v>0</v>
      </c>
      <c r="H245" s="4">
        <v>25</v>
      </c>
    </row>
    <row r="246" spans="1:8" x14ac:dyDescent="0.3">
      <c r="A246" s="7" t="s">
        <v>111</v>
      </c>
      <c r="B246">
        <v>3</v>
      </c>
      <c r="C246" s="54">
        <v>14.8958904109589</v>
      </c>
      <c r="D246">
        <v>0.20139782968548836</v>
      </c>
      <c r="E246">
        <v>1</v>
      </c>
      <c r="F246" s="54">
        <v>8.1150684931506802</v>
      </c>
      <c r="G246">
        <v>0.12322754895340993</v>
      </c>
      <c r="H246" s="4">
        <v>14</v>
      </c>
    </row>
    <row r="247" spans="1:8" x14ac:dyDescent="0.3">
      <c r="A247" s="7" t="s">
        <v>343</v>
      </c>
      <c r="B247">
        <v>0</v>
      </c>
      <c r="C247" s="54">
        <v>21.613698630136899</v>
      </c>
      <c r="D247">
        <v>0</v>
      </c>
      <c r="E247">
        <v>1</v>
      </c>
      <c r="F247" s="54">
        <v>1.3972602739726001</v>
      </c>
      <c r="G247">
        <v>0.71568627450980526</v>
      </c>
      <c r="H247" s="4">
        <v>13</v>
      </c>
    </row>
    <row r="248" spans="1:8" x14ac:dyDescent="0.3">
      <c r="A248" s="7" t="s">
        <v>112</v>
      </c>
      <c r="B248">
        <v>1</v>
      </c>
      <c r="C248" s="54">
        <v>18.9561643835616</v>
      </c>
      <c r="D248">
        <v>5.2753288047405818E-2</v>
      </c>
      <c r="E248">
        <v>0</v>
      </c>
      <c r="F248" s="54">
        <v>4.0547945205479401</v>
      </c>
      <c r="G248">
        <v>0</v>
      </c>
      <c r="H248" s="4">
        <v>29</v>
      </c>
    </row>
    <row r="249" spans="1:8" x14ac:dyDescent="0.3">
      <c r="A249" s="7" t="s">
        <v>113</v>
      </c>
      <c r="B249">
        <v>0</v>
      </c>
      <c r="C249" s="54">
        <v>15.317808219178</v>
      </c>
      <c r="D249">
        <v>0</v>
      </c>
      <c r="E249">
        <v>1</v>
      </c>
      <c r="F249" s="54">
        <v>7.6931506849315001</v>
      </c>
      <c r="G249">
        <v>0.1299857549857551</v>
      </c>
      <c r="H249" s="4">
        <v>12</v>
      </c>
    </row>
    <row r="250" spans="1:8" x14ac:dyDescent="0.3">
      <c r="A250" s="7" t="s">
        <v>344</v>
      </c>
      <c r="B250">
        <v>3</v>
      </c>
      <c r="C250" s="54">
        <v>20.4520547945205</v>
      </c>
      <c r="D250">
        <v>0.14668452779638347</v>
      </c>
      <c r="E250">
        <v>0</v>
      </c>
      <c r="F250" s="54">
        <v>2.5589041095890401</v>
      </c>
      <c r="G250">
        <v>0</v>
      </c>
      <c r="H250" s="4">
        <v>38</v>
      </c>
    </row>
    <row r="251" spans="1:8" x14ac:dyDescent="0.3">
      <c r="A251" s="7" t="s">
        <v>345</v>
      </c>
      <c r="B251">
        <v>2</v>
      </c>
      <c r="C251" s="54">
        <v>20.4575342465753</v>
      </c>
      <c r="D251">
        <v>9.7763492701218896E-2</v>
      </c>
      <c r="E251">
        <v>0</v>
      </c>
      <c r="F251" s="54">
        <v>2.5534246575342401</v>
      </c>
      <c r="G251">
        <v>0</v>
      </c>
      <c r="H251" s="4">
        <v>30</v>
      </c>
    </row>
    <row r="252" spans="1:8" x14ac:dyDescent="0.3">
      <c r="A252" s="7" t="s">
        <v>346</v>
      </c>
      <c r="B252">
        <v>2</v>
      </c>
      <c r="C252" s="54">
        <v>20.4575342465753</v>
      </c>
      <c r="D252">
        <v>9.7763492701218896E-2</v>
      </c>
      <c r="E252">
        <v>0</v>
      </c>
      <c r="F252" s="54">
        <v>2.5534246575342401</v>
      </c>
      <c r="G252">
        <v>0</v>
      </c>
      <c r="H252" s="4">
        <v>20</v>
      </c>
    </row>
    <row r="253" spans="1:8" x14ac:dyDescent="0.3">
      <c r="A253" s="7" t="s">
        <v>114</v>
      </c>
      <c r="B253">
        <v>1</v>
      </c>
      <c r="C253" s="54">
        <v>17.567123287671201</v>
      </c>
      <c r="D253">
        <v>5.6924516531503537E-2</v>
      </c>
      <c r="E253">
        <v>1</v>
      </c>
      <c r="F253" s="54">
        <v>5.4438356164383501</v>
      </c>
      <c r="G253">
        <v>0.18369401107196801</v>
      </c>
      <c r="H253" s="4">
        <v>42</v>
      </c>
    </row>
    <row r="254" spans="1:8" x14ac:dyDescent="0.3">
      <c r="A254" s="7" t="s">
        <v>115</v>
      </c>
      <c r="B254">
        <v>1</v>
      </c>
      <c r="C254" s="54">
        <v>17.7506849315068</v>
      </c>
      <c r="D254">
        <v>5.6335854298503012E-2</v>
      </c>
      <c r="E254">
        <v>0</v>
      </c>
      <c r="F254" s="54">
        <v>5.2602739726027297</v>
      </c>
      <c r="G254">
        <v>0</v>
      </c>
      <c r="H254" s="4">
        <v>31</v>
      </c>
    </row>
    <row r="255" spans="1:8" x14ac:dyDescent="0.3">
      <c r="A255" s="7" t="s">
        <v>347</v>
      </c>
      <c r="B255">
        <v>2</v>
      </c>
      <c r="C255" s="54">
        <v>19.364383561643798</v>
      </c>
      <c r="D255">
        <v>0.10328239954725543</v>
      </c>
      <c r="E255">
        <v>3</v>
      </c>
      <c r="F255" s="54">
        <v>3.6465753424657499</v>
      </c>
      <c r="G255">
        <v>0.82268970698722843</v>
      </c>
      <c r="H255" s="4">
        <v>45</v>
      </c>
    </row>
    <row r="256" spans="1:8" x14ac:dyDescent="0.3">
      <c r="A256" s="7" t="s">
        <v>116</v>
      </c>
      <c r="B256">
        <v>1</v>
      </c>
      <c r="C256" s="54">
        <v>17.416438356164299</v>
      </c>
      <c r="D256">
        <v>5.7417020607204931E-2</v>
      </c>
      <c r="E256">
        <v>0</v>
      </c>
      <c r="F256" s="54">
        <v>5.5945205479451996</v>
      </c>
      <c r="G256">
        <v>0</v>
      </c>
      <c r="H256" s="4">
        <v>14</v>
      </c>
    </row>
    <row r="257" spans="1:8" x14ac:dyDescent="0.3">
      <c r="A257" s="7" t="s">
        <v>117</v>
      </c>
      <c r="B257">
        <v>1</v>
      </c>
      <c r="C257" s="54">
        <v>17.430136986301299</v>
      </c>
      <c r="D257">
        <v>5.7371895630305168E-2</v>
      </c>
      <c r="E257">
        <v>0</v>
      </c>
      <c r="F257" s="54">
        <v>5.5808219178082101</v>
      </c>
      <c r="G257">
        <v>0</v>
      </c>
      <c r="H257" s="4">
        <v>3</v>
      </c>
    </row>
    <row r="258" spans="1:8" x14ac:dyDescent="0.3">
      <c r="A258" s="7" t="s">
        <v>348</v>
      </c>
      <c r="B258">
        <v>3</v>
      </c>
      <c r="C258" s="54">
        <v>19.402739726027399</v>
      </c>
      <c r="D258">
        <v>0.15461733973453826</v>
      </c>
      <c r="E258">
        <v>0</v>
      </c>
      <c r="F258" s="54">
        <v>3.6082191780821899</v>
      </c>
      <c r="G258">
        <v>0</v>
      </c>
      <c r="H258" s="4">
        <v>29</v>
      </c>
    </row>
    <row r="259" spans="1:8" x14ac:dyDescent="0.3">
      <c r="A259" s="7" t="s">
        <v>118</v>
      </c>
      <c r="B259">
        <v>1</v>
      </c>
      <c r="C259" s="54">
        <v>18.317808219178001</v>
      </c>
      <c r="D259">
        <v>5.459168411606366E-2</v>
      </c>
      <c r="E259">
        <v>0</v>
      </c>
      <c r="F259" s="54">
        <v>4.6931506849315001</v>
      </c>
      <c r="G259">
        <v>0</v>
      </c>
      <c r="H259" s="4">
        <v>41</v>
      </c>
    </row>
    <row r="260" spans="1:8" x14ac:dyDescent="0.3">
      <c r="A260" s="7" t="s">
        <v>349</v>
      </c>
      <c r="B260">
        <v>1</v>
      </c>
      <c r="C260" s="54">
        <v>19.306849315068401</v>
      </c>
      <c r="D260">
        <v>5.1795090109266598E-2</v>
      </c>
      <c r="E260">
        <v>2</v>
      </c>
      <c r="F260" s="54">
        <v>3.70410958904109</v>
      </c>
      <c r="G260">
        <v>0.53994082840236768</v>
      </c>
      <c r="H260" s="4">
        <v>14</v>
      </c>
    </row>
    <row r="261" spans="1:8" x14ac:dyDescent="0.3">
      <c r="A261" s="7" t="s">
        <v>119</v>
      </c>
      <c r="B261">
        <v>6</v>
      </c>
      <c r="C261" s="54">
        <v>18.383561643835598</v>
      </c>
      <c r="D261">
        <v>0.32637853949329393</v>
      </c>
      <c r="E261">
        <v>0</v>
      </c>
      <c r="F261" s="54">
        <v>4.6273972602739697</v>
      </c>
      <c r="G261">
        <v>0</v>
      </c>
      <c r="H261" s="4">
        <v>36</v>
      </c>
    </row>
    <row r="262" spans="1:8" x14ac:dyDescent="0.3">
      <c r="A262" s="7" t="s">
        <v>350</v>
      </c>
      <c r="B262">
        <v>6</v>
      </c>
      <c r="C262" s="54">
        <v>19.671232876712299</v>
      </c>
      <c r="D262">
        <v>0.30501392757660212</v>
      </c>
      <c r="E262">
        <v>0</v>
      </c>
      <c r="F262" s="54">
        <v>3.3397260273972602</v>
      </c>
      <c r="G262">
        <v>0</v>
      </c>
      <c r="H262" s="4">
        <v>27</v>
      </c>
    </row>
    <row r="263" spans="1:8" x14ac:dyDescent="0.3">
      <c r="A263" s="7" t="s">
        <v>351</v>
      </c>
      <c r="B263">
        <v>5</v>
      </c>
      <c r="C263" s="54">
        <v>20.9753424657534</v>
      </c>
      <c r="D263">
        <v>0.23837513061651022</v>
      </c>
      <c r="E263">
        <v>0</v>
      </c>
      <c r="F263" s="54">
        <v>2.0356164383561599</v>
      </c>
      <c r="G263">
        <v>0</v>
      </c>
      <c r="H263" s="4">
        <v>49</v>
      </c>
    </row>
    <row r="264" spans="1:8" x14ac:dyDescent="0.3">
      <c r="A264" s="7" t="s">
        <v>352</v>
      </c>
      <c r="B264">
        <v>3</v>
      </c>
      <c r="C264" s="54">
        <v>20.9945205479452</v>
      </c>
      <c r="D264">
        <v>0.14289442776980299</v>
      </c>
      <c r="E264">
        <v>0</v>
      </c>
      <c r="F264" s="54">
        <v>2.0164383561643802</v>
      </c>
      <c r="G264">
        <v>0</v>
      </c>
      <c r="H264" s="4">
        <v>38</v>
      </c>
    </row>
    <row r="265" spans="1:8" x14ac:dyDescent="0.3">
      <c r="A265" s="7" t="s">
        <v>120</v>
      </c>
      <c r="B265">
        <v>1</v>
      </c>
      <c r="C265" s="54">
        <v>18.7068493150684</v>
      </c>
      <c r="D265">
        <v>5.3456356180433776E-2</v>
      </c>
      <c r="E265">
        <v>0</v>
      </c>
      <c r="F265" s="54">
        <v>4.3041095890410901</v>
      </c>
      <c r="G265">
        <v>0</v>
      </c>
      <c r="H265" s="4">
        <v>20</v>
      </c>
    </row>
    <row r="266" spans="1:8" x14ac:dyDescent="0.3">
      <c r="A266" s="7" t="s">
        <v>353</v>
      </c>
      <c r="B266">
        <v>1</v>
      </c>
      <c r="C266" s="54">
        <v>20.7643835616438</v>
      </c>
      <c r="D266">
        <v>4.815938778202937E-2</v>
      </c>
      <c r="E266">
        <v>0</v>
      </c>
      <c r="F266" s="54">
        <v>2.24657534246575</v>
      </c>
      <c r="G266">
        <v>0</v>
      </c>
      <c r="H266" s="4">
        <v>13</v>
      </c>
    </row>
    <row r="267" spans="1:8" x14ac:dyDescent="0.3">
      <c r="A267" s="7" t="s">
        <v>121</v>
      </c>
      <c r="B267">
        <v>2</v>
      </c>
      <c r="C267" s="54">
        <v>16.657534246575299</v>
      </c>
      <c r="D267">
        <v>0.12006578947368453</v>
      </c>
      <c r="E267">
        <v>0</v>
      </c>
      <c r="F267" s="54">
        <v>6.3534246575342399</v>
      </c>
      <c r="G267">
        <v>0</v>
      </c>
      <c r="H267" s="4">
        <v>49</v>
      </c>
    </row>
    <row r="268" spans="1:8" x14ac:dyDescent="0.3">
      <c r="A268" s="7" t="s">
        <v>122</v>
      </c>
      <c r="B268">
        <v>3</v>
      </c>
      <c r="C268" s="54">
        <v>16.635616438356099</v>
      </c>
      <c r="D268">
        <v>0.18033596837944735</v>
      </c>
      <c r="E268">
        <v>0</v>
      </c>
      <c r="F268" s="54">
        <v>6.3753424657534197</v>
      </c>
      <c r="G268">
        <v>0</v>
      </c>
      <c r="H268" s="4">
        <v>28</v>
      </c>
    </row>
    <row r="269" spans="1:8" x14ac:dyDescent="0.3">
      <c r="A269" s="7" t="s">
        <v>123</v>
      </c>
      <c r="B269">
        <v>1</v>
      </c>
      <c r="C269" s="54">
        <v>16.4794520547945</v>
      </c>
      <c r="D269">
        <v>6.0681629260182952E-2</v>
      </c>
      <c r="E269">
        <v>0</v>
      </c>
      <c r="F269" s="54">
        <v>6.5315068493150603</v>
      </c>
      <c r="G269">
        <v>0</v>
      </c>
      <c r="H269" s="4">
        <v>31</v>
      </c>
    </row>
    <row r="270" spans="1:8" x14ac:dyDescent="0.3">
      <c r="A270" s="7" t="s">
        <v>124</v>
      </c>
      <c r="B270">
        <v>5</v>
      </c>
      <c r="C270" s="54">
        <v>17.572602739726001</v>
      </c>
      <c r="D270">
        <v>0.2845338322419711</v>
      </c>
      <c r="E270">
        <v>0</v>
      </c>
      <c r="F270" s="54">
        <v>5.4383561643835598</v>
      </c>
      <c r="G270">
        <v>0</v>
      </c>
      <c r="H270" s="4">
        <v>60</v>
      </c>
    </row>
    <row r="271" spans="1:8" x14ac:dyDescent="0.3">
      <c r="A271" s="7" t="s">
        <v>125</v>
      </c>
      <c r="B271">
        <v>1</v>
      </c>
      <c r="C271" s="54">
        <v>16.575342465753401</v>
      </c>
      <c r="D271">
        <v>6.0330578512396781E-2</v>
      </c>
      <c r="E271">
        <v>1</v>
      </c>
      <c r="F271" s="54">
        <v>6.4356164383561598</v>
      </c>
      <c r="G271">
        <v>0.15538527032779917</v>
      </c>
      <c r="H271" s="4">
        <v>19</v>
      </c>
    </row>
    <row r="272" spans="1:8" x14ac:dyDescent="0.3">
      <c r="A272" s="7" t="s">
        <v>126</v>
      </c>
      <c r="B272">
        <v>2</v>
      </c>
      <c r="C272" s="54">
        <v>17.134246575342399</v>
      </c>
      <c r="D272">
        <v>0.11672529581068163</v>
      </c>
      <c r="E272">
        <v>0</v>
      </c>
      <c r="F272" s="54">
        <v>5.8767123287671197</v>
      </c>
      <c r="G272">
        <v>0</v>
      </c>
      <c r="H272" s="4">
        <v>33</v>
      </c>
    </row>
    <row r="273" spans="1:8" x14ac:dyDescent="0.3">
      <c r="A273" s="7" t="s">
        <v>127</v>
      </c>
      <c r="B273">
        <v>2</v>
      </c>
      <c r="C273" s="54">
        <v>17.134246575342399</v>
      </c>
      <c r="D273">
        <v>0.11672529581068163</v>
      </c>
      <c r="E273">
        <v>0</v>
      </c>
      <c r="F273" s="54">
        <v>5.8767123287671197</v>
      </c>
      <c r="G273">
        <v>0</v>
      </c>
      <c r="H273" s="4">
        <v>54</v>
      </c>
    </row>
    <row r="274" spans="1:8" x14ac:dyDescent="0.3">
      <c r="A274" s="7" t="s">
        <v>128</v>
      </c>
      <c r="B274">
        <v>5</v>
      </c>
      <c r="C274" s="54">
        <v>17.443835616438299</v>
      </c>
      <c r="D274">
        <v>0.28663420763310915</v>
      </c>
      <c r="E274">
        <v>0</v>
      </c>
      <c r="F274" s="54">
        <v>5.5671232876712304</v>
      </c>
      <c r="G274">
        <v>0</v>
      </c>
      <c r="H274" s="4">
        <v>51</v>
      </c>
    </row>
    <row r="275" spans="1:8" x14ac:dyDescent="0.3">
      <c r="A275" s="7" t="s">
        <v>129</v>
      </c>
      <c r="B275">
        <v>2</v>
      </c>
      <c r="C275" s="54">
        <v>17.9808219178082</v>
      </c>
      <c r="D275">
        <v>0.11122962060033534</v>
      </c>
      <c r="E275">
        <v>0</v>
      </c>
      <c r="F275" s="54">
        <v>5.0301369863013701</v>
      </c>
      <c r="G275">
        <v>0</v>
      </c>
      <c r="H275" s="4">
        <v>39</v>
      </c>
    </row>
    <row r="276" spans="1:8" x14ac:dyDescent="0.3">
      <c r="A276" s="7" t="s">
        <v>130</v>
      </c>
      <c r="B276">
        <v>1</v>
      </c>
      <c r="C276" s="54">
        <v>18.115068493150599</v>
      </c>
      <c r="D276">
        <v>5.5202661826981511E-2</v>
      </c>
      <c r="E276">
        <v>0</v>
      </c>
      <c r="F276" s="54">
        <v>4.8958904109589003</v>
      </c>
      <c r="G276">
        <v>0</v>
      </c>
      <c r="H276" s="4">
        <v>39</v>
      </c>
    </row>
    <row r="277" spans="1:8" x14ac:dyDescent="0.3">
      <c r="A277" s="7" t="s">
        <v>131</v>
      </c>
      <c r="B277">
        <v>5</v>
      </c>
      <c r="C277" s="54">
        <v>18.835616438356102</v>
      </c>
      <c r="D277">
        <v>0.26545454545454633</v>
      </c>
      <c r="E277">
        <v>0</v>
      </c>
      <c r="F277" s="54">
        <v>4.1753424657534204</v>
      </c>
      <c r="G277">
        <v>0</v>
      </c>
      <c r="H277" s="4">
        <v>38</v>
      </c>
    </row>
    <row r="278" spans="1:8" x14ac:dyDescent="0.3">
      <c r="A278" s="7" t="s">
        <v>132</v>
      </c>
      <c r="B278">
        <v>3</v>
      </c>
      <c r="C278" s="54">
        <v>18.7068493150684</v>
      </c>
      <c r="D278">
        <v>0.16036906854130134</v>
      </c>
      <c r="E278">
        <v>0</v>
      </c>
      <c r="F278" s="54">
        <v>4.3041095890410901</v>
      </c>
      <c r="G278">
        <v>0</v>
      </c>
      <c r="H278" s="4">
        <v>33</v>
      </c>
    </row>
    <row r="279" spans="1:8" x14ac:dyDescent="0.3">
      <c r="A279" s="7" t="s">
        <v>354</v>
      </c>
      <c r="B279">
        <v>4</v>
      </c>
      <c r="C279" s="54">
        <v>19.652054794520499</v>
      </c>
      <c r="D279">
        <v>0.20354105674055537</v>
      </c>
      <c r="E279">
        <v>0</v>
      </c>
      <c r="F279" s="54">
        <v>3.35890410958904</v>
      </c>
      <c r="G279">
        <v>0</v>
      </c>
      <c r="H279" s="4">
        <v>37</v>
      </c>
    </row>
    <row r="280" spans="1:8" x14ac:dyDescent="0.3">
      <c r="A280" s="7" t="s">
        <v>355</v>
      </c>
      <c r="B280">
        <v>10</v>
      </c>
      <c r="C280" s="54">
        <v>22.019178082191701</v>
      </c>
      <c r="D280">
        <v>0.45414955829289699</v>
      </c>
      <c r="E280">
        <v>0</v>
      </c>
      <c r="F280" s="54">
        <v>0.99178082191780803</v>
      </c>
      <c r="G280">
        <v>0</v>
      </c>
      <c r="H280" s="4">
        <v>38</v>
      </c>
    </row>
    <row r="281" spans="1:8" x14ac:dyDescent="0.3">
      <c r="A281" s="7" t="s">
        <v>356</v>
      </c>
      <c r="B281">
        <v>2</v>
      </c>
      <c r="C281" s="54">
        <v>19.287671232876701</v>
      </c>
      <c r="D281">
        <v>0.10369318181818188</v>
      </c>
      <c r="E281">
        <v>0</v>
      </c>
      <c r="F281" s="54">
        <v>3.7232876712328702</v>
      </c>
      <c r="G281">
        <v>0</v>
      </c>
      <c r="H281" s="4">
        <v>6</v>
      </c>
    </row>
    <row r="282" spans="1:8" x14ac:dyDescent="0.3">
      <c r="A282" s="7" t="s">
        <v>357</v>
      </c>
      <c r="B282">
        <v>2</v>
      </c>
      <c r="C282" s="54">
        <v>19.421917808219099</v>
      </c>
      <c r="D282">
        <v>0.10297644237551178</v>
      </c>
      <c r="E282">
        <v>0</v>
      </c>
      <c r="F282" s="54">
        <v>3.5890410958904102</v>
      </c>
      <c r="G282">
        <v>0</v>
      </c>
      <c r="H282" s="4">
        <v>19</v>
      </c>
    </row>
    <row r="283" spans="1:8" x14ac:dyDescent="0.3">
      <c r="A283" s="7" t="s">
        <v>133</v>
      </c>
      <c r="B283">
        <v>5</v>
      </c>
      <c r="C283" s="54">
        <v>16.408219178082099</v>
      </c>
      <c r="D283">
        <v>0.304725329771249</v>
      </c>
      <c r="E283">
        <v>0</v>
      </c>
      <c r="F283" s="54">
        <v>6.6027397260273899</v>
      </c>
      <c r="G283">
        <v>0</v>
      </c>
      <c r="H283" s="4">
        <v>37</v>
      </c>
    </row>
    <row r="284" spans="1:8" x14ac:dyDescent="0.3">
      <c r="A284" s="7" t="s">
        <v>134</v>
      </c>
      <c r="B284">
        <v>1</v>
      </c>
      <c r="C284" s="54">
        <v>16.772602739726</v>
      </c>
      <c r="D284">
        <v>5.9621038876184348E-2</v>
      </c>
      <c r="E284">
        <v>0</v>
      </c>
      <c r="F284" s="54">
        <v>6.2383561643835597</v>
      </c>
      <c r="G284">
        <v>0</v>
      </c>
      <c r="H284" s="4">
        <v>33</v>
      </c>
    </row>
    <row r="285" spans="1:8" x14ac:dyDescent="0.3">
      <c r="A285" s="7" t="s">
        <v>135</v>
      </c>
      <c r="B285">
        <v>2</v>
      </c>
      <c r="C285" s="54">
        <v>16.772602739726</v>
      </c>
      <c r="D285">
        <v>0.1192420777523687</v>
      </c>
      <c r="E285">
        <v>0</v>
      </c>
      <c r="F285" s="54">
        <v>6.2383561643835597</v>
      </c>
      <c r="G285">
        <v>0</v>
      </c>
      <c r="H285" s="4">
        <v>44</v>
      </c>
    </row>
    <row r="286" spans="1:8" x14ac:dyDescent="0.3">
      <c r="A286" s="7" t="s">
        <v>136</v>
      </c>
      <c r="B286">
        <v>3</v>
      </c>
      <c r="C286" s="54">
        <v>16.194520547945199</v>
      </c>
      <c r="D286">
        <v>0.18524784300456781</v>
      </c>
      <c r="E286">
        <v>0</v>
      </c>
      <c r="F286" s="54">
        <v>6.8164383561643804</v>
      </c>
      <c r="G286">
        <v>0</v>
      </c>
      <c r="H286" s="4">
        <v>21</v>
      </c>
    </row>
    <row r="287" spans="1:8" x14ac:dyDescent="0.3">
      <c r="A287" s="7" t="s">
        <v>137</v>
      </c>
      <c r="B287">
        <v>2</v>
      </c>
      <c r="C287" s="54">
        <v>17.172602739725999</v>
      </c>
      <c r="D287">
        <v>0.11646458200382917</v>
      </c>
      <c r="E287">
        <v>0</v>
      </c>
      <c r="F287" s="54">
        <v>5.8383561643835602</v>
      </c>
      <c r="G287">
        <v>0</v>
      </c>
      <c r="H287" s="4">
        <v>34</v>
      </c>
    </row>
    <row r="288" spans="1:8" x14ac:dyDescent="0.3">
      <c r="A288" s="7" t="s">
        <v>138</v>
      </c>
      <c r="B288">
        <v>3</v>
      </c>
      <c r="C288" s="54">
        <v>16.301369863013601</v>
      </c>
      <c r="D288">
        <v>0.18403361344537925</v>
      </c>
      <c r="E288">
        <v>0</v>
      </c>
      <c r="F288" s="54">
        <v>6.7095890410958896</v>
      </c>
      <c r="G288">
        <v>0</v>
      </c>
      <c r="H288" s="4">
        <v>34</v>
      </c>
    </row>
    <row r="289" spans="1:8" x14ac:dyDescent="0.3">
      <c r="A289" s="7" t="s">
        <v>139</v>
      </c>
      <c r="B289">
        <v>1</v>
      </c>
      <c r="C289" s="54">
        <v>16.504109589041001</v>
      </c>
      <c r="D289">
        <v>6.0590969455511637E-2</v>
      </c>
      <c r="E289">
        <v>0</v>
      </c>
      <c r="F289" s="54">
        <v>6.5068493150684903</v>
      </c>
      <c r="G289">
        <v>0</v>
      </c>
      <c r="H289" s="4">
        <v>27</v>
      </c>
    </row>
    <row r="290" spans="1:8" x14ac:dyDescent="0.3">
      <c r="A290" s="7" t="s">
        <v>140</v>
      </c>
      <c r="B290">
        <v>6</v>
      </c>
      <c r="C290" s="54">
        <v>16.408219178082099</v>
      </c>
      <c r="D290">
        <v>0.36567039572549881</v>
      </c>
      <c r="E290">
        <v>2</v>
      </c>
      <c r="F290" s="54">
        <v>6.6027397260273899</v>
      </c>
      <c r="G290">
        <v>0.30290456431535301</v>
      </c>
      <c r="H290" s="4">
        <v>33</v>
      </c>
    </row>
    <row r="291" spans="1:8" x14ac:dyDescent="0.3">
      <c r="A291" s="7" t="s">
        <v>358</v>
      </c>
      <c r="B291">
        <v>0</v>
      </c>
      <c r="C291" s="54">
        <v>16.504109589041001</v>
      </c>
      <c r="D291">
        <v>0</v>
      </c>
      <c r="E291">
        <v>1</v>
      </c>
      <c r="F291" s="54">
        <v>6.5068493150684903</v>
      </c>
      <c r="G291">
        <v>0.15368421052631587</v>
      </c>
      <c r="H291" s="4">
        <v>21</v>
      </c>
    </row>
    <row r="292" spans="1:8" x14ac:dyDescent="0.3">
      <c r="A292" s="7" t="s">
        <v>141</v>
      </c>
      <c r="B292">
        <v>4</v>
      </c>
      <c r="C292" s="54">
        <v>17.172602739725999</v>
      </c>
      <c r="D292">
        <v>0.23292916400765834</v>
      </c>
      <c r="E292">
        <v>0</v>
      </c>
      <c r="F292" s="54">
        <v>5.8383561643835602</v>
      </c>
      <c r="G292">
        <v>0</v>
      </c>
      <c r="H292" s="4">
        <v>32</v>
      </c>
    </row>
    <row r="293" spans="1:8" x14ac:dyDescent="0.3">
      <c r="A293" s="7" t="s">
        <v>359</v>
      </c>
      <c r="B293">
        <v>3</v>
      </c>
      <c r="C293" s="54">
        <v>20.936986301369799</v>
      </c>
      <c r="D293">
        <v>0.14328709761842492</v>
      </c>
      <c r="E293">
        <v>0</v>
      </c>
      <c r="F293" s="54">
        <v>2.0739726027397198</v>
      </c>
      <c r="G293">
        <v>0</v>
      </c>
      <c r="H293" s="4">
        <v>53</v>
      </c>
    </row>
    <row r="294" spans="1:8" x14ac:dyDescent="0.3">
      <c r="A294" s="7" t="s">
        <v>142</v>
      </c>
      <c r="B294">
        <v>2</v>
      </c>
      <c r="C294" s="54">
        <v>16.5013698630137</v>
      </c>
      <c r="D294">
        <v>0.12120205877469699</v>
      </c>
      <c r="E294">
        <v>0</v>
      </c>
      <c r="F294" s="54">
        <v>6.5095890410958903</v>
      </c>
      <c r="G294">
        <v>0</v>
      </c>
      <c r="H294" s="4">
        <v>32</v>
      </c>
    </row>
    <row r="295" spans="1:8" x14ac:dyDescent="0.3">
      <c r="A295" s="7" t="s">
        <v>143</v>
      </c>
      <c r="B295">
        <v>2</v>
      </c>
      <c r="C295" s="54">
        <v>16.358904109589002</v>
      </c>
      <c r="D295">
        <v>0.12225757829509325</v>
      </c>
      <c r="E295">
        <v>0</v>
      </c>
      <c r="F295" s="54">
        <v>6.6520547945205397</v>
      </c>
      <c r="G295">
        <v>0</v>
      </c>
      <c r="H295" s="4">
        <v>26</v>
      </c>
    </row>
    <row r="296" spans="1:8" x14ac:dyDescent="0.3">
      <c r="A296" s="7" t="s">
        <v>144</v>
      </c>
      <c r="B296">
        <v>2</v>
      </c>
      <c r="C296" s="54">
        <v>16.2054794520547</v>
      </c>
      <c r="D296">
        <v>0.12341504649197028</v>
      </c>
      <c r="E296">
        <v>1</v>
      </c>
      <c r="F296" s="54">
        <v>6.8054794520547901</v>
      </c>
      <c r="G296">
        <v>0.14694041867954921</v>
      </c>
      <c r="H296" s="4">
        <v>26</v>
      </c>
    </row>
    <row r="297" spans="1:8" x14ac:dyDescent="0.3">
      <c r="A297" s="7" t="s">
        <v>145</v>
      </c>
      <c r="B297">
        <v>1</v>
      </c>
      <c r="C297" s="54">
        <v>16.2273972602739</v>
      </c>
      <c r="D297">
        <v>6.16241769373631E-2</v>
      </c>
      <c r="E297">
        <v>2</v>
      </c>
      <c r="F297" s="54">
        <v>6.7835616438356103</v>
      </c>
      <c r="G297">
        <v>0.29483037156704389</v>
      </c>
      <c r="H297" s="4">
        <v>24</v>
      </c>
    </row>
    <row r="298" spans="1:8" x14ac:dyDescent="0.3">
      <c r="A298" s="7" t="s">
        <v>360</v>
      </c>
      <c r="B298">
        <v>0</v>
      </c>
      <c r="C298" s="54">
        <v>16.397260273972599</v>
      </c>
      <c r="D298">
        <v>0</v>
      </c>
      <c r="E298">
        <v>1</v>
      </c>
      <c r="F298" s="54">
        <v>6.6136986301369802</v>
      </c>
      <c r="G298">
        <v>0.15120132560066293</v>
      </c>
      <c r="H298" s="4">
        <v>31</v>
      </c>
    </row>
    <row r="299" spans="1:8" x14ac:dyDescent="0.3">
      <c r="A299" s="7" t="s">
        <v>361</v>
      </c>
      <c r="B299">
        <v>0</v>
      </c>
      <c r="C299" s="54">
        <v>15.794520547945201</v>
      </c>
      <c r="D299">
        <v>0</v>
      </c>
      <c r="E299">
        <v>1</v>
      </c>
      <c r="F299" s="54">
        <v>7.2164383561643799</v>
      </c>
      <c r="G299">
        <v>0.13857251328777531</v>
      </c>
      <c r="H299" s="4">
        <v>29</v>
      </c>
    </row>
    <row r="300" spans="1:8" x14ac:dyDescent="0.3">
      <c r="A300" s="7" t="s">
        <v>146</v>
      </c>
      <c r="B300">
        <v>6</v>
      </c>
      <c r="C300" s="54">
        <v>16.934246575342399</v>
      </c>
      <c r="D300">
        <v>0.35431160006471585</v>
      </c>
      <c r="E300">
        <v>2</v>
      </c>
      <c r="F300" s="54">
        <v>6.0767123287671199</v>
      </c>
      <c r="G300">
        <v>0.32912533814247086</v>
      </c>
      <c r="H300" s="4">
        <v>29</v>
      </c>
    </row>
    <row r="301" spans="1:8" x14ac:dyDescent="0.3">
      <c r="A301" s="7" t="s">
        <v>147</v>
      </c>
      <c r="B301">
        <v>7</v>
      </c>
      <c r="C301" s="54">
        <v>16.783561643835601</v>
      </c>
      <c r="D301">
        <v>0.41707476330395077</v>
      </c>
      <c r="E301">
        <v>0</v>
      </c>
      <c r="F301" s="54">
        <v>6.2273972602739702</v>
      </c>
      <c r="G301">
        <v>0</v>
      </c>
      <c r="H301" s="4">
        <v>27</v>
      </c>
    </row>
    <row r="302" spans="1:8" x14ac:dyDescent="0.3">
      <c r="A302" s="7" t="s">
        <v>148</v>
      </c>
      <c r="B302">
        <v>2</v>
      </c>
      <c r="C302" s="54">
        <v>16.827397260273901</v>
      </c>
      <c r="D302">
        <v>0.11885379355258924</v>
      </c>
      <c r="E302">
        <v>0</v>
      </c>
      <c r="F302" s="54">
        <v>6.1835616438356098</v>
      </c>
      <c r="G302">
        <v>0</v>
      </c>
      <c r="H302" s="4">
        <v>38</v>
      </c>
    </row>
    <row r="303" spans="1:8" x14ac:dyDescent="0.3">
      <c r="A303" s="7" t="s">
        <v>149</v>
      </c>
      <c r="B303">
        <v>1</v>
      </c>
      <c r="C303" s="54">
        <v>15.558904109588999</v>
      </c>
      <c r="D303">
        <v>6.4271878851910727E-2</v>
      </c>
      <c r="E303">
        <v>1</v>
      </c>
      <c r="F303" s="54">
        <v>7.4520547945205404</v>
      </c>
      <c r="G303">
        <v>0.13419117647058837</v>
      </c>
      <c r="H303" s="4">
        <v>17</v>
      </c>
    </row>
    <row r="304" spans="1:8" x14ac:dyDescent="0.3">
      <c r="A304" s="7" t="s">
        <v>150</v>
      </c>
      <c r="B304">
        <v>5</v>
      </c>
      <c r="C304" s="54">
        <v>16.358904109589002</v>
      </c>
      <c r="D304">
        <v>0.30564394573773312</v>
      </c>
      <c r="E304">
        <v>1</v>
      </c>
      <c r="F304" s="54">
        <v>6.6520547945205397</v>
      </c>
      <c r="G304">
        <v>0.1503294892915982</v>
      </c>
      <c r="H304" s="4">
        <v>42</v>
      </c>
    </row>
    <row r="305" spans="1:8" x14ac:dyDescent="0.3">
      <c r="A305" s="7" t="s">
        <v>151</v>
      </c>
      <c r="B305">
        <v>3</v>
      </c>
      <c r="C305" s="54">
        <v>18.7260273972602</v>
      </c>
      <c r="D305">
        <v>0.16020482809071021</v>
      </c>
      <c r="E305">
        <v>0</v>
      </c>
      <c r="F305" s="54">
        <v>4.2849315068493103</v>
      </c>
      <c r="G305">
        <v>0</v>
      </c>
      <c r="H305" s="4">
        <v>41</v>
      </c>
    </row>
    <row r="306" spans="1:8" x14ac:dyDescent="0.3">
      <c r="A306" s="7" t="s">
        <v>152</v>
      </c>
      <c r="B306">
        <v>1</v>
      </c>
      <c r="C306" s="54">
        <v>16.887671232876698</v>
      </c>
      <c r="D306">
        <v>5.9214795587281037E-2</v>
      </c>
      <c r="E306">
        <v>0</v>
      </c>
      <c r="F306" s="54">
        <v>6.1232876712328697</v>
      </c>
      <c r="G306">
        <v>0</v>
      </c>
      <c r="H306" s="4">
        <v>35</v>
      </c>
    </row>
    <row r="307" spans="1:8" x14ac:dyDescent="0.3">
      <c r="A307" s="7" t="s">
        <v>153</v>
      </c>
      <c r="B307">
        <v>4</v>
      </c>
      <c r="C307" s="54">
        <v>16.638356164383499</v>
      </c>
      <c r="D307">
        <v>0.24040836489379311</v>
      </c>
      <c r="E307">
        <v>1</v>
      </c>
      <c r="F307" s="54">
        <v>6.3726027397260196</v>
      </c>
      <c r="G307">
        <v>0.15692175408426504</v>
      </c>
      <c r="H307" s="4">
        <v>44</v>
      </c>
    </row>
    <row r="308" spans="1:8" x14ac:dyDescent="0.3">
      <c r="A308" s="7" t="s">
        <v>154</v>
      </c>
      <c r="B308">
        <v>1</v>
      </c>
      <c r="C308" s="54">
        <v>15.6356164383561</v>
      </c>
      <c r="D308">
        <v>6.3956544594358067E-2</v>
      </c>
      <c r="E308">
        <v>0</v>
      </c>
      <c r="F308" s="54">
        <v>7.3753424657534197</v>
      </c>
      <c r="G308">
        <v>0</v>
      </c>
      <c r="H308" s="4">
        <v>29</v>
      </c>
    </row>
    <row r="309" spans="1:8" x14ac:dyDescent="0.3">
      <c r="A309" s="7" t="s">
        <v>155</v>
      </c>
      <c r="B309">
        <v>5</v>
      </c>
      <c r="C309" s="54">
        <v>16.898630136986299</v>
      </c>
      <c r="D309">
        <v>0.29588197146562911</v>
      </c>
      <c r="E309">
        <v>1</v>
      </c>
      <c r="F309" s="54">
        <v>6.1123287671232802</v>
      </c>
      <c r="G309">
        <v>0.1636037651277456</v>
      </c>
      <c r="H309" s="4">
        <v>42</v>
      </c>
    </row>
    <row r="310" spans="1:8" x14ac:dyDescent="0.3">
      <c r="A310" s="7" t="s">
        <v>156</v>
      </c>
      <c r="B310">
        <v>3</v>
      </c>
      <c r="C310" s="54">
        <v>16.575342465753401</v>
      </c>
      <c r="D310">
        <v>0.18099173553719033</v>
      </c>
      <c r="E310">
        <v>0</v>
      </c>
      <c r="F310" s="54">
        <v>6.4356164383561598</v>
      </c>
      <c r="G310">
        <v>0</v>
      </c>
      <c r="H310" s="4">
        <v>26</v>
      </c>
    </row>
    <row r="311" spans="1:8" x14ac:dyDescent="0.3">
      <c r="A311" s="7" t="s">
        <v>157</v>
      </c>
      <c r="B311">
        <v>2</v>
      </c>
      <c r="C311" s="54">
        <v>16.2328767123287</v>
      </c>
      <c r="D311">
        <v>0.12320675105485283</v>
      </c>
      <c r="E311">
        <v>0</v>
      </c>
      <c r="F311" s="54">
        <v>6.7780821917808201</v>
      </c>
      <c r="G311">
        <v>0</v>
      </c>
      <c r="H311" s="4">
        <v>24</v>
      </c>
    </row>
    <row r="312" spans="1:8" x14ac:dyDescent="0.3">
      <c r="A312" s="7" t="s">
        <v>158</v>
      </c>
      <c r="B312">
        <v>1</v>
      </c>
      <c r="C312" s="54">
        <v>16.035616438356101</v>
      </c>
      <c r="D312">
        <v>6.2361182299675626E-2</v>
      </c>
      <c r="E312">
        <v>1</v>
      </c>
      <c r="F312" s="54">
        <v>6.9753424657534202</v>
      </c>
      <c r="G312">
        <v>0.14336213668499617</v>
      </c>
      <c r="H312" s="4">
        <v>31</v>
      </c>
    </row>
    <row r="313" spans="1:8" x14ac:dyDescent="0.3">
      <c r="A313" s="7" t="s">
        <v>159</v>
      </c>
      <c r="B313">
        <v>2</v>
      </c>
      <c r="C313" s="54">
        <v>16.627397260273899</v>
      </c>
      <c r="D313">
        <v>0.12028340748063986</v>
      </c>
      <c r="E313">
        <v>1</v>
      </c>
      <c r="F313" s="54">
        <v>6.38356164383561</v>
      </c>
      <c r="G313">
        <v>0.15665236051502163</v>
      </c>
      <c r="H313" s="4">
        <v>44</v>
      </c>
    </row>
    <row r="314" spans="1:8" x14ac:dyDescent="0.3">
      <c r="A314" s="7" t="s">
        <v>160</v>
      </c>
      <c r="B314">
        <v>6</v>
      </c>
      <c r="C314" s="54">
        <v>16.358904109589002</v>
      </c>
      <c r="D314">
        <v>0.36677273488527973</v>
      </c>
      <c r="E314">
        <v>0</v>
      </c>
      <c r="F314" s="54">
        <v>6.6520547945205397</v>
      </c>
      <c r="G314">
        <v>0</v>
      </c>
      <c r="H314" s="4">
        <v>58</v>
      </c>
    </row>
    <row r="315" spans="1:8" x14ac:dyDescent="0.3">
      <c r="A315" s="7" t="s">
        <v>161</v>
      </c>
      <c r="B315">
        <v>2</v>
      </c>
      <c r="C315" s="54">
        <v>16.4602739726027</v>
      </c>
      <c r="D315">
        <v>0.12150466045272999</v>
      </c>
      <c r="E315">
        <v>0</v>
      </c>
      <c r="F315" s="54">
        <v>6.5506849315068401</v>
      </c>
      <c r="G315">
        <v>0</v>
      </c>
      <c r="H315" s="4">
        <v>31</v>
      </c>
    </row>
    <row r="316" spans="1:8" x14ac:dyDescent="0.3">
      <c r="A316" s="7" t="s">
        <v>162</v>
      </c>
      <c r="B316">
        <v>3</v>
      </c>
      <c r="C316" s="54">
        <v>16.627397260273899</v>
      </c>
      <c r="D316">
        <v>0.18042511122095978</v>
      </c>
      <c r="E316">
        <v>0</v>
      </c>
      <c r="F316" s="54">
        <v>6.38356164383561</v>
      </c>
      <c r="G316">
        <v>0</v>
      </c>
      <c r="H316" s="4">
        <v>36</v>
      </c>
    </row>
    <row r="317" spans="1:8" x14ac:dyDescent="0.3">
      <c r="A317" s="7" t="s">
        <v>163</v>
      </c>
      <c r="B317">
        <v>0</v>
      </c>
      <c r="C317" s="54">
        <v>15.641095890410901</v>
      </c>
      <c r="D317">
        <v>0</v>
      </c>
      <c r="E317">
        <v>1</v>
      </c>
      <c r="F317" s="54">
        <v>7.3698630136986303</v>
      </c>
      <c r="G317">
        <v>0.13568773234200743</v>
      </c>
      <c r="H317" s="4">
        <v>7</v>
      </c>
    </row>
    <row r="318" spans="1:8" x14ac:dyDescent="0.3">
      <c r="A318" s="7" t="s">
        <v>164</v>
      </c>
      <c r="B318">
        <v>5</v>
      </c>
      <c r="C318" s="54">
        <v>16.887671232876698</v>
      </c>
      <c r="D318">
        <v>0.29607397793640516</v>
      </c>
      <c r="E318">
        <v>0</v>
      </c>
      <c r="F318" s="54">
        <v>6.1232876712328697</v>
      </c>
      <c r="G318">
        <v>0</v>
      </c>
      <c r="H318" s="4">
        <v>38</v>
      </c>
    </row>
    <row r="319" spans="1:8" x14ac:dyDescent="0.3">
      <c r="A319" s="7" t="s">
        <v>165</v>
      </c>
      <c r="B319">
        <v>2</v>
      </c>
      <c r="C319" s="54">
        <v>16.389041095890398</v>
      </c>
      <c r="D319">
        <v>0.12203276496155141</v>
      </c>
      <c r="E319">
        <v>0</v>
      </c>
      <c r="F319" s="54">
        <v>6.6219178082191696</v>
      </c>
      <c r="G319">
        <v>0</v>
      </c>
      <c r="H319" s="4">
        <v>33</v>
      </c>
    </row>
    <row r="320" spans="1:8" x14ac:dyDescent="0.3">
      <c r="A320" s="7" t="s">
        <v>362</v>
      </c>
      <c r="B320">
        <v>0</v>
      </c>
      <c r="C320" s="54">
        <v>21.613698630136899</v>
      </c>
      <c r="D320">
        <v>0</v>
      </c>
      <c r="E320">
        <v>1</v>
      </c>
      <c r="F320" s="54">
        <v>1.3972602739726001</v>
      </c>
      <c r="G320">
        <v>0.71568627450980526</v>
      </c>
      <c r="H320" s="4">
        <v>3</v>
      </c>
    </row>
    <row r="321" spans="1:8" x14ac:dyDescent="0.3">
      <c r="A321" s="7" t="s">
        <v>363</v>
      </c>
      <c r="B321">
        <v>1</v>
      </c>
      <c r="C321" s="54">
        <v>21.416438356164299</v>
      </c>
      <c r="D321">
        <v>4.6693104771651714E-2</v>
      </c>
      <c r="E321">
        <v>0</v>
      </c>
      <c r="F321" s="54">
        <v>1.5945205479452</v>
      </c>
      <c r="G321">
        <v>0</v>
      </c>
      <c r="H321" s="4">
        <v>26</v>
      </c>
    </row>
    <row r="322" spans="1:8" x14ac:dyDescent="0.3">
      <c r="A322" s="7" t="s">
        <v>364</v>
      </c>
      <c r="B322">
        <v>1</v>
      </c>
      <c r="C322" s="54">
        <v>21.564383561643801</v>
      </c>
      <c r="D322">
        <v>4.6372760767373976E-2</v>
      </c>
      <c r="E322">
        <v>0</v>
      </c>
      <c r="F322" s="54">
        <v>1.4465753424657499</v>
      </c>
      <c r="G322">
        <v>0</v>
      </c>
      <c r="H322" s="4">
        <v>12</v>
      </c>
    </row>
    <row r="323" spans="1:8" x14ac:dyDescent="0.3">
      <c r="A323" s="4" t="s">
        <v>365</v>
      </c>
      <c r="B323">
        <v>0</v>
      </c>
      <c r="C323" s="54">
        <v>20.4575342465753</v>
      </c>
      <c r="D323">
        <v>0</v>
      </c>
      <c r="E323">
        <v>0</v>
      </c>
      <c r="F323" s="54">
        <v>2.5534246575342401</v>
      </c>
      <c r="G323">
        <v>0</v>
      </c>
      <c r="H323" s="4">
        <v>8</v>
      </c>
    </row>
    <row r="324" spans="1:8" x14ac:dyDescent="0.3">
      <c r="A324" s="4" t="s">
        <v>366</v>
      </c>
      <c r="B324">
        <v>0</v>
      </c>
      <c r="C324" s="54">
        <v>20.413698630136899</v>
      </c>
      <c r="D324">
        <v>0</v>
      </c>
      <c r="E324">
        <v>0</v>
      </c>
      <c r="F324" s="54">
        <v>2.5972602739726001</v>
      </c>
      <c r="G324">
        <v>0</v>
      </c>
      <c r="H324" s="4">
        <v>9</v>
      </c>
    </row>
    <row r="325" spans="1:8" x14ac:dyDescent="0.3">
      <c r="A325" s="4" t="s">
        <v>367</v>
      </c>
      <c r="B325">
        <v>0</v>
      </c>
      <c r="C325" s="54">
        <v>20.917808219177999</v>
      </c>
      <c r="D325">
        <v>0</v>
      </c>
      <c r="E325">
        <v>0</v>
      </c>
      <c r="F325" s="54">
        <v>2.0931506849315</v>
      </c>
      <c r="G325">
        <v>0</v>
      </c>
      <c r="H325" s="4">
        <v>4</v>
      </c>
    </row>
    <row r="326" spans="1:8" x14ac:dyDescent="0.3">
      <c r="A326" s="4" t="s">
        <v>368</v>
      </c>
      <c r="B326">
        <v>0</v>
      </c>
      <c r="C326" s="54">
        <v>21.276712328767101</v>
      </c>
      <c r="D326">
        <v>0</v>
      </c>
      <c r="E326">
        <v>0</v>
      </c>
      <c r="F326" s="54">
        <v>1.7342465753424601</v>
      </c>
      <c r="G326">
        <v>0</v>
      </c>
      <c r="H326" s="4">
        <v>3</v>
      </c>
    </row>
    <row r="327" spans="1:8" x14ac:dyDescent="0.3">
      <c r="A327" s="4" t="s">
        <v>369</v>
      </c>
      <c r="B327">
        <v>0</v>
      </c>
      <c r="C327" s="54">
        <v>20.849315068493102</v>
      </c>
      <c r="D327">
        <v>0</v>
      </c>
      <c r="E327">
        <v>0</v>
      </c>
      <c r="F327" s="54">
        <v>2.16164383561643</v>
      </c>
      <c r="G327">
        <v>0</v>
      </c>
      <c r="H327" s="4">
        <v>11</v>
      </c>
    </row>
    <row r="328" spans="1:8" x14ac:dyDescent="0.3">
      <c r="A328" s="4" t="s">
        <v>370</v>
      </c>
      <c r="B328">
        <v>0</v>
      </c>
      <c r="C328" s="54">
        <v>20.794520547945201</v>
      </c>
      <c r="D328">
        <v>0</v>
      </c>
      <c r="E328">
        <v>0</v>
      </c>
      <c r="F328" s="54">
        <v>2.2164383561643799</v>
      </c>
      <c r="G328">
        <v>0</v>
      </c>
      <c r="H328" s="4">
        <v>9</v>
      </c>
    </row>
    <row r="329" spans="1:8" x14ac:dyDescent="0.3">
      <c r="A329" s="4" t="s">
        <v>371</v>
      </c>
      <c r="B329">
        <v>0</v>
      </c>
      <c r="C329" s="54">
        <v>22.7287671232876</v>
      </c>
      <c r="D329">
        <v>0</v>
      </c>
      <c r="E329">
        <v>0</v>
      </c>
      <c r="F329" s="54">
        <v>0.28219178082191698</v>
      </c>
      <c r="G329">
        <v>0</v>
      </c>
      <c r="H329" s="4">
        <v>3</v>
      </c>
    </row>
    <row r="330" spans="1:8" x14ac:dyDescent="0.3">
      <c r="A330" s="4" t="s">
        <v>372</v>
      </c>
      <c r="B330">
        <v>0</v>
      </c>
      <c r="C330" s="54">
        <v>20.378082191780798</v>
      </c>
      <c r="D330">
        <v>0</v>
      </c>
      <c r="E330">
        <v>0</v>
      </c>
      <c r="F330" s="54">
        <v>2.63287671232876</v>
      </c>
      <c r="G330">
        <v>0</v>
      </c>
      <c r="H330" s="4">
        <v>5</v>
      </c>
    </row>
    <row r="331" spans="1:8" x14ac:dyDescent="0.3">
      <c r="A331" s="4" t="s">
        <v>373</v>
      </c>
      <c r="B331">
        <v>0</v>
      </c>
      <c r="C331" s="54">
        <v>20.323287671232801</v>
      </c>
      <c r="D331">
        <v>0</v>
      </c>
      <c r="E331">
        <v>0</v>
      </c>
      <c r="F331" s="54">
        <v>2.6876712328767098</v>
      </c>
      <c r="G331">
        <v>0</v>
      </c>
      <c r="H331" s="4">
        <v>10</v>
      </c>
    </row>
    <row r="332" spans="1:8" x14ac:dyDescent="0.3">
      <c r="A332" s="4" t="s">
        <v>374</v>
      </c>
      <c r="B332">
        <v>0</v>
      </c>
      <c r="C332" s="54">
        <v>18.2493150684931</v>
      </c>
      <c r="D332">
        <v>0</v>
      </c>
      <c r="E332">
        <v>0</v>
      </c>
      <c r="F332" s="54">
        <v>4.7616438356164297</v>
      </c>
      <c r="G332">
        <v>0</v>
      </c>
      <c r="H332" s="4">
        <v>4</v>
      </c>
    </row>
    <row r="333" spans="1:8" x14ac:dyDescent="0.3">
      <c r="A333" s="4" t="s">
        <v>375</v>
      </c>
      <c r="B333">
        <v>0</v>
      </c>
      <c r="C333" s="54">
        <v>21.819178082191701</v>
      </c>
      <c r="D333">
        <v>0</v>
      </c>
      <c r="E333">
        <v>0</v>
      </c>
      <c r="F333" s="54">
        <v>1.1917808219178001</v>
      </c>
      <c r="G333">
        <v>0</v>
      </c>
      <c r="H333" s="4">
        <v>2</v>
      </c>
    </row>
    <row r="334" spans="1:8" x14ac:dyDescent="0.3">
      <c r="A334" s="4" t="s">
        <v>376</v>
      </c>
      <c r="B334">
        <v>0</v>
      </c>
      <c r="C334" s="54">
        <v>20.2328767123287</v>
      </c>
      <c r="D334">
        <v>0</v>
      </c>
      <c r="E334">
        <v>0</v>
      </c>
      <c r="F334" s="54">
        <v>2.7780821917808201</v>
      </c>
      <c r="G334">
        <v>0</v>
      </c>
      <c r="H334" s="4">
        <v>4</v>
      </c>
    </row>
    <row r="335" spans="1:8" x14ac:dyDescent="0.3">
      <c r="A335" s="4" t="s">
        <v>377</v>
      </c>
      <c r="B335">
        <v>0</v>
      </c>
      <c r="C335" s="54">
        <v>19.430136986301299</v>
      </c>
      <c r="D335">
        <v>0</v>
      </c>
      <c r="E335">
        <v>0</v>
      </c>
      <c r="F335" s="54">
        <v>3.5808219178082101</v>
      </c>
      <c r="G335">
        <v>0</v>
      </c>
      <c r="H335" s="4">
        <v>3</v>
      </c>
    </row>
    <row r="336" spans="1:8" x14ac:dyDescent="0.3">
      <c r="A336" s="4" t="s">
        <v>378</v>
      </c>
      <c r="B336">
        <v>0</v>
      </c>
      <c r="C336" s="54">
        <v>20.430136986301299</v>
      </c>
      <c r="D336">
        <v>0</v>
      </c>
      <c r="E336">
        <v>0</v>
      </c>
      <c r="F336" s="54">
        <v>2.5808219178082101</v>
      </c>
      <c r="G336">
        <v>0</v>
      </c>
      <c r="H336" s="4">
        <v>3</v>
      </c>
    </row>
    <row r="337" spans="1:8" x14ac:dyDescent="0.3">
      <c r="A337" s="4" t="s">
        <v>379</v>
      </c>
      <c r="B337">
        <v>0</v>
      </c>
      <c r="C337" s="54">
        <v>20.928767123287599</v>
      </c>
      <c r="D337">
        <v>0</v>
      </c>
      <c r="E337">
        <v>0</v>
      </c>
      <c r="F337" s="54">
        <v>2.0821917808219101</v>
      </c>
      <c r="G337">
        <v>0</v>
      </c>
      <c r="H337" s="4">
        <v>2</v>
      </c>
    </row>
    <row r="338" spans="1:8" x14ac:dyDescent="0.3">
      <c r="A338" s="4" t="s">
        <v>380</v>
      </c>
      <c r="B338">
        <v>0</v>
      </c>
      <c r="C338" s="54">
        <v>14.3397260273972</v>
      </c>
      <c r="D338">
        <v>0</v>
      </c>
      <c r="E338">
        <v>0</v>
      </c>
      <c r="F338" s="54">
        <v>8.6712328767123292</v>
      </c>
      <c r="G338">
        <v>0</v>
      </c>
      <c r="H338" s="4">
        <v>10</v>
      </c>
    </row>
    <row r="339" spans="1:8" x14ac:dyDescent="0.3">
      <c r="A339" s="4" t="s">
        <v>381</v>
      </c>
      <c r="B339">
        <v>0</v>
      </c>
      <c r="C339" s="54">
        <v>13.8465753424657</v>
      </c>
      <c r="D339">
        <v>0</v>
      </c>
      <c r="E339">
        <v>0</v>
      </c>
      <c r="F339" s="54">
        <v>9.1643835616438292</v>
      </c>
      <c r="G339">
        <v>0</v>
      </c>
      <c r="H339" s="4">
        <v>6</v>
      </c>
    </row>
    <row r="340" spans="1:8" x14ac:dyDescent="0.3">
      <c r="A340" s="4" t="s">
        <v>382</v>
      </c>
      <c r="B340">
        <v>0</v>
      </c>
      <c r="C340" s="54">
        <v>12.7150684931506</v>
      </c>
      <c r="D340">
        <v>0</v>
      </c>
      <c r="E340">
        <v>0</v>
      </c>
      <c r="F340" s="54">
        <v>10.295890410958901</v>
      </c>
      <c r="G340">
        <v>0</v>
      </c>
      <c r="H340" s="4">
        <v>2</v>
      </c>
    </row>
    <row r="341" spans="1:8" x14ac:dyDescent="0.3">
      <c r="A341" s="4" t="s">
        <v>383</v>
      </c>
      <c r="B341">
        <v>0</v>
      </c>
      <c r="C341" s="54">
        <v>14.441095890410899</v>
      </c>
      <c r="D341">
        <v>0</v>
      </c>
      <c r="E341">
        <v>0</v>
      </c>
      <c r="F341" s="54">
        <v>8.5698630136986296</v>
      </c>
      <c r="G341">
        <v>0</v>
      </c>
      <c r="H341" s="4">
        <v>2</v>
      </c>
    </row>
    <row r="342" spans="1:8" x14ac:dyDescent="0.3">
      <c r="A342" s="4" t="s">
        <v>384</v>
      </c>
      <c r="B342">
        <v>0</v>
      </c>
      <c r="C342" s="54">
        <v>13.6301369863013</v>
      </c>
      <c r="D342">
        <v>0</v>
      </c>
      <c r="E342">
        <v>0</v>
      </c>
      <c r="F342" s="54">
        <v>9.3808219178082197</v>
      </c>
      <c r="G342">
        <v>0</v>
      </c>
      <c r="H342" s="4">
        <v>3</v>
      </c>
    </row>
    <row r="343" spans="1:8" x14ac:dyDescent="0.3">
      <c r="A343" s="4" t="s">
        <v>385</v>
      </c>
      <c r="B343">
        <v>0</v>
      </c>
      <c r="C343" s="54">
        <v>14.4520547945205</v>
      </c>
      <c r="D343">
        <v>0</v>
      </c>
      <c r="E343">
        <v>0</v>
      </c>
      <c r="F343" s="54">
        <v>8.5589041095890401</v>
      </c>
      <c r="G343">
        <v>0</v>
      </c>
      <c r="H343" s="4">
        <v>34</v>
      </c>
    </row>
    <row r="344" spans="1:8" x14ac:dyDescent="0.3">
      <c r="A344" s="4" t="s">
        <v>386</v>
      </c>
      <c r="B344">
        <v>0</v>
      </c>
      <c r="C344" s="54">
        <v>14.578082191780799</v>
      </c>
      <c r="D344">
        <v>0</v>
      </c>
      <c r="E344">
        <v>0</v>
      </c>
      <c r="F344" s="54">
        <v>8.4328767123287598</v>
      </c>
      <c r="G344">
        <v>0</v>
      </c>
      <c r="H344" s="4">
        <v>25</v>
      </c>
    </row>
    <row r="345" spans="1:8" x14ac:dyDescent="0.3">
      <c r="A345" s="4" t="s">
        <v>387</v>
      </c>
      <c r="B345">
        <v>0</v>
      </c>
      <c r="C345" s="54">
        <v>13.8794520547945</v>
      </c>
      <c r="D345">
        <v>0</v>
      </c>
      <c r="E345">
        <v>0</v>
      </c>
      <c r="F345" s="54">
        <v>9.1315068493150608</v>
      </c>
      <c r="G345">
        <v>0</v>
      </c>
      <c r="H345" s="4">
        <v>3</v>
      </c>
    </row>
    <row r="346" spans="1:8" x14ac:dyDescent="0.3">
      <c r="A346" s="4" t="s">
        <v>388</v>
      </c>
      <c r="B346">
        <v>0</v>
      </c>
      <c r="C346" s="54">
        <v>14.8082191780821</v>
      </c>
      <c r="D346">
        <v>0</v>
      </c>
      <c r="E346">
        <v>0</v>
      </c>
      <c r="F346" s="54">
        <v>8.2027397260273904</v>
      </c>
      <c r="G346">
        <v>0</v>
      </c>
      <c r="H346" s="4">
        <v>7</v>
      </c>
    </row>
    <row r="347" spans="1:8" x14ac:dyDescent="0.3">
      <c r="A347" s="4" t="s">
        <v>389</v>
      </c>
      <c r="B347">
        <v>0</v>
      </c>
      <c r="C347" s="54">
        <v>14.778082191780801</v>
      </c>
      <c r="D347">
        <v>0</v>
      </c>
      <c r="E347">
        <v>0</v>
      </c>
      <c r="F347" s="54">
        <v>8.2328767123287605</v>
      </c>
      <c r="G347">
        <v>0</v>
      </c>
      <c r="H347" s="4">
        <v>17</v>
      </c>
    </row>
    <row r="348" spans="1:8" x14ac:dyDescent="0.3">
      <c r="A348" s="4" t="s">
        <v>233</v>
      </c>
      <c r="B348">
        <v>0</v>
      </c>
      <c r="C348" s="54">
        <v>14.6</v>
      </c>
      <c r="D348">
        <v>0</v>
      </c>
      <c r="E348">
        <v>0</v>
      </c>
      <c r="F348" s="54">
        <v>8.4109589041095898</v>
      </c>
      <c r="G348">
        <v>0</v>
      </c>
      <c r="H348" s="4">
        <v>5</v>
      </c>
    </row>
    <row r="349" spans="1:8" x14ac:dyDescent="0.3">
      <c r="A349" s="4" t="s">
        <v>234</v>
      </c>
      <c r="B349">
        <v>0</v>
      </c>
      <c r="C349" s="54">
        <v>14.4547945205479</v>
      </c>
      <c r="D349">
        <v>0</v>
      </c>
      <c r="E349">
        <v>0</v>
      </c>
      <c r="F349" s="54">
        <v>8.5561643835616401</v>
      </c>
      <c r="G349">
        <v>0</v>
      </c>
      <c r="H349" s="4">
        <v>39</v>
      </c>
    </row>
    <row r="350" spans="1:8" x14ac:dyDescent="0.3">
      <c r="A350" s="4" t="s">
        <v>237</v>
      </c>
      <c r="B350">
        <v>0</v>
      </c>
      <c r="C350" s="54">
        <v>14.7534246575342</v>
      </c>
      <c r="D350">
        <v>0</v>
      </c>
      <c r="E350">
        <v>0</v>
      </c>
      <c r="F350" s="54">
        <v>8.2575342465753394</v>
      </c>
      <c r="G350">
        <v>0</v>
      </c>
      <c r="H350" s="4">
        <v>19</v>
      </c>
    </row>
    <row r="351" spans="1:8" x14ac:dyDescent="0.3">
      <c r="A351" s="4" t="s">
        <v>238</v>
      </c>
      <c r="B351">
        <v>0</v>
      </c>
      <c r="C351" s="54">
        <v>14.8547945205479</v>
      </c>
      <c r="D351">
        <v>0</v>
      </c>
      <c r="E351">
        <v>0</v>
      </c>
      <c r="F351" s="54">
        <v>8.1561643835616398</v>
      </c>
      <c r="G351">
        <v>0</v>
      </c>
      <c r="H351" s="4">
        <v>35</v>
      </c>
    </row>
    <row r="352" spans="1:8" x14ac:dyDescent="0.3">
      <c r="A352" s="4" t="s">
        <v>239</v>
      </c>
      <c r="B352">
        <v>0</v>
      </c>
      <c r="C352" s="54">
        <v>14.060273972602699</v>
      </c>
      <c r="D352">
        <v>0</v>
      </c>
      <c r="E352">
        <v>0</v>
      </c>
      <c r="F352" s="54">
        <v>8.9506849315068493</v>
      </c>
      <c r="G352">
        <v>0</v>
      </c>
      <c r="H352" s="4">
        <v>4</v>
      </c>
    </row>
    <row r="353" spans="1:8" x14ac:dyDescent="0.3">
      <c r="A353" s="4" t="s">
        <v>240</v>
      </c>
      <c r="B353">
        <v>0</v>
      </c>
      <c r="C353" s="54">
        <v>14.3479452054794</v>
      </c>
      <c r="D353">
        <v>0</v>
      </c>
      <c r="E353">
        <v>0</v>
      </c>
      <c r="F353" s="54">
        <v>8.6630136986301292</v>
      </c>
      <c r="G353">
        <v>0</v>
      </c>
      <c r="H353" s="4">
        <v>12</v>
      </c>
    </row>
    <row r="354" spans="1:8" x14ac:dyDescent="0.3">
      <c r="A354" s="4" t="s">
        <v>241</v>
      </c>
      <c r="B354">
        <v>0</v>
      </c>
      <c r="C354" s="54">
        <v>13.079452054794499</v>
      </c>
      <c r="D354">
        <v>0</v>
      </c>
      <c r="E354">
        <v>0</v>
      </c>
      <c r="F354" s="54">
        <v>9.9315068493150598</v>
      </c>
      <c r="G354">
        <v>0</v>
      </c>
      <c r="H354" s="4">
        <v>38</v>
      </c>
    </row>
    <row r="355" spans="1:8" x14ac:dyDescent="0.3">
      <c r="A355" s="4" t="s">
        <v>242</v>
      </c>
      <c r="B355">
        <v>0</v>
      </c>
      <c r="C355" s="54">
        <v>14.4794520547945</v>
      </c>
      <c r="D355">
        <v>0</v>
      </c>
      <c r="E355">
        <v>0</v>
      </c>
      <c r="F355" s="54">
        <v>8.5315068493150594</v>
      </c>
      <c r="G355">
        <v>0</v>
      </c>
      <c r="H355" s="4">
        <v>19</v>
      </c>
    </row>
    <row r="356" spans="1:8" x14ac:dyDescent="0.3">
      <c r="A356" s="4" t="s">
        <v>243</v>
      </c>
      <c r="B356">
        <v>0</v>
      </c>
      <c r="C356" s="54">
        <v>14.758904109589</v>
      </c>
      <c r="D356">
        <v>0</v>
      </c>
      <c r="E356">
        <v>0</v>
      </c>
      <c r="F356" s="54">
        <v>8.2520547945205394</v>
      </c>
      <c r="G356">
        <v>0</v>
      </c>
      <c r="H356" s="4">
        <v>30</v>
      </c>
    </row>
    <row r="357" spans="1:8" x14ac:dyDescent="0.3">
      <c r="A357" s="4" t="s">
        <v>244</v>
      </c>
      <c r="B357">
        <v>0</v>
      </c>
      <c r="C357" s="54">
        <v>13.435616438356099</v>
      </c>
      <c r="D357">
        <v>0</v>
      </c>
      <c r="E357">
        <v>0</v>
      </c>
      <c r="F357" s="54">
        <v>9.5753424657534207</v>
      </c>
      <c r="G357">
        <v>0</v>
      </c>
      <c r="H357" s="4">
        <v>3</v>
      </c>
    </row>
    <row r="358" spans="1:8" x14ac:dyDescent="0.3">
      <c r="A358" s="4" t="s">
        <v>245</v>
      </c>
      <c r="B358">
        <v>0</v>
      </c>
      <c r="C358" s="54">
        <v>14.8273972602739</v>
      </c>
      <c r="D358">
        <v>0</v>
      </c>
      <c r="E358">
        <v>0</v>
      </c>
      <c r="F358" s="54">
        <v>8.1835616438356098</v>
      </c>
      <c r="G358">
        <v>0</v>
      </c>
      <c r="H358" s="4">
        <v>32</v>
      </c>
    </row>
    <row r="359" spans="1:8" x14ac:dyDescent="0.3">
      <c r="A359" s="4" t="s">
        <v>246</v>
      </c>
      <c r="B359">
        <v>0</v>
      </c>
      <c r="C359" s="54">
        <v>14.8876712328767</v>
      </c>
      <c r="D359">
        <v>0</v>
      </c>
      <c r="E359">
        <v>0</v>
      </c>
      <c r="F359" s="54">
        <v>8.1232876712328697</v>
      </c>
      <c r="G359">
        <v>0</v>
      </c>
      <c r="H359" s="4">
        <v>8</v>
      </c>
    </row>
    <row r="360" spans="1:8" x14ac:dyDescent="0.3">
      <c r="A360" s="4" t="s">
        <v>247</v>
      </c>
      <c r="B360">
        <v>0</v>
      </c>
      <c r="C360" s="54">
        <v>13.8328767123287</v>
      </c>
      <c r="D360">
        <v>0</v>
      </c>
      <c r="E360">
        <v>0</v>
      </c>
      <c r="F360" s="54">
        <v>9.1780821917808204</v>
      </c>
      <c r="G360">
        <v>0</v>
      </c>
      <c r="H360" s="4">
        <v>7</v>
      </c>
    </row>
    <row r="361" spans="1:8" x14ac:dyDescent="0.3">
      <c r="A361" s="4" t="s">
        <v>248</v>
      </c>
      <c r="B361">
        <v>0</v>
      </c>
      <c r="C361" s="54">
        <v>13.561643835616399</v>
      </c>
      <c r="D361">
        <v>0</v>
      </c>
      <c r="E361">
        <v>0</v>
      </c>
      <c r="F361" s="54">
        <v>9.4493150684931493</v>
      </c>
      <c r="G361">
        <v>0</v>
      </c>
      <c r="H361" s="4">
        <v>7</v>
      </c>
    </row>
    <row r="362" spans="1:8" x14ac:dyDescent="0.3">
      <c r="A362" s="4" t="s">
        <v>250</v>
      </c>
      <c r="B362">
        <v>0</v>
      </c>
      <c r="C362" s="54">
        <v>13.282191780821901</v>
      </c>
      <c r="D362">
        <v>0</v>
      </c>
      <c r="E362">
        <v>0</v>
      </c>
      <c r="F362" s="54">
        <v>9.7287671232876693</v>
      </c>
      <c r="G362">
        <v>0</v>
      </c>
      <c r="H362" s="4">
        <v>7</v>
      </c>
    </row>
    <row r="363" spans="1:8" x14ac:dyDescent="0.3">
      <c r="A363" s="4" t="s">
        <v>251</v>
      </c>
      <c r="B363">
        <v>0</v>
      </c>
      <c r="C363" s="54">
        <v>13.3972602739726</v>
      </c>
      <c r="D363">
        <v>0</v>
      </c>
      <c r="E363">
        <v>0</v>
      </c>
      <c r="F363" s="54">
        <v>9.6136986301369802</v>
      </c>
      <c r="G363">
        <v>0</v>
      </c>
      <c r="H363" s="4">
        <v>10</v>
      </c>
    </row>
    <row r="364" spans="1:8" x14ac:dyDescent="0.3">
      <c r="A364" s="4" t="s">
        <v>252</v>
      </c>
      <c r="B364">
        <v>0</v>
      </c>
      <c r="C364" s="54">
        <v>15.156164383561601</v>
      </c>
      <c r="D364">
        <v>0</v>
      </c>
      <c r="E364">
        <v>0</v>
      </c>
      <c r="F364" s="54">
        <v>7.8547945205479399</v>
      </c>
      <c r="G364">
        <v>0</v>
      </c>
      <c r="H364" s="4">
        <v>32</v>
      </c>
    </row>
    <row r="365" spans="1:8" x14ac:dyDescent="0.3">
      <c r="A365" s="4" t="s">
        <v>253</v>
      </c>
      <c r="B365">
        <v>0</v>
      </c>
      <c r="C365" s="54">
        <v>14.158904109589001</v>
      </c>
      <c r="D365">
        <v>0</v>
      </c>
      <c r="E365">
        <v>0</v>
      </c>
      <c r="F365" s="54">
        <v>8.8520547945205408</v>
      </c>
      <c r="G365">
        <v>0</v>
      </c>
      <c r="H365" s="4">
        <v>5</v>
      </c>
    </row>
    <row r="366" spans="1:8" x14ac:dyDescent="0.3">
      <c r="A366" s="4" t="s">
        <v>254</v>
      </c>
      <c r="B366">
        <v>0</v>
      </c>
      <c r="C366" s="54">
        <v>14.553424657534199</v>
      </c>
      <c r="D366">
        <v>0</v>
      </c>
      <c r="E366">
        <v>0</v>
      </c>
      <c r="F366" s="54">
        <v>8.4575342465753405</v>
      </c>
      <c r="G366">
        <v>0</v>
      </c>
      <c r="H366" s="4">
        <v>9</v>
      </c>
    </row>
    <row r="367" spans="1:8" x14ac:dyDescent="0.3">
      <c r="A367" s="4" t="s">
        <v>255</v>
      </c>
      <c r="B367">
        <v>0</v>
      </c>
      <c r="C367" s="54">
        <v>14.117808219178</v>
      </c>
      <c r="D367">
        <v>0</v>
      </c>
      <c r="E367">
        <v>0</v>
      </c>
      <c r="F367" s="54">
        <v>8.8931506849315003</v>
      </c>
      <c r="G367">
        <v>0</v>
      </c>
      <c r="H367" s="4">
        <v>4</v>
      </c>
    </row>
    <row r="368" spans="1:8" x14ac:dyDescent="0.3">
      <c r="A368" s="4" t="s">
        <v>256</v>
      </c>
      <c r="B368">
        <v>0</v>
      </c>
      <c r="C368" s="54">
        <v>14.8958904109589</v>
      </c>
      <c r="D368">
        <v>0</v>
      </c>
      <c r="E368">
        <v>0</v>
      </c>
      <c r="F368" s="54">
        <v>8.1150684931506802</v>
      </c>
      <c r="G368">
        <v>0</v>
      </c>
      <c r="H368" s="4">
        <v>8</v>
      </c>
    </row>
    <row r="369" spans="1:8" x14ac:dyDescent="0.3">
      <c r="A369" s="4" t="s">
        <v>257</v>
      </c>
      <c r="B369">
        <v>0</v>
      </c>
      <c r="C369" s="54">
        <v>15.2575342465753</v>
      </c>
      <c r="D369">
        <v>0</v>
      </c>
      <c r="E369">
        <v>0</v>
      </c>
      <c r="F369" s="54">
        <v>7.7534246575342403</v>
      </c>
      <c r="G369">
        <v>0</v>
      </c>
      <c r="H369" s="4">
        <v>6</v>
      </c>
    </row>
    <row r="370" spans="1:8" x14ac:dyDescent="0.3">
      <c r="A370" s="4" t="s">
        <v>258</v>
      </c>
      <c r="B370">
        <v>0</v>
      </c>
      <c r="C370" s="54">
        <v>14.197260273972599</v>
      </c>
      <c r="D370">
        <v>0</v>
      </c>
      <c r="E370">
        <v>0</v>
      </c>
      <c r="F370" s="54">
        <v>8.8136986301369795</v>
      </c>
      <c r="G370">
        <v>0</v>
      </c>
      <c r="H370" s="4">
        <v>7</v>
      </c>
    </row>
    <row r="371" spans="1:8" x14ac:dyDescent="0.3">
      <c r="A371" s="4" t="s">
        <v>259</v>
      </c>
      <c r="B371">
        <v>0</v>
      </c>
      <c r="C371" s="54">
        <v>15.408219178082099</v>
      </c>
      <c r="D371">
        <v>0</v>
      </c>
      <c r="E371">
        <v>0</v>
      </c>
      <c r="F371" s="54">
        <v>7.6027397260273899</v>
      </c>
      <c r="G371">
        <v>0</v>
      </c>
      <c r="H371" s="4">
        <v>12</v>
      </c>
    </row>
    <row r="372" spans="1:8" x14ac:dyDescent="0.3">
      <c r="A372" s="4" t="s">
        <v>260</v>
      </c>
      <c r="B372">
        <v>0</v>
      </c>
      <c r="C372" s="54">
        <v>14.002739726027301</v>
      </c>
      <c r="D372">
        <v>0</v>
      </c>
      <c r="E372">
        <v>0</v>
      </c>
      <c r="F372" s="54">
        <v>9.0082191780821894</v>
      </c>
      <c r="G372">
        <v>0</v>
      </c>
      <c r="H372" s="4">
        <v>8</v>
      </c>
    </row>
    <row r="373" spans="1:8" x14ac:dyDescent="0.3">
      <c r="A373" s="4" t="s">
        <v>262</v>
      </c>
      <c r="B373">
        <v>0</v>
      </c>
      <c r="C373" s="54">
        <v>14.4821917808219</v>
      </c>
      <c r="D373">
        <v>0</v>
      </c>
      <c r="E373">
        <v>0</v>
      </c>
      <c r="F373" s="54">
        <v>8.5287671232876701</v>
      </c>
      <c r="G373">
        <v>0</v>
      </c>
      <c r="H373" s="4">
        <v>6</v>
      </c>
    </row>
    <row r="374" spans="1:8" x14ac:dyDescent="0.3">
      <c r="A374" s="4" t="s">
        <v>263</v>
      </c>
      <c r="B374">
        <v>0</v>
      </c>
      <c r="C374" s="54">
        <v>14.6191780821917</v>
      </c>
      <c r="D374">
        <v>0</v>
      </c>
      <c r="E374">
        <v>0</v>
      </c>
      <c r="F374" s="54">
        <v>8.3917808219178003</v>
      </c>
      <c r="G374">
        <v>0</v>
      </c>
      <c r="H374" s="4">
        <v>14</v>
      </c>
    </row>
    <row r="375" spans="1:8" x14ac:dyDescent="0.3">
      <c r="A375" s="4" t="s">
        <v>264</v>
      </c>
      <c r="B375">
        <v>0</v>
      </c>
      <c r="C375" s="54">
        <v>14.526027397260201</v>
      </c>
      <c r="D375">
        <v>0</v>
      </c>
      <c r="E375">
        <v>0</v>
      </c>
      <c r="F375" s="54">
        <v>8.4849315068493105</v>
      </c>
      <c r="G375">
        <v>0</v>
      </c>
      <c r="H375" s="4">
        <v>22</v>
      </c>
    </row>
    <row r="376" spans="1:8" x14ac:dyDescent="0.3">
      <c r="A376" s="4" t="s">
        <v>265</v>
      </c>
      <c r="B376">
        <v>0</v>
      </c>
      <c r="C376" s="54">
        <v>14.3753424657534</v>
      </c>
      <c r="D376">
        <v>0</v>
      </c>
      <c r="E376">
        <v>0</v>
      </c>
      <c r="F376" s="54">
        <v>8.6356164383561609</v>
      </c>
      <c r="G376">
        <v>0</v>
      </c>
      <c r="H376" s="4">
        <v>15</v>
      </c>
    </row>
    <row r="377" spans="1:8" x14ac:dyDescent="0.3">
      <c r="A377" s="4" t="s">
        <v>266</v>
      </c>
      <c r="B377">
        <v>0</v>
      </c>
      <c r="C377" s="54">
        <v>12.8904109589041</v>
      </c>
      <c r="D377">
        <v>0</v>
      </c>
      <c r="E377">
        <v>0</v>
      </c>
      <c r="F377" s="54">
        <v>10.1205479452054</v>
      </c>
      <c r="G377">
        <v>0</v>
      </c>
      <c r="H377" s="4">
        <v>7</v>
      </c>
    </row>
    <row r="378" spans="1:8" x14ac:dyDescent="0.3">
      <c r="A378" s="4" t="s">
        <v>267</v>
      </c>
      <c r="B378">
        <v>0</v>
      </c>
      <c r="C378" s="54">
        <v>15.2</v>
      </c>
      <c r="D378">
        <v>0</v>
      </c>
      <c r="E378">
        <v>0</v>
      </c>
      <c r="F378" s="54">
        <v>7.8109589041095804</v>
      </c>
      <c r="G378">
        <v>0</v>
      </c>
      <c r="H378" s="4">
        <v>24</v>
      </c>
    </row>
    <row r="379" spans="1:8" x14ac:dyDescent="0.3">
      <c r="A379" s="4" t="s">
        <v>390</v>
      </c>
      <c r="B379">
        <v>0</v>
      </c>
      <c r="C379" s="54">
        <v>19.7260273972602</v>
      </c>
      <c r="D379">
        <v>0</v>
      </c>
      <c r="E379">
        <v>0</v>
      </c>
      <c r="F379" s="54">
        <v>3.2849315068493099</v>
      </c>
      <c r="G379">
        <v>0</v>
      </c>
      <c r="H379" s="4">
        <v>2</v>
      </c>
    </row>
    <row r="380" spans="1:8" x14ac:dyDescent="0.3">
      <c r="A380" s="4" t="s">
        <v>391</v>
      </c>
      <c r="B380">
        <v>0</v>
      </c>
      <c r="C380" s="54">
        <v>20.9753424657534</v>
      </c>
      <c r="D380">
        <v>0</v>
      </c>
      <c r="E380">
        <v>0</v>
      </c>
      <c r="F380" s="54">
        <v>2.0356164383561599</v>
      </c>
      <c r="G380">
        <v>0</v>
      </c>
      <c r="H380" s="4">
        <v>2</v>
      </c>
    </row>
    <row r="381" spans="1:8" x14ac:dyDescent="0.3">
      <c r="A381" s="4" t="s">
        <v>268</v>
      </c>
      <c r="B381">
        <v>0</v>
      </c>
      <c r="C381" s="54">
        <v>18.638356164383499</v>
      </c>
      <c r="D381">
        <v>0</v>
      </c>
      <c r="E381">
        <v>0</v>
      </c>
      <c r="F381" s="54">
        <v>4.3726027397260196</v>
      </c>
      <c r="G381">
        <v>0</v>
      </c>
      <c r="H381" s="4">
        <v>13</v>
      </c>
    </row>
    <row r="382" spans="1:8" x14ac:dyDescent="0.3">
      <c r="A382" s="4" t="s">
        <v>392</v>
      </c>
      <c r="B382">
        <v>0</v>
      </c>
      <c r="C382" s="54">
        <v>19.564383561643801</v>
      </c>
      <c r="D382">
        <v>0</v>
      </c>
      <c r="E382">
        <v>0</v>
      </c>
      <c r="F382" s="54">
        <v>3.4465753424657501</v>
      </c>
      <c r="G382">
        <v>0</v>
      </c>
      <c r="H382" s="4">
        <v>6</v>
      </c>
    </row>
    <row r="383" spans="1:8" s="6" customFormat="1" x14ac:dyDescent="0.3">
      <c r="A383" s="7" t="s">
        <v>393</v>
      </c>
      <c r="B383">
        <v>0</v>
      </c>
      <c r="C383" s="54">
        <v>16.2520547945205</v>
      </c>
      <c r="D383">
        <v>0</v>
      </c>
      <c r="E383">
        <v>0</v>
      </c>
      <c r="F383" s="54">
        <v>6.7589041095890403</v>
      </c>
      <c r="G383">
        <v>0</v>
      </c>
      <c r="H383" s="4">
        <v>23</v>
      </c>
    </row>
    <row r="384" spans="1:8" s="6" customFormat="1" x14ac:dyDescent="0.3">
      <c r="A384" s="7" t="s">
        <v>394</v>
      </c>
      <c r="B384">
        <v>0</v>
      </c>
      <c r="C384" s="54">
        <v>17.101369863013598</v>
      </c>
      <c r="D384">
        <v>0</v>
      </c>
      <c r="E384">
        <v>0</v>
      </c>
      <c r="F384" s="54">
        <v>5.9095890410958898</v>
      </c>
      <c r="G384">
        <v>0</v>
      </c>
      <c r="H384" s="4">
        <v>21</v>
      </c>
    </row>
    <row r="385" spans="1:8" s="6" customFormat="1" x14ac:dyDescent="0.3">
      <c r="A385" s="7" t="s">
        <v>395</v>
      </c>
      <c r="B385">
        <v>0</v>
      </c>
      <c r="C385" s="54">
        <v>14.3287671232876</v>
      </c>
      <c r="D385">
        <v>0</v>
      </c>
      <c r="E385">
        <v>0</v>
      </c>
      <c r="F385" s="54">
        <v>8.6821917808219098</v>
      </c>
      <c r="G385">
        <v>0</v>
      </c>
      <c r="H385" s="4">
        <v>24</v>
      </c>
    </row>
    <row r="386" spans="1:8" s="6" customFormat="1" x14ac:dyDescent="0.3">
      <c r="A386" s="7" t="s">
        <v>396</v>
      </c>
      <c r="B386">
        <v>0</v>
      </c>
      <c r="C386" s="54">
        <v>22.2410958904109</v>
      </c>
      <c r="D386">
        <v>0</v>
      </c>
      <c r="E386">
        <v>0</v>
      </c>
      <c r="F386" s="54">
        <v>0.76986301369862997</v>
      </c>
      <c r="G386">
        <v>0</v>
      </c>
      <c r="H386" s="4">
        <v>6</v>
      </c>
    </row>
    <row r="387" spans="1:8" s="6" customFormat="1" x14ac:dyDescent="0.3">
      <c r="A387" s="7" t="s">
        <v>397</v>
      </c>
      <c r="B387">
        <v>0</v>
      </c>
      <c r="C387" s="54">
        <v>19.939726027397199</v>
      </c>
      <c r="D387">
        <v>0</v>
      </c>
      <c r="E387">
        <v>0</v>
      </c>
      <c r="F387" s="54">
        <v>3.0712328767123198</v>
      </c>
      <c r="G387">
        <v>0</v>
      </c>
      <c r="H387" s="4">
        <v>8</v>
      </c>
    </row>
    <row r="388" spans="1:8" s="6" customFormat="1" x14ac:dyDescent="0.3">
      <c r="A388" s="7" t="s">
        <v>398</v>
      </c>
      <c r="B388">
        <v>0</v>
      </c>
      <c r="C388" s="54">
        <v>20.745205479452</v>
      </c>
      <c r="D388">
        <v>0</v>
      </c>
      <c r="E388">
        <v>0</v>
      </c>
      <c r="F388" s="54">
        <v>2.2657534246575302</v>
      </c>
      <c r="G388">
        <v>0</v>
      </c>
      <c r="H388" s="4">
        <v>10</v>
      </c>
    </row>
    <row r="389" spans="1:8" s="6" customFormat="1" x14ac:dyDescent="0.3">
      <c r="A389" s="7" t="s">
        <v>399</v>
      </c>
      <c r="B389">
        <v>0</v>
      </c>
      <c r="C389" s="54">
        <v>19.556164383561601</v>
      </c>
      <c r="D389">
        <v>0</v>
      </c>
      <c r="E389">
        <v>0</v>
      </c>
      <c r="F389" s="54">
        <v>3.45479452054794</v>
      </c>
      <c r="G389">
        <v>0</v>
      </c>
      <c r="H389" s="4">
        <v>22</v>
      </c>
    </row>
    <row r="390" spans="1:8" s="6" customFormat="1" x14ac:dyDescent="0.3">
      <c r="A390" s="7" t="s">
        <v>400</v>
      </c>
      <c r="B390">
        <v>0</v>
      </c>
      <c r="C390" s="54">
        <v>19.575342465753401</v>
      </c>
      <c r="D390">
        <v>0</v>
      </c>
      <c r="E390">
        <v>0</v>
      </c>
      <c r="F390" s="54">
        <v>3.4356164383561598</v>
      </c>
      <c r="G390">
        <v>0</v>
      </c>
      <c r="H390" s="4">
        <v>44</v>
      </c>
    </row>
    <row r="391" spans="1:8" s="6" customFormat="1" x14ac:dyDescent="0.3">
      <c r="A391" s="7" t="s">
        <v>401</v>
      </c>
      <c r="B391">
        <v>0</v>
      </c>
      <c r="C391" s="54">
        <v>20.120547945205399</v>
      </c>
      <c r="D391">
        <v>0</v>
      </c>
      <c r="E391">
        <v>0</v>
      </c>
      <c r="F391" s="54">
        <v>2.8904109589040998</v>
      </c>
      <c r="G391">
        <v>0</v>
      </c>
      <c r="H391" s="4">
        <v>37</v>
      </c>
    </row>
    <row r="392" spans="1:8" s="6" customFormat="1" x14ac:dyDescent="0.3">
      <c r="A392" s="7" t="s">
        <v>402</v>
      </c>
      <c r="B392">
        <v>0</v>
      </c>
      <c r="C392" s="54">
        <v>19.038356164383501</v>
      </c>
      <c r="D392">
        <v>0</v>
      </c>
      <c r="E392">
        <v>0</v>
      </c>
      <c r="F392" s="54">
        <v>3.9726027397260202</v>
      </c>
      <c r="G392">
        <v>0</v>
      </c>
      <c r="H392" s="4">
        <v>37</v>
      </c>
    </row>
    <row r="393" spans="1:8" s="6" customFormat="1" x14ac:dyDescent="0.3">
      <c r="A393" s="7" t="s">
        <v>403</v>
      </c>
      <c r="B393">
        <v>0</v>
      </c>
      <c r="C393" s="54">
        <v>20.572602739726001</v>
      </c>
      <c r="D393">
        <v>0</v>
      </c>
      <c r="E393">
        <v>0</v>
      </c>
      <c r="F393" s="54">
        <v>2.4383561643835598</v>
      </c>
      <c r="G393">
        <v>0</v>
      </c>
      <c r="H393" s="4">
        <v>36</v>
      </c>
    </row>
    <row r="394" spans="1:8" s="6" customFormat="1" x14ac:dyDescent="0.3">
      <c r="A394" s="7" t="s">
        <v>404</v>
      </c>
      <c r="B394">
        <v>0</v>
      </c>
      <c r="C394" s="54">
        <v>19.115068493150599</v>
      </c>
      <c r="D394">
        <v>0</v>
      </c>
      <c r="E394">
        <v>0</v>
      </c>
      <c r="F394" s="54">
        <v>3.8958904109588999</v>
      </c>
      <c r="G394">
        <v>0</v>
      </c>
      <c r="H394" s="4">
        <v>21</v>
      </c>
    </row>
    <row r="395" spans="1:8" s="6" customFormat="1" x14ac:dyDescent="0.3">
      <c r="A395" s="7" t="s">
        <v>405</v>
      </c>
      <c r="B395">
        <v>0</v>
      </c>
      <c r="C395" s="54">
        <v>19.306849315068401</v>
      </c>
      <c r="D395">
        <v>0</v>
      </c>
      <c r="E395">
        <v>0</v>
      </c>
      <c r="F395" s="54">
        <v>3.70410958904109</v>
      </c>
      <c r="G395">
        <v>0</v>
      </c>
      <c r="H395" s="4">
        <v>28</v>
      </c>
    </row>
    <row r="396" spans="1:8" s="6" customFormat="1" x14ac:dyDescent="0.3">
      <c r="A396" s="7" t="s">
        <v>406</v>
      </c>
      <c r="B396">
        <v>0</v>
      </c>
      <c r="C396" s="54">
        <v>16.350684931506802</v>
      </c>
      <c r="D396">
        <v>0</v>
      </c>
      <c r="E396">
        <v>0</v>
      </c>
      <c r="F396" s="54">
        <v>6.6602739726027398</v>
      </c>
      <c r="G396">
        <v>0</v>
      </c>
      <c r="H396" s="4">
        <v>23</v>
      </c>
    </row>
    <row r="397" spans="1:8" s="6" customFormat="1" x14ac:dyDescent="0.3">
      <c r="A397" s="7" t="s">
        <v>407</v>
      </c>
      <c r="B397">
        <v>0</v>
      </c>
      <c r="C397" s="54">
        <v>16.041095890410901</v>
      </c>
      <c r="D397">
        <v>0</v>
      </c>
      <c r="E397">
        <v>0</v>
      </c>
      <c r="F397" s="54">
        <v>6.9698630136986299</v>
      </c>
      <c r="G397">
        <v>0</v>
      </c>
      <c r="H397" s="4">
        <v>18</v>
      </c>
    </row>
    <row r="398" spans="1:8" s="6" customFormat="1" x14ac:dyDescent="0.3">
      <c r="A398" s="7" t="s">
        <v>408</v>
      </c>
      <c r="B398">
        <v>0</v>
      </c>
      <c r="C398" s="54">
        <v>20.687671232876699</v>
      </c>
      <c r="D398">
        <v>0</v>
      </c>
      <c r="E398">
        <v>0</v>
      </c>
      <c r="F398" s="54">
        <v>2.3232876712328698</v>
      </c>
      <c r="G398">
        <v>0</v>
      </c>
      <c r="H398" s="4">
        <v>10</v>
      </c>
    </row>
    <row r="399" spans="1:8" s="6" customFormat="1" x14ac:dyDescent="0.3">
      <c r="A399" s="7" t="s">
        <v>409</v>
      </c>
      <c r="B399">
        <v>0</v>
      </c>
      <c r="C399" s="54">
        <v>19.704109589041</v>
      </c>
      <c r="D399">
        <v>0</v>
      </c>
      <c r="E399">
        <v>0</v>
      </c>
      <c r="F399" s="54">
        <v>3.3068493150684901</v>
      </c>
      <c r="G399">
        <v>0</v>
      </c>
      <c r="H399" s="4">
        <v>5</v>
      </c>
    </row>
    <row r="400" spans="1:8" s="6" customFormat="1" x14ac:dyDescent="0.3">
      <c r="A400" s="7" t="s">
        <v>410</v>
      </c>
      <c r="B400">
        <v>0</v>
      </c>
      <c r="C400" s="54">
        <v>20.9835616438356</v>
      </c>
      <c r="D400">
        <v>0</v>
      </c>
      <c r="E400">
        <v>0</v>
      </c>
      <c r="F400" s="54">
        <v>2.02739726027397</v>
      </c>
      <c r="G400">
        <v>0</v>
      </c>
      <c r="H400" s="4">
        <v>9</v>
      </c>
    </row>
    <row r="401" spans="1:8" s="6" customFormat="1" x14ac:dyDescent="0.3">
      <c r="A401" s="7" t="s">
        <v>411</v>
      </c>
      <c r="B401">
        <v>0</v>
      </c>
      <c r="C401" s="54">
        <v>20.830136986301302</v>
      </c>
      <c r="D401">
        <v>0</v>
      </c>
      <c r="E401">
        <v>0</v>
      </c>
      <c r="F401" s="54">
        <v>2.1808219178082102</v>
      </c>
      <c r="G401">
        <v>0</v>
      </c>
      <c r="H401" s="4">
        <v>5</v>
      </c>
    </row>
    <row r="402" spans="1:8" s="6" customFormat="1" x14ac:dyDescent="0.3">
      <c r="A402" s="7" t="s">
        <v>412</v>
      </c>
      <c r="B402">
        <v>0</v>
      </c>
      <c r="C402" s="54">
        <v>20.158904109588999</v>
      </c>
      <c r="D402">
        <v>0</v>
      </c>
      <c r="E402">
        <v>0</v>
      </c>
      <c r="F402" s="54">
        <v>2.8520547945205399</v>
      </c>
      <c r="G402">
        <v>0</v>
      </c>
      <c r="H402" s="4">
        <v>17</v>
      </c>
    </row>
    <row r="403" spans="1:8" s="6" customFormat="1" x14ac:dyDescent="0.3">
      <c r="A403" s="7" t="s">
        <v>413</v>
      </c>
      <c r="B403">
        <v>0</v>
      </c>
      <c r="C403" s="54">
        <v>19.556164383561601</v>
      </c>
      <c r="D403">
        <v>0</v>
      </c>
      <c r="E403">
        <v>0</v>
      </c>
      <c r="F403" s="54">
        <v>3.45479452054794</v>
      </c>
      <c r="G403">
        <v>0</v>
      </c>
      <c r="H403" s="4">
        <v>36</v>
      </c>
    </row>
    <row r="404" spans="1:8" s="6" customFormat="1" x14ac:dyDescent="0.3">
      <c r="A404" s="7" t="s">
        <v>414</v>
      </c>
      <c r="B404">
        <v>0</v>
      </c>
      <c r="C404" s="54">
        <v>19.613698630136899</v>
      </c>
      <c r="D404">
        <v>0</v>
      </c>
      <c r="E404">
        <v>0</v>
      </c>
      <c r="F404" s="54">
        <v>3.3972602739725999</v>
      </c>
      <c r="G404">
        <v>0</v>
      </c>
      <c r="H404" s="4">
        <v>18</v>
      </c>
    </row>
    <row r="405" spans="1:8" s="6" customFormat="1" x14ac:dyDescent="0.3">
      <c r="A405" s="7" t="s">
        <v>415</v>
      </c>
      <c r="B405">
        <v>0</v>
      </c>
      <c r="C405" s="54">
        <v>20.821917808219101</v>
      </c>
      <c r="D405">
        <v>0</v>
      </c>
      <c r="E405">
        <v>0</v>
      </c>
      <c r="F405" s="54">
        <v>2.1890410958904098</v>
      </c>
      <c r="G405">
        <v>0</v>
      </c>
      <c r="H405" s="4">
        <v>48</v>
      </c>
    </row>
    <row r="406" spans="1:8" s="6" customFormat="1" x14ac:dyDescent="0.3">
      <c r="A406" s="7" t="s">
        <v>416</v>
      </c>
      <c r="B406">
        <v>0</v>
      </c>
      <c r="C406" s="54">
        <v>20.9753424657534</v>
      </c>
      <c r="D406">
        <v>0</v>
      </c>
      <c r="E406">
        <v>0</v>
      </c>
      <c r="F406" s="54">
        <v>2.0356164383561599</v>
      </c>
      <c r="G406">
        <v>0</v>
      </c>
      <c r="H406" s="4">
        <v>8</v>
      </c>
    </row>
    <row r="407" spans="1:8" s="6" customFormat="1" x14ac:dyDescent="0.3">
      <c r="A407" s="7" t="s">
        <v>417</v>
      </c>
      <c r="B407">
        <v>0</v>
      </c>
      <c r="C407" s="54">
        <v>21.186301369862999</v>
      </c>
      <c r="D407">
        <v>0</v>
      </c>
      <c r="E407">
        <v>0</v>
      </c>
      <c r="F407" s="54">
        <v>1.8246575342465701</v>
      </c>
      <c r="G407">
        <v>0</v>
      </c>
      <c r="H407" s="4">
        <v>38</v>
      </c>
    </row>
    <row r="408" spans="1:8" s="6" customFormat="1" x14ac:dyDescent="0.3">
      <c r="A408" s="7" t="s">
        <v>418</v>
      </c>
      <c r="B408">
        <v>0</v>
      </c>
      <c r="C408" s="54">
        <v>20.315068493150601</v>
      </c>
      <c r="D408">
        <v>0</v>
      </c>
      <c r="E408">
        <v>0</v>
      </c>
      <c r="F408" s="54">
        <v>2.6958904109589001</v>
      </c>
      <c r="G408">
        <v>0</v>
      </c>
      <c r="H408" s="4">
        <v>8</v>
      </c>
    </row>
    <row r="409" spans="1:8" s="6" customFormat="1" x14ac:dyDescent="0.3">
      <c r="A409" s="7" t="s">
        <v>419</v>
      </c>
      <c r="B409">
        <v>0</v>
      </c>
      <c r="C409" s="54">
        <v>21.041095890410901</v>
      </c>
      <c r="D409">
        <v>0</v>
      </c>
      <c r="E409">
        <v>0</v>
      </c>
      <c r="F409" s="54">
        <v>1.9698630136986299</v>
      </c>
      <c r="G409">
        <v>0</v>
      </c>
      <c r="H409" s="4">
        <v>35</v>
      </c>
    </row>
    <row r="410" spans="1:8" s="6" customFormat="1" x14ac:dyDescent="0.3">
      <c r="A410" s="7" t="s">
        <v>420</v>
      </c>
      <c r="B410">
        <v>0</v>
      </c>
      <c r="C410" s="54">
        <v>20.290410958904101</v>
      </c>
      <c r="D410">
        <v>0</v>
      </c>
      <c r="E410">
        <v>0</v>
      </c>
      <c r="F410" s="54">
        <v>2.7205479452054702</v>
      </c>
      <c r="G410">
        <v>0</v>
      </c>
      <c r="H410" s="4">
        <v>6</v>
      </c>
    </row>
    <row r="411" spans="1:8" s="6" customFormat="1" x14ac:dyDescent="0.3">
      <c r="A411" s="7" t="s">
        <v>421</v>
      </c>
      <c r="B411">
        <v>0</v>
      </c>
      <c r="C411" s="54">
        <v>20.936986301369799</v>
      </c>
      <c r="D411">
        <v>0</v>
      </c>
      <c r="E411">
        <v>0</v>
      </c>
      <c r="F411" s="54">
        <v>2.0739726027397198</v>
      </c>
      <c r="G411">
        <v>0</v>
      </c>
      <c r="H411" s="4">
        <v>18</v>
      </c>
    </row>
    <row r="412" spans="1:8" s="6" customFormat="1" x14ac:dyDescent="0.3">
      <c r="A412" s="7" t="s">
        <v>422</v>
      </c>
      <c r="B412">
        <v>0</v>
      </c>
      <c r="C412" s="54">
        <v>21.194520547945199</v>
      </c>
      <c r="D412">
        <v>0</v>
      </c>
      <c r="E412">
        <v>0</v>
      </c>
      <c r="F412" s="54">
        <v>1.81643835616438</v>
      </c>
      <c r="G412">
        <v>0</v>
      </c>
      <c r="H412" s="4">
        <v>6</v>
      </c>
    </row>
    <row r="413" spans="1:8" s="6" customFormat="1" x14ac:dyDescent="0.3">
      <c r="A413" s="7" t="s">
        <v>423</v>
      </c>
      <c r="B413">
        <v>0</v>
      </c>
      <c r="C413" s="54">
        <v>17.646575342465699</v>
      </c>
      <c r="D413">
        <v>0</v>
      </c>
      <c r="E413">
        <v>0</v>
      </c>
      <c r="F413" s="54">
        <v>5.3643835616438302</v>
      </c>
      <c r="G413">
        <v>0</v>
      </c>
      <c r="H413" s="4">
        <v>10</v>
      </c>
    </row>
    <row r="414" spans="1:8" s="6" customFormat="1" x14ac:dyDescent="0.3">
      <c r="A414" s="7" t="s">
        <v>424</v>
      </c>
      <c r="B414">
        <v>0</v>
      </c>
      <c r="C414" s="54">
        <v>18.2684931506849</v>
      </c>
      <c r="D414">
        <v>0</v>
      </c>
      <c r="E414">
        <v>0</v>
      </c>
      <c r="F414" s="54">
        <v>4.7424657534246499</v>
      </c>
      <c r="G414">
        <v>0</v>
      </c>
      <c r="H414" s="4">
        <v>22</v>
      </c>
    </row>
    <row r="415" spans="1:8" s="6" customFormat="1" x14ac:dyDescent="0.3">
      <c r="A415" s="7" t="s">
        <v>425</v>
      </c>
      <c r="B415">
        <v>0</v>
      </c>
      <c r="C415" s="54">
        <v>17.673972602739699</v>
      </c>
      <c r="D415">
        <v>0</v>
      </c>
      <c r="E415">
        <v>0</v>
      </c>
      <c r="F415" s="54">
        <v>5.3369863013698602</v>
      </c>
      <c r="G415">
        <v>0</v>
      </c>
      <c r="H415" s="4">
        <v>17</v>
      </c>
    </row>
    <row r="416" spans="1:8" s="6" customFormat="1" x14ac:dyDescent="0.3">
      <c r="A416" s="7" t="s">
        <v>426</v>
      </c>
      <c r="B416">
        <v>0</v>
      </c>
      <c r="C416" s="54">
        <v>18.076712328767101</v>
      </c>
      <c r="D416">
        <v>0</v>
      </c>
      <c r="E416">
        <v>0</v>
      </c>
      <c r="F416" s="54">
        <v>4.9342465753424598</v>
      </c>
      <c r="G416">
        <v>0</v>
      </c>
      <c r="H416" s="4">
        <v>18</v>
      </c>
    </row>
    <row r="417" spans="1:8" s="6" customFormat="1" x14ac:dyDescent="0.3">
      <c r="A417" s="7" t="s">
        <v>427</v>
      </c>
      <c r="B417">
        <v>0</v>
      </c>
      <c r="C417" s="54">
        <v>15.8273972602739</v>
      </c>
      <c r="D417">
        <v>0</v>
      </c>
      <c r="E417">
        <v>0</v>
      </c>
      <c r="F417" s="54">
        <v>7.1835616438356098</v>
      </c>
      <c r="G417">
        <v>0</v>
      </c>
      <c r="H417" s="4">
        <v>14</v>
      </c>
    </row>
    <row r="418" spans="1:8" s="6" customFormat="1" x14ac:dyDescent="0.3">
      <c r="A418" s="7" t="s">
        <v>428</v>
      </c>
      <c r="B418">
        <v>0</v>
      </c>
      <c r="C418" s="54">
        <v>17.134246575342399</v>
      </c>
      <c r="D418">
        <v>0</v>
      </c>
      <c r="E418">
        <v>0</v>
      </c>
      <c r="F418" s="54">
        <v>5.8767123287671197</v>
      </c>
      <c r="G418">
        <v>0</v>
      </c>
      <c r="H418" s="4">
        <v>29</v>
      </c>
    </row>
    <row r="419" spans="1:8" s="6" customFormat="1" x14ac:dyDescent="0.3">
      <c r="A419" s="7" t="s">
        <v>429</v>
      </c>
      <c r="B419">
        <v>0</v>
      </c>
      <c r="C419" s="54">
        <v>17.528767123287601</v>
      </c>
      <c r="D419">
        <v>0</v>
      </c>
      <c r="E419">
        <v>0</v>
      </c>
      <c r="F419" s="54">
        <v>5.4821917808219096</v>
      </c>
      <c r="G419">
        <v>0</v>
      </c>
      <c r="H419" s="4">
        <v>18</v>
      </c>
    </row>
    <row r="420" spans="1:8" s="6" customFormat="1" x14ac:dyDescent="0.3">
      <c r="A420" s="7" t="s">
        <v>430</v>
      </c>
      <c r="B420">
        <v>0</v>
      </c>
      <c r="C420" s="54">
        <v>20.035616438356101</v>
      </c>
      <c r="D420">
        <v>0</v>
      </c>
      <c r="E420">
        <v>0</v>
      </c>
      <c r="F420" s="54">
        <v>2.9753424657534202</v>
      </c>
      <c r="G420">
        <v>0</v>
      </c>
      <c r="H420" s="4">
        <v>5</v>
      </c>
    </row>
    <row r="421" spans="1:8" s="6" customFormat="1" x14ac:dyDescent="0.3">
      <c r="A421" s="7" t="s">
        <v>431</v>
      </c>
      <c r="B421">
        <v>0</v>
      </c>
      <c r="C421" s="54">
        <v>18.906849315068399</v>
      </c>
      <c r="D421">
        <v>0</v>
      </c>
      <c r="E421">
        <v>0</v>
      </c>
      <c r="F421" s="54">
        <v>4.1041095890410899</v>
      </c>
      <c r="G421">
        <v>0</v>
      </c>
      <c r="H421" s="4">
        <v>10</v>
      </c>
    </row>
    <row r="422" spans="1:8" s="6" customFormat="1" x14ac:dyDescent="0.3">
      <c r="A422" s="7" t="s">
        <v>432</v>
      </c>
      <c r="B422">
        <v>0</v>
      </c>
      <c r="C422" s="54">
        <v>19.326027397260201</v>
      </c>
      <c r="D422">
        <v>0</v>
      </c>
      <c r="E422">
        <v>0</v>
      </c>
      <c r="F422" s="54">
        <v>3.6849315068493098</v>
      </c>
      <c r="G422">
        <v>0</v>
      </c>
      <c r="H422" s="4">
        <v>20</v>
      </c>
    </row>
    <row r="423" spans="1:8" s="6" customFormat="1" x14ac:dyDescent="0.3">
      <c r="A423" s="7" t="s">
        <v>433</v>
      </c>
      <c r="B423">
        <v>0</v>
      </c>
      <c r="C423" s="54">
        <v>20.342465753424602</v>
      </c>
      <c r="D423">
        <v>0</v>
      </c>
      <c r="E423">
        <v>0</v>
      </c>
      <c r="F423" s="54">
        <v>2.6684931506849301</v>
      </c>
      <c r="G423">
        <v>0</v>
      </c>
      <c r="H423" s="4">
        <v>11</v>
      </c>
    </row>
    <row r="424" spans="1:8" s="6" customFormat="1" x14ac:dyDescent="0.3">
      <c r="A424" s="7" t="s">
        <v>434</v>
      </c>
      <c r="B424">
        <v>0</v>
      </c>
      <c r="C424" s="54">
        <v>16.358904109589002</v>
      </c>
      <c r="D424">
        <v>0</v>
      </c>
      <c r="E424">
        <v>0</v>
      </c>
      <c r="F424" s="54">
        <v>6.6520547945205397</v>
      </c>
      <c r="G424">
        <v>0</v>
      </c>
      <c r="H424" s="4">
        <v>21</v>
      </c>
    </row>
    <row r="425" spans="1:8" s="6" customFormat="1" x14ac:dyDescent="0.3">
      <c r="A425" s="7" t="s">
        <v>435</v>
      </c>
      <c r="B425">
        <v>0</v>
      </c>
      <c r="C425" s="54">
        <v>19.575342465753401</v>
      </c>
      <c r="D425">
        <v>0</v>
      </c>
      <c r="E425">
        <v>0</v>
      </c>
      <c r="F425" s="54">
        <v>3.4356164383561598</v>
      </c>
      <c r="G425">
        <v>0</v>
      </c>
      <c r="H425" s="4">
        <v>2</v>
      </c>
    </row>
    <row r="426" spans="1:8" s="6" customFormat="1" x14ac:dyDescent="0.3">
      <c r="A426" s="7" t="s">
        <v>436</v>
      </c>
      <c r="B426">
        <v>0</v>
      </c>
      <c r="C426" s="54">
        <v>17.378082191780798</v>
      </c>
      <c r="D426">
        <v>0</v>
      </c>
      <c r="E426">
        <v>0</v>
      </c>
      <c r="F426" s="54">
        <v>5.63287671232876</v>
      </c>
      <c r="G426">
        <v>0</v>
      </c>
      <c r="H426" s="4">
        <v>30</v>
      </c>
    </row>
    <row r="427" spans="1:8" s="6" customFormat="1" x14ac:dyDescent="0.3">
      <c r="A427" s="7" t="s">
        <v>437</v>
      </c>
      <c r="B427">
        <v>0</v>
      </c>
      <c r="C427" s="54">
        <v>17.2657534246575</v>
      </c>
      <c r="D427">
        <v>0</v>
      </c>
      <c r="E427">
        <v>0</v>
      </c>
      <c r="F427" s="54">
        <v>5.74520547945205</v>
      </c>
      <c r="G427">
        <v>0</v>
      </c>
      <c r="H427" s="4">
        <v>9</v>
      </c>
    </row>
    <row r="428" spans="1:8" s="6" customFormat="1" x14ac:dyDescent="0.3">
      <c r="A428" s="7" t="s">
        <v>438</v>
      </c>
      <c r="B428">
        <v>0</v>
      </c>
      <c r="C428" s="54">
        <v>18.9534246575342</v>
      </c>
      <c r="D428">
        <v>0</v>
      </c>
      <c r="E428">
        <v>0</v>
      </c>
      <c r="F428" s="54">
        <v>4.0575342465753401</v>
      </c>
      <c r="G428">
        <v>0</v>
      </c>
      <c r="H428" s="4">
        <v>5</v>
      </c>
    </row>
    <row r="429" spans="1:8" s="6" customFormat="1" x14ac:dyDescent="0.3">
      <c r="A429" s="7" t="s">
        <v>439</v>
      </c>
      <c r="B429">
        <v>0</v>
      </c>
      <c r="C429" s="54">
        <v>21.8</v>
      </c>
      <c r="D429">
        <v>0</v>
      </c>
      <c r="E429">
        <v>0</v>
      </c>
      <c r="F429" s="54">
        <v>1.2109589041095801</v>
      </c>
      <c r="G429">
        <v>0</v>
      </c>
      <c r="H429" s="4">
        <v>5</v>
      </c>
    </row>
    <row r="430" spans="1:8" s="6" customFormat="1" x14ac:dyDescent="0.3">
      <c r="A430" s="7" t="s">
        <v>440</v>
      </c>
      <c r="B430">
        <v>0</v>
      </c>
      <c r="C430" s="54">
        <v>20.410958904109499</v>
      </c>
      <c r="D430">
        <v>0</v>
      </c>
      <c r="E430">
        <v>0</v>
      </c>
      <c r="F430" s="54">
        <v>2.6</v>
      </c>
      <c r="G430">
        <v>0</v>
      </c>
      <c r="H430" s="4">
        <v>2</v>
      </c>
    </row>
    <row r="431" spans="1:8" s="6" customFormat="1" x14ac:dyDescent="0.3">
      <c r="A431" s="7" t="s">
        <v>441</v>
      </c>
      <c r="B431">
        <v>0</v>
      </c>
      <c r="C431" s="54">
        <v>20.312328767123201</v>
      </c>
      <c r="D431">
        <v>0</v>
      </c>
      <c r="E431">
        <v>0</v>
      </c>
      <c r="F431" s="54">
        <v>2.6986301369863002</v>
      </c>
      <c r="G431">
        <v>0</v>
      </c>
      <c r="H431" s="4">
        <v>15</v>
      </c>
    </row>
    <row r="432" spans="1:8" s="6" customFormat="1" x14ac:dyDescent="0.3">
      <c r="A432" s="7" t="s">
        <v>442</v>
      </c>
      <c r="B432">
        <v>0</v>
      </c>
      <c r="C432" s="54">
        <v>19.008219178082101</v>
      </c>
      <c r="D432">
        <v>0</v>
      </c>
      <c r="E432">
        <v>0</v>
      </c>
      <c r="F432" s="54">
        <v>4.0027397260273903</v>
      </c>
      <c r="G432">
        <v>0</v>
      </c>
      <c r="H432" s="4">
        <v>2</v>
      </c>
    </row>
    <row r="433" spans="1:19" s="6" customFormat="1" x14ac:dyDescent="0.3">
      <c r="A433" s="7" t="s">
        <v>443</v>
      </c>
      <c r="B433">
        <v>0</v>
      </c>
      <c r="C433" s="54">
        <v>16.635616438356099</v>
      </c>
      <c r="D433">
        <v>0</v>
      </c>
      <c r="E433">
        <v>0</v>
      </c>
      <c r="F433" s="54">
        <v>6.3753424657534197</v>
      </c>
      <c r="G433">
        <v>0</v>
      </c>
      <c r="H433" s="4">
        <v>24</v>
      </c>
    </row>
    <row r="434" spans="1:19" s="6" customFormat="1" x14ac:dyDescent="0.3">
      <c r="A434" s="7" t="s">
        <v>444</v>
      </c>
      <c r="B434">
        <v>0</v>
      </c>
      <c r="C434" s="54">
        <v>17.441095890410899</v>
      </c>
      <c r="D434">
        <v>0</v>
      </c>
      <c r="E434">
        <v>0</v>
      </c>
      <c r="F434" s="54">
        <v>5.5698630136986296</v>
      </c>
      <c r="G434">
        <v>0</v>
      </c>
      <c r="H434" s="4">
        <v>33</v>
      </c>
    </row>
    <row r="435" spans="1:19" s="6" customFormat="1" x14ac:dyDescent="0.3">
      <c r="A435" s="7" t="s">
        <v>445</v>
      </c>
      <c r="B435">
        <v>0</v>
      </c>
      <c r="C435" s="54">
        <v>17.134246575342399</v>
      </c>
      <c r="D435">
        <v>0</v>
      </c>
      <c r="E435">
        <v>0</v>
      </c>
      <c r="F435" s="54">
        <v>5.8767123287671197</v>
      </c>
      <c r="G435">
        <v>0</v>
      </c>
      <c r="H435" s="4">
        <v>17</v>
      </c>
    </row>
    <row r="436" spans="1:19" s="6" customFormat="1" x14ac:dyDescent="0.3">
      <c r="A436" s="7" t="s">
        <v>446</v>
      </c>
      <c r="B436">
        <v>0</v>
      </c>
      <c r="C436" s="54">
        <v>17.4821917808219</v>
      </c>
      <c r="D436">
        <v>0</v>
      </c>
      <c r="E436">
        <v>0</v>
      </c>
      <c r="F436" s="54">
        <v>5.5287671232876701</v>
      </c>
      <c r="G436">
        <v>0</v>
      </c>
      <c r="H436" s="4">
        <v>47</v>
      </c>
    </row>
    <row r="437" spans="1:19" s="6" customFormat="1" x14ac:dyDescent="0.3">
      <c r="A437" s="7" t="s">
        <v>447</v>
      </c>
      <c r="B437">
        <v>0</v>
      </c>
      <c r="C437" s="54">
        <v>17.2301369863013</v>
      </c>
      <c r="D437">
        <v>0</v>
      </c>
      <c r="E437">
        <v>0</v>
      </c>
      <c r="F437" s="54">
        <v>5.7808219178082103</v>
      </c>
      <c r="G437">
        <v>0</v>
      </c>
      <c r="H437" s="4">
        <v>29</v>
      </c>
    </row>
    <row r="438" spans="1:19" s="6" customFormat="1" x14ac:dyDescent="0.3">
      <c r="A438" s="7" t="s">
        <v>448</v>
      </c>
      <c r="B438">
        <v>0</v>
      </c>
      <c r="C438" s="54">
        <v>17.572602739726001</v>
      </c>
      <c r="D438">
        <v>0</v>
      </c>
      <c r="E438">
        <v>0</v>
      </c>
      <c r="F438" s="54">
        <v>5.4383561643835598</v>
      </c>
      <c r="G438">
        <v>0</v>
      </c>
      <c r="H438" s="4">
        <v>44</v>
      </c>
    </row>
    <row r="439" spans="1:19" s="6" customFormat="1" x14ac:dyDescent="0.3">
      <c r="A439" s="7" t="s">
        <v>449</v>
      </c>
      <c r="B439">
        <v>0</v>
      </c>
      <c r="C439" s="54">
        <v>20.646575342465699</v>
      </c>
      <c r="D439">
        <v>0</v>
      </c>
      <c r="E439">
        <v>0</v>
      </c>
      <c r="F439" s="54">
        <v>2.3643835616438298</v>
      </c>
      <c r="G439">
        <v>0</v>
      </c>
      <c r="H439" s="4">
        <v>12</v>
      </c>
    </row>
    <row r="440" spans="1:19" s="6" customFormat="1" x14ac:dyDescent="0.3">
      <c r="A440" s="7" t="s">
        <v>450</v>
      </c>
      <c r="B440">
        <v>0</v>
      </c>
      <c r="C440" s="54">
        <v>20.871232876712298</v>
      </c>
      <c r="D440">
        <v>0</v>
      </c>
      <c r="E440">
        <v>0</v>
      </c>
      <c r="F440" s="54">
        <v>2.13972602739726</v>
      </c>
      <c r="G440">
        <v>0</v>
      </c>
      <c r="H440" s="4">
        <v>12</v>
      </c>
      <c r="S440" s="5"/>
    </row>
    <row r="441" spans="1:19" s="6" customFormat="1" x14ac:dyDescent="0.3">
      <c r="A441" s="7" t="s">
        <v>451</v>
      </c>
      <c r="B441">
        <v>0</v>
      </c>
      <c r="C441" s="54">
        <v>20.627397260273899</v>
      </c>
      <c r="D441">
        <v>0</v>
      </c>
      <c r="E441">
        <v>0</v>
      </c>
      <c r="F441" s="54">
        <v>2.38356164383561</v>
      </c>
      <c r="G441">
        <v>0</v>
      </c>
      <c r="H441" s="4">
        <v>3</v>
      </c>
      <c r="S441" s="5"/>
    </row>
    <row r="442" spans="1:19" s="6" customFormat="1" x14ac:dyDescent="0.3">
      <c r="A442" s="7" t="s">
        <v>452</v>
      </c>
      <c r="B442">
        <v>0</v>
      </c>
      <c r="C442" s="54">
        <v>18.835616438356102</v>
      </c>
      <c r="D442">
        <v>0</v>
      </c>
      <c r="E442">
        <v>0</v>
      </c>
      <c r="F442" s="54">
        <v>4.1753424657534204</v>
      </c>
      <c r="G442">
        <v>0</v>
      </c>
      <c r="H442" s="4">
        <v>25</v>
      </c>
      <c r="S442" s="5"/>
    </row>
    <row r="443" spans="1:19" s="6" customFormat="1" x14ac:dyDescent="0.3">
      <c r="A443" s="7" t="s">
        <v>453</v>
      </c>
      <c r="B443">
        <v>0</v>
      </c>
      <c r="C443" s="54">
        <v>19.7068493150684</v>
      </c>
      <c r="D443">
        <v>0</v>
      </c>
      <c r="E443">
        <v>0</v>
      </c>
      <c r="F443" s="54">
        <v>3.3041095890410901</v>
      </c>
      <c r="G443">
        <v>0</v>
      </c>
      <c r="H443" s="4">
        <v>9</v>
      </c>
      <c r="S443" s="5"/>
    </row>
    <row r="444" spans="1:19" s="6" customFormat="1" x14ac:dyDescent="0.3">
      <c r="A444" s="7" t="s">
        <v>454</v>
      </c>
      <c r="B444">
        <v>0</v>
      </c>
      <c r="C444" s="54">
        <v>19.2493150684931</v>
      </c>
      <c r="D444">
        <v>0</v>
      </c>
      <c r="E444">
        <v>0</v>
      </c>
      <c r="F444" s="54">
        <v>3.7616438356164301</v>
      </c>
      <c r="G444">
        <v>0</v>
      </c>
      <c r="H444" s="4">
        <v>11</v>
      </c>
      <c r="S444" s="5"/>
    </row>
    <row r="445" spans="1:19" s="6" customFormat="1" x14ac:dyDescent="0.3">
      <c r="A445" s="7" t="s">
        <v>455</v>
      </c>
      <c r="B445">
        <v>0</v>
      </c>
      <c r="C445" s="54">
        <v>18.7068493150684</v>
      </c>
      <c r="D445">
        <v>0</v>
      </c>
      <c r="E445">
        <v>0</v>
      </c>
      <c r="F445" s="54">
        <v>4.3041095890410901</v>
      </c>
      <c r="G445">
        <v>0</v>
      </c>
      <c r="H445" s="4">
        <v>10</v>
      </c>
      <c r="S445" s="5"/>
    </row>
    <row r="446" spans="1:19" s="6" customFormat="1" x14ac:dyDescent="0.3">
      <c r="A446" s="7" t="s">
        <v>456</v>
      </c>
      <c r="B446">
        <v>0</v>
      </c>
      <c r="C446" s="54">
        <v>20.572602739726001</v>
      </c>
      <c r="D446">
        <v>0</v>
      </c>
      <c r="E446">
        <v>0</v>
      </c>
      <c r="F446" s="54">
        <v>2.4383561643835598</v>
      </c>
      <c r="G446">
        <v>0</v>
      </c>
      <c r="H446" s="4">
        <v>8</v>
      </c>
      <c r="S446" s="5"/>
    </row>
    <row r="447" spans="1:19" s="6" customFormat="1" x14ac:dyDescent="0.3">
      <c r="A447" s="7" t="s">
        <v>457</v>
      </c>
      <c r="B447">
        <v>0</v>
      </c>
      <c r="C447" s="54">
        <v>21.745205479452</v>
      </c>
      <c r="D447">
        <v>0</v>
      </c>
      <c r="E447">
        <v>0</v>
      </c>
      <c r="F447" s="54">
        <v>1.2657534246575299</v>
      </c>
      <c r="G447">
        <v>0</v>
      </c>
      <c r="H447" s="4">
        <v>6</v>
      </c>
      <c r="S447" s="5"/>
    </row>
    <row r="448" spans="1:19" s="6" customFormat="1" x14ac:dyDescent="0.3">
      <c r="A448" s="7" t="s">
        <v>458</v>
      </c>
      <c r="B448">
        <v>0</v>
      </c>
      <c r="C448" s="54">
        <v>17.172602739725999</v>
      </c>
      <c r="D448">
        <v>0</v>
      </c>
      <c r="E448">
        <v>0</v>
      </c>
      <c r="F448" s="54">
        <v>5.8383561643835602</v>
      </c>
      <c r="G448">
        <v>0</v>
      </c>
      <c r="H448" s="4">
        <v>33</v>
      </c>
      <c r="S448" s="5"/>
    </row>
    <row r="449" spans="1:19" s="6" customFormat="1" x14ac:dyDescent="0.3">
      <c r="A449" s="7" t="s">
        <v>459</v>
      </c>
      <c r="B449">
        <v>0</v>
      </c>
      <c r="C449" s="54">
        <v>20.9753424657534</v>
      </c>
      <c r="D449">
        <v>0</v>
      </c>
      <c r="E449">
        <v>0</v>
      </c>
      <c r="F449" s="54">
        <v>2.0356164383561599</v>
      </c>
      <c r="G449">
        <v>0</v>
      </c>
      <c r="H449" s="4">
        <v>28</v>
      </c>
      <c r="S449" s="5"/>
    </row>
    <row r="450" spans="1:19" s="6" customFormat="1" x14ac:dyDescent="0.3">
      <c r="A450" s="7" t="s">
        <v>460</v>
      </c>
      <c r="B450">
        <v>0</v>
      </c>
      <c r="C450" s="54">
        <v>16.635616438356099</v>
      </c>
      <c r="D450">
        <v>0</v>
      </c>
      <c r="E450">
        <v>0</v>
      </c>
      <c r="F450" s="54">
        <v>6.3753424657534197</v>
      </c>
      <c r="G450">
        <v>0</v>
      </c>
      <c r="H450" s="4">
        <v>37</v>
      </c>
      <c r="S450" s="5"/>
    </row>
    <row r="451" spans="1:19" s="6" customFormat="1" x14ac:dyDescent="0.3">
      <c r="A451" s="7" t="s">
        <v>461</v>
      </c>
      <c r="B451">
        <v>0</v>
      </c>
      <c r="C451" s="54">
        <v>16.791780821917801</v>
      </c>
      <c r="D451">
        <v>0</v>
      </c>
      <c r="E451">
        <v>0</v>
      </c>
      <c r="F451" s="54">
        <v>6.2191780821917799</v>
      </c>
      <c r="G451">
        <v>0</v>
      </c>
      <c r="H451" s="4">
        <v>23</v>
      </c>
      <c r="S451" s="5"/>
    </row>
    <row r="452" spans="1:19" s="6" customFormat="1" x14ac:dyDescent="0.3">
      <c r="A452" s="7" t="s">
        <v>462</v>
      </c>
      <c r="B452">
        <v>0</v>
      </c>
      <c r="C452" s="54">
        <v>13.682191780821899</v>
      </c>
      <c r="D452">
        <v>0</v>
      </c>
      <c r="E452">
        <v>0</v>
      </c>
      <c r="F452" s="54">
        <v>9.3287671232876708</v>
      </c>
      <c r="G452">
        <v>0</v>
      </c>
      <c r="H452" s="4">
        <v>3</v>
      </c>
      <c r="S452" s="5"/>
    </row>
    <row r="453" spans="1:19" s="6" customFormat="1" x14ac:dyDescent="0.3">
      <c r="A453" s="7" t="s">
        <v>463</v>
      </c>
      <c r="B453">
        <v>0</v>
      </c>
      <c r="C453" s="54">
        <v>16.9534246575342</v>
      </c>
      <c r="D453">
        <v>0</v>
      </c>
      <c r="E453">
        <v>0</v>
      </c>
      <c r="F453" s="54">
        <v>6.0575342465753401</v>
      </c>
      <c r="G453">
        <v>0</v>
      </c>
      <c r="H453" s="4">
        <v>5</v>
      </c>
      <c r="S453" s="5"/>
    </row>
    <row r="454" spans="1:19" s="6" customFormat="1" x14ac:dyDescent="0.3">
      <c r="A454" s="7" t="s">
        <v>464</v>
      </c>
      <c r="B454">
        <v>0</v>
      </c>
      <c r="C454" s="54">
        <v>16.868493150684898</v>
      </c>
      <c r="D454">
        <v>0</v>
      </c>
      <c r="E454">
        <v>0</v>
      </c>
      <c r="F454" s="54">
        <v>6.1424657534246503</v>
      </c>
      <c r="G454">
        <v>0</v>
      </c>
      <c r="H454" s="4">
        <v>3</v>
      </c>
      <c r="S454" s="5"/>
    </row>
    <row r="455" spans="1:19" s="6" customFormat="1" x14ac:dyDescent="0.3">
      <c r="A455" s="7" t="s">
        <v>465</v>
      </c>
      <c r="B455">
        <v>0</v>
      </c>
      <c r="C455" s="54">
        <v>14.2383561643835</v>
      </c>
      <c r="D455">
        <v>0</v>
      </c>
      <c r="E455">
        <v>0</v>
      </c>
      <c r="F455" s="54">
        <v>8.77260273972602</v>
      </c>
      <c r="G455">
        <v>0</v>
      </c>
      <c r="H455" s="4">
        <v>17</v>
      </c>
      <c r="S455" s="5"/>
    </row>
    <row r="456" spans="1:19" s="6" customFormat="1" x14ac:dyDescent="0.3">
      <c r="A456" s="7" t="s">
        <v>466</v>
      </c>
      <c r="B456">
        <v>0</v>
      </c>
      <c r="C456" s="54">
        <v>16.575342465753401</v>
      </c>
      <c r="D456">
        <v>0</v>
      </c>
      <c r="E456">
        <v>0</v>
      </c>
      <c r="F456" s="54">
        <v>6.4356164383561598</v>
      </c>
      <c r="G456">
        <v>0</v>
      </c>
      <c r="H456" s="4">
        <v>25</v>
      </c>
      <c r="S456" s="5"/>
    </row>
    <row r="457" spans="1:19" s="6" customFormat="1" x14ac:dyDescent="0.3">
      <c r="A457" s="7" t="s">
        <v>467</v>
      </c>
      <c r="B457">
        <v>0</v>
      </c>
      <c r="C457" s="54">
        <v>15.789041095890401</v>
      </c>
      <c r="D457">
        <v>0</v>
      </c>
      <c r="E457">
        <v>0</v>
      </c>
      <c r="F457" s="54">
        <v>7.2219178082191702</v>
      </c>
      <c r="G457">
        <v>0</v>
      </c>
      <c r="H457" s="4">
        <v>26</v>
      </c>
      <c r="S457" s="5"/>
    </row>
    <row r="458" spans="1:19" s="6" customFormat="1" x14ac:dyDescent="0.3">
      <c r="A458" s="7" t="s">
        <v>468</v>
      </c>
      <c r="B458">
        <v>0</v>
      </c>
      <c r="C458" s="54">
        <v>16.575342465753401</v>
      </c>
      <c r="D458">
        <v>0</v>
      </c>
      <c r="E458">
        <v>0</v>
      </c>
      <c r="F458" s="54">
        <v>6.4356164383561598</v>
      </c>
      <c r="G458">
        <v>0</v>
      </c>
      <c r="H458" s="4">
        <v>33</v>
      </c>
      <c r="S458" s="5"/>
    </row>
    <row r="459" spans="1:19" s="6" customFormat="1" x14ac:dyDescent="0.3">
      <c r="A459" s="7" t="s">
        <v>469</v>
      </c>
      <c r="B459">
        <v>0</v>
      </c>
      <c r="C459" s="54">
        <v>22.545205479452001</v>
      </c>
      <c r="D459">
        <v>0</v>
      </c>
      <c r="E459">
        <v>0</v>
      </c>
      <c r="F459" s="54">
        <v>0.465753424657534</v>
      </c>
      <c r="G459">
        <v>0</v>
      </c>
      <c r="H459" s="4">
        <v>2</v>
      </c>
      <c r="S459" s="5"/>
    </row>
    <row r="460" spans="1:19" s="6" customFormat="1" x14ac:dyDescent="0.3">
      <c r="A460" s="7" t="s">
        <v>470</v>
      </c>
      <c r="B460">
        <v>0</v>
      </c>
      <c r="C460" s="54">
        <v>15.6136986301369</v>
      </c>
      <c r="D460">
        <v>0</v>
      </c>
      <c r="E460">
        <v>0</v>
      </c>
      <c r="F460" s="54">
        <v>7.3972602739726003</v>
      </c>
      <c r="G460">
        <v>0</v>
      </c>
      <c r="H460" s="4">
        <v>13</v>
      </c>
      <c r="S460" s="5"/>
    </row>
    <row r="461" spans="1:19" s="6" customFormat="1" x14ac:dyDescent="0.3">
      <c r="A461" s="7" t="s">
        <v>471</v>
      </c>
      <c r="B461">
        <v>0</v>
      </c>
      <c r="C461" s="54">
        <v>20.7698630136986</v>
      </c>
      <c r="D461">
        <v>0</v>
      </c>
      <c r="E461">
        <v>0</v>
      </c>
      <c r="F461" s="54">
        <v>2.2410958904109499</v>
      </c>
      <c r="G461">
        <v>0</v>
      </c>
      <c r="H461" s="4">
        <v>2</v>
      </c>
      <c r="S461" s="5"/>
    </row>
    <row r="462" spans="1:19" s="6" customFormat="1" x14ac:dyDescent="0.3">
      <c r="A462" s="7" t="s">
        <v>472</v>
      </c>
      <c r="B462">
        <v>0</v>
      </c>
      <c r="C462" s="54">
        <v>20.4712328767123</v>
      </c>
      <c r="D462">
        <v>0</v>
      </c>
      <c r="E462">
        <v>0</v>
      </c>
      <c r="F462" s="54">
        <v>2.5397260273972599</v>
      </c>
      <c r="G462">
        <v>0</v>
      </c>
      <c r="H462" s="4">
        <v>13</v>
      </c>
      <c r="S462" s="5"/>
    </row>
    <row r="463" spans="1:19" s="6" customFormat="1" x14ac:dyDescent="0.3">
      <c r="A463" s="7" t="s">
        <v>473</v>
      </c>
      <c r="B463">
        <v>0</v>
      </c>
      <c r="C463" s="54">
        <v>20.342465753424602</v>
      </c>
      <c r="D463">
        <v>0</v>
      </c>
      <c r="E463">
        <v>0</v>
      </c>
      <c r="F463" s="54">
        <v>2.6684931506849301</v>
      </c>
      <c r="G463">
        <v>0</v>
      </c>
      <c r="H463" s="4">
        <v>4</v>
      </c>
      <c r="S463" s="5"/>
    </row>
    <row r="464" spans="1:19" s="6" customFormat="1" x14ac:dyDescent="0.3">
      <c r="A464" s="7" t="s">
        <v>474</v>
      </c>
      <c r="B464">
        <v>0</v>
      </c>
      <c r="C464" s="54">
        <v>21.298630136986301</v>
      </c>
      <c r="D464">
        <v>0</v>
      </c>
      <c r="E464">
        <v>0</v>
      </c>
      <c r="F464" s="54">
        <v>1.7123287671232801</v>
      </c>
      <c r="G464">
        <v>0</v>
      </c>
      <c r="H464" s="4">
        <v>4</v>
      </c>
      <c r="S464" s="5"/>
    </row>
    <row r="465" spans="1:19" s="6" customFormat="1" x14ac:dyDescent="0.3">
      <c r="A465" s="7" t="s">
        <v>475</v>
      </c>
      <c r="B465">
        <v>0</v>
      </c>
      <c r="C465" s="54">
        <v>20.169863013698599</v>
      </c>
      <c r="D465">
        <v>0</v>
      </c>
      <c r="E465">
        <v>0</v>
      </c>
      <c r="F465" s="54">
        <v>2.84109589041095</v>
      </c>
      <c r="G465">
        <v>0</v>
      </c>
      <c r="H465" s="4">
        <v>3</v>
      </c>
      <c r="S465" s="5"/>
    </row>
    <row r="466" spans="1:19" s="6" customFormat="1" x14ac:dyDescent="0.3">
      <c r="A466" s="7" t="s">
        <v>476</v>
      </c>
      <c r="B466">
        <v>0</v>
      </c>
      <c r="C466" s="54">
        <v>20.4767123287671</v>
      </c>
      <c r="D466">
        <v>0</v>
      </c>
      <c r="E466">
        <v>0</v>
      </c>
      <c r="F466" s="54">
        <v>2.5342465753424599</v>
      </c>
      <c r="G466">
        <v>0</v>
      </c>
      <c r="H466" s="4">
        <v>3</v>
      </c>
      <c r="S466" s="5"/>
    </row>
    <row r="467" spans="1:19" s="6" customFormat="1" x14ac:dyDescent="0.3">
      <c r="A467" s="7" t="s">
        <v>477</v>
      </c>
      <c r="B467">
        <v>0</v>
      </c>
      <c r="C467" s="54">
        <v>22.035616438356101</v>
      </c>
      <c r="D467">
        <v>0</v>
      </c>
      <c r="E467">
        <v>0</v>
      </c>
      <c r="F467" s="54">
        <v>0.97534246575342398</v>
      </c>
      <c r="G467">
        <v>0</v>
      </c>
      <c r="H467" s="4">
        <v>2</v>
      </c>
      <c r="S467" s="5"/>
    </row>
    <row r="468" spans="1:19" s="6" customFormat="1" x14ac:dyDescent="0.3">
      <c r="A468" s="7" t="s">
        <v>478</v>
      </c>
      <c r="B468">
        <v>0</v>
      </c>
      <c r="C468" s="54">
        <v>22.583561643835601</v>
      </c>
      <c r="D468">
        <v>0</v>
      </c>
      <c r="E468">
        <v>0</v>
      </c>
      <c r="F468" s="54">
        <v>0.42739726027397201</v>
      </c>
      <c r="G468">
        <v>0</v>
      </c>
      <c r="H468" s="4">
        <v>2</v>
      </c>
      <c r="S468" s="5"/>
    </row>
    <row r="469" spans="1:19" s="6" customFormat="1" x14ac:dyDescent="0.3">
      <c r="A469" s="7" t="s">
        <v>479</v>
      </c>
      <c r="B469">
        <v>0</v>
      </c>
      <c r="C469" s="54">
        <v>21.972602739726</v>
      </c>
      <c r="D469">
        <v>0</v>
      </c>
      <c r="E469">
        <v>0</v>
      </c>
      <c r="F469" s="54">
        <v>1.0383561643835599</v>
      </c>
      <c r="G469">
        <v>0</v>
      </c>
      <c r="H469" s="4">
        <v>8</v>
      </c>
      <c r="S469" s="5"/>
    </row>
    <row r="470" spans="1:19" s="6" customFormat="1" x14ac:dyDescent="0.3">
      <c r="A470" s="7" t="s">
        <v>480</v>
      </c>
      <c r="B470">
        <v>0</v>
      </c>
      <c r="C470" s="54">
        <v>20.7260273972602</v>
      </c>
      <c r="D470">
        <v>0</v>
      </c>
      <c r="E470">
        <v>0</v>
      </c>
      <c r="F470" s="54">
        <v>2.2849315068493099</v>
      </c>
      <c r="G470">
        <v>0</v>
      </c>
      <c r="H470" s="4">
        <v>7</v>
      </c>
      <c r="S470" s="5"/>
    </row>
    <row r="471" spans="1:19" s="6" customFormat="1" x14ac:dyDescent="0.3">
      <c r="A471" s="7" t="s">
        <v>481</v>
      </c>
      <c r="B471">
        <v>0</v>
      </c>
      <c r="C471" s="54">
        <v>21.569863013698601</v>
      </c>
      <c r="D471">
        <v>0</v>
      </c>
      <c r="E471">
        <v>0</v>
      </c>
      <c r="F471" s="54">
        <v>1.4410958904109501</v>
      </c>
      <c r="G471">
        <v>0</v>
      </c>
      <c r="H471" s="4">
        <v>2</v>
      </c>
      <c r="S471" s="5"/>
    </row>
    <row r="472" spans="1:19" s="6" customFormat="1" x14ac:dyDescent="0.3">
      <c r="A472" s="7" t="s">
        <v>482</v>
      </c>
      <c r="B472">
        <v>0</v>
      </c>
      <c r="C472" s="54">
        <v>20.545205479452001</v>
      </c>
      <c r="D472">
        <v>0</v>
      </c>
      <c r="E472">
        <v>0</v>
      </c>
      <c r="F472" s="54">
        <v>2.4657534246575299</v>
      </c>
      <c r="G472">
        <v>0</v>
      </c>
      <c r="H472" s="4">
        <v>7</v>
      </c>
      <c r="S472" s="5"/>
    </row>
    <row r="473" spans="1:19" s="6" customFormat="1" x14ac:dyDescent="0.3">
      <c r="A473" s="7" t="s">
        <v>483</v>
      </c>
      <c r="B473">
        <v>0</v>
      </c>
      <c r="C473" s="54">
        <v>20.717808219178</v>
      </c>
      <c r="D473">
        <v>0</v>
      </c>
      <c r="E473">
        <v>0</v>
      </c>
      <c r="F473" s="54">
        <v>2.2931506849315002</v>
      </c>
      <c r="G473">
        <v>0</v>
      </c>
      <c r="H473" s="4">
        <v>11</v>
      </c>
      <c r="S473" s="5"/>
    </row>
    <row r="474" spans="1:19" s="6" customFormat="1" x14ac:dyDescent="0.3">
      <c r="A474" s="7" t="s">
        <v>484</v>
      </c>
      <c r="B474">
        <v>0</v>
      </c>
      <c r="C474" s="54">
        <v>20.668493150684899</v>
      </c>
      <c r="D474">
        <v>0</v>
      </c>
      <c r="E474">
        <v>0</v>
      </c>
      <c r="F474" s="54">
        <v>2.34246575342465</v>
      </c>
      <c r="G474">
        <v>0</v>
      </c>
      <c r="H474" s="4">
        <v>10</v>
      </c>
      <c r="S474" s="5"/>
    </row>
    <row r="475" spans="1:19" s="6" customFormat="1" x14ac:dyDescent="0.3">
      <c r="A475" s="7" t="s">
        <v>485</v>
      </c>
      <c r="B475">
        <v>0</v>
      </c>
      <c r="C475" s="54">
        <v>20.597260273972601</v>
      </c>
      <c r="D475">
        <v>0</v>
      </c>
      <c r="E475">
        <v>0</v>
      </c>
      <c r="F475" s="54">
        <v>2.4136986301369801</v>
      </c>
      <c r="G475">
        <v>0</v>
      </c>
      <c r="H475" s="4">
        <v>6</v>
      </c>
      <c r="S475" s="5"/>
    </row>
    <row r="476" spans="1:19" s="6" customFormat="1" x14ac:dyDescent="0.3">
      <c r="A476" s="7" t="s">
        <v>486</v>
      </c>
      <c r="B476">
        <v>0</v>
      </c>
      <c r="C476" s="54">
        <v>20.443835616438299</v>
      </c>
      <c r="D476">
        <v>0</v>
      </c>
      <c r="E476">
        <v>0</v>
      </c>
      <c r="F476" s="54">
        <v>2.56712328767123</v>
      </c>
      <c r="G476">
        <v>0</v>
      </c>
      <c r="H476" s="4">
        <v>2</v>
      </c>
      <c r="S476" s="5"/>
    </row>
    <row r="477" spans="1:19" s="6" customFormat="1" x14ac:dyDescent="0.3">
      <c r="A477" s="7" t="s">
        <v>487</v>
      </c>
      <c r="B477">
        <v>0</v>
      </c>
      <c r="C477" s="54">
        <v>20.586301369863001</v>
      </c>
      <c r="D477">
        <v>0</v>
      </c>
      <c r="E477">
        <v>0</v>
      </c>
      <c r="F477" s="54">
        <v>2.4246575342465699</v>
      </c>
      <c r="G477">
        <v>0</v>
      </c>
      <c r="H477" s="4">
        <v>6</v>
      </c>
      <c r="S477" s="5"/>
    </row>
    <row r="478" spans="1:19" s="6" customFormat="1" ht="15" thickBot="1" x14ac:dyDescent="0.35">
      <c r="A478" s="7"/>
      <c r="H478" s="4"/>
      <c r="S478" s="5"/>
    </row>
    <row r="479" spans="1:19" ht="15" thickBot="1" x14ac:dyDescent="0.35">
      <c r="A479" s="26" t="s">
        <v>269</v>
      </c>
      <c r="B479" s="27">
        <f>AVERAGE(B2:B477)</f>
        <v>1.5756302521008403</v>
      </c>
      <c r="C479" s="27">
        <f>AVERAGE(C2:C477)</f>
        <v>17.501559802002959</v>
      </c>
      <c r="D479" s="28">
        <f>B479/C479</f>
        <v>9.0027990072091627E-2</v>
      </c>
      <c r="E479" s="27">
        <f>AVERAGE(E2:E477)</f>
        <v>0.30042016806722688</v>
      </c>
      <c r="F479" s="27">
        <f>AVERAGE(F2:F477)</f>
        <v>5.5093991021065882</v>
      </c>
      <c r="G479" s="27">
        <f>E479/F479</f>
        <v>5.4528663198924444E-2</v>
      </c>
      <c r="H479" s="55">
        <f>AVERAGE(H2:H477)</f>
        <v>23.138655462184875</v>
      </c>
      <c r="S479" s="1"/>
    </row>
    <row r="480" spans="1:19" x14ac:dyDescent="0.3">
      <c r="S480" s="1"/>
    </row>
    <row r="481" spans="1:19" ht="15" thickBot="1" x14ac:dyDescent="0.35">
      <c r="A481" s="29" t="s">
        <v>2435</v>
      </c>
      <c r="B481" s="30">
        <v>2316</v>
      </c>
      <c r="S481" s="1"/>
    </row>
    <row r="482" spans="1:19" x14ac:dyDescent="0.3">
      <c r="A482" s="19" t="s">
        <v>270</v>
      </c>
      <c r="B482" s="20">
        <f>(D479/H479)*B481</f>
        <v>9.0111037500739926</v>
      </c>
      <c r="S482" s="1"/>
    </row>
    <row r="483" spans="1:19" x14ac:dyDescent="0.3">
      <c r="A483" s="21" t="s">
        <v>271</v>
      </c>
      <c r="B483" s="22">
        <f>(G479/H479)*B481</f>
        <v>5.4578963836122654</v>
      </c>
      <c r="S483" s="1"/>
    </row>
    <row r="484" spans="1:19" x14ac:dyDescent="0.3">
      <c r="A484" s="21"/>
      <c r="B484" s="23"/>
      <c r="S484" s="1"/>
    </row>
    <row r="485" spans="1:19" x14ac:dyDescent="0.3">
      <c r="A485" s="21"/>
      <c r="B485" s="23"/>
      <c r="S485" s="1"/>
    </row>
    <row r="486" spans="1:19" ht="15" thickBot="1" x14ac:dyDescent="0.35">
      <c r="A486" s="24" t="s">
        <v>2436</v>
      </c>
      <c r="B486" s="25">
        <f>1-(B483/B482)</f>
        <v>0.39431433318393994</v>
      </c>
      <c r="S486" s="1"/>
    </row>
    <row r="487" spans="1:19" x14ac:dyDescent="0.3">
      <c r="S487" s="1"/>
    </row>
    <row r="488" spans="1:19" x14ac:dyDescent="0.3">
      <c r="S488" s="1"/>
    </row>
    <row r="489" spans="1:19" x14ac:dyDescent="0.3">
      <c r="S489" s="1"/>
    </row>
    <row r="490" spans="1:19" x14ac:dyDescent="0.3">
      <c r="S490" s="1"/>
    </row>
    <row r="491" spans="1:19" x14ac:dyDescent="0.3">
      <c r="S491" s="1"/>
    </row>
    <row r="492" spans="1:19" x14ac:dyDescent="0.3">
      <c r="S492" s="1"/>
    </row>
    <row r="493" spans="1:19" x14ac:dyDescent="0.3">
      <c r="S493" s="1"/>
    </row>
    <row r="494" spans="1:19" x14ac:dyDescent="0.3">
      <c r="S494" s="1"/>
    </row>
    <row r="495" spans="1:19" x14ac:dyDescent="0.3">
      <c r="S495" s="1"/>
    </row>
    <row r="496" spans="1:19" x14ac:dyDescent="0.3">
      <c r="S496" s="1"/>
    </row>
    <row r="497" spans="19:19" x14ac:dyDescent="0.3">
      <c r="S497" s="1"/>
    </row>
    <row r="498" spans="19:19" x14ac:dyDescent="0.3">
      <c r="S498" s="1"/>
    </row>
    <row r="499" spans="19:19" x14ac:dyDescent="0.3">
      <c r="S499" s="1"/>
    </row>
    <row r="500" spans="19:19" x14ac:dyDescent="0.3">
      <c r="S500" s="1"/>
    </row>
    <row r="501" spans="19:19" x14ac:dyDescent="0.3">
      <c r="S501" s="1"/>
    </row>
    <row r="502" spans="19:19" x14ac:dyDescent="0.3">
      <c r="S502" s="1"/>
    </row>
    <row r="503" spans="19:19" x14ac:dyDescent="0.3">
      <c r="S503" s="1"/>
    </row>
    <row r="504" spans="19:19" x14ac:dyDescent="0.3">
      <c r="S504" s="1"/>
    </row>
    <row r="505" spans="19:19" x14ac:dyDescent="0.3">
      <c r="S505" s="1"/>
    </row>
    <row r="506" spans="19:19" x14ac:dyDescent="0.3">
      <c r="S506" s="1"/>
    </row>
    <row r="507" spans="19:19" x14ac:dyDescent="0.3">
      <c r="S507" s="1"/>
    </row>
    <row r="508" spans="19:19" x14ac:dyDescent="0.3">
      <c r="S508" s="1"/>
    </row>
    <row r="509" spans="19:19" x14ac:dyDescent="0.3">
      <c r="S509" s="1"/>
    </row>
    <row r="510" spans="19:19" x14ac:dyDescent="0.3">
      <c r="S510" s="1"/>
    </row>
    <row r="511" spans="19:19" x14ac:dyDescent="0.3">
      <c r="S511" s="1"/>
    </row>
    <row r="512" spans="19:19" x14ac:dyDescent="0.3">
      <c r="S512" s="1"/>
    </row>
    <row r="513" spans="19:19" x14ac:dyDescent="0.3">
      <c r="S513" s="1"/>
    </row>
    <row r="514" spans="19:19" x14ac:dyDescent="0.3">
      <c r="S514" s="1"/>
    </row>
    <row r="515" spans="19:19" x14ac:dyDescent="0.3">
      <c r="S515" s="1"/>
    </row>
    <row r="516" spans="19:19" x14ac:dyDescent="0.3">
      <c r="S516" s="1"/>
    </row>
    <row r="517" spans="19:19" x14ac:dyDescent="0.3">
      <c r="S517" s="1"/>
    </row>
    <row r="518" spans="19:19" x14ac:dyDescent="0.3">
      <c r="S518" s="1"/>
    </row>
    <row r="519" spans="19:19" x14ac:dyDescent="0.3">
      <c r="S519" s="1"/>
    </row>
    <row r="520" spans="19:19" x14ac:dyDescent="0.3">
      <c r="S520" s="1"/>
    </row>
    <row r="521" spans="19:19" x14ac:dyDescent="0.3">
      <c r="S521" s="1"/>
    </row>
    <row r="522" spans="19:19" x14ac:dyDescent="0.3">
      <c r="S522" s="1"/>
    </row>
    <row r="523" spans="19:19" x14ac:dyDescent="0.3">
      <c r="S523" s="1"/>
    </row>
    <row r="524" spans="19:19" x14ac:dyDescent="0.3">
      <c r="S524" s="1"/>
    </row>
    <row r="525" spans="19:19" x14ac:dyDescent="0.3">
      <c r="S525" s="1"/>
    </row>
    <row r="526" spans="19:19" x14ac:dyDescent="0.3">
      <c r="S526" s="1"/>
    </row>
    <row r="527" spans="19:19" x14ac:dyDescent="0.3">
      <c r="S527" s="1"/>
    </row>
    <row r="528" spans="19:19" x14ac:dyDescent="0.3">
      <c r="S528" s="1"/>
    </row>
    <row r="529" spans="19:19" x14ac:dyDescent="0.3">
      <c r="S529" s="1"/>
    </row>
    <row r="530" spans="19:19" x14ac:dyDescent="0.3">
      <c r="S530" s="1"/>
    </row>
    <row r="531" spans="19:19" x14ac:dyDescent="0.3">
      <c r="S531" s="1"/>
    </row>
    <row r="532" spans="19:19" x14ac:dyDescent="0.3">
      <c r="S532" s="1"/>
    </row>
    <row r="533" spans="19:19" x14ac:dyDescent="0.3">
      <c r="S533" s="1"/>
    </row>
    <row r="534" spans="19:19" x14ac:dyDescent="0.3">
      <c r="S534" s="1"/>
    </row>
    <row r="535" spans="19:19" x14ac:dyDescent="0.3">
      <c r="S535" s="1"/>
    </row>
    <row r="536" spans="19:19" x14ac:dyDescent="0.3">
      <c r="S536" s="1"/>
    </row>
    <row r="537" spans="19:19" x14ac:dyDescent="0.3">
      <c r="S537" s="1"/>
    </row>
    <row r="538" spans="19:19" x14ac:dyDescent="0.3">
      <c r="S538" s="1"/>
    </row>
    <row r="539" spans="19:19" x14ac:dyDescent="0.3">
      <c r="S539" s="1"/>
    </row>
    <row r="540" spans="19:19" x14ac:dyDescent="0.3">
      <c r="S540" s="1"/>
    </row>
    <row r="541" spans="19:19" x14ac:dyDescent="0.3">
      <c r="S541" s="1"/>
    </row>
    <row r="542" spans="19:19" x14ac:dyDescent="0.3">
      <c r="S542" s="1"/>
    </row>
    <row r="543" spans="19:19" x14ac:dyDescent="0.3">
      <c r="S543" s="1"/>
    </row>
    <row r="544" spans="19:19" x14ac:dyDescent="0.3">
      <c r="S544" s="1"/>
    </row>
    <row r="545" spans="19:19" x14ac:dyDescent="0.3">
      <c r="S545" s="1"/>
    </row>
    <row r="546" spans="19:19" x14ac:dyDescent="0.3">
      <c r="S546" s="1"/>
    </row>
    <row r="547" spans="19:19" x14ac:dyDescent="0.3">
      <c r="S547" s="1"/>
    </row>
    <row r="548" spans="19:19" x14ac:dyDescent="0.3">
      <c r="S548" s="1"/>
    </row>
    <row r="549" spans="19:19" x14ac:dyDescent="0.3">
      <c r="S549" s="1"/>
    </row>
    <row r="550" spans="19:19" x14ac:dyDescent="0.3">
      <c r="S550" s="1"/>
    </row>
    <row r="551" spans="19:19" x14ac:dyDescent="0.3">
      <c r="S551" s="1"/>
    </row>
    <row r="552" spans="19:19" x14ac:dyDescent="0.3">
      <c r="S552" s="1"/>
    </row>
    <row r="553" spans="19:19" x14ac:dyDescent="0.3">
      <c r="S553" s="1"/>
    </row>
    <row r="554" spans="19:19" x14ac:dyDescent="0.3">
      <c r="S554" s="1"/>
    </row>
    <row r="555" spans="19:19" x14ac:dyDescent="0.3">
      <c r="S555" s="1"/>
    </row>
    <row r="556" spans="19:19" x14ac:dyDescent="0.3">
      <c r="S556" s="1"/>
    </row>
    <row r="557" spans="19:19" x14ac:dyDescent="0.3">
      <c r="S557" s="1"/>
    </row>
    <row r="558" spans="19:19" x14ac:dyDescent="0.3">
      <c r="S558" s="1"/>
    </row>
    <row r="559" spans="19:19" x14ac:dyDescent="0.3">
      <c r="S559" s="1"/>
    </row>
    <row r="560" spans="19:19" x14ac:dyDescent="0.3">
      <c r="S560" s="1"/>
    </row>
    <row r="561" spans="19:19" x14ac:dyDescent="0.3">
      <c r="S561" s="1"/>
    </row>
    <row r="562" spans="19:19" x14ac:dyDescent="0.3">
      <c r="S562" s="1"/>
    </row>
    <row r="563" spans="19:19" x14ac:dyDescent="0.3">
      <c r="S563" s="1"/>
    </row>
    <row r="564" spans="19:19" x14ac:dyDescent="0.3">
      <c r="S564" s="1"/>
    </row>
    <row r="565" spans="19:19" x14ac:dyDescent="0.3">
      <c r="S565" s="1"/>
    </row>
    <row r="566" spans="19:19" x14ac:dyDescent="0.3">
      <c r="S566" s="1"/>
    </row>
    <row r="567" spans="19:19" x14ac:dyDescent="0.3">
      <c r="S567" s="1"/>
    </row>
    <row r="568" spans="19:19" x14ac:dyDescent="0.3">
      <c r="S568" s="1"/>
    </row>
    <row r="569" spans="19:19" x14ac:dyDescent="0.3">
      <c r="S569" s="1"/>
    </row>
    <row r="570" spans="19:19" x14ac:dyDescent="0.3">
      <c r="S570" s="1"/>
    </row>
    <row r="571" spans="19:19" x14ac:dyDescent="0.3">
      <c r="S571" s="1"/>
    </row>
    <row r="572" spans="19:19" x14ac:dyDescent="0.3">
      <c r="S572" s="1"/>
    </row>
    <row r="573" spans="19:19" x14ac:dyDescent="0.3">
      <c r="S573" s="1"/>
    </row>
    <row r="574" spans="19:19" x14ac:dyDescent="0.3">
      <c r="S574" s="1"/>
    </row>
    <row r="575" spans="19:19" x14ac:dyDescent="0.3">
      <c r="S575" s="1"/>
    </row>
    <row r="576" spans="19:19" x14ac:dyDescent="0.3">
      <c r="S576" s="1"/>
    </row>
    <row r="577" spans="19:19" x14ac:dyDescent="0.3">
      <c r="S577" s="1"/>
    </row>
    <row r="578" spans="19:19" x14ac:dyDescent="0.3">
      <c r="S578" s="1"/>
    </row>
    <row r="579" spans="19:19" x14ac:dyDescent="0.3">
      <c r="S579" s="1"/>
    </row>
    <row r="580" spans="19:19" x14ac:dyDescent="0.3">
      <c r="S580" s="1"/>
    </row>
    <row r="581" spans="19:19" x14ac:dyDescent="0.3">
      <c r="S581" s="1"/>
    </row>
    <row r="582" spans="19:19" x14ac:dyDescent="0.3">
      <c r="S582" s="1"/>
    </row>
    <row r="583" spans="19:19" x14ac:dyDescent="0.3">
      <c r="S583" s="1"/>
    </row>
    <row r="584" spans="19:19" x14ac:dyDescent="0.3">
      <c r="S584" s="1"/>
    </row>
    <row r="585" spans="19:19" x14ac:dyDescent="0.3">
      <c r="S585" s="1"/>
    </row>
    <row r="586" spans="19:19" x14ac:dyDescent="0.3">
      <c r="S586" s="1"/>
    </row>
    <row r="587" spans="19:19" x14ac:dyDescent="0.3">
      <c r="S587" s="1"/>
    </row>
    <row r="588" spans="19:19" x14ac:dyDescent="0.3">
      <c r="S588" s="1"/>
    </row>
    <row r="589" spans="19:19" x14ac:dyDescent="0.3">
      <c r="S589" s="1"/>
    </row>
    <row r="590" spans="19:19" x14ac:dyDescent="0.3">
      <c r="S590" s="1"/>
    </row>
    <row r="591" spans="19:19" x14ac:dyDescent="0.3">
      <c r="S591" s="1"/>
    </row>
    <row r="592" spans="19:19" x14ac:dyDescent="0.3">
      <c r="S592" s="1"/>
    </row>
    <row r="593" spans="19:19" x14ac:dyDescent="0.3">
      <c r="S593" s="1"/>
    </row>
    <row r="594" spans="19:19" x14ac:dyDescent="0.3">
      <c r="S594" s="1"/>
    </row>
    <row r="595" spans="19:19" x14ac:dyDescent="0.3">
      <c r="S595" s="1"/>
    </row>
    <row r="596" spans="19:19" x14ac:dyDescent="0.3">
      <c r="S596" s="1"/>
    </row>
    <row r="597" spans="19:19" x14ac:dyDescent="0.3">
      <c r="S597" s="1"/>
    </row>
    <row r="598" spans="19:19" x14ac:dyDescent="0.3">
      <c r="S598" s="1"/>
    </row>
    <row r="599" spans="19:19" x14ac:dyDescent="0.3">
      <c r="S599" s="1"/>
    </row>
    <row r="600" spans="19:19" x14ac:dyDescent="0.3">
      <c r="S600" s="1"/>
    </row>
    <row r="601" spans="19:19" x14ac:dyDescent="0.3">
      <c r="S601" s="1"/>
    </row>
    <row r="602" spans="19:19" x14ac:dyDescent="0.3">
      <c r="S602" s="1"/>
    </row>
    <row r="603" spans="19:19" x14ac:dyDescent="0.3">
      <c r="S603" s="1"/>
    </row>
    <row r="604" spans="19:19" x14ac:dyDescent="0.3">
      <c r="S604" s="1"/>
    </row>
    <row r="605" spans="19:19" x14ac:dyDescent="0.3">
      <c r="S605" s="1"/>
    </row>
    <row r="606" spans="19:19" x14ac:dyDescent="0.3">
      <c r="S606" s="1"/>
    </row>
    <row r="607" spans="19:19" x14ac:dyDescent="0.3">
      <c r="S607" s="1"/>
    </row>
    <row r="608" spans="19:19" x14ac:dyDescent="0.3">
      <c r="S608" s="1"/>
    </row>
    <row r="609" spans="19:19" x14ac:dyDescent="0.3">
      <c r="S609" s="1"/>
    </row>
    <row r="610" spans="19:19" x14ac:dyDescent="0.3">
      <c r="S610" s="1"/>
    </row>
    <row r="611" spans="19:19" x14ac:dyDescent="0.3">
      <c r="S611" s="1"/>
    </row>
    <row r="612" spans="19:19" x14ac:dyDescent="0.3">
      <c r="S612" s="1"/>
    </row>
    <row r="613" spans="19:19" x14ac:dyDescent="0.3">
      <c r="S613" s="1"/>
    </row>
    <row r="614" spans="19:19" x14ac:dyDescent="0.3">
      <c r="S614" s="1"/>
    </row>
    <row r="615" spans="19:19" x14ac:dyDescent="0.3">
      <c r="S615" s="1"/>
    </row>
    <row r="616" spans="19:19" x14ac:dyDescent="0.3">
      <c r="S616" s="1"/>
    </row>
    <row r="617" spans="19:19" x14ac:dyDescent="0.3">
      <c r="S617" s="1"/>
    </row>
    <row r="618" spans="19:19" x14ac:dyDescent="0.3">
      <c r="S618" s="1"/>
    </row>
    <row r="619" spans="19:19" x14ac:dyDescent="0.3">
      <c r="S619" s="1"/>
    </row>
    <row r="620" spans="19:19" x14ac:dyDescent="0.3">
      <c r="S620" s="1"/>
    </row>
    <row r="621" spans="19:19" x14ac:dyDescent="0.3">
      <c r="S621" s="1"/>
    </row>
    <row r="622" spans="19:19" x14ac:dyDescent="0.3">
      <c r="S622" s="1"/>
    </row>
    <row r="623" spans="19:19" x14ac:dyDescent="0.3">
      <c r="S623" s="1"/>
    </row>
    <row r="624" spans="19:19" x14ac:dyDescent="0.3">
      <c r="S624" s="1"/>
    </row>
    <row r="625" spans="19:19" x14ac:dyDescent="0.3">
      <c r="S625" s="1"/>
    </row>
    <row r="626" spans="19:19" x14ac:dyDescent="0.3">
      <c r="S626" s="1"/>
    </row>
    <row r="627" spans="19:19" x14ac:dyDescent="0.3">
      <c r="S627" s="1"/>
    </row>
    <row r="628" spans="19:19" x14ac:dyDescent="0.3">
      <c r="S628" s="1"/>
    </row>
    <row r="629" spans="19:19" x14ac:dyDescent="0.3">
      <c r="S629" s="1"/>
    </row>
    <row r="630" spans="19:19" x14ac:dyDescent="0.3">
      <c r="S630" s="1"/>
    </row>
    <row r="631" spans="19:19" x14ac:dyDescent="0.3">
      <c r="S631" s="1"/>
    </row>
    <row r="632" spans="19:19" x14ac:dyDescent="0.3">
      <c r="S632" s="1"/>
    </row>
    <row r="633" spans="19:19" x14ac:dyDescent="0.3">
      <c r="S633" s="1"/>
    </row>
    <row r="634" spans="19:19" x14ac:dyDescent="0.3">
      <c r="S634" s="1"/>
    </row>
    <row r="635" spans="19:19" x14ac:dyDescent="0.3">
      <c r="S635" s="1"/>
    </row>
    <row r="636" spans="19:19" x14ac:dyDescent="0.3">
      <c r="S636" s="1"/>
    </row>
    <row r="637" spans="19:19" x14ac:dyDescent="0.3">
      <c r="S637" s="1"/>
    </row>
    <row r="638" spans="19:19" x14ac:dyDescent="0.3">
      <c r="S638" s="1"/>
    </row>
    <row r="639" spans="19:19" x14ac:dyDescent="0.3">
      <c r="S639" s="1"/>
    </row>
    <row r="640" spans="19:19" x14ac:dyDescent="0.3">
      <c r="S640" s="1"/>
    </row>
    <row r="641" spans="19:19" x14ac:dyDescent="0.3">
      <c r="S641" s="1"/>
    </row>
    <row r="642" spans="19:19" x14ac:dyDescent="0.3">
      <c r="S642" s="1"/>
    </row>
    <row r="643" spans="19:19" x14ac:dyDescent="0.3">
      <c r="S643" s="1"/>
    </row>
    <row r="644" spans="19:19" x14ac:dyDescent="0.3">
      <c r="S644" s="1"/>
    </row>
    <row r="645" spans="19:19" x14ac:dyDescent="0.3">
      <c r="S645" s="1"/>
    </row>
    <row r="646" spans="19:19" x14ac:dyDescent="0.3">
      <c r="S646" s="1"/>
    </row>
    <row r="647" spans="19:19" x14ac:dyDescent="0.3">
      <c r="S647" s="1"/>
    </row>
    <row r="648" spans="19:19" x14ac:dyDescent="0.3">
      <c r="S648" s="1"/>
    </row>
    <row r="649" spans="19:19" x14ac:dyDescent="0.3">
      <c r="S649" s="1"/>
    </row>
    <row r="650" spans="19:19" x14ac:dyDescent="0.3">
      <c r="S650" s="1"/>
    </row>
    <row r="651" spans="19:19" x14ac:dyDescent="0.3">
      <c r="S651" s="1"/>
    </row>
    <row r="652" spans="19:19" x14ac:dyDescent="0.3">
      <c r="S652" s="1"/>
    </row>
    <row r="653" spans="19:19" x14ac:dyDescent="0.3">
      <c r="S653" s="1"/>
    </row>
    <row r="654" spans="19:19" x14ac:dyDescent="0.3">
      <c r="S654" s="1"/>
    </row>
    <row r="655" spans="19:19" x14ac:dyDescent="0.3">
      <c r="S655" s="1"/>
    </row>
    <row r="656" spans="19:19" x14ac:dyDescent="0.3">
      <c r="S656" s="1"/>
    </row>
    <row r="657" spans="19:19" x14ac:dyDescent="0.3">
      <c r="S657" s="1"/>
    </row>
    <row r="658" spans="19:19" x14ac:dyDescent="0.3">
      <c r="S658" s="1"/>
    </row>
    <row r="659" spans="19:19" x14ac:dyDescent="0.3">
      <c r="S659" s="1"/>
    </row>
    <row r="660" spans="19:19" x14ac:dyDescent="0.3">
      <c r="S660" s="1"/>
    </row>
    <row r="661" spans="19:19" x14ac:dyDescent="0.3">
      <c r="S661" s="1"/>
    </row>
    <row r="662" spans="19:19" x14ac:dyDescent="0.3">
      <c r="S662" s="1"/>
    </row>
    <row r="663" spans="19:19" x14ac:dyDescent="0.3">
      <c r="S663" s="1"/>
    </row>
    <row r="664" spans="19:19" x14ac:dyDescent="0.3">
      <c r="S664" s="1"/>
    </row>
    <row r="665" spans="19:19" x14ac:dyDescent="0.3">
      <c r="S665" s="1"/>
    </row>
    <row r="666" spans="19:19" x14ac:dyDescent="0.3">
      <c r="S666" s="1"/>
    </row>
    <row r="667" spans="19:19" x14ac:dyDescent="0.3">
      <c r="S667" s="1"/>
    </row>
    <row r="668" spans="19:19" x14ac:dyDescent="0.3">
      <c r="S668" s="1"/>
    </row>
    <row r="669" spans="19:19" x14ac:dyDescent="0.3">
      <c r="S669" s="1"/>
    </row>
    <row r="670" spans="19:19" x14ac:dyDescent="0.3">
      <c r="S670" s="1"/>
    </row>
    <row r="671" spans="19:19" x14ac:dyDescent="0.3">
      <c r="S671" s="1"/>
    </row>
    <row r="672" spans="19:19" x14ac:dyDescent="0.3">
      <c r="S672" s="1"/>
    </row>
    <row r="673" spans="19:19" x14ac:dyDescent="0.3">
      <c r="S673" s="1"/>
    </row>
    <row r="674" spans="19:19" x14ac:dyDescent="0.3">
      <c r="S674" s="1"/>
    </row>
    <row r="675" spans="19:19" x14ac:dyDescent="0.3">
      <c r="S675" s="1"/>
    </row>
    <row r="676" spans="19:19" x14ac:dyDescent="0.3">
      <c r="S676" s="1"/>
    </row>
    <row r="677" spans="19:19" x14ac:dyDescent="0.3">
      <c r="S677" s="1"/>
    </row>
    <row r="678" spans="19:19" x14ac:dyDescent="0.3">
      <c r="S678" s="1"/>
    </row>
    <row r="679" spans="19:19" x14ac:dyDescent="0.3">
      <c r="S679" s="1"/>
    </row>
    <row r="680" spans="19:19" x14ac:dyDescent="0.3">
      <c r="S680" s="1"/>
    </row>
    <row r="681" spans="19:19" x14ac:dyDescent="0.3">
      <c r="S681" s="1"/>
    </row>
    <row r="682" spans="19:19" x14ac:dyDescent="0.3">
      <c r="S682" s="1"/>
    </row>
    <row r="683" spans="19:19" x14ac:dyDescent="0.3">
      <c r="S683" s="1"/>
    </row>
    <row r="684" spans="19:19" x14ac:dyDescent="0.3">
      <c r="S684" s="1"/>
    </row>
    <row r="685" spans="19:19" x14ac:dyDescent="0.3">
      <c r="S685" s="1"/>
    </row>
    <row r="686" spans="19:19" x14ac:dyDescent="0.3">
      <c r="S686" s="1"/>
    </row>
    <row r="687" spans="19:19" x14ac:dyDescent="0.3">
      <c r="S687" s="1"/>
    </row>
    <row r="688" spans="19:19" x14ac:dyDescent="0.3">
      <c r="S688" s="1"/>
    </row>
    <row r="689" spans="19:19" x14ac:dyDescent="0.3">
      <c r="S689" s="1"/>
    </row>
    <row r="690" spans="19:19" x14ac:dyDescent="0.3">
      <c r="S690" s="1"/>
    </row>
    <row r="691" spans="19:19" x14ac:dyDescent="0.3">
      <c r="S691" s="1"/>
    </row>
    <row r="692" spans="19:19" x14ac:dyDescent="0.3">
      <c r="S692" s="1"/>
    </row>
    <row r="693" spans="19:19" x14ac:dyDescent="0.3">
      <c r="S693" s="1"/>
    </row>
    <row r="694" spans="19:19" x14ac:dyDescent="0.3">
      <c r="S694" s="1"/>
    </row>
    <row r="695" spans="19:19" x14ac:dyDescent="0.3">
      <c r="S695" s="1"/>
    </row>
    <row r="696" spans="19:19" x14ac:dyDescent="0.3">
      <c r="S696" s="1"/>
    </row>
    <row r="697" spans="19:19" x14ac:dyDescent="0.3">
      <c r="S697" s="1"/>
    </row>
    <row r="698" spans="19:19" x14ac:dyDescent="0.3">
      <c r="S698" s="1"/>
    </row>
    <row r="699" spans="19:19" x14ac:dyDescent="0.3">
      <c r="S699" s="1"/>
    </row>
    <row r="700" spans="19:19" x14ac:dyDescent="0.3">
      <c r="S700" s="1"/>
    </row>
    <row r="701" spans="19:19" x14ac:dyDescent="0.3">
      <c r="S701" s="1"/>
    </row>
    <row r="702" spans="19:19" x14ac:dyDescent="0.3">
      <c r="S702" s="1"/>
    </row>
    <row r="703" spans="19:19" x14ac:dyDescent="0.3">
      <c r="S703" s="1"/>
    </row>
    <row r="704" spans="19:19" x14ac:dyDescent="0.3">
      <c r="S704" s="1"/>
    </row>
    <row r="705" spans="19:19" x14ac:dyDescent="0.3">
      <c r="S705" s="1"/>
    </row>
    <row r="706" spans="19:19" x14ac:dyDescent="0.3">
      <c r="S706" s="1"/>
    </row>
    <row r="707" spans="19:19" x14ac:dyDescent="0.3">
      <c r="S707" s="1"/>
    </row>
    <row r="708" spans="19:19" x14ac:dyDescent="0.3">
      <c r="S708" s="1"/>
    </row>
    <row r="709" spans="19:19" x14ac:dyDescent="0.3">
      <c r="S709" s="1"/>
    </row>
    <row r="710" spans="19:19" x14ac:dyDescent="0.3">
      <c r="S710" s="1"/>
    </row>
    <row r="711" spans="19:19" x14ac:dyDescent="0.3">
      <c r="S711" s="1"/>
    </row>
    <row r="712" spans="19:19" x14ac:dyDescent="0.3">
      <c r="S712" s="1"/>
    </row>
    <row r="713" spans="19:19" x14ac:dyDescent="0.3">
      <c r="S713" s="1"/>
    </row>
    <row r="714" spans="19:19" x14ac:dyDescent="0.3">
      <c r="S714" s="1"/>
    </row>
    <row r="715" spans="19:19" x14ac:dyDescent="0.3">
      <c r="S715" s="1"/>
    </row>
    <row r="716" spans="19:19" x14ac:dyDescent="0.3">
      <c r="S716" s="1"/>
    </row>
    <row r="717" spans="19:19" x14ac:dyDescent="0.3">
      <c r="S717" s="1"/>
    </row>
    <row r="718" spans="19:19" x14ac:dyDescent="0.3">
      <c r="S718" s="1"/>
    </row>
    <row r="719" spans="19:19" x14ac:dyDescent="0.3">
      <c r="S719" s="1"/>
    </row>
    <row r="720" spans="19:19" x14ac:dyDescent="0.3">
      <c r="S720" s="1"/>
    </row>
    <row r="721" spans="19:19" x14ac:dyDescent="0.3">
      <c r="S721" s="1"/>
    </row>
    <row r="722" spans="19:19" x14ac:dyDescent="0.3">
      <c r="S722" s="1"/>
    </row>
    <row r="723" spans="19:19" x14ac:dyDescent="0.3">
      <c r="S723" s="1"/>
    </row>
    <row r="724" spans="19:19" x14ac:dyDescent="0.3">
      <c r="S724" s="1"/>
    </row>
    <row r="725" spans="19:19" x14ac:dyDescent="0.3">
      <c r="S725" s="1"/>
    </row>
    <row r="726" spans="19:19" x14ac:dyDescent="0.3">
      <c r="S726" s="1"/>
    </row>
    <row r="727" spans="19:19" x14ac:dyDescent="0.3">
      <c r="S727" s="1"/>
    </row>
    <row r="728" spans="19:19" x14ac:dyDescent="0.3">
      <c r="S728" s="1"/>
    </row>
    <row r="729" spans="19:19" x14ac:dyDescent="0.3">
      <c r="S729" s="1"/>
    </row>
    <row r="730" spans="19:19" x14ac:dyDescent="0.3">
      <c r="S730" s="1"/>
    </row>
    <row r="731" spans="19:19" x14ac:dyDescent="0.3">
      <c r="S731" s="1"/>
    </row>
    <row r="732" spans="19:19" x14ac:dyDescent="0.3">
      <c r="S732" s="1"/>
    </row>
    <row r="733" spans="19:19" x14ac:dyDescent="0.3">
      <c r="S733" s="1"/>
    </row>
    <row r="734" spans="19:19" x14ac:dyDescent="0.3">
      <c r="S734" s="1"/>
    </row>
    <row r="735" spans="19:19" x14ac:dyDescent="0.3">
      <c r="S735" s="1"/>
    </row>
    <row r="736" spans="19:19" x14ac:dyDescent="0.3">
      <c r="S736" s="1"/>
    </row>
    <row r="737" spans="19:19" x14ac:dyDescent="0.3">
      <c r="S737" s="1"/>
    </row>
    <row r="738" spans="19:19" x14ac:dyDescent="0.3">
      <c r="S738" s="1"/>
    </row>
    <row r="739" spans="19:19" x14ac:dyDescent="0.3">
      <c r="S739" s="1"/>
    </row>
    <row r="740" spans="19:19" x14ac:dyDescent="0.3">
      <c r="S740" s="1"/>
    </row>
    <row r="741" spans="19:19" x14ac:dyDescent="0.3">
      <c r="S741" s="1"/>
    </row>
    <row r="742" spans="19:19" x14ac:dyDescent="0.3">
      <c r="S742" s="1"/>
    </row>
    <row r="743" spans="19:19" x14ac:dyDescent="0.3">
      <c r="S743" s="1"/>
    </row>
    <row r="744" spans="19:19" x14ac:dyDescent="0.3">
      <c r="S744" s="1"/>
    </row>
    <row r="745" spans="19:19" x14ac:dyDescent="0.3">
      <c r="S745" s="1"/>
    </row>
    <row r="746" spans="19:19" x14ac:dyDescent="0.3">
      <c r="S746" s="1"/>
    </row>
    <row r="747" spans="19:19" x14ac:dyDescent="0.3">
      <c r="S747" s="1"/>
    </row>
    <row r="748" spans="19:19" x14ac:dyDescent="0.3">
      <c r="S748" s="1"/>
    </row>
    <row r="749" spans="19:19" x14ac:dyDescent="0.3">
      <c r="S749" s="1"/>
    </row>
    <row r="750" spans="19:19" x14ac:dyDescent="0.3">
      <c r="S750" s="1"/>
    </row>
    <row r="751" spans="19:19" x14ac:dyDescent="0.3">
      <c r="S751" s="1"/>
    </row>
    <row r="752" spans="19:19" x14ac:dyDescent="0.3">
      <c r="S752" s="1"/>
    </row>
    <row r="753" spans="19:19" x14ac:dyDescent="0.3">
      <c r="S753" s="1"/>
    </row>
    <row r="754" spans="19:19" x14ac:dyDescent="0.3">
      <c r="S754" s="1"/>
    </row>
    <row r="755" spans="19:19" x14ac:dyDescent="0.3">
      <c r="S755" s="1"/>
    </row>
    <row r="756" spans="19:19" x14ac:dyDescent="0.3">
      <c r="S756" s="1"/>
    </row>
    <row r="757" spans="19:19" x14ac:dyDescent="0.3">
      <c r="S757" s="1"/>
    </row>
    <row r="758" spans="19:19" x14ac:dyDescent="0.3">
      <c r="S758" s="1"/>
    </row>
    <row r="759" spans="19:19" x14ac:dyDescent="0.3">
      <c r="S759" s="1"/>
    </row>
    <row r="760" spans="19:19" x14ac:dyDescent="0.3">
      <c r="S760" s="1"/>
    </row>
    <row r="761" spans="19:19" x14ac:dyDescent="0.3">
      <c r="S761" s="1"/>
    </row>
    <row r="762" spans="19:19" x14ac:dyDescent="0.3">
      <c r="S762" s="1"/>
    </row>
    <row r="763" spans="19:19" x14ac:dyDescent="0.3">
      <c r="S763" s="1"/>
    </row>
    <row r="764" spans="19:19" x14ac:dyDescent="0.3">
      <c r="S764" s="1"/>
    </row>
    <row r="765" spans="19:19" x14ac:dyDescent="0.3">
      <c r="S765" s="1"/>
    </row>
    <row r="766" spans="19:19" x14ac:dyDescent="0.3">
      <c r="S766" s="1"/>
    </row>
    <row r="767" spans="19:19" x14ac:dyDescent="0.3">
      <c r="S767" s="1"/>
    </row>
    <row r="768" spans="19:19" x14ac:dyDescent="0.3">
      <c r="S768" s="1"/>
    </row>
    <row r="769" spans="19:19" x14ac:dyDescent="0.3">
      <c r="S769" s="1"/>
    </row>
    <row r="770" spans="19:19" x14ac:dyDescent="0.3">
      <c r="S770" s="1"/>
    </row>
  </sheetData>
  <autoFilter ref="A1:H477" xr:uid="{807CF2FB-F225-4990-8F7B-026D5EE62897}"/>
  <conditionalFormatting sqref="A1:A1048576">
    <cfRule type="duplicateValues" dxfId="5" priority="1"/>
    <cfRule type="duplicateValues" dxfId="4" priority="2"/>
  </conditionalFormatting>
  <conditionalFormatting sqref="A448:A1048576 A1:A439">
    <cfRule type="duplicateValues" dxfId="3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9B49F-9E55-4CE3-AD6F-529855EFDDAD}">
  <dimension ref="A2:L36"/>
  <sheetViews>
    <sheetView topLeftCell="B3" workbookViewId="0">
      <selection activeCell="J11" sqref="J11"/>
    </sheetView>
  </sheetViews>
  <sheetFormatPr defaultRowHeight="14.4" x14ac:dyDescent="0.3"/>
  <cols>
    <col min="1" max="1" width="31.44140625" customWidth="1"/>
    <col min="2" max="2" width="16.6640625" customWidth="1"/>
    <col min="3" max="3" width="15.109375" customWidth="1"/>
    <col min="4" max="4" width="22.88671875" customWidth="1"/>
    <col min="5" max="5" width="20.5546875" customWidth="1"/>
    <col min="6" max="6" width="14.44140625" customWidth="1"/>
    <col min="7" max="7" width="32.88671875" customWidth="1"/>
    <col min="8" max="8" width="11.5546875" customWidth="1"/>
    <col min="9" max="10" width="13.6640625" bestFit="1" customWidth="1"/>
    <col min="11" max="11" width="16.5546875" customWidth="1"/>
  </cols>
  <sheetData>
    <row r="2" spans="1:8" ht="15" thickBot="1" x14ac:dyDescent="0.35"/>
    <row r="3" spans="1:8" ht="29.4" thickBot="1" x14ac:dyDescent="0.35">
      <c r="A3" s="32"/>
      <c r="B3" s="33" t="s">
        <v>488</v>
      </c>
      <c r="C3" s="33" t="s">
        <v>2428</v>
      </c>
      <c r="D3" s="33" t="s">
        <v>489</v>
      </c>
      <c r="E3" s="34" t="s">
        <v>2444</v>
      </c>
    </row>
    <row r="4" spans="1:8" x14ac:dyDescent="0.3">
      <c r="A4" s="35" t="s">
        <v>490</v>
      </c>
      <c r="B4" s="36">
        <v>13</v>
      </c>
      <c r="C4" s="36">
        <v>1</v>
      </c>
      <c r="D4" s="37">
        <f t="shared" ref="D4:E13" si="0">B4/$H$4</f>
        <v>2.7310924369747899E-2</v>
      </c>
      <c r="E4" s="38">
        <f t="shared" si="0"/>
        <v>2.1008403361344537E-3</v>
      </c>
      <c r="G4" s="44" t="s">
        <v>491</v>
      </c>
      <c r="H4" s="44">
        <v>476</v>
      </c>
    </row>
    <row r="5" spans="1:8" x14ac:dyDescent="0.3">
      <c r="A5" s="35" t="s">
        <v>492</v>
      </c>
      <c r="B5" s="36">
        <v>98</v>
      </c>
      <c r="C5" s="36">
        <v>7</v>
      </c>
      <c r="D5" s="37">
        <f t="shared" si="0"/>
        <v>0.20588235294117646</v>
      </c>
      <c r="E5" s="38">
        <f t="shared" si="0"/>
        <v>1.4705882352941176E-2</v>
      </c>
      <c r="G5" s="45"/>
      <c r="H5" s="45"/>
    </row>
    <row r="6" spans="1:8" x14ac:dyDescent="0.3">
      <c r="A6" s="35" t="s">
        <v>493</v>
      </c>
      <c r="B6" s="36">
        <v>270</v>
      </c>
      <c r="C6" s="36">
        <v>52</v>
      </c>
      <c r="D6" s="37">
        <f t="shared" si="0"/>
        <v>0.5672268907563025</v>
      </c>
      <c r="E6" s="38">
        <f t="shared" si="0"/>
        <v>0.1092436974789916</v>
      </c>
      <c r="G6" s="46" t="s">
        <v>2435</v>
      </c>
      <c r="H6" s="47">
        <v>2316</v>
      </c>
    </row>
    <row r="7" spans="1:8" x14ac:dyDescent="0.3">
      <c r="A7" s="35" t="s">
        <v>494</v>
      </c>
      <c r="B7" s="36">
        <v>134</v>
      </c>
      <c r="C7" s="36">
        <v>37</v>
      </c>
      <c r="D7" s="37">
        <f t="shared" si="0"/>
        <v>0.28151260504201681</v>
      </c>
      <c r="E7" s="38">
        <f t="shared" si="0"/>
        <v>7.7731092436974791E-2</v>
      </c>
    </row>
    <row r="8" spans="1:8" x14ac:dyDescent="0.3">
      <c r="A8" s="35" t="s">
        <v>495</v>
      </c>
      <c r="B8" s="36">
        <v>13</v>
      </c>
      <c r="C8" s="36">
        <v>1</v>
      </c>
      <c r="D8" s="37">
        <f t="shared" si="0"/>
        <v>2.7310924369747899E-2</v>
      </c>
      <c r="E8" s="38">
        <f t="shared" si="0"/>
        <v>2.1008403361344537E-3</v>
      </c>
    </row>
    <row r="9" spans="1:8" x14ac:dyDescent="0.3">
      <c r="A9" s="35" t="s">
        <v>496</v>
      </c>
      <c r="B9" s="36">
        <v>5</v>
      </c>
      <c r="C9" s="36">
        <v>2</v>
      </c>
      <c r="D9" s="37">
        <f t="shared" si="0"/>
        <v>1.050420168067227E-2</v>
      </c>
      <c r="E9" s="38">
        <f t="shared" si="0"/>
        <v>4.2016806722689074E-3</v>
      </c>
    </row>
    <row r="10" spans="1:8" x14ac:dyDescent="0.3">
      <c r="A10" s="35" t="s">
        <v>497</v>
      </c>
      <c r="B10" s="36">
        <v>1</v>
      </c>
      <c r="C10" s="36">
        <v>11</v>
      </c>
      <c r="D10" s="37">
        <f t="shared" si="0"/>
        <v>2.1008403361344537E-3</v>
      </c>
      <c r="E10" s="38">
        <f t="shared" si="0"/>
        <v>2.3109243697478993E-2</v>
      </c>
    </row>
    <row r="11" spans="1:8" x14ac:dyDescent="0.3">
      <c r="A11" s="35" t="s">
        <v>498</v>
      </c>
      <c r="B11" s="36">
        <v>32</v>
      </c>
      <c r="C11" s="36">
        <v>0</v>
      </c>
      <c r="D11" s="37">
        <f t="shared" si="0"/>
        <v>6.7226890756302518E-2</v>
      </c>
      <c r="E11" s="38">
        <f t="shared" si="0"/>
        <v>0</v>
      </c>
    </row>
    <row r="12" spans="1:8" x14ac:dyDescent="0.3">
      <c r="A12" s="35" t="s">
        <v>499</v>
      </c>
      <c r="B12" s="36">
        <v>14</v>
      </c>
      <c r="C12" s="36">
        <v>7</v>
      </c>
      <c r="D12" s="37">
        <f t="shared" si="0"/>
        <v>2.9411764705882353E-2</v>
      </c>
      <c r="E12" s="38">
        <f t="shared" si="0"/>
        <v>1.4705882352941176E-2</v>
      </c>
    </row>
    <row r="13" spans="1:8" ht="15" thickBot="1" x14ac:dyDescent="0.35">
      <c r="A13" s="39" t="s">
        <v>500</v>
      </c>
      <c r="B13" s="43">
        <v>170</v>
      </c>
      <c r="C13" s="43">
        <v>25</v>
      </c>
      <c r="D13" s="40">
        <f t="shared" si="0"/>
        <v>0.35714285714285715</v>
      </c>
      <c r="E13" s="41">
        <f t="shared" si="0"/>
        <v>5.2521008403361345E-2</v>
      </c>
    </row>
    <row r="14" spans="1:8" x14ac:dyDescent="0.3">
      <c r="B14" s="42">
        <f>SUM(B4:B13)</f>
        <v>750</v>
      </c>
      <c r="C14" s="42">
        <f>SUM(C4:C13)</f>
        <v>143</v>
      </c>
    </row>
    <row r="19" spans="1:12" ht="28.8" x14ac:dyDescent="0.3">
      <c r="A19" s="48" t="s">
        <v>2439</v>
      </c>
      <c r="B19" s="48" t="s">
        <v>502</v>
      </c>
      <c r="C19" s="48" t="s">
        <v>503</v>
      </c>
      <c r="D19" s="48" t="s">
        <v>3</v>
      </c>
      <c r="E19" s="48" t="s">
        <v>504</v>
      </c>
      <c r="F19" s="48" t="s">
        <v>505</v>
      </c>
      <c r="G19" s="48" t="s">
        <v>6</v>
      </c>
      <c r="H19" s="48" t="s">
        <v>506</v>
      </c>
      <c r="I19" s="48" t="s">
        <v>507</v>
      </c>
      <c r="J19" s="48" t="s">
        <v>508</v>
      </c>
      <c r="K19" s="48" t="s">
        <v>2443</v>
      </c>
    </row>
    <row r="20" spans="1:12" x14ac:dyDescent="0.3">
      <c r="A20" s="1" t="s">
        <v>490</v>
      </c>
      <c r="B20" s="8">
        <f>D4</f>
        <v>2.7310924369747899E-2</v>
      </c>
      <c r="C20" s="8">
        <f>'Summary Effectiveness'!$C$479</f>
        <v>17.501559802002959</v>
      </c>
      <c r="D20" s="8">
        <f>B20/C20</f>
        <v>1.5604851612495882E-3</v>
      </c>
      <c r="E20" s="8">
        <f>E4</f>
        <v>2.1008403361344537E-3</v>
      </c>
      <c r="F20" s="8">
        <f>'Summary Effectiveness'!$F$479</f>
        <v>5.5093991021065882</v>
      </c>
      <c r="G20" s="8">
        <f>E20/F20</f>
        <v>3.8131932306940166E-4</v>
      </c>
      <c r="H20" s="9">
        <f>'Summary Effectiveness'!$H$479</f>
        <v>23.138655462184875</v>
      </c>
      <c r="I20" s="8">
        <f>(G20/H20)*$H$6</f>
        <v>3.8167107577708144E-2</v>
      </c>
      <c r="J20" s="8">
        <f>(D20/H20)*$H$6</f>
        <v>0.15619246500128253</v>
      </c>
      <c r="K20" s="10">
        <f xml:space="preserve"> 1 - (I20/J20)</f>
        <v>0.75564053248410712</v>
      </c>
    </row>
    <row r="21" spans="1:12" ht="15" thickBot="1" x14ac:dyDescent="0.35">
      <c r="A21" s="1" t="s">
        <v>492</v>
      </c>
      <c r="B21" s="8">
        <f t="shared" ref="B21:B29" si="1">D5</f>
        <v>0.20588235294117646</v>
      </c>
      <c r="C21" s="8">
        <f>'Summary Effectiveness'!$C$479</f>
        <v>17.501559802002959</v>
      </c>
      <c r="D21" s="8">
        <f t="shared" ref="D21:D29" si="2">B21/C21</f>
        <v>1.1763657369419972E-2</v>
      </c>
      <c r="E21" s="8">
        <f t="shared" ref="E21:E29" si="3">E5</f>
        <v>1.4705882352941176E-2</v>
      </c>
      <c r="F21" s="8">
        <f>'Summary Effectiveness'!$F$479</f>
        <v>5.5093991021065882</v>
      </c>
      <c r="G21" s="8">
        <f t="shared" ref="G21:G29" si="4">E21/F21</f>
        <v>2.669235261485812E-3</v>
      </c>
      <c r="H21" s="9">
        <f>'Summary Effectiveness'!$H$479</f>
        <v>23.138655462184875</v>
      </c>
      <c r="I21" s="8">
        <f t="shared" ref="I21:I29" si="5">(G21/H21)*$H$6</f>
        <v>0.26716975304395701</v>
      </c>
      <c r="J21" s="8">
        <f t="shared" ref="J21:J29" si="6">(D21/H21)*$H$6</f>
        <v>1.1774508900096683</v>
      </c>
      <c r="K21" s="10">
        <f t="shared" ref="K21:K30" si="7" xml:space="preserve"> 1 - (I21/J21)</f>
        <v>0.77309478016381372</v>
      </c>
    </row>
    <row r="22" spans="1:12" s="11" customFormat="1" ht="15" thickBot="1" x14ac:dyDescent="0.35">
      <c r="A22" s="12" t="s">
        <v>509</v>
      </c>
      <c r="B22" s="13">
        <f t="shared" si="1"/>
        <v>0.5672268907563025</v>
      </c>
      <c r="C22" s="13">
        <f>'Summary Effectiveness'!$C$479</f>
        <v>17.501559802002959</v>
      </c>
      <c r="D22" s="13">
        <f t="shared" si="2"/>
        <v>3.2410076425952984E-2</v>
      </c>
      <c r="E22" s="13">
        <f t="shared" si="3"/>
        <v>0.1092436974789916</v>
      </c>
      <c r="F22" s="13">
        <f>'Summary Effectiveness'!$F$479</f>
        <v>5.5093991021065882</v>
      </c>
      <c r="G22" s="13">
        <f t="shared" si="4"/>
        <v>1.9828604799608889E-2</v>
      </c>
      <c r="H22" s="14">
        <f>'Summary Effectiveness'!$H$479</f>
        <v>23.138655462184875</v>
      </c>
      <c r="I22" s="14">
        <f t="shared" si="5"/>
        <v>1.9846895940408236</v>
      </c>
      <c r="J22" s="14">
        <f t="shared" si="6"/>
        <v>3.2439973500266372</v>
      </c>
      <c r="K22" s="15">
        <f t="shared" si="7"/>
        <v>0.38819629614539397</v>
      </c>
    </row>
    <row r="23" spans="1:12" x14ac:dyDescent="0.3">
      <c r="A23" s="1" t="s">
        <v>494</v>
      </c>
      <c r="B23" s="8">
        <f t="shared" si="1"/>
        <v>0.28151260504201681</v>
      </c>
      <c r="C23" s="8">
        <f>'Summary Effectiveness'!$C$479</f>
        <v>17.501559802002959</v>
      </c>
      <c r="D23" s="8">
        <f t="shared" si="2"/>
        <v>1.6085000892880372E-2</v>
      </c>
      <c r="E23" s="8">
        <f t="shared" si="3"/>
        <v>7.7731092436974791E-2</v>
      </c>
      <c r="F23" s="8">
        <f>'Summary Effectiveness'!$F$479</f>
        <v>5.5093991021065882</v>
      </c>
      <c r="G23" s="8">
        <f t="shared" si="4"/>
        <v>1.4108814953567863E-2</v>
      </c>
      <c r="H23" s="9">
        <f>'Summary Effectiveness'!$H$479</f>
        <v>23.138655462184875</v>
      </c>
      <c r="I23" s="8">
        <f t="shared" si="5"/>
        <v>1.4121829803752013</v>
      </c>
      <c r="J23" s="8">
        <f t="shared" si="6"/>
        <v>1.6099838700132201</v>
      </c>
      <c r="K23" s="10">
        <f t="shared" si="7"/>
        <v>0.12285892630489181</v>
      </c>
    </row>
    <row r="24" spans="1:12" x14ac:dyDescent="0.3">
      <c r="A24" s="1" t="s">
        <v>495</v>
      </c>
      <c r="B24" s="8">
        <f t="shared" si="1"/>
        <v>2.7310924369747899E-2</v>
      </c>
      <c r="C24" s="8">
        <f>'Summary Effectiveness'!$C$479</f>
        <v>17.501559802002959</v>
      </c>
      <c r="D24" s="8">
        <f t="shared" si="2"/>
        <v>1.5604851612495882E-3</v>
      </c>
      <c r="E24" s="8">
        <f t="shared" si="3"/>
        <v>2.1008403361344537E-3</v>
      </c>
      <c r="F24" s="8">
        <f>'Summary Effectiveness'!$F$479</f>
        <v>5.5093991021065882</v>
      </c>
      <c r="G24" s="8">
        <f t="shared" si="4"/>
        <v>3.8131932306940166E-4</v>
      </c>
      <c r="H24" s="9">
        <f>'Summary Effectiveness'!$H$479</f>
        <v>23.138655462184875</v>
      </c>
      <c r="I24" s="8">
        <f t="shared" si="5"/>
        <v>3.8167107577708144E-2</v>
      </c>
      <c r="J24" s="8">
        <f t="shared" si="6"/>
        <v>0.15619246500128253</v>
      </c>
      <c r="K24" s="10">
        <f t="shared" si="7"/>
        <v>0.75564053248410712</v>
      </c>
    </row>
    <row r="25" spans="1:12" x14ac:dyDescent="0.3">
      <c r="A25" s="1" t="s">
        <v>496</v>
      </c>
      <c r="B25" s="8">
        <f t="shared" si="1"/>
        <v>1.050420168067227E-2</v>
      </c>
      <c r="C25" s="8">
        <f>'Summary Effectiveness'!$C$479</f>
        <v>17.501559802002959</v>
      </c>
      <c r="D25" s="8">
        <f t="shared" si="2"/>
        <v>6.0018660048061093E-4</v>
      </c>
      <c r="E25" s="8">
        <f t="shared" si="3"/>
        <v>4.2016806722689074E-3</v>
      </c>
      <c r="F25" s="8">
        <f>'Summary Effectiveness'!$F$479</f>
        <v>5.5093991021065882</v>
      </c>
      <c r="G25" s="8">
        <f t="shared" si="4"/>
        <v>7.6263864613880332E-4</v>
      </c>
      <c r="H25" s="9">
        <f>'Summary Effectiveness'!$H$479</f>
        <v>23.138655462184875</v>
      </c>
      <c r="I25" s="8">
        <f t="shared" si="5"/>
        <v>7.6334215155416288E-2</v>
      </c>
      <c r="J25" s="8">
        <f t="shared" si="6"/>
        <v>6.0074025000493296E-2</v>
      </c>
      <c r="K25" s="10">
        <f t="shared" si="7"/>
        <v>-0.27066923108264307</v>
      </c>
    </row>
    <row r="26" spans="1:12" ht="15" x14ac:dyDescent="0.35">
      <c r="A26" s="1" t="s">
        <v>497</v>
      </c>
      <c r="B26" s="8">
        <f t="shared" si="1"/>
        <v>2.1008403361344537E-3</v>
      </c>
      <c r="C26" s="8">
        <f>'Summary Effectiveness'!$C$479</f>
        <v>17.501559802002959</v>
      </c>
      <c r="D26" s="8">
        <f t="shared" si="2"/>
        <v>1.2003732009612216E-4</v>
      </c>
      <c r="E26" s="8">
        <f t="shared" si="3"/>
        <v>2.3109243697478993E-2</v>
      </c>
      <c r="F26" s="8">
        <f>'Summary Effectiveness'!$F$479</f>
        <v>5.5093991021065882</v>
      </c>
      <c r="G26" s="8">
        <f t="shared" si="4"/>
        <v>4.1945125537634189E-3</v>
      </c>
      <c r="H26" s="9">
        <f>'Summary Effectiveness'!$H$479</f>
        <v>23.138655462184875</v>
      </c>
      <c r="I26" s="8">
        <f t="shared" si="5"/>
        <v>0.41983818335478962</v>
      </c>
      <c r="J26" s="8">
        <f t="shared" si="6"/>
        <v>1.2014805000098657E-2</v>
      </c>
      <c r="K26" s="10">
        <f xml:space="preserve"> 1 - (I26/J26)</f>
        <v>-33.94340385477269</v>
      </c>
      <c r="L26" s="56" t="s">
        <v>2446</v>
      </c>
    </row>
    <row r="27" spans="1:12" x14ac:dyDescent="0.3">
      <c r="A27" s="1" t="s">
        <v>498</v>
      </c>
      <c r="B27" s="8">
        <f t="shared" si="1"/>
        <v>6.7226890756302518E-2</v>
      </c>
      <c r="C27" s="8">
        <f>'Summary Effectiveness'!$C$479</f>
        <v>17.501559802002959</v>
      </c>
      <c r="D27" s="8">
        <f t="shared" si="2"/>
        <v>3.8411942430759093E-3</v>
      </c>
      <c r="E27" s="8">
        <f t="shared" si="3"/>
        <v>0</v>
      </c>
      <c r="F27" s="8">
        <f>'Summary Effectiveness'!$F$479</f>
        <v>5.5093991021065882</v>
      </c>
      <c r="G27" s="8">
        <f t="shared" si="4"/>
        <v>0</v>
      </c>
      <c r="H27" s="9">
        <f>'Summary Effectiveness'!$H$479</f>
        <v>23.138655462184875</v>
      </c>
      <c r="I27" s="8">
        <f t="shared" si="5"/>
        <v>0</v>
      </c>
      <c r="J27" s="8">
        <f t="shared" si="6"/>
        <v>0.38447376000315703</v>
      </c>
      <c r="K27" s="10">
        <f t="shared" si="7"/>
        <v>1</v>
      </c>
    </row>
    <row r="28" spans="1:12" x14ac:dyDescent="0.3">
      <c r="A28" s="1" t="s">
        <v>499</v>
      </c>
      <c r="B28" s="8">
        <f t="shared" si="1"/>
        <v>2.9411764705882353E-2</v>
      </c>
      <c r="C28" s="8">
        <f>'Summary Effectiveness'!$C$479</f>
        <v>17.501559802002959</v>
      </c>
      <c r="D28" s="8">
        <f t="shared" si="2"/>
        <v>1.6805224813457105E-3</v>
      </c>
      <c r="E28" s="8">
        <f t="shared" si="3"/>
        <v>1.4705882352941176E-2</v>
      </c>
      <c r="F28" s="8">
        <f>'Summary Effectiveness'!$F$479</f>
        <v>5.5093991021065882</v>
      </c>
      <c r="G28" s="8">
        <f t="shared" si="4"/>
        <v>2.669235261485812E-3</v>
      </c>
      <c r="H28" s="9">
        <f>'Summary Effectiveness'!$H$479</f>
        <v>23.138655462184875</v>
      </c>
      <c r="I28" s="8">
        <f t="shared" si="5"/>
        <v>0.26716975304395701</v>
      </c>
      <c r="J28" s="8">
        <f t="shared" si="6"/>
        <v>0.16820727000138122</v>
      </c>
      <c r="K28" s="10">
        <f t="shared" si="7"/>
        <v>-0.58833653885330395</v>
      </c>
    </row>
    <row r="29" spans="1:12" x14ac:dyDescent="0.3">
      <c r="A29" s="1" t="s">
        <v>500</v>
      </c>
      <c r="B29" s="8">
        <f t="shared" si="1"/>
        <v>0.35714285714285715</v>
      </c>
      <c r="C29" s="8">
        <f>'Summary Effectiveness'!$C$479</f>
        <v>17.501559802002959</v>
      </c>
      <c r="D29" s="8">
        <f t="shared" si="2"/>
        <v>2.0406344416340771E-2</v>
      </c>
      <c r="E29" s="8">
        <f t="shared" si="3"/>
        <v>5.2521008403361345E-2</v>
      </c>
      <c r="F29" s="8">
        <f>'Summary Effectiveness'!$F$479</f>
        <v>5.5093991021065882</v>
      </c>
      <c r="G29" s="8">
        <f t="shared" si="4"/>
        <v>9.532983076735042E-3</v>
      </c>
      <c r="H29" s="9">
        <f>'Summary Effectiveness'!$H$479</f>
        <v>23.138655462184875</v>
      </c>
      <c r="I29" s="8">
        <f t="shared" si="5"/>
        <v>0.95417768944270354</v>
      </c>
      <c r="J29" s="8">
        <f t="shared" si="6"/>
        <v>2.0425168500167721</v>
      </c>
      <c r="K29" s="10">
        <f t="shared" si="7"/>
        <v>0.53284219445491066</v>
      </c>
    </row>
    <row r="30" spans="1:12" x14ac:dyDescent="0.3">
      <c r="B30" s="8"/>
      <c r="C30" s="8"/>
      <c r="D30" s="8"/>
      <c r="E30" s="8"/>
      <c r="F30" s="8"/>
      <c r="G30" s="51" t="s">
        <v>2442</v>
      </c>
      <c r="H30" s="51"/>
      <c r="I30" s="49">
        <f>SUM(I20:I29)</f>
        <v>5.4578963836122645</v>
      </c>
      <c r="J30" s="49">
        <f>SUM(J20:J29)</f>
        <v>9.0111037500739926</v>
      </c>
      <c r="K30" s="50">
        <f t="shared" si="7"/>
        <v>0.39431433318394005</v>
      </c>
    </row>
    <row r="35" ht="14.4" customHeight="1" x14ac:dyDescent="0.3"/>
    <row r="36" ht="14.4" customHeight="1" x14ac:dyDescent="0.3"/>
  </sheetData>
  <mergeCells count="3">
    <mergeCell ref="G4:G5"/>
    <mergeCell ref="H4:H5"/>
    <mergeCell ref="G30:H30"/>
  </mergeCells>
  <conditionalFormatting sqref="G6">
    <cfRule type="duplicateValues" dxfId="2" priority="1"/>
    <cfRule type="duplicateValues" dxfId="1" priority="2"/>
  </conditionalFormatting>
  <conditionalFormatting sqref="G6">
    <cfRule type="duplicateValues" dxfId="0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F8EAE-FD9E-4DFE-971F-8A23BD980F97}">
  <dimension ref="A1:H430"/>
  <sheetViews>
    <sheetView topLeftCell="A383" workbookViewId="0">
      <selection activeCell="C261" sqref="C261"/>
    </sheetView>
  </sheetViews>
  <sheetFormatPr defaultRowHeight="14.4" x14ac:dyDescent="0.3"/>
  <cols>
    <col min="1" max="1" width="38" customWidth="1"/>
  </cols>
  <sheetData>
    <row r="1" spans="1:8" ht="86.4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">
      <c r="A2" s="1" t="s">
        <v>8</v>
      </c>
      <c r="B2" t="e">
        <f>VLOOKUP(A2,#REF!,3,FALSE)</f>
        <v>#REF!</v>
      </c>
      <c r="C2" t="e">
        <f>VLOOKUP(A2,#REF!,3,FALSE)</f>
        <v>#REF!</v>
      </c>
      <c r="D2" t="e">
        <f>B2/C2</f>
        <v>#REF!</v>
      </c>
      <c r="E2" t="e">
        <f>VLOOKUP(A2,#REF!,2,FALSE)</f>
        <v>#REF!</v>
      </c>
      <c r="F2" t="e">
        <f>VLOOKUP(A2,#REF!,2,FALSE)</f>
        <v>#REF!</v>
      </c>
      <c r="G2" t="e">
        <f>E2/F2</f>
        <v>#REF!</v>
      </c>
      <c r="H2" t="e">
        <f>VLOOKUP(A2,#REF!,4,FALSE)</f>
        <v>#REF!</v>
      </c>
    </row>
    <row r="3" spans="1:8" x14ac:dyDescent="0.3">
      <c r="A3" s="1" t="s">
        <v>9</v>
      </c>
      <c r="B3" t="e">
        <f>VLOOKUP(A3,#REF!,3,FALSE)</f>
        <v>#REF!</v>
      </c>
      <c r="C3" t="e">
        <f>VLOOKUP(A3,#REF!,3,FALSE)</f>
        <v>#REF!</v>
      </c>
      <c r="D3" t="e">
        <f t="shared" ref="D3:D66" si="0">B3/C3</f>
        <v>#REF!</v>
      </c>
      <c r="E3" t="e">
        <f>VLOOKUP(A3,#REF!,2,FALSE)</f>
        <v>#REF!</v>
      </c>
      <c r="F3" t="e">
        <f>VLOOKUP(A3,#REF!,2,FALSE)</f>
        <v>#REF!</v>
      </c>
      <c r="G3" t="e">
        <f t="shared" ref="G3:G66" si="1">E3/F3</f>
        <v>#REF!</v>
      </c>
      <c r="H3" t="e">
        <f>VLOOKUP(A3,#REF!,4,FALSE)</f>
        <v>#REF!</v>
      </c>
    </row>
    <row r="4" spans="1:8" x14ac:dyDescent="0.3">
      <c r="A4" s="1" t="s">
        <v>10</v>
      </c>
      <c r="B4" t="e">
        <f>VLOOKUP(A4,#REF!,3,FALSE)</f>
        <v>#REF!</v>
      </c>
      <c r="C4" t="e">
        <f>VLOOKUP(A4,#REF!,3,FALSE)</f>
        <v>#REF!</v>
      </c>
      <c r="D4" t="e">
        <f t="shared" si="0"/>
        <v>#REF!</v>
      </c>
      <c r="E4" t="e">
        <f>VLOOKUP(A4,#REF!,2,FALSE)</f>
        <v>#REF!</v>
      </c>
      <c r="F4" t="e">
        <f>VLOOKUP(A4,#REF!,2,FALSE)</f>
        <v>#REF!</v>
      </c>
      <c r="G4" t="e">
        <f t="shared" si="1"/>
        <v>#REF!</v>
      </c>
      <c r="H4" t="e">
        <f>VLOOKUP(A4,#REF!,4,FALSE)</f>
        <v>#REF!</v>
      </c>
    </row>
    <row r="5" spans="1:8" x14ac:dyDescent="0.3">
      <c r="A5" s="1" t="s">
        <v>11</v>
      </c>
      <c r="B5" t="e">
        <f>VLOOKUP(A5,#REF!,3,FALSE)</f>
        <v>#REF!</v>
      </c>
      <c r="C5" t="e">
        <f>VLOOKUP(A5,#REF!,3,FALSE)</f>
        <v>#REF!</v>
      </c>
      <c r="D5" t="e">
        <f t="shared" si="0"/>
        <v>#REF!</v>
      </c>
      <c r="E5" t="e">
        <f>VLOOKUP(A5,#REF!,2,FALSE)</f>
        <v>#REF!</v>
      </c>
      <c r="F5" t="e">
        <f>VLOOKUP(A5,#REF!,2,FALSE)</f>
        <v>#REF!</v>
      </c>
      <c r="G5" t="e">
        <f t="shared" si="1"/>
        <v>#REF!</v>
      </c>
      <c r="H5" t="e">
        <f>VLOOKUP(A5,#REF!,4,FALSE)</f>
        <v>#REF!</v>
      </c>
    </row>
    <row r="6" spans="1:8" x14ac:dyDescent="0.3">
      <c r="A6" s="1" t="s">
        <v>12</v>
      </c>
      <c r="B6" t="e">
        <f>VLOOKUP(A6,#REF!,3,FALSE)</f>
        <v>#REF!</v>
      </c>
      <c r="C6" t="e">
        <f>VLOOKUP(A6,#REF!,3,FALSE)</f>
        <v>#REF!</v>
      </c>
      <c r="D6" t="e">
        <f t="shared" si="0"/>
        <v>#REF!</v>
      </c>
      <c r="E6" t="e">
        <f>VLOOKUP(A6,#REF!,2,FALSE)</f>
        <v>#REF!</v>
      </c>
      <c r="F6" t="e">
        <f>VLOOKUP(A6,#REF!,2,FALSE)</f>
        <v>#REF!</v>
      </c>
      <c r="G6" t="e">
        <f t="shared" si="1"/>
        <v>#REF!</v>
      </c>
      <c r="H6" t="e">
        <f>VLOOKUP(A6,#REF!,4,FALSE)</f>
        <v>#REF!</v>
      </c>
    </row>
    <row r="7" spans="1:8" x14ac:dyDescent="0.3">
      <c r="A7" s="1" t="s">
        <v>13</v>
      </c>
      <c r="B7" t="e">
        <f>VLOOKUP(A7,#REF!,3,FALSE)</f>
        <v>#REF!</v>
      </c>
      <c r="C7" t="e">
        <f>VLOOKUP(A7,#REF!,3,FALSE)</f>
        <v>#REF!</v>
      </c>
      <c r="D7" t="e">
        <f t="shared" si="0"/>
        <v>#REF!</v>
      </c>
      <c r="E7" t="e">
        <f>VLOOKUP(A7,#REF!,2,FALSE)</f>
        <v>#REF!</v>
      </c>
      <c r="F7" t="e">
        <f>VLOOKUP(A7,#REF!,2,FALSE)</f>
        <v>#REF!</v>
      </c>
      <c r="G7" t="e">
        <f t="shared" si="1"/>
        <v>#REF!</v>
      </c>
      <c r="H7" t="e">
        <f>VLOOKUP(A7,#REF!,4,FALSE)</f>
        <v>#REF!</v>
      </c>
    </row>
    <row r="8" spans="1:8" x14ac:dyDescent="0.3">
      <c r="A8" s="1" t="s">
        <v>295</v>
      </c>
      <c r="B8" t="e">
        <f>VLOOKUP(A8,#REF!,3,FALSE)</f>
        <v>#REF!</v>
      </c>
      <c r="C8" t="e">
        <f>VLOOKUP(A8,#REF!,3,FALSE)</f>
        <v>#REF!</v>
      </c>
      <c r="D8" t="e">
        <f t="shared" si="0"/>
        <v>#REF!</v>
      </c>
      <c r="E8" t="e">
        <f>VLOOKUP(A8,#REF!,2,FALSE)</f>
        <v>#REF!</v>
      </c>
      <c r="F8" t="e">
        <f>VLOOKUP(A8,#REF!,2,FALSE)</f>
        <v>#REF!</v>
      </c>
      <c r="G8" t="e">
        <f t="shared" si="1"/>
        <v>#REF!</v>
      </c>
      <c r="H8" t="e">
        <f>VLOOKUP(A8,#REF!,4,FALSE)</f>
        <v>#REF!</v>
      </c>
    </row>
    <row r="9" spans="1:8" x14ac:dyDescent="0.3">
      <c r="A9" s="1" t="s">
        <v>296</v>
      </c>
      <c r="B9" t="e">
        <f>VLOOKUP(A9,#REF!,3,FALSE)</f>
        <v>#REF!</v>
      </c>
      <c r="C9" t="e">
        <f>VLOOKUP(A9,#REF!,3,FALSE)</f>
        <v>#REF!</v>
      </c>
      <c r="D9" t="e">
        <f t="shared" si="0"/>
        <v>#REF!</v>
      </c>
      <c r="E9" t="e">
        <f>VLOOKUP(A9,#REF!,2,FALSE)</f>
        <v>#REF!</v>
      </c>
      <c r="F9" t="e">
        <f>VLOOKUP(A9,#REF!,2,FALSE)</f>
        <v>#REF!</v>
      </c>
      <c r="G9" t="e">
        <f t="shared" si="1"/>
        <v>#REF!</v>
      </c>
      <c r="H9" t="e">
        <f>VLOOKUP(A9,#REF!,4,FALSE)</f>
        <v>#REF!</v>
      </c>
    </row>
    <row r="10" spans="1:8" x14ac:dyDescent="0.3">
      <c r="A10" s="1" t="s">
        <v>297</v>
      </c>
      <c r="B10" t="e">
        <f>VLOOKUP(A10,#REF!,3,FALSE)</f>
        <v>#REF!</v>
      </c>
      <c r="C10" t="e">
        <f>VLOOKUP(A10,#REF!,3,FALSE)</f>
        <v>#REF!</v>
      </c>
      <c r="D10" t="e">
        <f t="shared" si="0"/>
        <v>#REF!</v>
      </c>
      <c r="E10" t="e">
        <f>VLOOKUP(A10,#REF!,2,FALSE)</f>
        <v>#REF!</v>
      </c>
      <c r="F10" t="e">
        <f>VLOOKUP(A10,#REF!,2,FALSE)</f>
        <v>#REF!</v>
      </c>
      <c r="G10" t="e">
        <f t="shared" si="1"/>
        <v>#REF!</v>
      </c>
      <c r="H10" t="e">
        <f>VLOOKUP(A10,#REF!,4,FALSE)</f>
        <v>#REF!</v>
      </c>
    </row>
    <row r="11" spans="1:8" x14ac:dyDescent="0.3">
      <c r="A11" s="1" t="s">
        <v>298</v>
      </c>
      <c r="B11" t="e">
        <f>VLOOKUP(A11,#REF!,3,FALSE)</f>
        <v>#REF!</v>
      </c>
      <c r="C11" t="e">
        <f>VLOOKUP(A11,#REF!,3,FALSE)</f>
        <v>#REF!</v>
      </c>
      <c r="D11" t="e">
        <f t="shared" si="0"/>
        <v>#REF!</v>
      </c>
      <c r="E11" t="e">
        <f>VLOOKUP(A11,#REF!,2,FALSE)</f>
        <v>#REF!</v>
      </c>
      <c r="F11" t="e">
        <f>VLOOKUP(A11,#REF!,2,FALSE)</f>
        <v>#REF!</v>
      </c>
      <c r="G11" t="e">
        <f t="shared" si="1"/>
        <v>#REF!</v>
      </c>
      <c r="H11" t="e">
        <f>VLOOKUP(A11,#REF!,4,FALSE)</f>
        <v>#REF!</v>
      </c>
    </row>
    <row r="12" spans="1:8" x14ac:dyDescent="0.3">
      <c r="A12" s="1" t="s">
        <v>299</v>
      </c>
      <c r="B12" t="e">
        <f>VLOOKUP(A12,#REF!,3,FALSE)</f>
        <v>#REF!</v>
      </c>
      <c r="C12" t="e">
        <f>VLOOKUP(A12,#REF!,3,FALSE)</f>
        <v>#REF!</v>
      </c>
      <c r="D12" t="e">
        <f t="shared" si="0"/>
        <v>#REF!</v>
      </c>
      <c r="E12" t="e">
        <f>VLOOKUP(A12,#REF!,2,FALSE)</f>
        <v>#REF!</v>
      </c>
      <c r="F12" t="e">
        <f>VLOOKUP(A12,#REF!,2,FALSE)</f>
        <v>#REF!</v>
      </c>
      <c r="G12" t="e">
        <f t="shared" si="1"/>
        <v>#REF!</v>
      </c>
      <c r="H12" t="e">
        <f>VLOOKUP(A12,#REF!,4,FALSE)</f>
        <v>#REF!</v>
      </c>
    </row>
    <row r="13" spans="1:8" x14ac:dyDescent="0.3">
      <c r="A13" s="1" t="s">
        <v>14</v>
      </c>
      <c r="B13" t="e">
        <f>VLOOKUP(A13,#REF!,3,FALSE)</f>
        <v>#REF!</v>
      </c>
      <c r="C13" t="e">
        <f>VLOOKUP(A13,#REF!,3,FALSE)</f>
        <v>#REF!</v>
      </c>
      <c r="D13" t="e">
        <f t="shared" si="0"/>
        <v>#REF!</v>
      </c>
      <c r="E13" t="e">
        <f>VLOOKUP(A13,#REF!,2,FALSE)</f>
        <v>#REF!</v>
      </c>
      <c r="F13" t="e">
        <f>VLOOKUP(A13,#REF!,2,FALSE)</f>
        <v>#REF!</v>
      </c>
      <c r="G13" t="e">
        <f t="shared" si="1"/>
        <v>#REF!</v>
      </c>
      <c r="H13" t="e">
        <f>VLOOKUP(A13,#REF!,4,FALSE)</f>
        <v>#REF!</v>
      </c>
    </row>
    <row r="14" spans="1:8" x14ac:dyDescent="0.3">
      <c r="A14" s="1" t="s">
        <v>300</v>
      </c>
      <c r="B14" t="e">
        <f>VLOOKUP(A14,#REF!,3,FALSE)</f>
        <v>#REF!</v>
      </c>
      <c r="C14" t="e">
        <f>VLOOKUP(A14,#REF!,3,FALSE)</f>
        <v>#REF!</v>
      </c>
      <c r="D14" t="e">
        <f t="shared" si="0"/>
        <v>#REF!</v>
      </c>
      <c r="E14" t="e">
        <f>VLOOKUP(A14,#REF!,2,FALSE)</f>
        <v>#REF!</v>
      </c>
      <c r="F14" t="e">
        <f>VLOOKUP(A14,#REF!,2,FALSE)</f>
        <v>#REF!</v>
      </c>
      <c r="G14" t="e">
        <f t="shared" si="1"/>
        <v>#REF!</v>
      </c>
      <c r="H14" t="e">
        <f>VLOOKUP(A14,#REF!,4,FALSE)</f>
        <v>#REF!</v>
      </c>
    </row>
    <row r="15" spans="1:8" x14ac:dyDescent="0.3">
      <c r="A15" s="1" t="s">
        <v>301</v>
      </c>
      <c r="B15" t="e">
        <f>VLOOKUP(A15,#REF!,3,FALSE)</f>
        <v>#REF!</v>
      </c>
      <c r="C15" t="e">
        <f>VLOOKUP(A15,#REF!,3,FALSE)</f>
        <v>#REF!</v>
      </c>
      <c r="D15" t="e">
        <f t="shared" si="0"/>
        <v>#REF!</v>
      </c>
      <c r="E15" t="e">
        <f>VLOOKUP(A15,#REF!,2,FALSE)</f>
        <v>#REF!</v>
      </c>
      <c r="F15" t="e">
        <f>VLOOKUP(A15,#REF!,2,FALSE)</f>
        <v>#REF!</v>
      </c>
      <c r="G15" t="e">
        <f t="shared" si="1"/>
        <v>#REF!</v>
      </c>
      <c r="H15" t="e">
        <f>VLOOKUP(A15,#REF!,4,FALSE)</f>
        <v>#REF!</v>
      </c>
    </row>
    <row r="16" spans="1:8" x14ac:dyDescent="0.3">
      <c r="A16" s="1" t="s">
        <v>302</v>
      </c>
      <c r="B16" t="e">
        <f>VLOOKUP(A16,#REF!,3,FALSE)</f>
        <v>#REF!</v>
      </c>
      <c r="C16" t="e">
        <f>VLOOKUP(A16,#REF!,3,FALSE)</f>
        <v>#REF!</v>
      </c>
      <c r="D16" t="e">
        <f t="shared" si="0"/>
        <v>#REF!</v>
      </c>
      <c r="E16" t="e">
        <f>VLOOKUP(A16,#REF!,2,FALSE)</f>
        <v>#REF!</v>
      </c>
      <c r="F16" t="e">
        <f>VLOOKUP(A16,#REF!,2,FALSE)</f>
        <v>#REF!</v>
      </c>
      <c r="G16" t="e">
        <f t="shared" si="1"/>
        <v>#REF!</v>
      </c>
      <c r="H16" t="e">
        <f>VLOOKUP(A16,#REF!,4,FALSE)</f>
        <v>#REF!</v>
      </c>
    </row>
    <row r="17" spans="1:8" x14ac:dyDescent="0.3">
      <c r="A17" s="1" t="s">
        <v>15</v>
      </c>
      <c r="B17" t="e">
        <f>VLOOKUP(A17,#REF!,3,FALSE)</f>
        <v>#REF!</v>
      </c>
      <c r="C17" t="e">
        <f>VLOOKUP(A17,#REF!,3,FALSE)</f>
        <v>#REF!</v>
      </c>
      <c r="D17" t="e">
        <f t="shared" si="0"/>
        <v>#REF!</v>
      </c>
      <c r="E17" t="e">
        <f>VLOOKUP(A17,#REF!,2,FALSE)</f>
        <v>#REF!</v>
      </c>
      <c r="F17" t="e">
        <f>VLOOKUP(A17,#REF!,2,FALSE)</f>
        <v>#REF!</v>
      </c>
      <c r="G17" t="e">
        <f t="shared" si="1"/>
        <v>#REF!</v>
      </c>
      <c r="H17" t="e">
        <f>VLOOKUP(A17,#REF!,4,FALSE)</f>
        <v>#REF!</v>
      </c>
    </row>
    <row r="18" spans="1:8" x14ac:dyDescent="0.3">
      <c r="A18" s="1" t="s">
        <v>16</v>
      </c>
      <c r="B18" t="e">
        <f>VLOOKUP(A18,#REF!,3,FALSE)</f>
        <v>#REF!</v>
      </c>
      <c r="C18" t="e">
        <f>VLOOKUP(A18,#REF!,3,FALSE)</f>
        <v>#REF!</v>
      </c>
      <c r="D18" t="e">
        <f t="shared" si="0"/>
        <v>#REF!</v>
      </c>
      <c r="E18" t="e">
        <f>VLOOKUP(A18,#REF!,2,FALSE)</f>
        <v>#REF!</v>
      </c>
      <c r="F18" t="e">
        <f>VLOOKUP(A18,#REF!,2,FALSE)</f>
        <v>#REF!</v>
      </c>
      <c r="G18" t="e">
        <f t="shared" si="1"/>
        <v>#REF!</v>
      </c>
      <c r="H18" t="e">
        <f>VLOOKUP(A18,#REF!,4,FALSE)</f>
        <v>#REF!</v>
      </c>
    </row>
    <row r="19" spans="1:8" x14ac:dyDescent="0.3">
      <c r="A19" s="1" t="s">
        <v>17</v>
      </c>
      <c r="B19" t="e">
        <f>VLOOKUP(A19,#REF!,3,FALSE)</f>
        <v>#REF!</v>
      </c>
      <c r="C19" t="e">
        <f>VLOOKUP(A19,#REF!,3,FALSE)</f>
        <v>#REF!</v>
      </c>
      <c r="D19" t="e">
        <f t="shared" si="0"/>
        <v>#REF!</v>
      </c>
      <c r="E19" t="e">
        <f>VLOOKUP(A19,#REF!,2,FALSE)</f>
        <v>#REF!</v>
      </c>
      <c r="F19" t="e">
        <f>VLOOKUP(A19,#REF!,2,FALSE)</f>
        <v>#REF!</v>
      </c>
      <c r="G19" t="e">
        <f t="shared" si="1"/>
        <v>#REF!</v>
      </c>
      <c r="H19" t="e">
        <f>VLOOKUP(A19,#REF!,4,FALSE)</f>
        <v>#REF!</v>
      </c>
    </row>
    <row r="20" spans="1:8" x14ac:dyDescent="0.3">
      <c r="A20" s="1" t="s">
        <v>18</v>
      </c>
      <c r="B20" t="e">
        <f>VLOOKUP(A20,#REF!,3,FALSE)</f>
        <v>#REF!</v>
      </c>
      <c r="C20" t="e">
        <f>VLOOKUP(A20,#REF!,3,FALSE)</f>
        <v>#REF!</v>
      </c>
      <c r="D20" t="e">
        <f t="shared" si="0"/>
        <v>#REF!</v>
      </c>
      <c r="E20" t="e">
        <f>VLOOKUP(A20,#REF!,2,FALSE)</f>
        <v>#REF!</v>
      </c>
      <c r="F20" t="e">
        <f>VLOOKUP(A20,#REF!,2,FALSE)</f>
        <v>#REF!</v>
      </c>
      <c r="G20" t="e">
        <f t="shared" si="1"/>
        <v>#REF!</v>
      </c>
      <c r="H20" t="e">
        <f>VLOOKUP(A20,#REF!,4,FALSE)</f>
        <v>#REF!</v>
      </c>
    </row>
    <row r="21" spans="1:8" x14ac:dyDescent="0.3">
      <c r="A21" s="1" t="s">
        <v>19</v>
      </c>
      <c r="B21" t="e">
        <f>VLOOKUP(A21,#REF!,3,FALSE)</f>
        <v>#REF!</v>
      </c>
      <c r="C21" t="e">
        <f>VLOOKUP(A21,#REF!,3,FALSE)</f>
        <v>#REF!</v>
      </c>
      <c r="D21" t="e">
        <f t="shared" si="0"/>
        <v>#REF!</v>
      </c>
      <c r="E21" t="e">
        <f>VLOOKUP(A21,#REF!,2,FALSE)</f>
        <v>#REF!</v>
      </c>
      <c r="F21" t="e">
        <f>VLOOKUP(A21,#REF!,2,FALSE)</f>
        <v>#REF!</v>
      </c>
      <c r="G21" t="e">
        <f t="shared" si="1"/>
        <v>#REF!</v>
      </c>
      <c r="H21" t="e">
        <f>VLOOKUP(A21,#REF!,4,FALSE)</f>
        <v>#REF!</v>
      </c>
    </row>
    <row r="22" spans="1:8" x14ac:dyDescent="0.3">
      <c r="A22" s="1" t="s">
        <v>20</v>
      </c>
      <c r="B22" t="e">
        <f>VLOOKUP(A22,#REF!,3,FALSE)</f>
        <v>#REF!</v>
      </c>
      <c r="C22" t="e">
        <f>VLOOKUP(A22,#REF!,3,FALSE)</f>
        <v>#REF!</v>
      </c>
      <c r="D22" t="e">
        <f t="shared" si="0"/>
        <v>#REF!</v>
      </c>
      <c r="E22" t="e">
        <f>VLOOKUP(A22,#REF!,2,FALSE)</f>
        <v>#REF!</v>
      </c>
      <c r="F22" t="e">
        <f>VLOOKUP(A22,#REF!,2,FALSE)</f>
        <v>#REF!</v>
      </c>
      <c r="G22" t="e">
        <f t="shared" si="1"/>
        <v>#REF!</v>
      </c>
      <c r="H22" t="e">
        <f>VLOOKUP(A22,#REF!,4,FALSE)</f>
        <v>#REF!</v>
      </c>
    </row>
    <row r="23" spans="1:8" x14ac:dyDescent="0.3">
      <c r="A23" s="1" t="s">
        <v>21</v>
      </c>
      <c r="B23" t="e">
        <f>VLOOKUP(A23,#REF!,3,FALSE)</f>
        <v>#REF!</v>
      </c>
      <c r="C23" t="e">
        <f>VLOOKUP(A23,#REF!,3,FALSE)</f>
        <v>#REF!</v>
      </c>
      <c r="D23" t="e">
        <f t="shared" si="0"/>
        <v>#REF!</v>
      </c>
      <c r="E23" t="e">
        <f>VLOOKUP(A23,#REF!,2,FALSE)</f>
        <v>#REF!</v>
      </c>
      <c r="F23" t="e">
        <f>VLOOKUP(A23,#REF!,2,FALSE)</f>
        <v>#REF!</v>
      </c>
      <c r="G23" t="e">
        <f t="shared" si="1"/>
        <v>#REF!</v>
      </c>
      <c r="H23" t="e">
        <f>VLOOKUP(A23,#REF!,4,FALSE)</f>
        <v>#REF!</v>
      </c>
    </row>
    <row r="24" spans="1:8" x14ac:dyDescent="0.3">
      <c r="A24" s="1" t="s">
        <v>22</v>
      </c>
      <c r="B24" t="e">
        <f>VLOOKUP(A24,#REF!,3,FALSE)</f>
        <v>#REF!</v>
      </c>
      <c r="C24" t="e">
        <f>VLOOKUP(A24,#REF!,3,FALSE)</f>
        <v>#REF!</v>
      </c>
      <c r="D24" t="e">
        <f t="shared" si="0"/>
        <v>#REF!</v>
      </c>
      <c r="E24" t="e">
        <f>VLOOKUP(A24,#REF!,2,FALSE)</f>
        <v>#REF!</v>
      </c>
      <c r="F24" t="e">
        <f>VLOOKUP(A24,#REF!,2,FALSE)</f>
        <v>#REF!</v>
      </c>
      <c r="G24" t="e">
        <f t="shared" si="1"/>
        <v>#REF!</v>
      </c>
      <c r="H24" t="e">
        <f>VLOOKUP(A24,#REF!,4,FALSE)</f>
        <v>#REF!</v>
      </c>
    </row>
    <row r="25" spans="1:8" x14ac:dyDescent="0.3">
      <c r="A25" s="1" t="s">
        <v>23</v>
      </c>
      <c r="B25" t="e">
        <f>VLOOKUP(A25,#REF!,3,FALSE)</f>
        <v>#REF!</v>
      </c>
      <c r="C25" t="e">
        <f>VLOOKUP(A25,#REF!,3,FALSE)</f>
        <v>#REF!</v>
      </c>
      <c r="D25" t="e">
        <f t="shared" si="0"/>
        <v>#REF!</v>
      </c>
      <c r="E25" t="e">
        <f>VLOOKUP(A25,#REF!,2,FALSE)</f>
        <v>#REF!</v>
      </c>
      <c r="F25" t="e">
        <f>VLOOKUP(A25,#REF!,2,FALSE)</f>
        <v>#REF!</v>
      </c>
      <c r="G25" t="e">
        <f t="shared" si="1"/>
        <v>#REF!</v>
      </c>
      <c r="H25" t="e">
        <f>VLOOKUP(A25,#REF!,4,FALSE)</f>
        <v>#REF!</v>
      </c>
    </row>
    <row r="26" spans="1:8" x14ac:dyDescent="0.3">
      <c r="A26" s="1" t="s">
        <v>24</v>
      </c>
      <c r="B26" t="e">
        <f>VLOOKUP(A26,#REF!,3,FALSE)</f>
        <v>#REF!</v>
      </c>
      <c r="C26" t="e">
        <f>VLOOKUP(A26,#REF!,3,FALSE)</f>
        <v>#REF!</v>
      </c>
      <c r="D26" t="e">
        <f t="shared" si="0"/>
        <v>#REF!</v>
      </c>
      <c r="E26" t="e">
        <f>VLOOKUP(A26,#REF!,2,FALSE)</f>
        <v>#REF!</v>
      </c>
      <c r="F26" t="e">
        <f>VLOOKUP(A26,#REF!,2,FALSE)</f>
        <v>#REF!</v>
      </c>
      <c r="G26" t="e">
        <f t="shared" si="1"/>
        <v>#REF!</v>
      </c>
      <c r="H26" t="e">
        <f>VLOOKUP(A26,#REF!,4,FALSE)</f>
        <v>#REF!</v>
      </c>
    </row>
    <row r="27" spans="1:8" x14ac:dyDescent="0.3">
      <c r="A27" s="1" t="s">
        <v>25</v>
      </c>
      <c r="B27" t="e">
        <f>VLOOKUP(A27,#REF!,3,FALSE)</f>
        <v>#REF!</v>
      </c>
      <c r="C27" t="e">
        <f>VLOOKUP(A27,#REF!,3,FALSE)</f>
        <v>#REF!</v>
      </c>
      <c r="D27" t="e">
        <f t="shared" si="0"/>
        <v>#REF!</v>
      </c>
      <c r="E27" t="e">
        <f>VLOOKUP(A27,#REF!,2,FALSE)</f>
        <v>#REF!</v>
      </c>
      <c r="F27" t="e">
        <f>VLOOKUP(A27,#REF!,2,FALSE)</f>
        <v>#REF!</v>
      </c>
      <c r="G27" t="e">
        <f t="shared" si="1"/>
        <v>#REF!</v>
      </c>
      <c r="H27" t="e">
        <f>VLOOKUP(A27,#REF!,4,FALSE)</f>
        <v>#REF!</v>
      </c>
    </row>
    <row r="28" spans="1:8" x14ac:dyDescent="0.3">
      <c r="A28" s="1" t="s">
        <v>303</v>
      </c>
      <c r="B28" t="e">
        <f>VLOOKUP(A28,#REF!,3,FALSE)</f>
        <v>#REF!</v>
      </c>
      <c r="C28" t="e">
        <f>VLOOKUP(A28,#REF!,3,FALSE)</f>
        <v>#REF!</v>
      </c>
      <c r="D28" t="e">
        <f t="shared" si="0"/>
        <v>#REF!</v>
      </c>
      <c r="E28" t="e">
        <f>VLOOKUP(A28,#REF!,2,FALSE)</f>
        <v>#REF!</v>
      </c>
      <c r="F28" t="e">
        <f>VLOOKUP(A28,#REF!,2,FALSE)</f>
        <v>#REF!</v>
      </c>
      <c r="G28" t="e">
        <f t="shared" si="1"/>
        <v>#REF!</v>
      </c>
      <c r="H28" t="e">
        <f>VLOOKUP(A28,#REF!,4,FALSE)</f>
        <v>#REF!</v>
      </c>
    </row>
    <row r="29" spans="1:8" x14ac:dyDescent="0.3">
      <c r="A29" s="1" t="s">
        <v>26</v>
      </c>
      <c r="B29" t="e">
        <f>VLOOKUP(A29,#REF!,3,FALSE)</f>
        <v>#REF!</v>
      </c>
      <c r="C29" t="e">
        <f>VLOOKUP(A29,#REF!,3,FALSE)</f>
        <v>#REF!</v>
      </c>
      <c r="D29" t="e">
        <f t="shared" si="0"/>
        <v>#REF!</v>
      </c>
      <c r="E29" t="e">
        <f>VLOOKUP(A29,#REF!,2,FALSE)</f>
        <v>#REF!</v>
      </c>
      <c r="F29" t="e">
        <f>VLOOKUP(A29,#REF!,2,FALSE)</f>
        <v>#REF!</v>
      </c>
      <c r="G29" t="e">
        <f t="shared" si="1"/>
        <v>#REF!</v>
      </c>
      <c r="H29" t="e">
        <f>VLOOKUP(A29,#REF!,4,FALSE)</f>
        <v>#REF!</v>
      </c>
    </row>
    <row r="30" spans="1:8" x14ac:dyDescent="0.3">
      <c r="A30" s="1" t="s">
        <v>304</v>
      </c>
      <c r="B30" t="e">
        <f>VLOOKUP(A30,#REF!,3,FALSE)</f>
        <v>#REF!</v>
      </c>
      <c r="C30" t="e">
        <f>VLOOKUP(A30,#REF!,3,FALSE)</f>
        <v>#REF!</v>
      </c>
      <c r="D30" t="e">
        <f t="shared" si="0"/>
        <v>#REF!</v>
      </c>
      <c r="E30" t="e">
        <f>VLOOKUP(A30,#REF!,2,FALSE)</f>
        <v>#REF!</v>
      </c>
      <c r="F30" t="e">
        <f>VLOOKUP(A30,#REF!,2,FALSE)</f>
        <v>#REF!</v>
      </c>
      <c r="G30" t="e">
        <f t="shared" si="1"/>
        <v>#REF!</v>
      </c>
      <c r="H30" t="e">
        <f>VLOOKUP(A30,#REF!,4,FALSE)</f>
        <v>#REF!</v>
      </c>
    </row>
    <row r="31" spans="1:8" x14ac:dyDescent="0.3">
      <c r="A31" s="1" t="s">
        <v>305</v>
      </c>
      <c r="B31" t="e">
        <f>VLOOKUP(A31,#REF!,3,FALSE)</f>
        <v>#REF!</v>
      </c>
      <c r="C31" t="e">
        <f>VLOOKUP(A31,#REF!,3,FALSE)</f>
        <v>#REF!</v>
      </c>
      <c r="D31" t="e">
        <f t="shared" si="0"/>
        <v>#REF!</v>
      </c>
      <c r="E31" t="e">
        <f>VLOOKUP(A31,#REF!,2,FALSE)</f>
        <v>#REF!</v>
      </c>
      <c r="F31" t="e">
        <f>VLOOKUP(A31,#REF!,2,FALSE)</f>
        <v>#REF!</v>
      </c>
      <c r="G31" t="e">
        <f t="shared" si="1"/>
        <v>#REF!</v>
      </c>
      <c r="H31" t="e">
        <f>VLOOKUP(A31,#REF!,4,FALSE)</f>
        <v>#REF!</v>
      </c>
    </row>
    <row r="32" spans="1:8" x14ac:dyDescent="0.3">
      <c r="A32" s="1" t="s">
        <v>306</v>
      </c>
      <c r="B32" t="e">
        <f>VLOOKUP(A32,#REF!,3,FALSE)</f>
        <v>#REF!</v>
      </c>
      <c r="C32" t="e">
        <f>VLOOKUP(A32,#REF!,3,FALSE)</f>
        <v>#REF!</v>
      </c>
      <c r="D32" t="e">
        <f t="shared" si="0"/>
        <v>#REF!</v>
      </c>
      <c r="E32" t="e">
        <f>VLOOKUP(A32,#REF!,2,FALSE)</f>
        <v>#REF!</v>
      </c>
      <c r="F32" t="e">
        <f>VLOOKUP(A32,#REF!,2,FALSE)</f>
        <v>#REF!</v>
      </c>
      <c r="G32" t="e">
        <f t="shared" si="1"/>
        <v>#REF!</v>
      </c>
      <c r="H32" t="e">
        <f>VLOOKUP(A32,#REF!,4,FALSE)</f>
        <v>#REF!</v>
      </c>
    </row>
    <row r="33" spans="1:8" x14ac:dyDescent="0.3">
      <c r="A33" s="1" t="s">
        <v>27</v>
      </c>
      <c r="B33" t="e">
        <f>VLOOKUP(A33,#REF!,3,FALSE)</f>
        <v>#REF!</v>
      </c>
      <c r="C33" t="e">
        <f>VLOOKUP(A33,#REF!,3,FALSE)</f>
        <v>#REF!</v>
      </c>
      <c r="D33" t="e">
        <f t="shared" si="0"/>
        <v>#REF!</v>
      </c>
      <c r="E33" t="e">
        <f>VLOOKUP(A33,#REF!,2,FALSE)</f>
        <v>#REF!</v>
      </c>
      <c r="F33" t="e">
        <f>VLOOKUP(A33,#REF!,2,FALSE)</f>
        <v>#REF!</v>
      </c>
      <c r="G33" t="e">
        <f t="shared" si="1"/>
        <v>#REF!</v>
      </c>
      <c r="H33" t="e">
        <f>VLOOKUP(A33,#REF!,4,FALSE)</f>
        <v>#REF!</v>
      </c>
    </row>
    <row r="34" spans="1:8" x14ac:dyDescent="0.3">
      <c r="A34" s="1" t="s">
        <v>28</v>
      </c>
      <c r="B34" t="e">
        <f>VLOOKUP(A34,#REF!,3,FALSE)</f>
        <v>#REF!</v>
      </c>
      <c r="C34" t="e">
        <f>VLOOKUP(A34,#REF!,3,FALSE)</f>
        <v>#REF!</v>
      </c>
      <c r="D34" t="e">
        <f t="shared" si="0"/>
        <v>#REF!</v>
      </c>
      <c r="E34" t="e">
        <f>VLOOKUP(A34,#REF!,2,FALSE)</f>
        <v>#REF!</v>
      </c>
      <c r="F34" t="e">
        <f>VLOOKUP(A34,#REF!,2,FALSE)</f>
        <v>#REF!</v>
      </c>
      <c r="G34" t="e">
        <f t="shared" si="1"/>
        <v>#REF!</v>
      </c>
      <c r="H34" t="e">
        <f>VLOOKUP(A34,#REF!,4,FALSE)</f>
        <v>#REF!</v>
      </c>
    </row>
    <row r="35" spans="1:8" x14ac:dyDescent="0.3">
      <c r="A35" s="1" t="s">
        <v>307</v>
      </c>
      <c r="B35" t="e">
        <f>VLOOKUP(A35,#REF!,3,FALSE)</f>
        <v>#REF!</v>
      </c>
      <c r="C35" t="e">
        <f>VLOOKUP(A35,#REF!,3,FALSE)</f>
        <v>#REF!</v>
      </c>
      <c r="D35" t="e">
        <f t="shared" si="0"/>
        <v>#REF!</v>
      </c>
      <c r="E35" t="e">
        <f>VLOOKUP(A35,#REF!,2,FALSE)</f>
        <v>#REF!</v>
      </c>
      <c r="F35" t="e">
        <f>VLOOKUP(A35,#REF!,2,FALSE)</f>
        <v>#REF!</v>
      </c>
      <c r="G35" t="e">
        <f t="shared" si="1"/>
        <v>#REF!</v>
      </c>
      <c r="H35" t="e">
        <f>VLOOKUP(A35,#REF!,4,FALSE)</f>
        <v>#REF!</v>
      </c>
    </row>
    <row r="36" spans="1:8" x14ac:dyDescent="0.3">
      <c r="A36" s="1" t="s">
        <v>308</v>
      </c>
      <c r="B36" t="e">
        <f>VLOOKUP(A36,#REF!,3,FALSE)</f>
        <v>#REF!</v>
      </c>
      <c r="C36" t="e">
        <f>VLOOKUP(A36,#REF!,3,FALSE)</f>
        <v>#REF!</v>
      </c>
      <c r="D36" t="e">
        <f t="shared" si="0"/>
        <v>#REF!</v>
      </c>
      <c r="E36" t="e">
        <f>VLOOKUP(A36,#REF!,2,FALSE)</f>
        <v>#REF!</v>
      </c>
      <c r="F36" t="e">
        <f>VLOOKUP(A36,#REF!,2,FALSE)</f>
        <v>#REF!</v>
      </c>
      <c r="G36" t="e">
        <f t="shared" si="1"/>
        <v>#REF!</v>
      </c>
      <c r="H36" t="e">
        <f>VLOOKUP(A36,#REF!,4,FALSE)</f>
        <v>#REF!</v>
      </c>
    </row>
    <row r="37" spans="1:8" x14ac:dyDescent="0.3">
      <c r="A37" s="1" t="s">
        <v>309</v>
      </c>
      <c r="B37" t="e">
        <f>VLOOKUP(A37,#REF!,3,FALSE)</f>
        <v>#REF!</v>
      </c>
      <c r="C37" t="e">
        <f>VLOOKUP(A37,#REF!,3,FALSE)</f>
        <v>#REF!</v>
      </c>
      <c r="D37" t="e">
        <f t="shared" si="0"/>
        <v>#REF!</v>
      </c>
      <c r="E37" t="e">
        <f>VLOOKUP(A37,#REF!,2,FALSE)</f>
        <v>#REF!</v>
      </c>
      <c r="F37" t="e">
        <f>VLOOKUP(A37,#REF!,2,FALSE)</f>
        <v>#REF!</v>
      </c>
      <c r="G37" t="e">
        <f t="shared" si="1"/>
        <v>#REF!</v>
      </c>
      <c r="H37" t="e">
        <f>VLOOKUP(A37,#REF!,4,FALSE)</f>
        <v>#REF!</v>
      </c>
    </row>
    <row r="38" spans="1:8" x14ac:dyDescent="0.3">
      <c r="A38" s="1" t="s">
        <v>310</v>
      </c>
      <c r="B38" t="e">
        <f>VLOOKUP(A38,#REF!,3,FALSE)</f>
        <v>#REF!</v>
      </c>
      <c r="C38" t="e">
        <f>VLOOKUP(A38,#REF!,3,FALSE)</f>
        <v>#REF!</v>
      </c>
      <c r="D38" t="e">
        <f t="shared" si="0"/>
        <v>#REF!</v>
      </c>
      <c r="E38" t="e">
        <f>VLOOKUP(A38,#REF!,2,FALSE)</f>
        <v>#REF!</v>
      </c>
      <c r="F38" t="e">
        <f>VLOOKUP(A38,#REF!,2,FALSE)</f>
        <v>#REF!</v>
      </c>
      <c r="G38" t="e">
        <f t="shared" si="1"/>
        <v>#REF!</v>
      </c>
      <c r="H38" t="e">
        <f>VLOOKUP(A38,#REF!,4,FALSE)</f>
        <v>#REF!</v>
      </c>
    </row>
    <row r="39" spans="1:8" x14ac:dyDescent="0.3">
      <c r="A39" s="1" t="s">
        <v>311</v>
      </c>
      <c r="B39" t="e">
        <f>VLOOKUP(A39,#REF!,3,FALSE)</f>
        <v>#REF!</v>
      </c>
      <c r="C39" t="e">
        <f>VLOOKUP(A39,#REF!,3,FALSE)</f>
        <v>#REF!</v>
      </c>
      <c r="D39" t="e">
        <f t="shared" si="0"/>
        <v>#REF!</v>
      </c>
      <c r="E39" t="e">
        <f>VLOOKUP(A39,#REF!,2,FALSE)</f>
        <v>#REF!</v>
      </c>
      <c r="F39" t="e">
        <f>VLOOKUP(A39,#REF!,2,FALSE)</f>
        <v>#REF!</v>
      </c>
      <c r="G39" t="e">
        <f t="shared" si="1"/>
        <v>#REF!</v>
      </c>
      <c r="H39" t="e">
        <f>VLOOKUP(A39,#REF!,4,FALSE)</f>
        <v>#REF!</v>
      </c>
    </row>
    <row r="40" spans="1:8" x14ac:dyDescent="0.3">
      <c r="A40" s="1" t="s">
        <v>312</v>
      </c>
      <c r="B40" t="e">
        <f>VLOOKUP(A40,#REF!,3,FALSE)</f>
        <v>#REF!</v>
      </c>
      <c r="C40" t="e">
        <f>VLOOKUP(A40,#REF!,3,FALSE)</f>
        <v>#REF!</v>
      </c>
      <c r="D40" t="e">
        <f t="shared" si="0"/>
        <v>#REF!</v>
      </c>
      <c r="E40" t="e">
        <f>VLOOKUP(A40,#REF!,2,FALSE)</f>
        <v>#REF!</v>
      </c>
      <c r="F40" t="e">
        <f>VLOOKUP(A40,#REF!,2,FALSE)</f>
        <v>#REF!</v>
      </c>
      <c r="G40" t="e">
        <f t="shared" si="1"/>
        <v>#REF!</v>
      </c>
      <c r="H40" t="e">
        <f>VLOOKUP(A40,#REF!,4,FALSE)</f>
        <v>#REF!</v>
      </c>
    </row>
    <row r="41" spans="1:8" x14ac:dyDescent="0.3">
      <c r="A41" s="1" t="s">
        <v>313</v>
      </c>
      <c r="B41" t="e">
        <f>VLOOKUP(A41,#REF!,3,FALSE)</f>
        <v>#REF!</v>
      </c>
      <c r="C41" t="e">
        <f>VLOOKUP(A41,#REF!,3,FALSE)</f>
        <v>#REF!</v>
      </c>
      <c r="D41" t="e">
        <f t="shared" si="0"/>
        <v>#REF!</v>
      </c>
      <c r="E41" t="e">
        <f>VLOOKUP(A41,#REF!,2,FALSE)</f>
        <v>#REF!</v>
      </c>
      <c r="F41" t="e">
        <f>VLOOKUP(A41,#REF!,2,FALSE)</f>
        <v>#REF!</v>
      </c>
      <c r="G41" t="e">
        <f t="shared" si="1"/>
        <v>#REF!</v>
      </c>
      <c r="H41" t="e">
        <f>VLOOKUP(A41,#REF!,4,FALSE)</f>
        <v>#REF!</v>
      </c>
    </row>
    <row r="42" spans="1:8" x14ac:dyDescent="0.3">
      <c r="A42" s="1" t="s">
        <v>314</v>
      </c>
      <c r="B42" t="e">
        <f>VLOOKUP(A42,#REF!,3,FALSE)</f>
        <v>#REF!</v>
      </c>
      <c r="C42" t="e">
        <f>VLOOKUP(A42,#REF!,3,FALSE)</f>
        <v>#REF!</v>
      </c>
      <c r="D42" t="e">
        <f t="shared" si="0"/>
        <v>#REF!</v>
      </c>
      <c r="E42" t="e">
        <f>VLOOKUP(A42,#REF!,2,FALSE)</f>
        <v>#REF!</v>
      </c>
      <c r="F42" t="e">
        <f>VLOOKUP(A42,#REF!,2,FALSE)</f>
        <v>#REF!</v>
      </c>
      <c r="G42" t="e">
        <f t="shared" si="1"/>
        <v>#REF!</v>
      </c>
      <c r="H42" t="e">
        <f>VLOOKUP(A42,#REF!,4,FALSE)</f>
        <v>#REF!</v>
      </c>
    </row>
    <row r="43" spans="1:8" x14ac:dyDescent="0.3">
      <c r="A43" s="1" t="s">
        <v>315</v>
      </c>
      <c r="B43" t="e">
        <f>VLOOKUP(A43,#REF!,3,FALSE)</f>
        <v>#REF!</v>
      </c>
      <c r="C43" t="e">
        <f>VLOOKUP(A43,#REF!,3,FALSE)</f>
        <v>#REF!</v>
      </c>
      <c r="D43" t="e">
        <f t="shared" si="0"/>
        <v>#REF!</v>
      </c>
      <c r="E43" t="e">
        <f>VLOOKUP(A43,#REF!,2,FALSE)</f>
        <v>#REF!</v>
      </c>
      <c r="F43" t="e">
        <f>VLOOKUP(A43,#REF!,2,FALSE)</f>
        <v>#REF!</v>
      </c>
      <c r="G43" t="e">
        <f t="shared" si="1"/>
        <v>#REF!</v>
      </c>
      <c r="H43" t="e">
        <f>VLOOKUP(A43,#REF!,4,FALSE)</f>
        <v>#REF!</v>
      </c>
    </row>
    <row r="44" spans="1:8" x14ac:dyDescent="0.3">
      <c r="A44" s="1" t="s">
        <v>317</v>
      </c>
      <c r="B44" t="e">
        <f>VLOOKUP(A44,#REF!,3,FALSE)</f>
        <v>#REF!</v>
      </c>
      <c r="C44" t="e">
        <f>VLOOKUP(A44,#REF!,3,FALSE)</f>
        <v>#REF!</v>
      </c>
      <c r="D44" t="e">
        <f t="shared" si="0"/>
        <v>#REF!</v>
      </c>
      <c r="E44" t="e">
        <f>VLOOKUP(A44,#REF!,2,FALSE)</f>
        <v>#REF!</v>
      </c>
      <c r="F44" t="e">
        <f>VLOOKUP(A44,#REF!,2,FALSE)</f>
        <v>#REF!</v>
      </c>
      <c r="G44" t="e">
        <f t="shared" si="1"/>
        <v>#REF!</v>
      </c>
      <c r="H44" t="e">
        <f>VLOOKUP(A44,#REF!,4,FALSE)</f>
        <v>#REF!</v>
      </c>
    </row>
    <row r="45" spans="1:8" x14ac:dyDescent="0.3">
      <c r="A45" s="1" t="s">
        <v>318</v>
      </c>
      <c r="B45" t="e">
        <f>VLOOKUP(A45,#REF!,3,FALSE)</f>
        <v>#REF!</v>
      </c>
      <c r="C45" t="e">
        <f>VLOOKUP(A45,#REF!,3,FALSE)</f>
        <v>#REF!</v>
      </c>
      <c r="D45" t="e">
        <f t="shared" si="0"/>
        <v>#REF!</v>
      </c>
      <c r="E45" t="e">
        <f>VLOOKUP(A45,#REF!,2,FALSE)</f>
        <v>#REF!</v>
      </c>
      <c r="F45" t="e">
        <f>VLOOKUP(A45,#REF!,2,FALSE)</f>
        <v>#REF!</v>
      </c>
      <c r="G45" t="e">
        <f t="shared" si="1"/>
        <v>#REF!</v>
      </c>
      <c r="H45" t="e">
        <f>VLOOKUP(A45,#REF!,4,FALSE)</f>
        <v>#REF!</v>
      </c>
    </row>
    <row r="46" spans="1:8" x14ac:dyDescent="0.3">
      <c r="A46" s="1" t="s">
        <v>319</v>
      </c>
      <c r="B46" t="e">
        <f>VLOOKUP(A46,#REF!,3,FALSE)</f>
        <v>#REF!</v>
      </c>
      <c r="C46" t="e">
        <f>VLOOKUP(A46,#REF!,3,FALSE)</f>
        <v>#REF!</v>
      </c>
      <c r="D46" t="e">
        <f t="shared" si="0"/>
        <v>#REF!</v>
      </c>
      <c r="E46" t="e">
        <f>VLOOKUP(A46,#REF!,2,FALSE)</f>
        <v>#REF!</v>
      </c>
      <c r="F46" t="e">
        <f>VLOOKUP(A46,#REF!,2,FALSE)</f>
        <v>#REF!</v>
      </c>
      <c r="G46" t="e">
        <f t="shared" si="1"/>
        <v>#REF!</v>
      </c>
      <c r="H46" t="e">
        <f>VLOOKUP(A46,#REF!,4,FALSE)</f>
        <v>#REF!</v>
      </c>
    </row>
    <row r="47" spans="1:8" x14ac:dyDescent="0.3">
      <c r="A47" s="1" t="s">
        <v>320</v>
      </c>
      <c r="B47" t="e">
        <f>VLOOKUP(A47,#REF!,3,FALSE)</f>
        <v>#REF!</v>
      </c>
      <c r="C47" t="e">
        <f>VLOOKUP(A47,#REF!,3,FALSE)</f>
        <v>#REF!</v>
      </c>
      <c r="D47" t="e">
        <f t="shared" si="0"/>
        <v>#REF!</v>
      </c>
      <c r="E47" t="e">
        <f>VLOOKUP(A47,#REF!,2,FALSE)</f>
        <v>#REF!</v>
      </c>
      <c r="F47" t="e">
        <f>VLOOKUP(A47,#REF!,2,FALSE)</f>
        <v>#REF!</v>
      </c>
      <c r="G47" t="e">
        <f t="shared" si="1"/>
        <v>#REF!</v>
      </c>
      <c r="H47" t="e">
        <f>VLOOKUP(A47,#REF!,4,FALSE)</f>
        <v>#REF!</v>
      </c>
    </row>
    <row r="48" spans="1:8" x14ac:dyDescent="0.3">
      <c r="A48" s="1" t="s">
        <v>321</v>
      </c>
      <c r="B48" t="e">
        <f>VLOOKUP(A48,#REF!,3,FALSE)</f>
        <v>#REF!</v>
      </c>
      <c r="C48" t="e">
        <f>VLOOKUP(A48,#REF!,3,FALSE)</f>
        <v>#REF!</v>
      </c>
      <c r="D48" t="e">
        <f t="shared" si="0"/>
        <v>#REF!</v>
      </c>
      <c r="E48" t="e">
        <f>VLOOKUP(A48,#REF!,2,FALSE)</f>
        <v>#REF!</v>
      </c>
      <c r="F48" t="e">
        <f>VLOOKUP(A48,#REF!,2,FALSE)</f>
        <v>#REF!</v>
      </c>
      <c r="G48" t="e">
        <f t="shared" si="1"/>
        <v>#REF!</v>
      </c>
      <c r="H48" t="e">
        <f>VLOOKUP(A48,#REF!,4,FALSE)</f>
        <v>#REF!</v>
      </c>
    </row>
    <row r="49" spans="1:8" x14ac:dyDescent="0.3">
      <c r="A49" s="1" t="s">
        <v>322</v>
      </c>
      <c r="B49" t="e">
        <f>VLOOKUP(A49,#REF!,3,FALSE)</f>
        <v>#REF!</v>
      </c>
      <c r="C49" t="e">
        <f>VLOOKUP(A49,#REF!,3,FALSE)</f>
        <v>#REF!</v>
      </c>
      <c r="D49" t="e">
        <f t="shared" si="0"/>
        <v>#REF!</v>
      </c>
      <c r="E49" t="e">
        <f>VLOOKUP(A49,#REF!,2,FALSE)</f>
        <v>#REF!</v>
      </c>
      <c r="F49" t="e">
        <f>VLOOKUP(A49,#REF!,2,FALSE)</f>
        <v>#REF!</v>
      </c>
      <c r="G49" t="e">
        <f t="shared" si="1"/>
        <v>#REF!</v>
      </c>
      <c r="H49" t="e">
        <f>VLOOKUP(A49,#REF!,4,FALSE)</f>
        <v>#REF!</v>
      </c>
    </row>
    <row r="50" spans="1:8" x14ac:dyDescent="0.3">
      <c r="A50" s="1" t="s">
        <v>29</v>
      </c>
      <c r="B50" t="e">
        <f>VLOOKUP(A50,#REF!,3,FALSE)</f>
        <v>#REF!</v>
      </c>
      <c r="C50" t="e">
        <f>VLOOKUP(A50,#REF!,3,FALSE)</f>
        <v>#REF!</v>
      </c>
      <c r="D50" t="e">
        <f t="shared" si="0"/>
        <v>#REF!</v>
      </c>
      <c r="E50" t="e">
        <f>VLOOKUP(A50,#REF!,2,FALSE)</f>
        <v>#REF!</v>
      </c>
      <c r="F50" t="e">
        <f>VLOOKUP(A50,#REF!,2,FALSE)</f>
        <v>#REF!</v>
      </c>
      <c r="G50" t="e">
        <f t="shared" si="1"/>
        <v>#REF!</v>
      </c>
      <c r="H50" t="e">
        <f>VLOOKUP(A50,#REF!,4,FALSE)</f>
        <v>#REF!</v>
      </c>
    </row>
    <row r="51" spans="1:8" x14ac:dyDescent="0.3">
      <c r="A51" s="1" t="s">
        <v>30</v>
      </c>
      <c r="B51" t="e">
        <f>VLOOKUP(A51,#REF!,3,FALSE)</f>
        <v>#REF!</v>
      </c>
      <c r="C51" t="e">
        <f>VLOOKUP(A51,#REF!,3,FALSE)</f>
        <v>#REF!</v>
      </c>
      <c r="D51" t="e">
        <f t="shared" si="0"/>
        <v>#REF!</v>
      </c>
      <c r="E51" t="e">
        <f>VLOOKUP(A51,#REF!,2,FALSE)</f>
        <v>#REF!</v>
      </c>
      <c r="F51" t="e">
        <f>VLOOKUP(A51,#REF!,2,FALSE)</f>
        <v>#REF!</v>
      </c>
      <c r="G51" t="e">
        <f t="shared" si="1"/>
        <v>#REF!</v>
      </c>
      <c r="H51" t="e">
        <f>VLOOKUP(A51,#REF!,4,FALSE)</f>
        <v>#REF!</v>
      </c>
    </row>
    <row r="52" spans="1:8" x14ac:dyDescent="0.3">
      <c r="A52" s="1" t="s">
        <v>31</v>
      </c>
      <c r="B52" t="e">
        <f>VLOOKUP(A52,#REF!,3,FALSE)</f>
        <v>#REF!</v>
      </c>
      <c r="C52" t="e">
        <f>VLOOKUP(A52,#REF!,3,FALSE)</f>
        <v>#REF!</v>
      </c>
      <c r="D52" t="e">
        <f t="shared" si="0"/>
        <v>#REF!</v>
      </c>
      <c r="E52" t="e">
        <f>VLOOKUP(A52,#REF!,2,FALSE)</f>
        <v>#REF!</v>
      </c>
      <c r="F52" t="e">
        <f>VLOOKUP(A52,#REF!,2,FALSE)</f>
        <v>#REF!</v>
      </c>
      <c r="G52" t="e">
        <f t="shared" si="1"/>
        <v>#REF!</v>
      </c>
      <c r="H52" t="e">
        <f>VLOOKUP(A52,#REF!,4,FALSE)</f>
        <v>#REF!</v>
      </c>
    </row>
    <row r="53" spans="1:8" x14ac:dyDescent="0.3">
      <c r="A53" s="1" t="s">
        <v>323</v>
      </c>
      <c r="B53" t="e">
        <f>VLOOKUP(A53,#REF!,3,FALSE)</f>
        <v>#REF!</v>
      </c>
      <c r="C53" t="e">
        <f>VLOOKUP(A53,#REF!,3,FALSE)</f>
        <v>#REF!</v>
      </c>
      <c r="D53" t="e">
        <f t="shared" si="0"/>
        <v>#REF!</v>
      </c>
      <c r="E53" t="e">
        <f>VLOOKUP(A53,#REF!,2,FALSE)</f>
        <v>#REF!</v>
      </c>
      <c r="F53" t="e">
        <f>VLOOKUP(A53,#REF!,2,FALSE)</f>
        <v>#REF!</v>
      </c>
      <c r="G53" t="e">
        <f t="shared" si="1"/>
        <v>#REF!</v>
      </c>
      <c r="H53" t="e">
        <f>VLOOKUP(A53,#REF!,4,FALSE)</f>
        <v>#REF!</v>
      </c>
    </row>
    <row r="54" spans="1:8" x14ac:dyDescent="0.3">
      <c r="A54" s="1" t="s">
        <v>32</v>
      </c>
      <c r="B54" t="e">
        <f>VLOOKUP(A54,#REF!,3,FALSE)</f>
        <v>#REF!</v>
      </c>
      <c r="C54" t="e">
        <f>VLOOKUP(A54,#REF!,3,FALSE)</f>
        <v>#REF!</v>
      </c>
      <c r="D54" t="e">
        <f t="shared" si="0"/>
        <v>#REF!</v>
      </c>
      <c r="E54" t="e">
        <f>VLOOKUP(A54,#REF!,2,FALSE)</f>
        <v>#REF!</v>
      </c>
      <c r="F54" t="e">
        <f>VLOOKUP(A54,#REF!,2,FALSE)</f>
        <v>#REF!</v>
      </c>
      <c r="G54" t="e">
        <f t="shared" si="1"/>
        <v>#REF!</v>
      </c>
      <c r="H54" t="e">
        <f>VLOOKUP(A54,#REF!,4,FALSE)</f>
        <v>#REF!</v>
      </c>
    </row>
    <row r="55" spans="1:8" x14ac:dyDescent="0.3">
      <c r="A55" s="1" t="s">
        <v>33</v>
      </c>
      <c r="B55" t="e">
        <f>VLOOKUP(A55,#REF!,3,FALSE)</f>
        <v>#REF!</v>
      </c>
      <c r="C55" t="e">
        <f>VLOOKUP(A55,#REF!,3,FALSE)</f>
        <v>#REF!</v>
      </c>
      <c r="D55" t="e">
        <f t="shared" si="0"/>
        <v>#REF!</v>
      </c>
      <c r="E55" t="e">
        <f>VLOOKUP(A55,#REF!,2,FALSE)</f>
        <v>#REF!</v>
      </c>
      <c r="F55" t="e">
        <f>VLOOKUP(A55,#REF!,2,FALSE)</f>
        <v>#REF!</v>
      </c>
      <c r="G55" t="e">
        <f t="shared" si="1"/>
        <v>#REF!</v>
      </c>
      <c r="H55" t="e">
        <f>VLOOKUP(A55,#REF!,4,FALSE)</f>
        <v>#REF!</v>
      </c>
    </row>
    <row r="56" spans="1:8" x14ac:dyDescent="0.3">
      <c r="A56" s="1" t="s">
        <v>34</v>
      </c>
      <c r="B56" t="e">
        <f>VLOOKUP(A56,#REF!,3,FALSE)</f>
        <v>#REF!</v>
      </c>
      <c r="C56" t="e">
        <f>VLOOKUP(A56,#REF!,3,FALSE)</f>
        <v>#REF!</v>
      </c>
      <c r="D56" t="e">
        <f t="shared" si="0"/>
        <v>#REF!</v>
      </c>
      <c r="E56" t="e">
        <f>VLOOKUP(A56,#REF!,2,FALSE)</f>
        <v>#REF!</v>
      </c>
      <c r="F56" t="e">
        <f>VLOOKUP(A56,#REF!,2,FALSE)</f>
        <v>#REF!</v>
      </c>
      <c r="G56" t="e">
        <f t="shared" si="1"/>
        <v>#REF!</v>
      </c>
      <c r="H56" t="e">
        <f>VLOOKUP(A56,#REF!,4,FALSE)</f>
        <v>#REF!</v>
      </c>
    </row>
    <row r="57" spans="1:8" x14ac:dyDescent="0.3">
      <c r="A57" s="1" t="s">
        <v>35</v>
      </c>
      <c r="B57" t="e">
        <f>VLOOKUP(A57,#REF!,3,FALSE)</f>
        <v>#REF!</v>
      </c>
      <c r="C57" t="e">
        <f>VLOOKUP(A57,#REF!,3,FALSE)</f>
        <v>#REF!</v>
      </c>
      <c r="D57" t="e">
        <f t="shared" si="0"/>
        <v>#REF!</v>
      </c>
      <c r="E57" t="e">
        <f>VLOOKUP(A57,#REF!,2,FALSE)</f>
        <v>#REF!</v>
      </c>
      <c r="F57" t="e">
        <f>VLOOKUP(A57,#REF!,2,FALSE)</f>
        <v>#REF!</v>
      </c>
      <c r="G57" t="e">
        <f t="shared" si="1"/>
        <v>#REF!</v>
      </c>
      <c r="H57" t="e">
        <f>VLOOKUP(A57,#REF!,4,FALSE)</f>
        <v>#REF!</v>
      </c>
    </row>
    <row r="58" spans="1:8" x14ac:dyDescent="0.3">
      <c r="A58" s="1" t="s">
        <v>36</v>
      </c>
      <c r="B58" t="e">
        <f>VLOOKUP(A58,#REF!,3,FALSE)</f>
        <v>#REF!</v>
      </c>
      <c r="C58" t="e">
        <f>VLOOKUP(A58,#REF!,3,FALSE)</f>
        <v>#REF!</v>
      </c>
      <c r="D58" t="e">
        <f t="shared" si="0"/>
        <v>#REF!</v>
      </c>
      <c r="E58" t="e">
        <f>VLOOKUP(A58,#REF!,2,FALSE)</f>
        <v>#REF!</v>
      </c>
      <c r="F58" t="e">
        <f>VLOOKUP(A58,#REF!,2,FALSE)</f>
        <v>#REF!</v>
      </c>
      <c r="G58" t="e">
        <f t="shared" si="1"/>
        <v>#REF!</v>
      </c>
      <c r="H58" t="e">
        <f>VLOOKUP(A58,#REF!,4,FALSE)</f>
        <v>#REF!</v>
      </c>
    </row>
    <row r="59" spans="1:8" x14ac:dyDescent="0.3">
      <c r="A59" s="1" t="s">
        <v>37</v>
      </c>
      <c r="B59" t="e">
        <f>VLOOKUP(A59,#REF!,3,FALSE)</f>
        <v>#REF!</v>
      </c>
      <c r="C59" t="e">
        <f>VLOOKUP(A59,#REF!,3,FALSE)</f>
        <v>#REF!</v>
      </c>
      <c r="D59" t="e">
        <f t="shared" si="0"/>
        <v>#REF!</v>
      </c>
      <c r="E59" t="e">
        <f>VLOOKUP(A59,#REF!,2,FALSE)</f>
        <v>#REF!</v>
      </c>
      <c r="F59" t="e">
        <f>VLOOKUP(A59,#REF!,2,FALSE)</f>
        <v>#REF!</v>
      </c>
      <c r="G59" t="e">
        <f t="shared" si="1"/>
        <v>#REF!</v>
      </c>
      <c r="H59" t="e">
        <f>VLOOKUP(A59,#REF!,4,FALSE)</f>
        <v>#REF!</v>
      </c>
    </row>
    <row r="60" spans="1:8" x14ac:dyDescent="0.3">
      <c r="A60" s="1" t="s">
        <v>38</v>
      </c>
      <c r="B60" t="e">
        <f>VLOOKUP(A60,#REF!,3,FALSE)</f>
        <v>#REF!</v>
      </c>
      <c r="C60" t="e">
        <f>VLOOKUP(A60,#REF!,3,FALSE)</f>
        <v>#REF!</v>
      </c>
      <c r="D60" t="e">
        <f t="shared" si="0"/>
        <v>#REF!</v>
      </c>
      <c r="E60" t="e">
        <f>VLOOKUP(A60,#REF!,2,FALSE)</f>
        <v>#REF!</v>
      </c>
      <c r="F60" t="e">
        <f>VLOOKUP(A60,#REF!,2,FALSE)</f>
        <v>#REF!</v>
      </c>
      <c r="G60" t="e">
        <f t="shared" si="1"/>
        <v>#REF!</v>
      </c>
      <c r="H60" t="e">
        <f>VLOOKUP(A60,#REF!,4,FALSE)</f>
        <v>#REF!</v>
      </c>
    </row>
    <row r="61" spans="1:8" x14ac:dyDescent="0.3">
      <c r="A61" s="1" t="s">
        <v>39</v>
      </c>
      <c r="B61" t="e">
        <f>VLOOKUP(A61,#REF!,3,FALSE)</f>
        <v>#REF!</v>
      </c>
      <c r="C61" t="e">
        <f>VLOOKUP(A61,#REF!,3,FALSE)</f>
        <v>#REF!</v>
      </c>
      <c r="D61" t="e">
        <f t="shared" si="0"/>
        <v>#REF!</v>
      </c>
      <c r="E61" t="e">
        <f>VLOOKUP(A61,#REF!,2,FALSE)</f>
        <v>#REF!</v>
      </c>
      <c r="F61" t="e">
        <f>VLOOKUP(A61,#REF!,2,FALSE)</f>
        <v>#REF!</v>
      </c>
      <c r="G61" t="e">
        <f t="shared" si="1"/>
        <v>#REF!</v>
      </c>
      <c r="H61" t="e">
        <f>VLOOKUP(A61,#REF!,4,FALSE)</f>
        <v>#REF!</v>
      </c>
    </row>
    <row r="62" spans="1:8" x14ac:dyDescent="0.3">
      <c r="A62" s="1" t="s">
        <v>40</v>
      </c>
      <c r="B62" t="e">
        <f>VLOOKUP(A62,#REF!,3,FALSE)</f>
        <v>#REF!</v>
      </c>
      <c r="C62" t="e">
        <f>VLOOKUP(A62,#REF!,3,FALSE)</f>
        <v>#REF!</v>
      </c>
      <c r="D62" t="e">
        <f t="shared" si="0"/>
        <v>#REF!</v>
      </c>
      <c r="E62" t="e">
        <f>VLOOKUP(A62,#REF!,2,FALSE)</f>
        <v>#REF!</v>
      </c>
      <c r="F62" t="e">
        <f>VLOOKUP(A62,#REF!,2,FALSE)</f>
        <v>#REF!</v>
      </c>
      <c r="G62" t="e">
        <f t="shared" si="1"/>
        <v>#REF!</v>
      </c>
      <c r="H62" t="e">
        <f>VLOOKUP(A62,#REF!,4,FALSE)</f>
        <v>#REF!</v>
      </c>
    </row>
    <row r="63" spans="1:8" x14ac:dyDescent="0.3">
      <c r="A63" s="1" t="s">
        <v>41</v>
      </c>
      <c r="B63" t="e">
        <f>VLOOKUP(A63,#REF!,3,FALSE)</f>
        <v>#REF!</v>
      </c>
      <c r="C63" t="e">
        <f>VLOOKUP(A63,#REF!,3,FALSE)</f>
        <v>#REF!</v>
      </c>
      <c r="D63" t="e">
        <f t="shared" si="0"/>
        <v>#REF!</v>
      </c>
      <c r="E63" t="e">
        <f>VLOOKUP(A63,#REF!,2,FALSE)</f>
        <v>#REF!</v>
      </c>
      <c r="F63" t="e">
        <f>VLOOKUP(A63,#REF!,2,FALSE)</f>
        <v>#REF!</v>
      </c>
      <c r="G63" t="e">
        <f t="shared" si="1"/>
        <v>#REF!</v>
      </c>
      <c r="H63" t="e">
        <f>VLOOKUP(A63,#REF!,4,FALSE)</f>
        <v>#REF!</v>
      </c>
    </row>
    <row r="64" spans="1:8" x14ac:dyDescent="0.3">
      <c r="A64" s="1" t="s">
        <v>42</v>
      </c>
      <c r="B64" t="e">
        <f>VLOOKUP(A64,#REF!,3,FALSE)</f>
        <v>#REF!</v>
      </c>
      <c r="C64" t="e">
        <f>VLOOKUP(A64,#REF!,3,FALSE)</f>
        <v>#REF!</v>
      </c>
      <c r="D64" t="e">
        <f t="shared" si="0"/>
        <v>#REF!</v>
      </c>
      <c r="E64" t="e">
        <f>VLOOKUP(A64,#REF!,2,FALSE)</f>
        <v>#REF!</v>
      </c>
      <c r="F64" t="e">
        <f>VLOOKUP(A64,#REF!,2,FALSE)</f>
        <v>#REF!</v>
      </c>
      <c r="G64" t="e">
        <f t="shared" si="1"/>
        <v>#REF!</v>
      </c>
      <c r="H64" t="e">
        <f>VLOOKUP(A64,#REF!,4,FALSE)</f>
        <v>#REF!</v>
      </c>
    </row>
    <row r="65" spans="1:8" x14ac:dyDescent="0.3">
      <c r="A65" s="1" t="s">
        <v>43</v>
      </c>
      <c r="B65" t="e">
        <f>VLOOKUP(A65,#REF!,3,FALSE)</f>
        <v>#REF!</v>
      </c>
      <c r="C65" t="e">
        <f>VLOOKUP(A65,#REF!,3,FALSE)</f>
        <v>#REF!</v>
      </c>
      <c r="D65" t="e">
        <f t="shared" si="0"/>
        <v>#REF!</v>
      </c>
      <c r="E65" t="e">
        <f>VLOOKUP(A65,#REF!,2,FALSE)</f>
        <v>#REF!</v>
      </c>
      <c r="F65" t="e">
        <f>VLOOKUP(A65,#REF!,2,FALSE)</f>
        <v>#REF!</v>
      </c>
      <c r="G65" t="e">
        <f t="shared" si="1"/>
        <v>#REF!</v>
      </c>
      <c r="H65" t="e">
        <f>VLOOKUP(A65,#REF!,4,FALSE)</f>
        <v>#REF!</v>
      </c>
    </row>
    <row r="66" spans="1:8" x14ac:dyDescent="0.3">
      <c r="A66" s="1" t="s">
        <v>44</v>
      </c>
      <c r="B66" t="e">
        <f>VLOOKUP(A66,#REF!,3,FALSE)</f>
        <v>#REF!</v>
      </c>
      <c r="C66" t="e">
        <f>VLOOKUP(A66,#REF!,3,FALSE)</f>
        <v>#REF!</v>
      </c>
      <c r="D66" t="e">
        <f t="shared" si="0"/>
        <v>#REF!</v>
      </c>
      <c r="E66" t="e">
        <f>VLOOKUP(A66,#REF!,2,FALSE)</f>
        <v>#REF!</v>
      </c>
      <c r="F66" t="e">
        <f>VLOOKUP(A66,#REF!,2,FALSE)</f>
        <v>#REF!</v>
      </c>
      <c r="G66" t="e">
        <f t="shared" si="1"/>
        <v>#REF!</v>
      </c>
      <c r="H66" t="e">
        <f>VLOOKUP(A66,#REF!,4,FALSE)</f>
        <v>#REF!</v>
      </c>
    </row>
    <row r="67" spans="1:8" x14ac:dyDescent="0.3">
      <c r="A67" s="1" t="s">
        <v>45</v>
      </c>
      <c r="B67" t="e">
        <f>VLOOKUP(A67,#REF!,3,FALSE)</f>
        <v>#REF!</v>
      </c>
      <c r="C67" t="e">
        <f>VLOOKUP(A67,#REF!,3,FALSE)</f>
        <v>#REF!</v>
      </c>
      <c r="D67" t="e">
        <f t="shared" ref="D67:D130" si="2">B67/C67</f>
        <v>#REF!</v>
      </c>
      <c r="E67" t="e">
        <f>VLOOKUP(A67,#REF!,2,FALSE)</f>
        <v>#REF!</v>
      </c>
      <c r="F67" t="e">
        <f>VLOOKUP(A67,#REF!,2,FALSE)</f>
        <v>#REF!</v>
      </c>
      <c r="G67" t="e">
        <f t="shared" ref="G67:G130" si="3">E67/F67</f>
        <v>#REF!</v>
      </c>
      <c r="H67" t="e">
        <f>VLOOKUP(A67,#REF!,4,FALSE)</f>
        <v>#REF!</v>
      </c>
    </row>
    <row r="68" spans="1:8" x14ac:dyDescent="0.3">
      <c r="A68" s="1" t="s">
        <v>46</v>
      </c>
      <c r="B68" t="e">
        <f>VLOOKUP(A68,#REF!,3,FALSE)</f>
        <v>#REF!</v>
      </c>
      <c r="C68" t="e">
        <f>VLOOKUP(A68,#REF!,3,FALSE)</f>
        <v>#REF!</v>
      </c>
      <c r="D68" t="e">
        <f t="shared" si="2"/>
        <v>#REF!</v>
      </c>
      <c r="E68" t="e">
        <f>VLOOKUP(A68,#REF!,2,FALSE)</f>
        <v>#REF!</v>
      </c>
      <c r="F68" t="e">
        <f>VLOOKUP(A68,#REF!,2,FALSE)</f>
        <v>#REF!</v>
      </c>
      <c r="G68" t="e">
        <f t="shared" si="3"/>
        <v>#REF!</v>
      </c>
      <c r="H68" t="e">
        <f>VLOOKUP(A68,#REF!,4,FALSE)</f>
        <v>#REF!</v>
      </c>
    </row>
    <row r="69" spans="1:8" x14ac:dyDescent="0.3">
      <c r="A69" s="1" t="s">
        <v>47</v>
      </c>
      <c r="B69" t="e">
        <f>VLOOKUP(A69,#REF!,3,FALSE)</f>
        <v>#REF!</v>
      </c>
      <c r="C69" t="e">
        <f>VLOOKUP(A69,#REF!,3,FALSE)</f>
        <v>#REF!</v>
      </c>
      <c r="D69" t="e">
        <f t="shared" si="2"/>
        <v>#REF!</v>
      </c>
      <c r="E69" t="e">
        <f>VLOOKUP(A69,#REF!,2,FALSE)</f>
        <v>#REF!</v>
      </c>
      <c r="F69" t="e">
        <f>VLOOKUP(A69,#REF!,2,FALSE)</f>
        <v>#REF!</v>
      </c>
      <c r="G69" t="e">
        <f t="shared" si="3"/>
        <v>#REF!</v>
      </c>
      <c r="H69" t="e">
        <f>VLOOKUP(A69,#REF!,4,FALSE)</f>
        <v>#REF!</v>
      </c>
    </row>
    <row r="70" spans="1:8" x14ac:dyDescent="0.3">
      <c r="A70" s="1" t="s">
        <v>48</v>
      </c>
      <c r="B70" t="e">
        <f>VLOOKUP(A70,#REF!,3,FALSE)</f>
        <v>#REF!</v>
      </c>
      <c r="C70" t="e">
        <f>VLOOKUP(A70,#REF!,3,FALSE)</f>
        <v>#REF!</v>
      </c>
      <c r="D70" t="e">
        <f t="shared" si="2"/>
        <v>#REF!</v>
      </c>
      <c r="E70" t="e">
        <f>VLOOKUP(A70,#REF!,2,FALSE)</f>
        <v>#REF!</v>
      </c>
      <c r="F70" t="e">
        <f>VLOOKUP(A70,#REF!,2,FALSE)</f>
        <v>#REF!</v>
      </c>
      <c r="G70" t="e">
        <f t="shared" si="3"/>
        <v>#REF!</v>
      </c>
      <c r="H70" t="e">
        <f>VLOOKUP(A70,#REF!,4,FALSE)</f>
        <v>#REF!</v>
      </c>
    </row>
    <row r="71" spans="1:8" x14ac:dyDescent="0.3">
      <c r="A71" s="1" t="s">
        <v>49</v>
      </c>
      <c r="B71" t="e">
        <f>VLOOKUP(A71,#REF!,3,FALSE)</f>
        <v>#REF!</v>
      </c>
      <c r="C71" t="e">
        <f>VLOOKUP(A71,#REF!,3,FALSE)</f>
        <v>#REF!</v>
      </c>
      <c r="D71" t="e">
        <f t="shared" si="2"/>
        <v>#REF!</v>
      </c>
      <c r="E71" t="e">
        <f>VLOOKUP(A71,#REF!,2,FALSE)</f>
        <v>#REF!</v>
      </c>
      <c r="F71" t="e">
        <f>VLOOKUP(A71,#REF!,2,FALSE)</f>
        <v>#REF!</v>
      </c>
      <c r="G71" t="e">
        <f t="shared" si="3"/>
        <v>#REF!</v>
      </c>
      <c r="H71" t="e">
        <f>VLOOKUP(A71,#REF!,4,FALSE)</f>
        <v>#REF!</v>
      </c>
    </row>
    <row r="72" spans="1:8" x14ac:dyDescent="0.3">
      <c r="A72" s="1" t="s">
        <v>50</v>
      </c>
      <c r="B72" t="e">
        <f>VLOOKUP(A72,#REF!,3,FALSE)</f>
        <v>#REF!</v>
      </c>
      <c r="C72" t="e">
        <f>VLOOKUP(A72,#REF!,3,FALSE)</f>
        <v>#REF!</v>
      </c>
      <c r="D72" t="e">
        <f t="shared" si="2"/>
        <v>#REF!</v>
      </c>
      <c r="E72" t="e">
        <f>VLOOKUP(A72,#REF!,2,FALSE)</f>
        <v>#REF!</v>
      </c>
      <c r="F72" t="e">
        <f>VLOOKUP(A72,#REF!,2,FALSE)</f>
        <v>#REF!</v>
      </c>
      <c r="G72" t="e">
        <f t="shared" si="3"/>
        <v>#REF!</v>
      </c>
      <c r="H72" t="e">
        <f>VLOOKUP(A72,#REF!,4,FALSE)</f>
        <v>#REF!</v>
      </c>
    </row>
    <row r="73" spans="1:8" x14ac:dyDescent="0.3">
      <c r="A73" s="1" t="s">
        <v>51</v>
      </c>
      <c r="B73" t="e">
        <f>VLOOKUP(A73,#REF!,3,FALSE)</f>
        <v>#REF!</v>
      </c>
      <c r="C73" t="e">
        <f>VLOOKUP(A73,#REF!,3,FALSE)</f>
        <v>#REF!</v>
      </c>
      <c r="D73" t="e">
        <f t="shared" si="2"/>
        <v>#REF!</v>
      </c>
      <c r="E73" t="e">
        <f>VLOOKUP(A73,#REF!,2,FALSE)</f>
        <v>#REF!</v>
      </c>
      <c r="F73" t="e">
        <f>VLOOKUP(A73,#REF!,2,FALSE)</f>
        <v>#REF!</v>
      </c>
      <c r="G73" t="e">
        <f t="shared" si="3"/>
        <v>#REF!</v>
      </c>
      <c r="H73" t="e">
        <f>VLOOKUP(A73,#REF!,4,FALSE)</f>
        <v>#REF!</v>
      </c>
    </row>
    <row r="74" spans="1:8" x14ac:dyDescent="0.3">
      <c r="A74" s="1" t="s">
        <v>52</v>
      </c>
      <c r="B74" t="e">
        <f>VLOOKUP(A74,#REF!,3,FALSE)</f>
        <v>#REF!</v>
      </c>
      <c r="C74" t="e">
        <f>VLOOKUP(A74,#REF!,3,FALSE)</f>
        <v>#REF!</v>
      </c>
      <c r="D74" t="e">
        <f t="shared" si="2"/>
        <v>#REF!</v>
      </c>
      <c r="E74" t="e">
        <f>VLOOKUP(A74,#REF!,2,FALSE)</f>
        <v>#REF!</v>
      </c>
      <c r="F74" t="e">
        <f>VLOOKUP(A74,#REF!,2,FALSE)</f>
        <v>#REF!</v>
      </c>
      <c r="G74" t="e">
        <f t="shared" si="3"/>
        <v>#REF!</v>
      </c>
      <c r="H74" t="e">
        <f>VLOOKUP(A74,#REF!,4,FALSE)</f>
        <v>#REF!</v>
      </c>
    </row>
    <row r="75" spans="1:8" x14ac:dyDescent="0.3">
      <c r="A75" s="1" t="s">
        <v>324</v>
      </c>
      <c r="B75" t="e">
        <f>VLOOKUP(A75,#REF!,3,FALSE)</f>
        <v>#REF!</v>
      </c>
      <c r="C75" t="e">
        <f>VLOOKUP(A75,#REF!,3,FALSE)</f>
        <v>#REF!</v>
      </c>
      <c r="D75" t="e">
        <f t="shared" si="2"/>
        <v>#REF!</v>
      </c>
      <c r="E75" t="e">
        <f>VLOOKUP(A75,#REF!,2,FALSE)</f>
        <v>#REF!</v>
      </c>
      <c r="F75" t="e">
        <f>VLOOKUP(A75,#REF!,2,FALSE)</f>
        <v>#REF!</v>
      </c>
      <c r="G75" t="e">
        <f t="shared" si="3"/>
        <v>#REF!</v>
      </c>
      <c r="H75" t="e">
        <f>VLOOKUP(A75,#REF!,4,FALSE)</f>
        <v>#REF!</v>
      </c>
    </row>
    <row r="76" spans="1:8" x14ac:dyDescent="0.3">
      <c r="A76" s="1" t="s">
        <v>53</v>
      </c>
      <c r="B76" t="e">
        <f>VLOOKUP(A76,#REF!,3,FALSE)</f>
        <v>#REF!</v>
      </c>
      <c r="C76" t="e">
        <f>VLOOKUP(A76,#REF!,3,FALSE)</f>
        <v>#REF!</v>
      </c>
      <c r="D76" t="e">
        <f t="shared" si="2"/>
        <v>#REF!</v>
      </c>
      <c r="E76" t="e">
        <f>VLOOKUP(A76,#REF!,2,FALSE)</f>
        <v>#REF!</v>
      </c>
      <c r="F76" t="e">
        <f>VLOOKUP(A76,#REF!,2,FALSE)</f>
        <v>#REF!</v>
      </c>
      <c r="G76" t="e">
        <f t="shared" si="3"/>
        <v>#REF!</v>
      </c>
      <c r="H76" t="e">
        <f>VLOOKUP(A76,#REF!,4,FALSE)</f>
        <v>#REF!</v>
      </c>
    </row>
    <row r="77" spans="1:8" x14ac:dyDescent="0.3">
      <c r="A77" s="1" t="s">
        <v>54</v>
      </c>
      <c r="B77" t="e">
        <f>VLOOKUP(A77,#REF!,3,FALSE)</f>
        <v>#REF!</v>
      </c>
      <c r="C77" t="e">
        <f>VLOOKUP(A77,#REF!,3,FALSE)</f>
        <v>#REF!</v>
      </c>
      <c r="D77" t="e">
        <f t="shared" si="2"/>
        <v>#REF!</v>
      </c>
      <c r="E77" t="e">
        <f>VLOOKUP(A77,#REF!,2,FALSE)</f>
        <v>#REF!</v>
      </c>
      <c r="F77" t="e">
        <f>VLOOKUP(A77,#REF!,2,FALSE)</f>
        <v>#REF!</v>
      </c>
      <c r="G77" t="e">
        <f t="shared" si="3"/>
        <v>#REF!</v>
      </c>
      <c r="H77" t="e">
        <f>VLOOKUP(A77,#REF!,4,FALSE)</f>
        <v>#REF!</v>
      </c>
    </row>
    <row r="78" spans="1:8" x14ac:dyDescent="0.3">
      <c r="A78" s="1" t="s">
        <v>55</v>
      </c>
      <c r="B78" t="e">
        <f>VLOOKUP(A78,#REF!,3,FALSE)</f>
        <v>#REF!</v>
      </c>
      <c r="C78" t="e">
        <f>VLOOKUP(A78,#REF!,3,FALSE)</f>
        <v>#REF!</v>
      </c>
      <c r="D78" t="e">
        <f t="shared" si="2"/>
        <v>#REF!</v>
      </c>
      <c r="E78" t="e">
        <f>VLOOKUP(A78,#REF!,2,FALSE)</f>
        <v>#REF!</v>
      </c>
      <c r="F78" t="e">
        <f>VLOOKUP(A78,#REF!,2,FALSE)</f>
        <v>#REF!</v>
      </c>
      <c r="G78" t="e">
        <f t="shared" si="3"/>
        <v>#REF!</v>
      </c>
      <c r="H78" t="e">
        <f>VLOOKUP(A78,#REF!,4,FALSE)</f>
        <v>#REF!</v>
      </c>
    </row>
    <row r="79" spans="1:8" x14ac:dyDescent="0.3">
      <c r="A79" s="1" t="s">
        <v>56</v>
      </c>
      <c r="B79" t="e">
        <f>VLOOKUP(A79,#REF!,3,FALSE)</f>
        <v>#REF!</v>
      </c>
      <c r="C79" t="e">
        <f>VLOOKUP(A79,#REF!,3,FALSE)</f>
        <v>#REF!</v>
      </c>
      <c r="D79" t="e">
        <f t="shared" si="2"/>
        <v>#REF!</v>
      </c>
      <c r="E79" t="e">
        <f>VLOOKUP(A79,#REF!,2,FALSE)</f>
        <v>#REF!</v>
      </c>
      <c r="F79" t="e">
        <f>VLOOKUP(A79,#REF!,2,FALSE)</f>
        <v>#REF!</v>
      </c>
      <c r="G79" t="e">
        <f t="shared" si="3"/>
        <v>#REF!</v>
      </c>
      <c r="H79" t="e">
        <f>VLOOKUP(A79,#REF!,4,FALSE)</f>
        <v>#REF!</v>
      </c>
    </row>
    <row r="80" spans="1:8" x14ac:dyDescent="0.3">
      <c r="A80" s="1" t="s">
        <v>57</v>
      </c>
      <c r="B80" t="e">
        <f>VLOOKUP(A80,#REF!,3,FALSE)</f>
        <v>#REF!</v>
      </c>
      <c r="C80" t="e">
        <f>VLOOKUP(A80,#REF!,3,FALSE)</f>
        <v>#REF!</v>
      </c>
      <c r="D80" t="e">
        <f t="shared" si="2"/>
        <v>#REF!</v>
      </c>
      <c r="E80" t="e">
        <f>VLOOKUP(A80,#REF!,2,FALSE)</f>
        <v>#REF!</v>
      </c>
      <c r="F80" t="e">
        <f>VLOOKUP(A80,#REF!,2,FALSE)</f>
        <v>#REF!</v>
      </c>
      <c r="G80" t="e">
        <f t="shared" si="3"/>
        <v>#REF!</v>
      </c>
      <c r="H80" t="e">
        <f>VLOOKUP(A80,#REF!,4,FALSE)</f>
        <v>#REF!</v>
      </c>
    </row>
    <row r="81" spans="1:8" x14ac:dyDescent="0.3">
      <c r="A81" s="1" t="s">
        <v>58</v>
      </c>
      <c r="B81" t="e">
        <f>VLOOKUP(A81,#REF!,3,FALSE)</f>
        <v>#REF!</v>
      </c>
      <c r="C81" t="e">
        <f>VLOOKUP(A81,#REF!,3,FALSE)</f>
        <v>#REF!</v>
      </c>
      <c r="D81" t="e">
        <f t="shared" si="2"/>
        <v>#REF!</v>
      </c>
      <c r="E81" t="e">
        <f>VLOOKUP(A81,#REF!,2,FALSE)</f>
        <v>#REF!</v>
      </c>
      <c r="F81" t="e">
        <f>VLOOKUP(A81,#REF!,2,FALSE)</f>
        <v>#REF!</v>
      </c>
      <c r="G81" t="e">
        <f t="shared" si="3"/>
        <v>#REF!</v>
      </c>
      <c r="H81" t="e">
        <f>VLOOKUP(A81,#REF!,4,FALSE)</f>
        <v>#REF!</v>
      </c>
    </row>
    <row r="82" spans="1:8" x14ac:dyDescent="0.3">
      <c r="A82" s="1" t="s">
        <v>59</v>
      </c>
      <c r="B82" t="e">
        <f>VLOOKUP(A82,#REF!,3,FALSE)</f>
        <v>#REF!</v>
      </c>
      <c r="C82" t="e">
        <f>VLOOKUP(A82,#REF!,3,FALSE)</f>
        <v>#REF!</v>
      </c>
      <c r="D82" t="e">
        <f t="shared" si="2"/>
        <v>#REF!</v>
      </c>
      <c r="E82" t="e">
        <f>VLOOKUP(A82,#REF!,2,FALSE)</f>
        <v>#REF!</v>
      </c>
      <c r="F82" t="e">
        <f>VLOOKUP(A82,#REF!,2,FALSE)</f>
        <v>#REF!</v>
      </c>
      <c r="G82" t="e">
        <f t="shared" si="3"/>
        <v>#REF!</v>
      </c>
      <c r="H82" t="e">
        <f>VLOOKUP(A82,#REF!,4,FALSE)</f>
        <v>#REF!</v>
      </c>
    </row>
    <row r="83" spans="1:8" x14ac:dyDescent="0.3">
      <c r="A83" s="1" t="s">
        <v>61</v>
      </c>
      <c r="B83" t="e">
        <f>VLOOKUP(A83,#REF!,3,FALSE)</f>
        <v>#REF!</v>
      </c>
      <c r="C83" t="e">
        <f>VLOOKUP(A83,#REF!,3,FALSE)</f>
        <v>#REF!</v>
      </c>
      <c r="D83" t="e">
        <f t="shared" si="2"/>
        <v>#REF!</v>
      </c>
      <c r="E83" t="e">
        <f>VLOOKUP(A83,#REF!,2,FALSE)</f>
        <v>#REF!</v>
      </c>
      <c r="F83" t="e">
        <f>VLOOKUP(A83,#REF!,2,FALSE)</f>
        <v>#REF!</v>
      </c>
      <c r="G83" t="e">
        <f t="shared" si="3"/>
        <v>#REF!</v>
      </c>
      <c r="H83" t="e">
        <f>VLOOKUP(A83,#REF!,4,FALSE)</f>
        <v>#REF!</v>
      </c>
    </row>
    <row r="84" spans="1:8" x14ac:dyDescent="0.3">
      <c r="A84" s="1" t="s">
        <v>62</v>
      </c>
      <c r="B84" t="e">
        <f>VLOOKUP(A84,#REF!,3,FALSE)</f>
        <v>#REF!</v>
      </c>
      <c r="C84" t="e">
        <f>VLOOKUP(A84,#REF!,3,FALSE)</f>
        <v>#REF!</v>
      </c>
      <c r="D84" t="e">
        <f t="shared" si="2"/>
        <v>#REF!</v>
      </c>
      <c r="E84" t="e">
        <f>VLOOKUP(A84,#REF!,2,FALSE)</f>
        <v>#REF!</v>
      </c>
      <c r="F84" t="e">
        <f>VLOOKUP(A84,#REF!,2,FALSE)</f>
        <v>#REF!</v>
      </c>
      <c r="G84" t="e">
        <f t="shared" si="3"/>
        <v>#REF!</v>
      </c>
      <c r="H84" t="e">
        <f>VLOOKUP(A84,#REF!,4,FALSE)</f>
        <v>#REF!</v>
      </c>
    </row>
    <row r="85" spans="1:8" x14ac:dyDescent="0.3">
      <c r="A85" s="1" t="s">
        <v>325</v>
      </c>
      <c r="B85" t="e">
        <f>VLOOKUP(A85,#REF!,3,FALSE)</f>
        <v>#REF!</v>
      </c>
      <c r="C85" t="e">
        <f>VLOOKUP(A85,#REF!,3,FALSE)</f>
        <v>#REF!</v>
      </c>
      <c r="D85" t="e">
        <f t="shared" si="2"/>
        <v>#REF!</v>
      </c>
      <c r="E85" t="e">
        <f>VLOOKUP(A85,#REF!,2,FALSE)</f>
        <v>#REF!</v>
      </c>
      <c r="F85" t="e">
        <f>VLOOKUP(A85,#REF!,2,FALSE)</f>
        <v>#REF!</v>
      </c>
      <c r="G85" t="e">
        <f t="shared" si="3"/>
        <v>#REF!</v>
      </c>
      <c r="H85" t="e">
        <f>VLOOKUP(A85,#REF!,4,FALSE)</f>
        <v>#REF!</v>
      </c>
    </row>
    <row r="86" spans="1:8" x14ac:dyDescent="0.3">
      <c r="A86" s="1" t="s">
        <v>64</v>
      </c>
      <c r="B86" t="e">
        <f>VLOOKUP(A86,#REF!,3,FALSE)</f>
        <v>#REF!</v>
      </c>
      <c r="C86" t="e">
        <f>VLOOKUP(A86,#REF!,3,FALSE)</f>
        <v>#REF!</v>
      </c>
      <c r="D86" t="e">
        <f t="shared" si="2"/>
        <v>#REF!</v>
      </c>
      <c r="E86" t="e">
        <f>VLOOKUP(A86,#REF!,2,FALSE)</f>
        <v>#REF!</v>
      </c>
      <c r="F86" t="e">
        <f>VLOOKUP(A86,#REF!,2,FALSE)</f>
        <v>#REF!</v>
      </c>
      <c r="G86" t="e">
        <f t="shared" si="3"/>
        <v>#REF!</v>
      </c>
      <c r="H86" t="e">
        <f>VLOOKUP(A86,#REF!,4,FALSE)</f>
        <v>#REF!</v>
      </c>
    </row>
    <row r="87" spans="1:8" x14ac:dyDescent="0.3">
      <c r="A87" s="1" t="s">
        <v>65</v>
      </c>
      <c r="B87" t="e">
        <f>VLOOKUP(A87,#REF!,3,FALSE)</f>
        <v>#REF!</v>
      </c>
      <c r="C87" t="e">
        <f>VLOOKUP(A87,#REF!,3,FALSE)</f>
        <v>#REF!</v>
      </c>
      <c r="D87" t="e">
        <f t="shared" si="2"/>
        <v>#REF!</v>
      </c>
      <c r="E87" t="e">
        <f>VLOOKUP(A87,#REF!,2,FALSE)</f>
        <v>#REF!</v>
      </c>
      <c r="F87" t="e">
        <f>VLOOKUP(A87,#REF!,2,FALSE)</f>
        <v>#REF!</v>
      </c>
      <c r="G87" t="e">
        <f t="shared" si="3"/>
        <v>#REF!</v>
      </c>
      <c r="H87" t="e">
        <f>VLOOKUP(A87,#REF!,4,FALSE)</f>
        <v>#REF!</v>
      </c>
    </row>
    <row r="88" spans="1:8" x14ac:dyDescent="0.3">
      <c r="A88" s="1" t="s">
        <v>66</v>
      </c>
      <c r="B88" t="e">
        <f>VLOOKUP(A88,#REF!,3,FALSE)</f>
        <v>#REF!</v>
      </c>
      <c r="C88" t="e">
        <f>VLOOKUP(A88,#REF!,3,FALSE)</f>
        <v>#REF!</v>
      </c>
      <c r="D88" t="e">
        <f t="shared" si="2"/>
        <v>#REF!</v>
      </c>
      <c r="E88" t="e">
        <f>VLOOKUP(A88,#REF!,2,FALSE)</f>
        <v>#REF!</v>
      </c>
      <c r="F88" t="e">
        <f>VLOOKUP(A88,#REF!,2,FALSE)</f>
        <v>#REF!</v>
      </c>
      <c r="G88" t="e">
        <f t="shared" si="3"/>
        <v>#REF!</v>
      </c>
      <c r="H88" t="e">
        <f>VLOOKUP(A88,#REF!,4,FALSE)</f>
        <v>#REF!</v>
      </c>
    </row>
    <row r="89" spans="1:8" x14ac:dyDescent="0.3">
      <c r="A89" s="1" t="s">
        <v>67</v>
      </c>
      <c r="B89" t="e">
        <f>VLOOKUP(A89,#REF!,3,FALSE)</f>
        <v>#REF!</v>
      </c>
      <c r="C89" t="e">
        <f>VLOOKUP(A89,#REF!,3,FALSE)</f>
        <v>#REF!</v>
      </c>
      <c r="D89" t="e">
        <f t="shared" si="2"/>
        <v>#REF!</v>
      </c>
      <c r="E89" t="e">
        <f>VLOOKUP(A89,#REF!,2,FALSE)</f>
        <v>#REF!</v>
      </c>
      <c r="F89" t="e">
        <f>VLOOKUP(A89,#REF!,2,FALSE)</f>
        <v>#REF!</v>
      </c>
      <c r="G89" t="e">
        <f t="shared" si="3"/>
        <v>#REF!</v>
      </c>
      <c r="H89" t="e">
        <f>VLOOKUP(A89,#REF!,4,FALSE)</f>
        <v>#REF!</v>
      </c>
    </row>
    <row r="90" spans="1:8" x14ac:dyDescent="0.3">
      <c r="A90" s="1" t="s">
        <v>68</v>
      </c>
      <c r="B90" t="e">
        <f>VLOOKUP(A90,#REF!,3,FALSE)</f>
        <v>#REF!</v>
      </c>
      <c r="C90" t="e">
        <f>VLOOKUP(A90,#REF!,3,FALSE)</f>
        <v>#REF!</v>
      </c>
      <c r="D90" t="e">
        <f t="shared" si="2"/>
        <v>#REF!</v>
      </c>
      <c r="E90" t="e">
        <f>VLOOKUP(A90,#REF!,2,FALSE)</f>
        <v>#REF!</v>
      </c>
      <c r="F90" t="e">
        <f>VLOOKUP(A90,#REF!,2,FALSE)</f>
        <v>#REF!</v>
      </c>
      <c r="G90" t="e">
        <f t="shared" si="3"/>
        <v>#REF!</v>
      </c>
      <c r="H90" t="e">
        <f>VLOOKUP(A90,#REF!,4,FALSE)</f>
        <v>#REF!</v>
      </c>
    </row>
    <row r="91" spans="1:8" x14ac:dyDescent="0.3">
      <c r="A91" s="1" t="s">
        <v>326</v>
      </c>
      <c r="B91" t="e">
        <f>VLOOKUP(A91,#REF!,3,FALSE)</f>
        <v>#REF!</v>
      </c>
      <c r="C91" t="e">
        <f>VLOOKUP(A91,#REF!,3,FALSE)</f>
        <v>#REF!</v>
      </c>
      <c r="D91" t="e">
        <f t="shared" si="2"/>
        <v>#REF!</v>
      </c>
      <c r="E91" t="e">
        <f>VLOOKUP(A91,#REF!,2,FALSE)</f>
        <v>#REF!</v>
      </c>
      <c r="F91" t="e">
        <f>VLOOKUP(A91,#REF!,2,FALSE)</f>
        <v>#REF!</v>
      </c>
      <c r="G91" t="e">
        <f t="shared" si="3"/>
        <v>#REF!</v>
      </c>
      <c r="H91" t="e">
        <f>VLOOKUP(A91,#REF!,4,FALSE)</f>
        <v>#REF!</v>
      </c>
    </row>
    <row r="92" spans="1:8" x14ac:dyDescent="0.3">
      <c r="A92" s="1" t="s">
        <v>327</v>
      </c>
      <c r="B92" t="e">
        <f>VLOOKUP(A92,#REF!,3,FALSE)</f>
        <v>#REF!</v>
      </c>
      <c r="C92" t="e">
        <f>VLOOKUP(A92,#REF!,3,FALSE)</f>
        <v>#REF!</v>
      </c>
      <c r="D92" t="e">
        <f t="shared" si="2"/>
        <v>#REF!</v>
      </c>
      <c r="E92" t="e">
        <f>VLOOKUP(A92,#REF!,2,FALSE)</f>
        <v>#REF!</v>
      </c>
      <c r="F92" t="e">
        <f>VLOOKUP(A92,#REF!,2,FALSE)</f>
        <v>#REF!</v>
      </c>
      <c r="G92" t="e">
        <f t="shared" si="3"/>
        <v>#REF!</v>
      </c>
      <c r="H92" t="e">
        <f>VLOOKUP(A92,#REF!,4,FALSE)</f>
        <v>#REF!</v>
      </c>
    </row>
    <row r="93" spans="1:8" x14ac:dyDescent="0.3">
      <c r="A93" s="1" t="s">
        <v>328</v>
      </c>
      <c r="B93" t="e">
        <f>VLOOKUP(A93,#REF!,3,FALSE)</f>
        <v>#REF!</v>
      </c>
      <c r="C93" t="e">
        <f>VLOOKUP(A93,#REF!,3,FALSE)</f>
        <v>#REF!</v>
      </c>
      <c r="D93" t="e">
        <f t="shared" si="2"/>
        <v>#REF!</v>
      </c>
      <c r="E93" t="e">
        <f>VLOOKUP(A93,#REF!,2,FALSE)</f>
        <v>#REF!</v>
      </c>
      <c r="F93" t="e">
        <f>VLOOKUP(A93,#REF!,2,FALSE)</f>
        <v>#REF!</v>
      </c>
      <c r="G93" t="e">
        <f t="shared" si="3"/>
        <v>#REF!</v>
      </c>
      <c r="H93" t="e">
        <f>VLOOKUP(A93,#REF!,4,FALSE)</f>
        <v>#REF!</v>
      </c>
    </row>
    <row r="94" spans="1:8" x14ac:dyDescent="0.3">
      <c r="A94" s="1" t="s">
        <v>329</v>
      </c>
      <c r="B94" t="e">
        <f>VLOOKUP(A94,#REF!,3,FALSE)</f>
        <v>#REF!</v>
      </c>
      <c r="C94" t="e">
        <f>VLOOKUP(A94,#REF!,3,FALSE)</f>
        <v>#REF!</v>
      </c>
      <c r="D94" t="e">
        <f t="shared" si="2"/>
        <v>#REF!</v>
      </c>
      <c r="E94" t="e">
        <f>VLOOKUP(A94,#REF!,2,FALSE)</f>
        <v>#REF!</v>
      </c>
      <c r="F94" t="e">
        <f>VLOOKUP(A94,#REF!,2,FALSE)</f>
        <v>#REF!</v>
      </c>
      <c r="G94" t="e">
        <f t="shared" si="3"/>
        <v>#REF!</v>
      </c>
      <c r="H94" t="e">
        <f>VLOOKUP(A94,#REF!,4,FALSE)</f>
        <v>#REF!</v>
      </c>
    </row>
    <row r="95" spans="1:8" x14ac:dyDescent="0.3">
      <c r="A95" s="1" t="s">
        <v>330</v>
      </c>
      <c r="B95" t="e">
        <f>VLOOKUP(A95,#REF!,3,FALSE)</f>
        <v>#REF!</v>
      </c>
      <c r="C95" t="e">
        <f>VLOOKUP(A95,#REF!,3,FALSE)</f>
        <v>#REF!</v>
      </c>
      <c r="D95" t="e">
        <f t="shared" si="2"/>
        <v>#REF!</v>
      </c>
      <c r="E95" t="e">
        <f>VLOOKUP(A95,#REF!,2,FALSE)</f>
        <v>#REF!</v>
      </c>
      <c r="F95" t="e">
        <f>VLOOKUP(A95,#REF!,2,FALSE)</f>
        <v>#REF!</v>
      </c>
      <c r="G95" t="e">
        <f t="shared" si="3"/>
        <v>#REF!</v>
      </c>
      <c r="H95" t="e">
        <f>VLOOKUP(A95,#REF!,4,FALSE)</f>
        <v>#REF!</v>
      </c>
    </row>
    <row r="96" spans="1:8" x14ac:dyDescent="0.3">
      <c r="A96" s="1" t="s">
        <v>331</v>
      </c>
      <c r="B96" t="e">
        <f>VLOOKUP(A96,#REF!,3,FALSE)</f>
        <v>#REF!</v>
      </c>
      <c r="C96" t="e">
        <f>VLOOKUP(A96,#REF!,3,FALSE)</f>
        <v>#REF!</v>
      </c>
      <c r="D96" t="e">
        <f t="shared" si="2"/>
        <v>#REF!</v>
      </c>
      <c r="E96" t="e">
        <f>VLOOKUP(A96,#REF!,2,FALSE)</f>
        <v>#REF!</v>
      </c>
      <c r="F96" t="e">
        <f>VLOOKUP(A96,#REF!,2,FALSE)</f>
        <v>#REF!</v>
      </c>
      <c r="G96" t="e">
        <f t="shared" si="3"/>
        <v>#REF!</v>
      </c>
      <c r="H96" t="e">
        <f>VLOOKUP(A96,#REF!,4,FALSE)</f>
        <v>#REF!</v>
      </c>
    </row>
    <row r="97" spans="1:8" x14ac:dyDescent="0.3">
      <c r="A97" s="1" t="s">
        <v>332</v>
      </c>
      <c r="B97" t="e">
        <f>VLOOKUP(A97,#REF!,3,FALSE)</f>
        <v>#REF!</v>
      </c>
      <c r="C97" t="e">
        <f>VLOOKUP(A97,#REF!,3,FALSE)</f>
        <v>#REF!</v>
      </c>
      <c r="D97" t="e">
        <f t="shared" si="2"/>
        <v>#REF!</v>
      </c>
      <c r="E97" t="e">
        <f>VLOOKUP(A97,#REF!,2,FALSE)</f>
        <v>#REF!</v>
      </c>
      <c r="F97" t="e">
        <f>VLOOKUP(A97,#REF!,2,FALSE)</f>
        <v>#REF!</v>
      </c>
      <c r="G97" t="e">
        <f t="shared" si="3"/>
        <v>#REF!</v>
      </c>
      <c r="H97" t="e">
        <f>VLOOKUP(A97,#REF!,4,FALSE)</f>
        <v>#REF!</v>
      </c>
    </row>
    <row r="98" spans="1:8" x14ac:dyDescent="0.3">
      <c r="A98" s="1" t="s">
        <v>333</v>
      </c>
      <c r="B98" t="e">
        <f>VLOOKUP(A98,#REF!,3,FALSE)</f>
        <v>#REF!</v>
      </c>
      <c r="C98" t="e">
        <f>VLOOKUP(A98,#REF!,3,FALSE)</f>
        <v>#REF!</v>
      </c>
      <c r="D98" t="e">
        <f t="shared" si="2"/>
        <v>#REF!</v>
      </c>
      <c r="E98" t="e">
        <f>VLOOKUP(A98,#REF!,2,FALSE)</f>
        <v>#REF!</v>
      </c>
      <c r="F98" t="e">
        <f>VLOOKUP(A98,#REF!,2,FALSE)</f>
        <v>#REF!</v>
      </c>
      <c r="G98" t="e">
        <f t="shared" si="3"/>
        <v>#REF!</v>
      </c>
      <c r="H98" t="e">
        <f>VLOOKUP(A98,#REF!,4,FALSE)</f>
        <v>#REF!</v>
      </c>
    </row>
    <row r="99" spans="1:8" x14ac:dyDescent="0.3">
      <c r="A99" s="1" t="s">
        <v>69</v>
      </c>
      <c r="B99" t="e">
        <f>VLOOKUP(A99,#REF!,3,FALSE)</f>
        <v>#REF!</v>
      </c>
      <c r="C99" t="e">
        <f>VLOOKUP(A99,#REF!,3,FALSE)</f>
        <v>#REF!</v>
      </c>
      <c r="D99" t="e">
        <f t="shared" si="2"/>
        <v>#REF!</v>
      </c>
      <c r="E99" t="e">
        <f>VLOOKUP(A99,#REF!,2,FALSE)</f>
        <v>#REF!</v>
      </c>
      <c r="F99" t="e">
        <f>VLOOKUP(A99,#REF!,2,FALSE)</f>
        <v>#REF!</v>
      </c>
      <c r="G99" t="e">
        <f t="shared" si="3"/>
        <v>#REF!</v>
      </c>
      <c r="H99" t="e">
        <f>VLOOKUP(A99,#REF!,4,FALSE)</f>
        <v>#REF!</v>
      </c>
    </row>
    <row r="100" spans="1:8" x14ac:dyDescent="0.3">
      <c r="A100" s="1" t="s">
        <v>334</v>
      </c>
      <c r="B100" t="e">
        <f>VLOOKUP(A100,#REF!,3,FALSE)</f>
        <v>#REF!</v>
      </c>
      <c r="C100" t="e">
        <f>VLOOKUP(A100,#REF!,3,FALSE)</f>
        <v>#REF!</v>
      </c>
      <c r="D100" t="e">
        <f t="shared" si="2"/>
        <v>#REF!</v>
      </c>
      <c r="E100" t="e">
        <f>VLOOKUP(A100,#REF!,2,FALSE)</f>
        <v>#REF!</v>
      </c>
      <c r="F100" t="e">
        <f>VLOOKUP(A100,#REF!,2,FALSE)</f>
        <v>#REF!</v>
      </c>
      <c r="G100" t="e">
        <f t="shared" si="3"/>
        <v>#REF!</v>
      </c>
      <c r="H100" t="e">
        <f>VLOOKUP(A100,#REF!,4,FALSE)</f>
        <v>#REF!</v>
      </c>
    </row>
    <row r="101" spans="1:8" x14ac:dyDescent="0.3">
      <c r="A101" s="1" t="s">
        <v>70</v>
      </c>
      <c r="B101" t="e">
        <f>VLOOKUP(A101,#REF!,3,FALSE)</f>
        <v>#REF!</v>
      </c>
      <c r="C101" t="e">
        <f>VLOOKUP(A101,#REF!,3,FALSE)</f>
        <v>#REF!</v>
      </c>
      <c r="D101" t="e">
        <f t="shared" si="2"/>
        <v>#REF!</v>
      </c>
      <c r="E101" t="e">
        <f>VLOOKUP(A101,#REF!,2,FALSE)</f>
        <v>#REF!</v>
      </c>
      <c r="F101" t="e">
        <f>VLOOKUP(A101,#REF!,2,FALSE)</f>
        <v>#REF!</v>
      </c>
      <c r="G101" t="e">
        <f t="shared" si="3"/>
        <v>#REF!</v>
      </c>
      <c r="H101" t="e">
        <f>VLOOKUP(A101,#REF!,4,FALSE)</f>
        <v>#REF!</v>
      </c>
    </row>
    <row r="102" spans="1:8" x14ac:dyDescent="0.3">
      <c r="A102" s="1" t="s">
        <v>335</v>
      </c>
      <c r="B102" t="e">
        <f>VLOOKUP(A102,#REF!,3,FALSE)</f>
        <v>#REF!</v>
      </c>
      <c r="C102" t="e">
        <f>VLOOKUP(A102,#REF!,3,FALSE)</f>
        <v>#REF!</v>
      </c>
      <c r="D102" t="e">
        <f t="shared" si="2"/>
        <v>#REF!</v>
      </c>
      <c r="E102" t="e">
        <f>VLOOKUP(A102,#REF!,2,FALSE)</f>
        <v>#REF!</v>
      </c>
      <c r="F102" t="e">
        <f>VLOOKUP(A102,#REF!,2,FALSE)</f>
        <v>#REF!</v>
      </c>
      <c r="G102" t="e">
        <f t="shared" si="3"/>
        <v>#REF!</v>
      </c>
      <c r="H102" t="e">
        <f>VLOOKUP(A102,#REF!,4,FALSE)</f>
        <v>#REF!</v>
      </c>
    </row>
    <row r="103" spans="1:8" x14ac:dyDescent="0.3">
      <c r="A103" s="1" t="s">
        <v>336</v>
      </c>
      <c r="B103" t="e">
        <f>VLOOKUP(A103,#REF!,3,FALSE)</f>
        <v>#REF!</v>
      </c>
      <c r="C103" t="e">
        <f>VLOOKUP(A103,#REF!,3,FALSE)</f>
        <v>#REF!</v>
      </c>
      <c r="D103" t="e">
        <f t="shared" si="2"/>
        <v>#REF!</v>
      </c>
      <c r="E103" t="e">
        <f>VLOOKUP(A103,#REF!,2,FALSE)</f>
        <v>#REF!</v>
      </c>
      <c r="F103" t="e">
        <f>VLOOKUP(A103,#REF!,2,FALSE)</f>
        <v>#REF!</v>
      </c>
      <c r="G103" t="e">
        <f t="shared" si="3"/>
        <v>#REF!</v>
      </c>
      <c r="H103" t="e">
        <f>VLOOKUP(A103,#REF!,4,FALSE)</f>
        <v>#REF!</v>
      </c>
    </row>
    <row r="104" spans="1:8" x14ac:dyDescent="0.3">
      <c r="A104" s="1" t="s">
        <v>71</v>
      </c>
      <c r="B104" t="e">
        <f>VLOOKUP(A104,#REF!,3,FALSE)</f>
        <v>#REF!</v>
      </c>
      <c r="C104" t="e">
        <f>VLOOKUP(A104,#REF!,3,FALSE)</f>
        <v>#REF!</v>
      </c>
      <c r="D104" t="e">
        <f t="shared" si="2"/>
        <v>#REF!</v>
      </c>
      <c r="E104" t="e">
        <f>VLOOKUP(A104,#REF!,2,FALSE)</f>
        <v>#REF!</v>
      </c>
      <c r="F104" t="e">
        <f>VLOOKUP(A104,#REF!,2,FALSE)</f>
        <v>#REF!</v>
      </c>
      <c r="G104" t="e">
        <f t="shared" si="3"/>
        <v>#REF!</v>
      </c>
      <c r="H104" t="e">
        <f>VLOOKUP(A104,#REF!,4,FALSE)</f>
        <v>#REF!</v>
      </c>
    </row>
    <row r="105" spans="1:8" x14ac:dyDescent="0.3">
      <c r="A105" s="1" t="s">
        <v>72</v>
      </c>
      <c r="B105" t="e">
        <f>VLOOKUP(A105,#REF!,3,FALSE)</f>
        <v>#REF!</v>
      </c>
      <c r="C105" t="e">
        <f>VLOOKUP(A105,#REF!,3,FALSE)</f>
        <v>#REF!</v>
      </c>
      <c r="D105" t="e">
        <f t="shared" si="2"/>
        <v>#REF!</v>
      </c>
      <c r="E105" t="e">
        <f>VLOOKUP(A105,#REF!,2,FALSE)</f>
        <v>#REF!</v>
      </c>
      <c r="F105" t="e">
        <f>VLOOKUP(A105,#REF!,2,FALSE)</f>
        <v>#REF!</v>
      </c>
      <c r="G105" t="e">
        <f t="shared" si="3"/>
        <v>#REF!</v>
      </c>
      <c r="H105" t="e">
        <f>VLOOKUP(A105,#REF!,4,FALSE)</f>
        <v>#REF!</v>
      </c>
    </row>
    <row r="106" spans="1:8" x14ac:dyDescent="0.3">
      <c r="A106" s="1" t="s">
        <v>337</v>
      </c>
      <c r="B106" t="e">
        <f>VLOOKUP(A106,#REF!,3,FALSE)</f>
        <v>#REF!</v>
      </c>
      <c r="C106" t="e">
        <f>VLOOKUP(A106,#REF!,3,FALSE)</f>
        <v>#REF!</v>
      </c>
      <c r="D106" t="e">
        <f t="shared" si="2"/>
        <v>#REF!</v>
      </c>
      <c r="E106" t="e">
        <f>VLOOKUP(A106,#REF!,2,FALSE)</f>
        <v>#REF!</v>
      </c>
      <c r="F106" t="e">
        <f>VLOOKUP(A106,#REF!,2,FALSE)</f>
        <v>#REF!</v>
      </c>
      <c r="G106" t="e">
        <f t="shared" si="3"/>
        <v>#REF!</v>
      </c>
      <c r="H106" t="e">
        <f>VLOOKUP(A106,#REF!,4,FALSE)</f>
        <v>#REF!</v>
      </c>
    </row>
    <row r="107" spans="1:8" x14ac:dyDescent="0.3">
      <c r="A107" s="1" t="s">
        <v>73</v>
      </c>
      <c r="B107" t="e">
        <f>VLOOKUP(A107,#REF!,3,FALSE)</f>
        <v>#REF!</v>
      </c>
      <c r="C107" t="e">
        <f>VLOOKUP(A107,#REF!,3,FALSE)</f>
        <v>#REF!</v>
      </c>
      <c r="D107" t="e">
        <f t="shared" si="2"/>
        <v>#REF!</v>
      </c>
      <c r="E107" t="e">
        <f>VLOOKUP(A107,#REF!,2,FALSE)</f>
        <v>#REF!</v>
      </c>
      <c r="F107" t="e">
        <f>VLOOKUP(A107,#REF!,2,FALSE)</f>
        <v>#REF!</v>
      </c>
      <c r="G107" t="e">
        <f t="shared" si="3"/>
        <v>#REF!</v>
      </c>
      <c r="H107" t="e">
        <f>VLOOKUP(A107,#REF!,4,FALSE)</f>
        <v>#REF!</v>
      </c>
    </row>
    <row r="108" spans="1:8" x14ac:dyDescent="0.3">
      <c r="A108" s="1" t="s">
        <v>75</v>
      </c>
      <c r="B108" t="e">
        <f>VLOOKUP(A108,#REF!,3,FALSE)</f>
        <v>#REF!</v>
      </c>
      <c r="C108" t="e">
        <f>VLOOKUP(A108,#REF!,3,FALSE)</f>
        <v>#REF!</v>
      </c>
      <c r="D108" t="e">
        <f t="shared" si="2"/>
        <v>#REF!</v>
      </c>
      <c r="E108" t="e">
        <f>VLOOKUP(A108,#REF!,2,FALSE)</f>
        <v>#REF!</v>
      </c>
      <c r="F108" t="e">
        <f>VLOOKUP(A108,#REF!,2,FALSE)</f>
        <v>#REF!</v>
      </c>
      <c r="G108" t="e">
        <f t="shared" si="3"/>
        <v>#REF!</v>
      </c>
      <c r="H108" t="e">
        <f>VLOOKUP(A108,#REF!,4,FALSE)</f>
        <v>#REF!</v>
      </c>
    </row>
    <row r="109" spans="1:8" x14ac:dyDescent="0.3">
      <c r="A109" s="1" t="s">
        <v>76</v>
      </c>
      <c r="B109" t="e">
        <f>VLOOKUP(A109,#REF!,3,FALSE)</f>
        <v>#REF!</v>
      </c>
      <c r="C109" t="e">
        <f>VLOOKUP(A109,#REF!,3,FALSE)</f>
        <v>#REF!</v>
      </c>
      <c r="D109" t="e">
        <f t="shared" si="2"/>
        <v>#REF!</v>
      </c>
      <c r="E109" t="e">
        <f>VLOOKUP(A109,#REF!,2,FALSE)</f>
        <v>#REF!</v>
      </c>
      <c r="F109" t="e">
        <f>VLOOKUP(A109,#REF!,2,FALSE)</f>
        <v>#REF!</v>
      </c>
      <c r="G109" t="e">
        <f t="shared" si="3"/>
        <v>#REF!</v>
      </c>
      <c r="H109" t="e">
        <f>VLOOKUP(A109,#REF!,4,FALSE)</f>
        <v>#REF!</v>
      </c>
    </row>
    <row r="110" spans="1:8" x14ac:dyDescent="0.3">
      <c r="A110" s="1" t="s">
        <v>77</v>
      </c>
      <c r="B110" t="e">
        <f>VLOOKUP(A110,#REF!,3,FALSE)</f>
        <v>#REF!</v>
      </c>
      <c r="C110" t="e">
        <f>VLOOKUP(A110,#REF!,3,FALSE)</f>
        <v>#REF!</v>
      </c>
      <c r="D110" t="e">
        <f t="shared" si="2"/>
        <v>#REF!</v>
      </c>
      <c r="E110" t="e">
        <f>VLOOKUP(A110,#REF!,2,FALSE)</f>
        <v>#REF!</v>
      </c>
      <c r="F110" t="e">
        <f>VLOOKUP(A110,#REF!,2,FALSE)</f>
        <v>#REF!</v>
      </c>
      <c r="G110" t="e">
        <f t="shared" si="3"/>
        <v>#REF!</v>
      </c>
      <c r="H110" t="e">
        <f>VLOOKUP(A110,#REF!,4,FALSE)</f>
        <v>#REF!</v>
      </c>
    </row>
    <row r="111" spans="1:8" x14ac:dyDescent="0.3">
      <c r="A111" s="1" t="s">
        <v>78</v>
      </c>
      <c r="B111" t="e">
        <f>VLOOKUP(A111,#REF!,3,FALSE)</f>
        <v>#REF!</v>
      </c>
      <c r="C111" t="e">
        <f>VLOOKUP(A111,#REF!,3,FALSE)</f>
        <v>#REF!</v>
      </c>
      <c r="D111" t="e">
        <f t="shared" si="2"/>
        <v>#REF!</v>
      </c>
      <c r="E111" t="e">
        <f>VLOOKUP(A111,#REF!,2,FALSE)</f>
        <v>#REF!</v>
      </c>
      <c r="F111" t="e">
        <f>VLOOKUP(A111,#REF!,2,FALSE)</f>
        <v>#REF!</v>
      </c>
      <c r="G111" t="e">
        <f t="shared" si="3"/>
        <v>#REF!</v>
      </c>
      <c r="H111" t="e">
        <f>VLOOKUP(A111,#REF!,4,FALSE)</f>
        <v>#REF!</v>
      </c>
    </row>
    <row r="112" spans="1:8" x14ac:dyDescent="0.3">
      <c r="A112" s="1" t="s">
        <v>79</v>
      </c>
      <c r="B112" t="e">
        <f>VLOOKUP(A112,#REF!,3,FALSE)</f>
        <v>#REF!</v>
      </c>
      <c r="C112" t="e">
        <f>VLOOKUP(A112,#REF!,3,FALSE)</f>
        <v>#REF!</v>
      </c>
      <c r="D112" t="e">
        <f t="shared" si="2"/>
        <v>#REF!</v>
      </c>
      <c r="E112" t="e">
        <f>VLOOKUP(A112,#REF!,2,FALSE)</f>
        <v>#REF!</v>
      </c>
      <c r="F112" t="e">
        <f>VLOOKUP(A112,#REF!,2,FALSE)</f>
        <v>#REF!</v>
      </c>
      <c r="G112" t="e">
        <f t="shared" si="3"/>
        <v>#REF!</v>
      </c>
      <c r="H112" t="e">
        <f>VLOOKUP(A112,#REF!,4,FALSE)</f>
        <v>#REF!</v>
      </c>
    </row>
    <row r="113" spans="1:8" x14ac:dyDescent="0.3">
      <c r="A113" s="1" t="s">
        <v>80</v>
      </c>
      <c r="B113" t="e">
        <f>VLOOKUP(A113,#REF!,3,FALSE)</f>
        <v>#REF!</v>
      </c>
      <c r="C113" t="e">
        <f>VLOOKUP(A113,#REF!,3,FALSE)</f>
        <v>#REF!</v>
      </c>
      <c r="D113" t="e">
        <f t="shared" si="2"/>
        <v>#REF!</v>
      </c>
      <c r="E113" t="e">
        <f>VLOOKUP(A113,#REF!,2,FALSE)</f>
        <v>#REF!</v>
      </c>
      <c r="F113" t="e">
        <f>VLOOKUP(A113,#REF!,2,FALSE)</f>
        <v>#REF!</v>
      </c>
      <c r="G113" t="e">
        <f t="shared" si="3"/>
        <v>#REF!</v>
      </c>
      <c r="H113" t="e">
        <f>VLOOKUP(A113,#REF!,4,FALSE)</f>
        <v>#REF!</v>
      </c>
    </row>
    <row r="114" spans="1:8" x14ac:dyDescent="0.3">
      <c r="A114" s="1" t="s">
        <v>81</v>
      </c>
      <c r="B114" t="e">
        <f>VLOOKUP(A114,#REF!,3,FALSE)</f>
        <v>#REF!</v>
      </c>
      <c r="C114" t="e">
        <f>VLOOKUP(A114,#REF!,3,FALSE)</f>
        <v>#REF!</v>
      </c>
      <c r="D114" t="e">
        <f t="shared" si="2"/>
        <v>#REF!</v>
      </c>
      <c r="E114" t="e">
        <f>VLOOKUP(A114,#REF!,2,FALSE)</f>
        <v>#REF!</v>
      </c>
      <c r="F114" t="e">
        <f>VLOOKUP(A114,#REF!,2,FALSE)</f>
        <v>#REF!</v>
      </c>
      <c r="G114" t="e">
        <f t="shared" si="3"/>
        <v>#REF!</v>
      </c>
      <c r="H114" t="e">
        <f>VLOOKUP(A114,#REF!,4,FALSE)</f>
        <v>#REF!</v>
      </c>
    </row>
    <row r="115" spans="1:8" x14ac:dyDescent="0.3">
      <c r="A115" s="1" t="s">
        <v>82</v>
      </c>
      <c r="B115" t="e">
        <f>VLOOKUP(A115,#REF!,3,FALSE)</f>
        <v>#REF!</v>
      </c>
      <c r="C115" t="e">
        <f>VLOOKUP(A115,#REF!,3,FALSE)</f>
        <v>#REF!</v>
      </c>
      <c r="D115" t="e">
        <f t="shared" si="2"/>
        <v>#REF!</v>
      </c>
      <c r="E115" t="e">
        <f>VLOOKUP(A115,#REF!,2,FALSE)</f>
        <v>#REF!</v>
      </c>
      <c r="F115" t="e">
        <f>VLOOKUP(A115,#REF!,2,FALSE)</f>
        <v>#REF!</v>
      </c>
      <c r="G115" t="e">
        <f t="shared" si="3"/>
        <v>#REF!</v>
      </c>
      <c r="H115" t="e">
        <f>VLOOKUP(A115,#REF!,4,FALSE)</f>
        <v>#REF!</v>
      </c>
    </row>
    <row r="116" spans="1:8" x14ac:dyDescent="0.3">
      <c r="A116" s="1" t="s">
        <v>83</v>
      </c>
      <c r="B116" t="e">
        <f>VLOOKUP(A116,#REF!,3,FALSE)</f>
        <v>#REF!</v>
      </c>
      <c r="C116" t="e">
        <f>VLOOKUP(A116,#REF!,3,FALSE)</f>
        <v>#REF!</v>
      </c>
      <c r="D116" t="e">
        <f t="shared" si="2"/>
        <v>#REF!</v>
      </c>
      <c r="E116" t="e">
        <f>VLOOKUP(A116,#REF!,2,FALSE)</f>
        <v>#REF!</v>
      </c>
      <c r="F116" t="e">
        <f>VLOOKUP(A116,#REF!,2,FALSE)</f>
        <v>#REF!</v>
      </c>
      <c r="G116" t="e">
        <f t="shared" si="3"/>
        <v>#REF!</v>
      </c>
      <c r="H116" t="e">
        <f>VLOOKUP(A116,#REF!,4,FALSE)</f>
        <v>#REF!</v>
      </c>
    </row>
    <row r="117" spans="1:8" x14ac:dyDescent="0.3">
      <c r="A117" s="1" t="s">
        <v>340</v>
      </c>
      <c r="B117" t="e">
        <f>VLOOKUP(A117,#REF!,3,FALSE)</f>
        <v>#REF!</v>
      </c>
      <c r="C117" t="e">
        <f>VLOOKUP(A117,#REF!,3,FALSE)</f>
        <v>#REF!</v>
      </c>
      <c r="D117" t="e">
        <f t="shared" si="2"/>
        <v>#REF!</v>
      </c>
      <c r="E117" t="e">
        <f>VLOOKUP(A117,#REF!,2,FALSE)</f>
        <v>#REF!</v>
      </c>
      <c r="F117" t="e">
        <f>VLOOKUP(A117,#REF!,2,FALSE)</f>
        <v>#REF!</v>
      </c>
      <c r="G117" t="e">
        <f t="shared" si="3"/>
        <v>#REF!</v>
      </c>
      <c r="H117" t="e">
        <f>VLOOKUP(A117,#REF!,4,FALSE)</f>
        <v>#REF!</v>
      </c>
    </row>
    <row r="118" spans="1:8" x14ac:dyDescent="0.3">
      <c r="A118" s="1" t="s">
        <v>84</v>
      </c>
      <c r="B118" t="e">
        <f>VLOOKUP(A118,#REF!,3,FALSE)</f>
        <v>#REF!</v>
      </c>
      <c r="C118" t="e">
        <f>VLOOKUP(A118,#REF!,3,FALSE)</f>
        <v>#REF!</v>
      </c>
      <c r="D118" t="e">
        <f t="shared" si="2"/>
        <v>#REF!</v>
      </c>
      <c r="E118" t="e">
        <f>VLOOKUP(A118,#REF!,2,FALSE)</f>
        <v>#REF!</v>
      </c>
      <c r="F118" t="e">
        <f>VLOOKUP(A118,#REF!,2,FALSE)</f>
        <v>#REF!</v>
      </c>
      <c r="G118" t="e">
        <f t="shared" si="3"/>
        <v>#REF!</v>
      </c>
      <c r="H118" t="e">
        <f>VLOOKUP(A118,#REF!,4,FALSE)</f>
        <v>#REF!</v>
      </c>
    </row>
    <row r="119" spans="1:8" x14ac:dyDescent="0.3">
      <c r="A119" s="1" t="s">
        <v>85</v>
      </c>
      <c r="B119" t="e">
        <f>VLOOKUP(A119,#REF!,3,FALSE)</f>
        <v>#REF!</v>
      </c>
      <c r="C119" t="e">
        <f>VLOOKUP(A119,#REF!,3,FALSE)</f>
        <v>#REF!</v>
      </c>
      <c r="D119" t="e">
        <f t="shared" si="2"/>
        <v>#REF!</v>
      </c>
      <c r="E119" t="e">
        <f>VLOOKUP(A119,#REF!,2,FALSE)</f>
        <v>#REF!</v>
      </c>
      <c r="F119" t="e">
        <f>VLOOKUP(A119,#REF!,2,FALSE)</f>
        <v>#REF!</v>
      </c>
      <c r="G119" t="e">
        <f t="shared" si="3"/>
        <v>#REF!</v>
      </c>
      <c r="H119" t="e">
        <f>VLOOKUP(A119,#REF!,4,FALSE)</f>
        <v>#REF!</v>
      </c>
    </row>
    <row r="120" spans="1:8" x14ac:dyDescent="0.3">
      <c r="A120" s="1" t="s">
        <v>86</v>
      </c>
      <c r="B120" t="e">
        <f>VLOOKUP(A120,#REF!,3,FALSE)</f>
        <v>#REF!</v>
      </c>
      <c r="C120" t="e">
        <f>VLOOKUP(A120,#REF!,3,FALSE)</f>
        <v>#REF!</v>
      </c>
      <c r="D120" t="e">
        <f t="shared" si="2"/>
        <v>#REF!</v>
      </c>
      <c r="E120" t="e">
        <f>VLOOKUP(A120,#REF!,2,FALSE)</f>
        <v>#REF!</v>
      </c>
      <c r="F120" t="e">
        <f>VLOOKUP(A120,#REF!,2,FALSE)</f>
        <v>#REF!</v>
      </c>
      <c r="G120" t="e">
        <f t="shared" si="3"/>
        <v>#REF!</v>
      </c>
      <c r="H120" t="e">
        <f>VLOOKUP(A120,#REF!,4,FALSE)</f>
        <v>#REF!</v>
      </c>
    </row>
    <row r="121" spans="1:8" x14ac:dyDescent="0.3">
      <c r="A121" s="1" t="s">
        <v>87</v>
      </c>
      <c r="B121" t="e">
        <f>VLOOKUP(A121,#REF!,3,FALSE)</f>
        <v>#REF!</v>
      </c>
      <c r="C121" t="e">
        <f>VLOOKUP(A121,#REF!,3,FALSE)</f>
        <v>#REF!</v>
      </c>
      <c r="D121" t="e">
        <f t="shared" si="2"/>
        <v>#REF!</v>
      </c>
      <c r="E121" t="e">
        <f>VLOOKUP(A121,#REF!,2,FALSE)</f>
        <v>#REF!</v>
      </c>
      <c r="F121" t="e">
        <f>VLOOKUP(A121,#REF!,2,FALSE)</f>
        <v>#REF!</v>
      </c>
      <c r="G121" t="e">
        <f t="shared" si="3"/>
        <v>#REF!</v>
      </c>
      <c r="H121" t="e">
        <f>VLOOKUP(A121,#REF!,4,FALSE)</f>
        <v>#REF!</v>
      </c>
    </row>
    <row r="122" spans="1:8" x14ac:dyDescent="0.3">
      <c r="A122" s="1" t="s">
        <v>88</v>
      </c>
      <c r="B122" t="e">
        <f>VLOOKUP(A122,#REF!,3,FALSE)</f>
        <v>#REF!</v>
      </c>
      <c r="C122" t="e">
        <f>VLOOKUP(A122,#REF!,3,FALSE)</f>
        <v>#REF!</v>
      </c>
      <c r="D122" t="e">
        <f t="shared" si="2"/>
        <v>#REF!</v>
      </c>
      <c r="E122" t="e">
        <f>VLOOKUP(A122,#REF!,2,FALSE)</f>
        <v>#REF!</v>
      </c>
      <c r="F122" t="e">
        <f>VLOOKUP(A122,#REF!,2,FALSE)</f>
        <v>#REF!</v>
      </c>
      <c r="G122" t="e">
        <f t="shared" si="3"/>
        <v>#REF!</v>
      </c>
      <c r="H122" t="e">
        <f>VLOOKUP(A122,#REF!,4,FALSE)</f>
        <v>#REF!</v>
      </c>
    </row>
    <row r="123" spans="1:8" x14ac:dyDescent="0.3">
      <c r="A123" s="1" t="s">
        <v>89</v>
      </c>
      <c r="B123" t="e">
        <f>VLOOKUP(A123,#REF!,3,FALSE)</f>
        <v>#REF!</v>
      </c>
      <c r="C123" t="e">
        <f>VLOOKUP(A123,#REF!,3,FALSE)</f>
        <v>#REF!</v>
      </c>
      <c r="D123" t="e">
        <f t="shared" si="2"/>
        <v>#REF!</v>
      </c>
      <c r="E123" t="e">
        <f>VLOOKUP(A123,#REF!,2,FALSE)</f>
        <v>#REF!</v>
      </c>
      <c r="F123" t="e">
        <f>VLOOKUP(A123,#REF!,2,FALSE)</f>
        <v>#REF!</v>
      </c>
      <c r="G123" t="e">
        <f t="shared" si="3"/>
        <v>#REF!</v>
      </c>
      <c r="H123" t="e">
        <f>VLOOKUP(A123,#REF!,4,FALSE)</f>
        <v>#REF!</v>
      </c>
    </row>
    <row r="124" spans="1:8" x14ac:dyDescent="0.3">
      <c r="A124" s="1" t="s">
        <v>90</v>
      </c>
      <c r="B124" t="e">
        <f>VLOOKUP(A124,#REF!,3,FALSE)</f>
        <v>#REF!</v>
      </c>
      <c r="C124" t="e">
        <f>VLOOKUP(A124,#REF!,3,FALSE)</f>
        <v>#REF!</v>
      </c>
      <c r="D124" t="e">
        <f t="shared" si="2"/>
        <v>#REF!</v>
      </c>
      <c r="E124" t="e">
        <f>VLOOKUP(A124,#REF!,2,FALSE)</f>
        <v>#REF!</v>
      </c>
      <c r="F124" t="e">
        <f>VLOOKUP(A124,#REF!,2,FALSE)</f>
        <v>#REF!</v>
      </c>
      <c r="G124" t="e">
        <f t="shared" si="3"/>
        <v>#REF!</v>
      </c>
      <c r="H124" t="e">
        <f>VLOOKUP(A124,#REF!,4,FALSE)</f>
        <v>#REF!</v>
      </c>
    </row>
    <row r="125" spans="1:8" x14ac:dyDescent="0.3">
      <c r="A125" s="1" t="s">
        <v>91</v>
      </c>
      <c r="B125" t="e">
        <f>VLOOKUP(A125,#REF!,3,FALSE)</f>
        <v>#REF!</v>
      </c>
      <c r="C125" t="e">
        <f>VLOOKUP(A125,#REF!,3,FALSE)</f>
        <v>#REF!</v>
      </c>
      <c r="D125" t="e">
        <f t="shared" si="2"/>
        <v>#REF!</v>
      </c>
      <c r="E125" t="e">
        <f>VLOOKUP(A125,#REF!,2,FALSE)</f>
        <v>#REF!</v>
      </c>
      <c r="F125" t="e">
        <f>VLOOKUP(A125,#REF!,2,FALSE)</f>
        <v>#REF!</v>
      </c>
      <c r="G125" t="e">
        <f t="shared" si="3"/>
        <v>#REF!</v>
      </c>
      <c r="H125" t="e">
        <f>VLOOKUP(A125,#REF!,4,FALSE)</f>
        <v>#REF!</v>
      </c>
    </row>
    <row r="126" spans="1:8" x14ac:dyDescent="0.3">
      <c r="A126" s="1" t="s">
        <v>92</v>
      </c>
      <c r="B126" t="e">
        <f>VLOOKUP(A126,#REF!,3,FALSE)</f>
        <v>#REF!</v>
      </c>
      <c r="C126" t="e">
        <f>VLOOKUP(A126,#REF!,3,FALSE)</f>
        <v>#REF!</v>
      </c>
      <c r="D126" t="e">
        <f t="shared" si="2"/>
        <v>#REF!</v>
      </c>
      <c r="E126" t="e">
        <f>VLOOKUP(A126,#REF!,2,FALSE)</f>
        <v>#REF!</v>
      </c>
      <c r="F126" t="e">
        <f>VLOOKUP(A126,#REF!,2,FALSE)</f>
        <v>#REF!</v>
      </c>
      <c r="G126" t="e">
        <f t="shared" si="3"/>
        <v>#REF!</v>
      </c>
      <c r="H126" t="e">
        <f>VLOOKUP(A126,#REF!,4,FALSE)</f>
        <v>#REF!</v>
      </c>
    </row>
    <row r="127" spans="1:8" x14ac:dyDescent="0.3">
      <c r="A127" s="1" t="s">
        <v>341</v>
      </c>
      <c r="B127" t="e">
        <f>VLOOKUP(A127,#REF!,3,FALSE)</f>
        <v>#REF!</v>
      </c>
      <c r="C127" t="e">
        <f>VLOOKUP(A127,#REF!,3,FALSE)</f>
        <v>#REF!</v>
      </c>
      <c r="D127" t="e">
        <f t="shared" si="2"/>
        <v>#REF!</v>
      </c>
      <c r="E127" t="e">
        <f>VLOOKUP(A127,#REF!,2,FALSE)</f>
        <v>#REF!</v>
      </c>
      <c r="F127" t="e">
        <f>VLOOKUP(A127,#REF!,2,FALSE)</f>
        <v>#REF!</v>
      </c>
      <c r="G127" t="e">
        <f t="shared" si="3"/>
        <v>#REF!</v>
      </c>
      <c r="H127" t="e">
        <f>VLOOKUP(A127,#REF!,4,FALSE)</f>
        <v>#REF!</v>
      </c>
    </row>
    <row r="128" spans="1:8" x14ac:dyDescent="0.3">
      <c r="A128" s="1" t="s">
        <v>342</v>
      </c>
      <c r="B128" t="e">
        <f>VLOOKUP(A128,#REF!,3,FALSE)</f>
        <v>#REF!</v>
      </c>
      <c r="C128" t="e">
        <f>VLOOKUP(A128,#REF!,3,FALSE)</f>
        <v>#REF!</v>
      </c>
      <c r="D128" t="e">
        <f t="shared" si="2"/>
        <v>#REF!</v>
      </c>
      <c r="E128" t="e">
        <f>VLOOKUP(A128,#REF!,2,FALSE)</f>
        <v>#REF!</v>
      </c>
      <c r="F128" t="e">
        <f>VLOOKUP(A128,#REF!,2,FALSE)</f>
        <v>#REF!</v>
      </c>
      <c r="G128" t="e">
        <f t="shared" si="3"/>
        <v>#REF!</v>
      </c>
      <c r="H128" t="e">
        <f>VLOOKUP(A128,#REF!,4,FALSE)</f>
        <v>#REF!</v>
      </c>
    </row>
    <row r="129" spans="1:8" x14ac:dyDescent="0.3">
      <c r="A129" s="1" t="s">
        <v>93</v>
      </c>
      <c r="B129" t="e">
        <f>VLOOKUP(A129,#REF!,3,FALSE)</f>
        <v>#REF!</v>
      </c>
      <c r="C129" t="e">
        <f>VLOOKUP(A129,#REF!,3,FALSE)</f>
        <v>#REF!</v>
      </c>
      <c r="D129" t="e">
        <f t="shared" si="2"/>
        <v>#REF!</v>
      </c>
      <c r="E129" t="e">
        <f>VLOOKUP(A129,#REF!,2,FALSE)</f>
        <v>#REF!</v>
      </c>
      <c r="F129" t="e">
        <f>VLOOKUP(A129,#REF!,2,FALSE)</f>
        <v>#REF!</v>
      </c>
      <c r="G129" t="e">
        <f t="shared" si="3"/>
        <v>#REF!</v>
      </c>
      <c r="H129" t="e">
        <f>VLOOKUP(A129,#REF!,4,FALSE)</f>
        <v>#REF!</v>
      </c>
    </row>
    <row r="130" spans="1:8" x14ac:dyDescent="0.3">
      <c r="A130" s="1" t="s">
        <v>94</v>
      </c>
      <c r="B130" t="e">
        <f>VLOOKUP(A130,#REF!,3,FALSE)</f>
        <v>#REF!</v>
      </c>
      <c r="C130" t="e">
        <f>VLOOKUP(A130,#REF!,3,FALSE)</f>
        <v>#REF!</v>
      </c>
      <c r="D130" t="e">
        <f t="shared" si="2"/>
        <v>#REF!</v>
      </c>
      <c r="E130" t="e">
        <f>VLOOKUP(A130,#REF!,2,FALSE)</f>
        <v>#REF!</v>
      </c>
      <c r="F130" t="e">
        <f>VLOOKUP(A130,#REF!,2,FALSE)</f>
        <v>#REF!</v>
      </c>
      <c r="G130" t="e">
        <f t="shared" si="3"/>
        <v>#REF!</v>
      </c>
      <c r="H130" t="e">
        <f>VLOOKUP(A130,#REF!,4,FALSE)</f>
        <v>#REF!</v>
      </c>
    </row>
    <row r="131" spans="1:8" x14ac:dyDescent="0.3">
      <c r="A131" s="1" t="s">
        <v>95</v>
      </c>
      <c r="B131" t="e">
        <f>VLOOKUP(A131,#REF!,3,FALSE)</f>
        <v>#REF!</v>
      </c>
      <c r="C131" t="e">
        <f>VLOOKUP(A131,#REF!,3,FALSE)</f>
        <v>#REF!</v>
      </c>
      <c r="D131" t="e">
        <f t="shared" ref="D131:D194" si="4">B131/C131</f>
        <v>#REF!</v>
      </c>
      <c r="E131" t="e">
        <f>VLOOKUP(A131,#REF!,2,FALSE)</f>
        <v>#REF!</v>
      </c>
      <c r="F131" t="e">
        <f>VLOOKUP(A131,#REF!,2,FALSE)</f>
        <v>#REF!</v>
      </c>
      <c r="G131" t="e">
        <f t="shared" ref="G131:G194" si="5">E131/F131</f>
        <v>#REF!</v>
      </c>
      <c r="H131" t="e">
        <f>VLOOKUP(A131,#REF!,4,FALSE)</f>
        <v>#REF!</v>
      </c>
    </row>
    <row r="132" spans="1:8" x14ac:dyDescent="0.3">
      <c r="A132" s="1" t="s">
        <v>96</v>
      </c>
      <c r="B132" t="e">
        <f>VLOOKUP(A132,#REF!,3,FALSE)</f>
        <v>#REF!</v>
      </c>
      <c r="C132" t="e">
        <f>VLOOKUP(A132,#REF!,3,FALSE)</f>
        <v>#REF!</v>
      </c>
      <c r="D132" t="e">
        <f t="shared" si="4"/>
        <v>#REF!</v>
      </c>
      <c r="E132" t="e">
        <f>VLOOKUP(A132,#REF!,2,FALSE)</f>
        <v>#REF!</v>
      </c>
      <c r="F132" t="e">
        <f>VLOOKUP(A132,#REF!,2,FALSE)</f>
        <v>#REF!</v>
      </c>
      <c r="G132" t="e">
        <f t="shared" si="5"/>
        <v>#REF!</v>
      </c>
      <c r="H132" t="e">
        <f>VLOOKUP(A132,#REF!,4,FALSE)</f>
        <v>#REF!</v>
      </c>
    </row>
    <row r="133" spans="1:8" x14ac:dyDescent="0.3">
      <c r="A133" s="1" t="s">
        <v>97</v>
      </c>
      <c r="B133" t="e">
        <f>VLOOKUP(A133,#REF!,3,FALSE)</f>
        <v>#REF!</v>
      </c>
      <c r="C133" t="e">
        <f>VLOOKUP(A133,#REF!,3,FALSE)</f>
        <v>#REF!</v>
      </c>
      <c r="D133" t="e">
        <f t="shared" si="4"/>
        <v>#REF!</v>
      </c>
      <c r="E133" t="e">
        <f>VLOOKUP(A133,#REF!,2,FALSE)</f>
        <v>#REF!</v>
      </c>
      <c r="F133" t="e">
        <f>VLOOKUP(A133,#REF!,2,FALSE)</f>
        <v>#REF!</v>
      </c>
      <c r="G133" t="e">
        <f t="shared" si="5"/>
        <v>#REF!</v>
      </c>
      <c r="H133" t="e">
        <f>VLOOKUP(A133,#REF!,4,FALSE)</f>
        <v>#REF!</v>
      </c>
    </row>
    <row r="134" spans="1:8" x14ac:dyDescent="0.3">
      <c r="A134" s="1" t="s">
        <v>98</v>
      </c>
      <c r="B134" t="e">
        <f>VLOOKUP(A134,#REF!,3,FALSE)</f>
        <v>#REF!</v>
      </c>
      <c r="C134" t="e">
        <f>VLOOKUP(A134,#REF!,3,FALSE)</f>
        <v>#REF!</v>
      </c>
      <c r="D134" t="e">
        <f t="shared" si="4"/>
        <v>#REF!</v>
      </c>
      <c r="E134" t="e">
        <f>VLOOKUP(A134,#REF!,2,FALSE)</f>
        <v>#REF!</v>
      </c>
      <c r="F134" t="e">
        <f>VLOOKUP(A134,#REF!,2,FALSE)</f>
        <v>#REF!</v>
      </c>
      <c r="G134" t="e">
        <f t="shared" si="5"/>
        <v>#REF!</v>
      </c>
      <c r="H134" t="e">
        <f>VLOOKUP(A134,#REF!,4,FALSE)</f>
        <v>#REF!</v>
      </c>
    </row>
    <row r="135" spans="1:8" x14ac:dyDescent="0.3">
      <c r="A135" s="1" t="s">
        <v>99</v>
      </c>
      <c r="B135" t="e">
        <f>VLOOKUP(A135,#REF!,3,FALSE)</f>
        <v>#REF!</v>
      </c>
      <c r="C135" t="e">
        <f>VLOOKUP(A135,#REF!,3,FALSE)</f>
        <v>#REF!</v>
      </c>
      <c r="D135" t="e">
        <f t="shared" si="4"/>
        <v>#REF!</v>
      </c>
      <c r="E135" t="e">
        <f>VLOOKUP(A135,#REF!,2,FALSE)</f>
        <v>#REF!</v>
      </c>
      <c r="F135" t="e">
        <f>VLOOKUP(A135,#REF!,2,FALSE)</f>
        <v>#REF!</v>
      </c>
      <c r="G135" t="e">
        <f t="shared" si="5"/>
        <v>#REF!</v>
      </c>
      <c r="H135" t="e">
        <f>VLOOKUP(A135,#REF!,4,FALSE)</f>
        <v>#REF!</v>
      </c>
    </row>
    <row r="136" spans="1:8" x14ac:dyDescent="0.3">
      <c r="A136" s="1" t="s">
        <v>100</v>
      </c>
      <c r="B136" t="e">
        <f>VLOOKUP(A136,#REF!,3,FALSE)</f>
        <v>#REF!</v>
      </c>
      <c r="C136" t="e">
        <f>VLOOKUP(A136,#REF!,3,FALSE)</f>
        <v>#REF!</v>
      </c>
      <c r="D136" t="e">
        <f t="shared" si="4"/>
        <v>#REF!</v>
      </c>
      <c r="E136" t="e">
        <f>VLOOKUP(A136,#REF!,2,FALSE)</f>
        <v>#REF!</v>
      </c>
      <c r="F136" t="e">
        <f>VLOOKUP(A136,#REF!,2,FALSE)</f>
        <v>#REF!</v>
      </c>
      <c r="G136" t="e">
        <f t="shared" si="5"/>
        <v>#REF!</v>
      </c>
      <c r="H136" t="e">
        <f>VLOOKUP(A136,#REF!,4,FALSE)</f>
        <v>#REF!</v>
      </c>
    </row>
    <row r="137" spans="1:8" x14ac:dyDescent="0.3">
      <c r="A137" s="1" t="s">
        <v>101</v>
      </c>
      <c r="B137" t="e">
        <f>VLOOKUP(A137,#REF!,3,FALSE)</f>
        <v>#REF!</v>
      </c>
      <c r="C137" t="e">
        <f>VLOOKUP(A137,#REF!,3,FALSE)</f>
        <v>#REF!</v>
      </c>
      <c r="D137" t="e">
        <f t="shared" si="4"/>
        <v>#REF!</v>
      </c>
      <c r="E137" t="e">
        <f>VLOOKUP(A137,#REF!,2,FALSE)</f>
        <v>#REF!</v>
      </c>
      <c r="F137" t="e">
        <f>VLOOKUP(A137,#REF!,2,FALSE)</f>
        <v>#REF!</v>
      </c>
      <c r="G137" t="e">
        <f t="shared" si="5"/>
        <v>#REF!</v>
      </c>
      <c r="H137" t="e">
        <f>VLOOKUP(A137,#REF!,4,FALSE)</f>
        <v>#REF!</v>
      </c>
    </row>
    <row r="138" spans="1:8" x14ac:dyDescent="0.3">
      <c r="A138" s="1" t="s">
        <v>102</v>
      </c>
      <c r="B138" t="e">
        <f>VLOOKUP(A138,#REF!,3,FALSE)</f>
        <v>#REF!</v>
      </c>
      <c r="C138" t="e">
        <f>VLOOKUP(A138,#REF!,3,FALSE)</f>
        <v>#REF!</v>
      </c>
      <c r="D138" t="e">
        <f t="shared" si="4"/>
        <v>#REF!</v>
      </c>
      <c r="E138" t="e">
        <f>VLOOKUP(A138,#REF!,2,FALSE)</f>
        <v>#REF!</v>
      </c>
      <c r="F138" t="e">
        <f>VLOOKUP(A138,#REF!,2,FALSE)</f>
        <v>#REF!</v>
      </c>
      <c r="G138" t="e">
        <f t="shared" si="5"/>
        <v>#REF!</v>
      </c>
      <c r="H138" t="e">
        <f>VLOOKUP(A138,#REF!,4,FALSE)</f>
        <v>#REF!</v>
      </c>
    </row>
    <row r="139" spans="1:8" x14ac:dyDescent="0.3">
      <c r="A139" s="1" t="s">
        <v>103</v>
      </c>
      <c r="B139" t="e">
        <f>VLOOKUP(A139,#REF!,3,FALSE)</f>
        <v>#REF!</v>
      </c>
      <c r="C139" t="e">
        <f>VLOOKUP(A139,#REF!,3,FALSE)</f>
        <v>#REF!</v>
      </c>
      <c r="D139" t="e">
        <f t="shared" si="4"/>
        <v>#REF!</v>
      </c>
      <c r="E139" t="e">
        <f>VLOOKUP(A139,#REF!,2,FALSE)</f>
        <v>#REF!</v>
      </c>
      <c r="F139" t="e">
        <f>VLOOKUP(A139,#REF!,2,FALSE)</f>
        <v>#REF!</v>
      </c>
      <c r="G139" t="e">
        <f t="shared" si="5"/>
        <v>#REF!</v>
      </c>
      <c r="H139" t="e">
        <f>VLOOKUP(A139,#REF!,4,FALSE)</f>
        <v>#REF!</v>
      </c>
    </row>
    <row r="140" spans="1:8" x14ac:dyDescent="0.3">
      <c r="A140" s="1" t="s">
        <v>104</v>
      </c>
      <c r="B140" t="e">
        <f>VLOOKUP(A140,#REF!,3,FALSE)</f>
        <v>#REF!</v>
      </c>
      <c r="C140" t="e">
        <f>VLOOKUP(A140,#REF!,3,FALSE)</f>
        <v>#REF!</v>
      </c>
      <c r="D140" t="e">
        <f t="shared" si="4"/>
        <v>#REF!</v>
      </c>
      <c r="E140" t="e">
        <f>VLOOKUP(A140,#REF!,2,FALSE)</f>
        <v>#REF!</v>
      </c>
      <c r="F140" t="e">
        <f>VLOOKUP(A140,#REF!,2,FALSE)</f>
        <v>#REF!</v>
      </c>
      <c r="G140" t="e">
        <f t="shared" si="5"/>
        <v>#REF!</v>
      </c>
      <c r="H140" t="e">
        <f>VLOOKUP(A140,#REF!,4,FALSE)</f>
        <v>#REF!</v>
      </c>
    </row>
    <row r="141" spans="1:8" x14ac:dyDescent="0.3">
      <c r="A141" s="1" t="s">
        <v>105</v>
      </c>
      <c r="B141" t="e">
        <f>VLOOKUP(A141,#REF!,3,FALSE)</f>
        <v>#REF!</v>
      </c>
      <c r="C141" t="e">
        <f>VLOOKUP(A141,#REF!,3,FALSE)</f>
        <v>#REF!</v>
      </c>
      <c r="D141" t="e">
        <f t="shared" si="4"/>
        <v>#REF!</v>
      </c>
      <c r="E141" t="e">
        <f>VLOOKUP(A141,#REF!,2,FALSE)</f>
        <v>#REF!</v>
      </c>
      <c r="F141" t="e">
        <f>VLOOKUP(A141,#REF!,2,FALSE)</f>
        <v>#REF!</v>
      </c>
      <c r="G141" t="e">
        <f t="shared" si="5"/>
        <v>#REF!</v>
      </c>
      <c r="H141" t="e">
        <f>VLOOKUP(A141,#REF!,4,FALSE)</f>
        <v>#REF!</v>
      </c>
    </row>
    <row r="142" spans="1:8" x14ac:dyDescent="0.3">
      <c r="A142" s="1" t="s">
        <v>106</v>
      </c>
      <c r="B142" t="e">
        <f>VLOOKUP(A142,#REF!,3,FALSE)</f>
        <v>#REF!</v>
      </c>
      <c r="C142" t="e">
        <f>VLOOKUP(A142,#REF!,3,FALSE)</f>
        <v>#REF!</v>
      </c>
      <c r="D142" t="e">
        <f t="shared" si="4"/>
        <v>#REF!</v>
      </c>
      <c r="E142" t="e">
        <f>VLOOKUP(A142,#REF!,2,FALSE)</f>
        <v>#REF!</v>
      </c>
      <c r="F142" t="e">
        <f>VLOOKUP(A142,#REF!,2,FALSE)</f>
        <v>#REF!</v>
      </c>
      <c r="G142" t="e">
        <f t="shared" si="5"/>
        <v>#REF!</v>
      </c>
      <c r="H142" t="e">
        <f>VLOOKUP(A142,#REF!,4,FALSE)</f>
        <v>#REF!</v>
      </c>
    </row>
    <row r="143" spans="1:8" x14ac:dyDescent="0.3">
      <c r="A143" s="1" t="s">
        <v>107</v>
      </c>
      <c r="B143" t="e">
        <f>VLOOKUP(A143,#REF!,3,FALSE)</f>
        <v>#REF!</v>
      </c>
      <c r="C143" t="e">
        <f>VLOOKUP(A143,#REF!,3,FALSE)</f>
        <v>#REF!</v>
      </c>
      <c r="D143" t="e">
        <f t="shared" si="4"/>
        <v>#REF!</v>
      </c>
      <c r="E143" t="e">
        <f>VLOOKUP(A143,#REF!,2,FALSE)</f>
        <v>#REF!</v>
      </c>
      <c r="F143" t="e">
        <f>VLOOKUP(A143,#REF!,2,FALSE)</f>
        <v>#REF!</v>
      </c>
      <c r="G143" t="e">
        <f t="shared" si="5"/>
        <v>#REF!</v>
      </c>
      <c r="H143" t="e">
        <f>VLOOKUP(A143,#REF!,4,FALSE)</f>
        <v>#REF!</v>
      </c>
    </row>
    <row r="144" spans="1:8" x14ac:dyDescent="0.3">
      <c r="A144" s="1" t="s">
        <v>108</v>
      </c>
      <c r="B144" t="e">
        <f>VLOOKUP(A144,#REF!,3,FALSE)</f>
        <v>#REF!</v>
      </c>
      <c r="C144" t="e">
        <f>VLOOKUP(A144,#REF!,3,FALSE)</f>
        <v>#REF!</v>
      </c>
      <c r="D144" t="e">
        <f t="shared" si="4"/>
        <v>#REF!</v>
      </c>
      <c r="E144" t="e">
        <f>VLOOKUP(A144,#REF!,2,FALSE)</f>
        <v>#REF!</v>
      </c>
      <c r="F144" t="e">
        <f>VLOOKUP(A144,#REF!,2,FALSE)</f>
        <v>#REF!</v>
      </c>
      <c r="G144" t="e">
        <f t="shared" si="5"/>
        <v>#REF!</v>
      </c>
      <c r="H144" t="e">
        <f>VLOOKUP(A144,#REF!,4,FALSE)</f>
        <v>#REF!</v>
      </c>
    </row>
    <row r="145" spans="1:8" x14ac:dyDescent="0.3">
      <c r="A145" s="1" t="s">
        <v>109</v>
      </c>
      <c r="B145" t="e">
        <f>VLOOKUP(A145,#REF!,3,FALSE)</f>
        <v>#REF!</v>
      </c>
      <c r="C145" t="e">
        <f>VLOOKUP(A145,#REF!,3,FALSE)</f>
        <v>#REF!</v>
      </c>
      <c r="D145" t="e">
        <f t="shared" si="4"/>
        <v>#REF!</v>
      </c>
      <c r="E145" t="e">
        <f>VLOOKUP(A145,#REF!,2,FALSE)</f>
        <v>#REF!</v>
      </c>
      <c r="F145" t="e">
        <f>VLOOKUP(A145,#REF!,2,FALSE)</f>
        <v>#REF!</v>
      </c>
      <c r="G145" t="e">
        <f t="shared" si="5"/>
        <v>#REF!</v>
      </c>
      <c r="H145" t="e">
        <f>VLOOKUP(A145,#REF!,4,FALSE)</f>
        <v>#REF!</v>
      </c>
    </row>
    <row r="146" spans="1:8" x14ac:dyDescent="0.3">
      <c r="A146" s="1" t="s">
        <v>110</v>
      </c>
      <c r="B146" t="e">
        <f>VLOOKUP(A146,#REF!,3,FALSE)</f>
        <v>#REF!</v>
      </c>
      <c r="C146" t="e">
        <f>VLOOKUP(A146,#REF!,3,FALSE)</f>
        <v>#REF!</v>
      </c>
      <c r="D146" t="e">
        <f t="shared" si="4"/>
        <v>#REF!</v>
      </c>
      <c r="E146" t="e">
        <f>VLOOKUP(A146,#REF!,2,FALSE)</f>
        <v>#REF!</v>
      </c>
      <c r="F146" t="e">
        <f>VLOOKUP(A146,#REF!,2,FALSE)</f>
        <v>#REF!</v>
      </c>
      <c r="G146" t="e">
        <f t="shared" si="5"/>
        <v>#REF!</v>
      </c>
      <c r="H146" t="e">
        <f>VLOOKUP(A146,#REF!,4,FALSE)</f>
        <v>#REF!</v>
      </c>
    </row>
    <row r="147" spans="1:8" x14ac:dyDescent="0.3">
      <c r="A147" s="1" t="s">
        <v>111</v>
      </c>
      <c r="B147" t="e">
        <f>VLOOKUP(A147,#REF!,3,FALSE)</f>
        <v>#REF!</v>
      </c>
      <c r="C147" t="e">
        <f>VLOOKUP(A147,#REF!,3,FALSE)</f>
        <v>#REF!</v>
      </c>
      <c r="D147" t="e">
        <f t="shared" si="4"/>
        <v>#REF!</v>
      </c>
      <c r="E147" t="e">
        <f>VLOOKUP(A147,#REF!,2,FALSE)</f>
        <v>#REF!</v>
      </c>
      <c r="F147" t="e">
        <f>VLOOKUP(A147,#REF!,2,FALSE)</f>
        <v>#REF!</v>
      </c>
      <c r="G147" t="e">
        <f t="shared" si="5"/>
        <v>#REF!</v>
      </c>
      <c r="H147" t="e">
        <f>VLOOKUP(A147,#REF!,4,FALSE)</f>
        <v>#REF!</v>
      </c>
    </row>
    <row r="148" spans="1:8" x14ac:dyDescent="0.3">
      <c r="A148" s="1" t="s">
        <v>343</v>
      </c>
      <c r="B148" t="e">
        <f>VLOOKUP(A148,#REF!,3,FALSE)</f>
        <v>#REF!</v>
      </c>
      <c r="C148" t="e">
        <f>VLOOKUP(A148,#REF!,3,FALSE)</f>
        <v>#REF!</v>
      </c>
      <c r="D148" t="e">
        <f t="shared" si="4"/>
        <v>#REF!</v>
      </c>
      <c r="E148" t="e">
        <f>VLOOKUP(A148,#REF!,2,FALSE)</f>
        <v>#REF!</v>
      </c>
      <c r="F148" t="e">
        <f>VLOOKUP(A148,#REF!,2,FALSE)</f>
        <v>#REF!</v>
      </c>
      <c r="G148" t="e">
        <f t="shared" si="5"/>
        <v>#REF!</v>
      </c>
      <c r="H148" t="e">
        <f>VLOOKUP(A148,#REF!,4,FALSE)</f>
        <v>#REF!</v>
      </c>
    </row>
    <row r="149" spans="1:8" x14ac:dyDescent="0.3">
      <c r="A149" s="1" t="s">
        <v>112</v>
      </c>
      <c r="B149" t="e">
        <f>VLOOKUP(A149,#REF!,3,FALSE)</f>
        <v>#REF!</v>
      </c>
      <c r="C149" t="e">
        <f>VLOOKUP(A149,#REF!,3,FALSE)</f>
        <v>#REF!</v>
      </c>
      <c r="D149" t="e">
        <f t="shared" si="4"/>
        <v>#REF!</v>
      </c>
      <c r="E149" t="e">
        <f>VLOOKUP(A149,#REF!,2,FALSE)</f>
        <v>#REF!</v>
      </c>
      <c r="F149" t="e">
        <f>VLOOKUP(A149,#REF!,2,FALSE)</f>
        <v>#REF!</v>
      </c>
      <c r="G149" t="e">
        <f t="shared" si="5"/>
        <v>#REF!</v>
      </c>
      <c r="H149" t="e">
        <f>VLOOKUP(A149,#REF!,4,FALSE)</f>
        <v>#REF!</v>
      </c>
    </row>
    <row r="150" spans="1:8" x14ac:dyDescent="0.3">
      <c r="A150" s="1" t="s">
        <v>113</v>
      </c>
      <c r="B150" t="e">
        <f>VLOOKUP(A150,#REF!,3,FALSE)</f>
        <v>#REF!</v>
      </c>
      <c r="C150" t="e">
        <f>VLOOKUP(A150,#REF!,3,FALSE)</f>
        <v>#REF!</v>
      </c>
      <c r="D150" t="e">
        <f t="shared" si="4"/>
        <v>#REF!</v>
      </c>
      <c r="E150" t="e">
        <f>VLOOKUP(A150,#REF!,2,FALSE)</f>
        <v>#REF!</v>
      </c>
      <c r="F150" t="e">
        <f>VLOOKUP(A150,#REF!,2,FALSE)</f>
        <v>#REF!</v>
      </c>
      <c r="G150" t="e">
        <f t="shared" si="5"/>
        <v>#REF!</v>
      </c>
      <c r="H150" t="e">
        <f>VLOOKUP(A150,#REF!,4,FALSE)</f>
        <v>#REF!</v>
      </c>
    </row>
    <row r="151" spans="1:8" x14ac:dyDescent="0.3">
      <c r="A151" s="1" t="s">
        <v>344</v>
      </c>
      <c r="B151" t="e">
        <f>VLOOKUP(A151,#REF!,3,FALSE)</f>
        <v>#REF!</v>
      </c>
      <c r="C151" t="e">
        <f>VLOOKUP(A151,#REF!,3,FALSE)</f>
        <v>#REF!</v>
      </c>
      <c r="D151" t="e">
        <f t="shared" si="4"/>
        <v>#REF!</v>
      </c>
      <c r="E151" t="e">
        <f>VLOOKUP(A151,#REF!,2,FALSE)</f>
        <v>#REF!</v>
      </c>
      <c r="F151" t="e">
        <f>VLOOKUP(A151,#REF!,2,FALSE)</f>
        <v>#REF!</v>
      </c>
      <c r="G151" t="e">
        <f t="shared" si="5"/>
        <v>#REF!</v>
      </c>
      <c r="H151" t="e">
        <f>VLOOKUP(A151,#REF!,4,FALSE)</f>
        <v>#REF!</v>
      </c>
    </row>
    <row r="152" spans="1:8" x14ac:dyDescent="0.3">
      <c r="A152" s="1" t="s">
        <v>345</v>
      </c>
      <c r="B152" t="e">
        <f>VLOOKUP(A152,#REF!,3,FALSE)</f>
        <v>#REF!</v>
      </c>
      <c r="C152" t="e">
        <f>VLOOKUP(A152,#REF!,3,FALSE)</f>
        <v>#REF!</v>
      </c>
      <c r="D152" t="e">
        <f t="shared" si="4"/>
        <v>#REF!</v>
      </c>
      <c r="E152" t="e">
        <f>VLOOKUP(A152,#REF!,2,FALSE)</f>
        <v>#REF!</v>
      </c>
      <c r="F152" t="e">
        <f>VLOOKUP(A152,#REF!,2,FALSE)</f>
        <v>#REF!</v>
      </c>
      <c r="G152" t="e">
        <f t="shared" si="5"/>
        <v>#REF!</v>
      </c>
      <c r="H152" t="e">
        <f>VLOOKUP(A152,#REF!,4,FALSE)</f>
        <v>#REF!</v>
      </c>
    </row>
    <row r="153" spans="1:8" x14ac:dyDescent="0.3">
      <c r="A153" s="1" t="s">
        <v>346</v>
      </c>
      <c r="B153" t="e">
        <f>VLOOKUP(A153,#REF!,3,FALSE)</f>
        <v>#REF!</v>
      </c>
      <c r="C153" t="e">
        <f>VLOOKUP(A153,#REF!,3,FALSE)</f>
        <v>#REF!</v>
      </c>
      <c r="D153" t="e">
        <f t="shared" si="4"/>
        <v>#REF!</v>
      </c>
      <c r="E153" t="e">
        <f>VLOOKUP(A153,#REF!,2,FALSE)</f>
        <v>#REF!</v>
      </c>
      <c r="F153" t="e">
        <f>VLOOKUP(A153,#REF!,2,FALSE)</f>
        <v>#REF!</v>
      </c>
      <c r="G153" t="e">
        <f t="shared" si="5"/>
        <v>#REF!</v>
      </c>
      <c r="H153" t="e">
        <f>VLOOKUP(A153,#REF!,4,FALSE)</f>
        <v>#REF!</v>
      </c>
    </row>
    <row r="154" spans="1:8" x14ac:dyDescent="0.3">
      <c r="A154" s="1" t="s">
        <v>114</v>
      </c>
      <c r="B154" t="e">
        <f>VLOOKUP(A154,#REF!,3,FALSE)</f>
        <v>#REF!</v>
      </c>
      <c r="C154" t="e">
        <f>VLOOKUP(A154,#REF!,3,FALSE)</f>
        <v>#REF!</v>
      </c>
      <c r="D154" t="e">
        <f t="shared" si="4"/>
        <v>#REF!</v>
      </c>
      <c r="E154" t="e">
        <f>VLOOKUP(A154,#REF!,2,FALSE)</f>
        <v>#REF!</v>
      </c>
      <c r="F154" t="e">
        <f>VLOOKUP(A154,#REF!,2,FALSE)</f>
        <v>#REF!</v>
      </c>
      <c r="G154" t="e">
        <f t="shared" si="5"/>
        <v>#REF!</v>
      </c>
      <c r="H154" t="e">
        <f>VLOOKUP(A154,#REF!,4,FALSE)</f>
        <v>#REF!</v>
      </c>
    </row>
    <row r="155" spans="1:8" x14ac:dyDescent="0.3">
      <c r="A155" s="1" t="s">
        <v>115</v>
      </c>
      <c r="B155" t="e">
        <f>VLOOKUP(A155,#REF!,3,FALSE)</f>
        <v>#REF!</v>
      </c>
      <c r="C155" t="e">
        <f>VLOOKUP(A155,#REF!,3,FALSE)</f>
        <v>#REF!</v>
      </c>
      <c r="D155" t="e">
        <f t="shared" si="4"/>
        <v>#REF!</v>
      </c>
      <c r="E155" t="e">
        <f>VLOOKUP(A155,#REF!,2,FALSE)</f>
        <v>#REF!</v>
      </c>
      <c r="F155" t="e">
        <f>VLOOKUP(A155,#REF!,2,FALSE)</f>
        <v>#REF!</v>
      </c>
      <c r="G155" t="e">
        <f t="shared" si="5"/>
        <v>#REF!</v>
      </c>
      <c r="H155" t="e">
        <f>VLOOKUP(A155,#REF!,4,FALSE)</f>
        <v>#REF!</v>
      </c>
    </row>
    <row r="156" spans="1:8" x14ac:dyDescent="0.3">
      <c r="A156" s="1" t="s">
        <v>347</v>
      </c>
      <c r="B156" t="e">
        <f>VLOOKUP(A156,#REF!,3,FALSE)</f>
        <v>#REF!</v>
      </c>
      <c r="C156" t="e">
        <f>VLOOKUP(A156,#REF!,3,FALSE)</f>
        <v>#REF!</v>
      </c>
      <c r="D156" t="e">
        <f t="shared" si="4"/>
        <v>#REF!</v>
      </c>
      <c r="E156" t="e">
        <f>VLOOKUP(A156,#REF!,2,FALSE)</f>
        <v>#REF!</v>
      </c>
      <c r="F156" t="e">
        <f>VLOOKUP(A156,#REF!,2,FALSE)</f>
        <v>#REF!</v>
      </c>
      <c r="G156" t="e">
        <f t="shared" si="5"/>
        <v>#REF!</v>
      </c>
      <c r="H156" t="e">
        <f>VLOOKUP(A156,#REF!,4,FALSE)</f>
        <v>#REF!</v>
      </c>
    </row>
    <row r="157" spans="1:8" x14ac:dyDescent="0.3">
      <c r="A157" s="1" t="s">
        <v>116</v>
      </c>
      <c r="B157" t="e">
        <f>VLOOKUP(A157,#REF!,3,FALSE)</f>
        <v>#REF!</v>
      </c>
      <c r="C157" t="e">
        <f>VLOOKUP(A157,#REF!,3,FALSE)</f>
        <v>#REF!</v>
      </c>
      <c r="D157" t="e">
        <f t="shared" si="4"/>
        <v>#REF!</v>
      </c>
      <c r="E157" t="e">
        <f>VLOOKUP(A157,#REF!,2,FALSE)</f>
        <v>#REF!</v>
      </c>
      <c r="F157" t="e">
        <f>VLOOKUP(A157,#REF!,2,FALSE)</f>
        <v>#REF!</v>
      </c>
      <c r="G157" t="e">
        <f t="shared" si="5"/>
        <v>#REF!</v>
      </c>
      <c r="H157" t="e">
        <f>VLOOKUP(A157,#REF!,4,FALSE)</f>
        <v>#REF!</v>
      </c>
    </row>
    <row r="158" spans="1:8" x14ac:dyDescent="0.3">
      <c r="A158" s="1" t="s">
        <v>117</v>
      </c>
      <c r="B158" t="e">
        <f>VLOOKUP(A158,#REF!,3,FALSE)</f>
        <v>#REF!</v>
      </c>
      <c r="C158" t="e">
        <f>VLOOKUP(A158,#REF!,3,FALSE)</f>
        <v>#REF!</v>
      </c>
      <c r="D158" t="e">
        <f t="shared" si="4"/>
        <v>#REF!</v>
      </c>
      <c r="E158" t="e">
        <f>VLOOKUP(A158,#REF!,2,FALSE)</f>
        <v>#REF!</v>
      </c>
      <c r="F158" t="e">
        <f>VLOOKUP(A158,#REF!,2,FALSE)</f>
        <v>#REF!</v>
      </c>
      <c r="G158" t="e">
        <f t="shared" si="5"/>
        <v>#REF!</v>
      </c>
      <c r="H158" t="e">
        <f>VLOOKUP(A158,#REF!,4,FALSE)</f>
        <v>#REF!</v>
      </c>
    </row>
    <row r="159" spans="1:8" x14ac:dyDescent="0.3">
      <c r="A159" s="1" t="s">
        <v>348</v>
      </c>
      <c r="B159" t="e">
        <f>VLOOKUP(A159,#REF!,3,FALSE)</f>
        <v>#REF!</v>
      </c>
      <c r="C159" t="e">
        <f>VLOOKUP(A159,#REF!,3,FALSE)</f>
        <v>#REF!</v>
      </c>
      <c r="D159" t="e">
        <f t="shared" si="4"/>
        <v>#REF!</v>
      </c>
      <c r="E159" t="e">
        <f>VLOOKUP(A159,#REF!,2,FALSE)</f>
        <v>#REF!</v>
      </c>
      <c r="F159" t="e">
        <f>VLOOKUP(A159,#REF!,2,FALSE)</f>
        <v>#REF!</v>
      </c>
      <c r="G159" t="e">
        <f t="shared" si="5"/>
        <v>#REF!</v>
      </c>
      <c r="H159" t="e">
        <f>VLOOKUP(A159,#REF!,4,FALSE)</f>
        <v>#REF!</v>
      </c>
    </row>
    <row r="160" spans="1:8" x14ac:dyDescent="0.3">
      <c r="A160" s="1" t="s">
        <v>118</v>
      </c>
      <c r="B160" t="e">
        <f>VLOOKUP(A160,#REF!,3,FALSE)</f>
        <v>#REF!</v>
      </c>
      <c r="C160" t="e">
        <f>VLOOKUP(A160,#REF!,3,FALSE)</f>
        <v>#REF!</v>
      </c>
      <c r="D160" t="e">
        <f t="shared" si="4"/>
        <v>#REF!</v>
      </c>
      <c r="E160" t="e">
        <f>VLOOKUP(A160,#REF!,2,FALSE)</f>
        <v>#REF!</v>
      </c>
      <c r="F160" t="e">
        <f>VLOOKUP(A160,#REF!,2,FALSE)</f>
        <v>#REF!</v>
      </c>
      <c r="G160" t="e">
        <f t="shared" si="5"/>
        <v>#REF!</v>
      </c>
      <c r="H160" t="e">
        <f>VLOOKUP(A160,#REF!,4,FALSE)</f>
        <v>#REF!</v>
      </c>
    </row>
    <row r="161" spans="1:8" x14ac:dyDescent="0.3">
      <c r="A161" s="1" t="s">
        <v>349</v>
      </c>
      <c r="B161" t="e">
        <f>VLOOKUP(A161,#REF!,3,FALSE)</f>
        <v>#REF!</v>
      </c>
      <c r="C161" t="e">
        <f>VLOOKUP(A161,#REF!,3,FALSE)</f>
        <v>#REF!</v>
      </c>
      <c r="D161" t="e">
        <f t="shared" si="4"/>
        <v>#REF!</v>
      </c>
      <c r="E161" t="e">
        <f>VLOOKUP(A161,#REF!,2,FALSE)</f>
        <v>#REF!</v>
      </c>
      <c r="F161" t="e">
        <f>VLOOKUP(A161,#REF!,2,FALSE)</f>
        <v>#REF!</v>
      </c>
      <c r="G161" t="e">
        <f t="shared" si="5"/>
        <v>#REF!</v>
      </c>
      <c r="H161" t="e">
        <f>VLOOKUP(A161,#REF!,4,FALSE)</f>
        <v>#REF!</v>
      </c>
    </row>
    <row r="162" spans="1:8" x14ac:dyDescent="0.3">
      <c r="A162" s="1" t="s">
        <v>119</v>
      </c>
      <c r="B162" t="e">
        <f>VLOOKUP(A162,#REF!,3,FALSE)</f>
        <v>#REF!</v>
      </c>
      <c r="C162" t="e">
        <f>VLOOKUP(A162,#REF!,3,FALSE)</f>
        <v>#REF!</v>
      </c>
      <c r="D162" t="e">
        <f t="shared" si="4"/>
        <v>#REF!</v>
      </c>
      <c r="E162" t="e">
        <f>VLOOKUP(A162,#REF!,2,FALSE)</f>
        <v>#REF!</v>
      </c>
      <c r="F162" t="e">
        <f>VLOOKUP(A162,#REF!,2,FALSE)</f>
        <v>#REF!</v>
      </c>
      <c r="G162" t="e">
        <f t="shared" si="5"/>
        <v>#REF!</v>
      </c>
      <c r="H162" t="e">
        <f>VLOOKUP(A162,#REF!,4,FALSE)</f>
        <v>#REF!</v>
      </c>
    </row>
    <row r="163" spans="1:8" x14ac:dyDescent="0.3">
      <c r="A163" s="1" t="s">
        <v>350</v>
      </c>
      <c r="B163" t="e">
        <f>VLOOKUP(A163,#REF!,3,FALSE)</f>
        <v>#REF!</v>
      </c>
      <c r="C163" t="e">
        <f>VLOOKUP(A163,#REF!,3,FALSE)</f>
        <v>#REF!</v>
      </c>
      <c r="D163" t="e">
        <f t="shared" si="4"/>
        <v>#REF!</v>
      </c>
      <c r="E163" t="e">
        <f>VLOOKUP(A163,#REF!,2,FALSE)</f>
        <v>#REF!</v>
      </c>
      <c r="F163" t="e">
        <f>VLOOKUP(A163,#REF!,2,FALSE)</f>
        <v>#REF!</v>
      </c>
      <c r="G163" t="e">
        <f t="shared" si="5"/>
        <v>#REF!</v>
      </c>
      <c r="H163" t="e">
        <f>VLOOKUP(A163,#REF!,4,FALSE)</f>
        <v>#REF!</v>
      </c>
    </row>
    <row r="164" spans="1:8" x14ac:dyDescent="0.3">
      <c r="A164" s="1" t="s">
        <v>351</v>
      </c>
      <c r="B164" t="e">
        <f>VLOOKUP(A164,#REF!,3,FALSE)</f>
        <v>#REF!</v>
      </c>
      <c r="C164" t="e">
        <f>VLOOKUP(A164,#REF!,3,FALSE)</f>
        <v>#REF!</v>
      </c>
      <c r="D164" t="e">
        <f t="shared" si="4"/>
        <v>#REF!</v>
      </c>
      <c r="E164" t="e">
        <f>VLOOKUP(A164,#REF!,2,FALSE)</f>
        <v>#REF!</v>
      </c>
      <c r="F164" t="e">
        <f>VLOOKUP(A164,#REF!,2,FALSE)</f>
        <v>#REF!</v>
      </c>
      <c r="G164" t="e">
        <f t="shared" si="5"/>
        <v>#REF!</v>
      </c>
      <c r="H164" t="e">
        <f>VLOOKUP(A164,#REF!,4,FALSE)</f>
        <v>#REF!</v>
      </c>
    </row>
    <row r="165" spans="1:8" x14ac:dyDescent="0.3">
      <c r="A165" s="1" t="s">
        <v>352</v>
      </c>
      <c r="B165" t="e">
        <f>VLOOKUP(A165,#REF!,3,FALSE)</f>
        <v>#REF!</v>
      </c>
      <c r="C165" t="e">
        <f>VLOOKUP(A165,#REF!,3,FALSE)</f>
        <v>#REF!</v>
      </c>
      <c r="D165" t="e">
        <f t="shared" si="4"/>
        <v>#REF!</v>
      </c>
      <c r="E165" t="e">
        <f>VLOOKUP(A165,#REF!,2,FALSE)</f>
        <v>#REF!</v>
      </c>
      <c r="F165" t="e">
        <f>VLOOKUP(A165,#REF!,2,FALSE)</f>
        <v>#REF!</v>
      </c>
      <c r="G165" t="e">
        <f t="shared" si="5"/>
        <v>#REF!</v>
      </c>
      <c r="H165" t="e">
        <f>VLOOKUP(A165,#REF!,4,FALSE)</f>
        <v>#REF!</v>
      </c>
    </row>
    <row r="166" spans="1:8" x14ac:dyDescent="0.3">
      <c r="A166" s="1" t="s">
        <v>120</v>
      </c>
      <c r="B166" t="e">
        <f>VLOOKUP(A166,#REF!,3,FALSE)</f>
        <v>#REF!</v>
      </c>
      <c r="C166" t="e">
        <f>VLOOKUP(A166,#REF!,3,FALSE)</f>
        <v>#REF!</v>
      </c>
      <c r="D166" t="e">
        <f t="shared" si="4"/>
        <v>#REF!</v>
      </c>
      <c r="E166" t="e">
        <f>VLOOKUP(A166,#REF!,2,FALSE)</f>
        <v>#REF!</v>
      </c>
      <c r="F166" t="e">
        <f>VLOOKUP(A166,#REF!,2,FALSE)</f>
        <v>#REF!</v>
      </c>
      <c r="G166" t="e">
        <f t="shared" si="5"/>
        <v>#REF!</v>
      </c>
      <c r="H166" t="e">
        <f>VLOOKUP(A166,#REF!,4,FALSE)</f>
        <v>#REF!</v>
      </c>
    </row>
    <row r="167" spans="1:8" x14ac:dyDescent="0.3">
      <c r="A167" s="1" t="s">
        <v>353</v>
      </c>
      <c r="B167" t="e">
        <f>VLOOKUP(A167,#REF!,3,FALSE)</f>
        <v>#REF!</v>
      </c>
      <c r="C167" t="e">
        <f>VLOOKUP(A167,#REF!,3,FALSE)</f>
        <v>#REF!</v>
      </c>
      <c r="D167" t="e">
        <f t="shared" si="4"/>
        <v>#REF!</v>
      </c>
      <c r="E167" t="e">
        <f>VLOOKUP(A167,#REF!,2,FALSE)</f>
        <v>#REF!</v>
      </c>
      <c r="F167" t="e">
        <f>VLOOKUP(A167,#REF!,2,FALSE)</f>
        <v>#REF!</v>
      </c>
      <c r="G167" t="e">
        <f t="shared" si="5"/>
        <v>#REF!</v>
      </c>
      <c r="H167" t="e">
        <f>VLOOKUP(A167,#REF!,4,FALSE)</f>
        <v>#REF!</v>
      </c>
    </row>
    <row r="168" spans="1:8" x14ac:dyDescent="0.3">
      <c r="A168" s="1" t="s">
        <v>121</v>
      </c>
      <c r="B168" t="e">
        <f>VLOOKUP(A168,#REF!,3,FALSE)</f>
        <v>#REF!</v>
      </c>
      <c r="C168" t="e">
        <f>VLOOKUP(A168,#REF!,3,FALSE)</f>
        <v>#REF!</v>
      </c>
      <c r="D168" t="e">
        <f t="shared" si="4"/>
        <v>#REF!</v>
      </c>
      <c r="E168" t="e">
        <f>VLOOKUP(A168,#REF!,2,FALSE)</f>
        <v>#REF!</v>
      </c>
      <c r="F168" t="e">
        <f>VLOOKUP(A168,#REF!,2,FALSE)</f>
        <v>#REF!</v>
      </c>
      <c r="G168" t="e">
        <f t="shared" si="5"/>
        <v>#REF!</v>
      </c>
      <c r="H168" t="e">
        <f>VLOOKUP(A168,#REF!,4,FALSE)</f>
        <v>#REF!</v>
      </c>
    </row>
    <row r="169" spans="1:8" x14ac:dyDescent="0.3">
      <c r="A169" s="1" t="s">
        <v>122</v>
      </c>
      <c r="B169" t="e">
        <f>VLOOKUP(A169,#REF!,3,FALSE)</f>
        <v>#REF!</v>
      </c>
      <c r="C169" t="e">
        <f>VLOOKUP(A169,#REF!,3,FALSE)</f>
        <v>#REF!</v>
      </c>
      <c r="D169" t="e">
        <f t="shared" si="4"/>
        <v>#REF!</v>
      </c>
      <c r="E169" t="e">
        <f>VLOOKUP(A169,#REF!,2,FALSE)</f>
        <v>#REF!</v>
      </c>
      <c r="F169" t="e">
        <f>VLOOKUP(A169,#REF!,2,FALSE)</f>
        <v>#REF!</v>
      </c>
      <c r="G169" t="e">
        <f t="shared" si="5"/>
        <v>#REF!</v>
      </c>
      <c r="H169" t="e">
        <f>VLOOKUP(A169,#REF!,4,FALSE)</f>
        <v>#REF!</v>
      </c>
    </row>
    <row r="170" spans="1:8" x14ac:dyDescent="0.3">
      <c r="A170" s="1" t="s">
        <v>123</v>
      </c>
      <c r="B170" t="e">
        <f>VLOOKUP(A170,#REF!,3,FALSE)</f>
        <v>#REF!</v>
      </c>
      <c r="C170" t="e">
        <f>VLOOKUP(A170,#REF!,3,FALSE)</f>
        <v>#REF!</v>
      </c>
      <c r="D170" t="e">
        <f t="shared" si="4"/>
        <v>#REF!</v>
      </c>
      <c r="E170" t="e">
        <f>VLOOKUP(A170,#REF!,2,FALSE)</f>
        <v>#REF!</v>
      </c>
      <c r="F170" t="e">
        <f>VLOOKUP(A170,#REF!,2,FALSE)</f>
        <v>#REF!</v>
      </c>
      <c r="G170" t="e">
        <f t="shared" si="5"/>
        <v>#REF!</v>
      </c>
      <c r="H170" t="e">
        <f>VLOOKUP(A170,#REF!,4,FALSE)</f>
        <v>#REF!</v>
      </c>
    </row>
    <row r="171" spans="1:8" x14ac:dyDescent="0.3">
      <c r="A171" s="1" t="s">
        <v>124</v>
      </c>
      <c r="B171" t="e">
        <f>VLOOKUP(A171,#REF!,3,FALSE)</f>
        <v>#REF!</v>
      </c>
      <c r="C171" t="e">
        <f>VLOOKUP(A171,#REF!,3,FALSE)</f>
        <v>#REF!</v>
      </c>
      <c r="D171" t="e">
        <f t="shared" si="4"/>
        <v>#REF!</v>
      </c>
      <c r="E171" t="e">
        <f>VLOOKUP(A171,#REF!,2,FALSE)</f>
        <v>#REF!</v>
      </c>
      <c r="F171" t="e">
        <f>VLOOKUP(A171,#REF!,2,FALSE)</f>
        <v>#REF!</v>
      </c>
      <c r="G171" t="e">
        <f t="shared" si="5"/>
        <v>#REF!</v>
      </c>
      <c r="H171" t="e">
        <f>VLOOKUP(A171,#REF!,4,FALSE)</f>
        <v>#REF!</v>
      </c>
    </row>
    <row r="172" spans="1:8" x14ac:dyDescent="0.3">
      <c r="A172" s="1" t="s">
        <v>125</v>
      </c>
      <c r="B172" t="e">
        <f>VLOOKUP(A172,#REF!,3,FALSE)</f>
        <v>#REF!</v>
      </c>
      <c r="C172" t="e">
        <f>VLOOKUP(A172,#REF!,3,FALSE)</f>
        <v>#REF!</v>
      </c>
      <c r="D172" t="e">
        <f t="shared" si="4"/>
        <v>#REF!</v>
      </c>
      <c r="E172" t="e">
        <f>VLOOKUP(A172,#REF!,2,FALSE)</f>
        <v>#REF!</v>
      </c>
      <c r="F172" t="e">
        <f>VLOOKUP(A172,#REF!,2,FALSE)</f>
        <v>#REF!</v>
      </c>
      <c r="G172" t="e">
        <f t="shared" si="5"/>
        <v>#REF!</v>
      </c>
      <c r="H172" t="e">
        <f>VLOOKUP(A172,#REF!,4,FALSE)</f>
        <v>#REF!</v>
      </c>
    </row>
    <row r="173" spans="1:8" x14ac:dyDescent="0.3">
      <c r="A173" s="1" t="s">
        <v>126</v>
      </c>
      <c r="B173" t="e">
        <f>VLOOKUP(A173,#REF!,3,FALSE)</f>
        <v>#REF!</v>
      </c>
      <c r="C173" t="e">
        <f>VLOOKUP(A173,#REF!,3,FALSE)</f>
        <v>#REF!</v>
      </c>
      <c r="D173" t="e">
        <f t="shared" si="4"/>
        <v>#REF!</v>
      </c>
      <c r="E173" t="e">
        <f>VLOOKUP(A173,#REF!,2,FALSE)</f>
        <v>#REF!</v>
      </c>
      <c r="F173" t="e">
        <f>VLOOKUP(A173,#REF!,2,FALSE)</f>
        <v>#REF!</v>
      </c>
      <c r="G173" t="e">
        <f t="shared" si="5"/>
        <v>#REF!</v>
      </c>
      <c r="H173" t="e">
        <f>VLOOKUP(A173,#REF!,4,FALSE)</f>
        <v>#REF!</v>
      </c>
    </row>
    <row r="174" spans="1:8" x14ac:dyDescent="0.3">
      <c r="A174" s="1" t="s">
        <v>127</v>
      </c>
      <c r="B174" t="e">
        <f>VLOOKUP(A174,#REF!,3,FALSE)</f>
        <v>#REF!</v>
      </c>
      <c r="C174" t="e">
        <f>VLOOKUP(A174,#REF!,3,FALSE)</f>
        <v>#REF!</v>
      </c>
      <c r="D174" t="e">
        <f t="shared" si="4"/>
        <v>#REF!</v>
      </c>
      <c r="E174" t="e">
        <f>VLOOKUP(A174,#REF!,2,FALSE)</f>
        <v>#REF!</v>
      </c>
      <c r="F174" t="e">
        <f>VLOOKUP(A174,#REF!,2,FALSE)</f>
        <v>#REF!</v>
      </c>
      <c r="G174" t="e">
        <f t="shared" si="5"/>
        <v>#REF!</v>
      </c>
      <c r="H174" t="e">
        <f>VLOOKUP(A174,#REF!,4,FALSE)</f>
        <v>#REF!</v>
      </c>
    </row>
    <row r="175" spans="1:8" x14ac:dyDescent="0.3">
      <c r="A175" s="1" t="s">
        <v>128</v>
      </c>
      <c r="B175" t="e">
        <f>VLOOKUP(A175,#REF!,3,FALSE)</f>
        <v>#REF!</v>
      </c>
      <c r="C175" t="e">
        <f>VLOOKUP(A175,#REF!,3,FALSE)</f>
        <v>#REF!</v>
      </c>
      <c r="D175" t="e">
        <f t="shared" si="4"/>
        <v>#REF!</v>
      </c>
      <c r="E175" t="e">
        <f>VLOOKUP(A175,#REF!,2,FALSE)</f>
        <v>#REF!</v>
      </c>
      <c r="F175" t="e">
        <f>VLOOKUP(A175,#REF!,2,FALSE)</f>
        <v>#REF!</v>
      </c>
      <c r="G175" t="e">
        <f t="shared" si="5"/>
        <v>#REF!</v>
      </c>
      <c r="H175" t="e">
        <f>VLOOKUP(A175,#REF!,4,FALSE)</f>
        <v>#REF!</v>
      </c>
    </row>
    <row r="176" spans="1:8" x14ac:dyDescent="0.3">
      <c r="A176" s="1" t="s">
        <v>129</v>
      </c>
      <c r="B176" t="e">
        <f>VLOOKUP(A176,#REF!,3,FALSE)</f>
        <v>#REF!</v>
      </c>
      <c r="C176" t="e">
        <f>VLOOKUP(A176,#REF!,3,FALSE)</f>
        <v>#REF!</v>
      </c>
      <c r="D176" t="e">
        <f t="shared" si="4"/>
        <v>#REF!</v>
      </c>
      <c r="E176" t="e">
        <f>VLOOKUP(A176,#REF!,2,FALSE)</f>
        <v>#REF!</v>
      </c>
      <c r="F176" t="e">
        <f>VLOOKUP(A176,#REF!,2,FALSE)</f>
        <v>#REF!</v>
      </c>
      <c r="G176" t="e">
        <f t="shared" si="5"/>
        <v>#REF!</v>
      </c>
      <c r="H176" t="e">
        <f>VLOOKUP(A176,#REF!,4,FALSE)</f>
        <v>#REF!</v>
      </c>
    </row>
    <row r="177" spans="1:8" x14ac:dyDescent="0.3">
      <c r="A177" s="1" t="s">
        <v>130</v>
      </c>
      <c r="B177" t="e">
        <f>VLOOKUP(A177,#REF!,3,FALSE)</f>
        <v>#REF!</v>
      </c>
      <c r="C177" t="e">
        <f>VLOOKUP(A177,#REF!,3,FALSE)</f>
        <v>#REF!</v>
      </c>
      <c r="D177" t="e">
        <f t="shared" si="4"/>
        <v>#REF!</v>
      </c>
      <c r="E177" t="e">
        <f>VLOOKUP(A177,#REF!,2,FALSE)</f>
        <v>#REF!</v>
      </c>
      <c r="F177" t="e">
        <f>VLOOKUP(A177,#REF!,2,FALSE)</f>
        <v>#REF!</v>
      </c>
      <c r="G177" t="e">
        <f t="shared" si="5"/>
        <v>#REF!</v>
      </c>
      <c r="H177" t="e">
        <f>VLOOKUP(A177,#REF!,4,FALSE)</f>
        <v>#REF!</v>
      </c>
    </row>
    <row r="178" spans="1:8" x14ac:dyDescent="0.3">
      <c r="A178" s="1" t="s">
        <v>131</v>
      </c>
      <c r="B178" t="e">
        <f>VLOOKUP(A178,#REF!,3,FALSE)</f>
        <v>#REF!</v>
      </c>
      <c r="C178" t="e">
        <f>VLOOKUP(A178,#REF!,3,FALSE)</f>
        <v>#REF!</v>
      </c>
      <c r="D178" t="e">
        <f t="shared" si="4"/>
        <v>#REF!</v>
      </c>
      <c r="E178" t="e">
        <f>VLOOKUP(A178,#REF!,2,FALSE)</f>
        <v>#REF!</v>
      </c>
      <c r="F178" t="e">
        <f>VLOOKUP(A178,#REF!,2,FALSE)</f>
        <v>#REF!</v>
      </c>
      <c r="G178" t="e">
        <f t="shared" si="5"/>
        <v>#REF!</v>
      </c>
      <c r="H178" t="e">
        <f>VLOOKUP(A178,#REF!,4,FALSE)</f>
        <v>#REF!</v>
      </c>
    </row>
    <row r="179" spans="1:8" x14ac:dyDescent="0.3">
      <c r="A179" s="1" t="s">
        <v>132</v>
      </c>
      <c r="B179" t="e">
        <f>VLOOKUP(A179,#REF!,3,FALSE)</f>
        <v>#REF!</v>
      </c>
      <c r="C179" t="e">
        <f>VLOOKUP(A179,#REF!,3,FALSE)</f>
        <v>#REF!</v>
      </c>
      <c r="D179" t="e">
        <f t="shared" si="4"/>
        <v>#REF!</v>
      </c>
      <c r="E179" t="e">
        <f>VLOOKUP(A179,#REF!,2,FALSE)</f>
        <v>#REF!</v>
      </c>
      <c r="F179" t="e">
        <f>VLOOKUP(A179,#REF!,2,FALSE)</f>
        <v>#REF!</v>
      </c>
      <c r="G179" t="e">
        <f t="shared" si="5"/>
        <v>#REF!</v>
      </c>
      <c r="H179" t="e">
        <f>VLOOKUP(A179,#REF!,4,FALSE)</f>
        <v>#REF!</v>
      </c>
    </row>
    <row r="180" spans="1:8" x14ac:dyDescent="0.3">
      <c r="A180" s="1" t="s">
        <v>354</v>
      </c>
      <c r="B180" t="e">
        <f>VLOOKUP(A180,#REF!,3,FALSE)</f>
        <v>#REF!</v>
      </c>
      <c r="C180" t="e">
        <f>VLOOKUP(A180,#REF!,3,FALSE)</f>
        <v>#REF!</v>
      </c>
      <c r="D180" t="e">
        <f t="shared" si="4"/>
        <v>#REF!</v>
      </c>
      <c r="E180" t="e">
        <f>VLOOKUP(A180,#REF!,2,FALSE)</f>
        <v>#REF!</v>
      </c>
      <c r="F180" t="e">
        <f>VLOOKUP(A180,#REF!,2,FALSE)</f>
        <v>#REF!</v>
      </c>
      <c r="G180" t="e">
        <f t="shared" si="5"/>
        <v>#REF!</v>
      </c>
      <c r="H180" t="e">
        <f>VLOOKUP(A180,#REF!,4,FALSE)</f>
        <v>#REF!</v>
      </c>
    </row>
    <row r="181" spans="1:8" x14ac:dyDescent="0.3">
      <c r="A181" s="1" t="s">
        <v>355</v>
      </c>
      <c r="B181" t="e">
        <f>VLOOKUP(A181,#REF!,3,FALSE)</f>
        <v>#REF!</v>
      </c>
      <c r="C181" t="e">
        <f>VLOOKUP(A181,#REF!,3,FALSE)</f>
        <v>#REF!</v>
      </c>
      <c r="D181" t="e">
        <f t="shared" si="4"/>
        <v>#REF!</v>
      </c>
      <c r="E181" t="e">
        <f>VLOOKUP(A181,#REF!,2,FALSE)</f>
        <v>#REF!</v>
      </c>
      <c r="F181" t="e">
        <f>VLOOKUP(A181,#REF!,2,FALSE)</f>
        <v>#REF!</v>
      </c>
      <c r="G181" t="e">
        <f t="shared" si="5"/>
        <v>#REF!</v>
      </c>
      <c r="H181" t="e">
        <f>VLOOKUP(A181,#REF!,4,FALSE)</f>
        <v>#REF!</v>
      </c>
    </row>
    <row r="182" spans="1:8" x14ac:dyDescent="0.3">
      <c r="A182" s="1" t="s">
        <v>357</v>
      </c>
      <c r="B182" t="e">
        <f>VLOOKUP(A182,#REF!,3,FALSE)</f>
        <v>#REF!</v>
      </c>
      <c r="C182" t="e">
        <f>VLOOKUP(A182,#REF!,3,FALSE)</f>
        <v>#REF!</v>
      </c>
      <c r="D182" t="e">
        <f t="shared" si="4"/>
        <v>#REF!</v>
      </c>
      <c r="E182" t="e">
        <f>VLOOKUP(A182,#REF!,2,FALSE)</f>
        <v>#REF!</v>
      </c>
      <c r="F182" t="e">
        <f>VLOOKUP(A182,#REF!,2,FALSE)</f>
        <v>#REF!</v>
      </c>
      <c r="G182" t="e">
        <f t="shared" si="5"/>
        <v>#REF!</v>
      </c>
      <c r="H182" t="e">
        <f>VLOOKUP(A182,#REF!,4,FALSE)</f>
        <v>#REF!</v>
      </c>
    </row>
    <row r="183" spans="1:8" x14ac:dyDescent="0.3">
      <c r="A183" s="1" t="s">
        <v>133</v>
      </c>
      <c r="B183" t="e">
        <f>VLOOKUP(A183,#REF!,3,FALSE)</f>
        <v>#REF!</v>
      </c>
      <c r="C183" t="e">
        <f>VLOOKUP(A183,#REF!,3,FALSE)</f>
        <v>#REF!</v>
      </c>
      <c r="D183" t="e">
        <f t="shared" si="4"/>
        <v>#REF!</v>
      </c>
      <c r="E183" t="e">
        <f>VLOOKUP(A183,#REF!,2,FALSE)</f>
        <v>#REF!</v>
      </c>
      <c r="F183" t="e">
        <f>VLOOKUP(A183,#REF!,2,FALSE)</f>
        <v>#REF!</v>
      </c>
      <c r="G183" t="e">
        <f t="shared" si="5"/>
        <v>#REF!</v>
      </c>
      <c r="H183" t="e">
        <f>VLOOKUP(A183,#REF!,4,FALSE)</f>
        <v>#REF!</v>
      </c>
    </row>
    <row r="184" spans="1:8" x14ac:dyDescent="0.3">
      <c r="A184" s="1" t="s">
        <v>134</v>
      </c>
      <c r="B184" t="e">
        <f>VLOOKUP(A184,#REF!,3,FALSE)</f>
        <v>#REF!</v>
      </c>
      <c r="C184" t="e">
        <f>VLOOKUP(A184,#REF!,3,FALSE)</f>
        <v>#REF!</v>
      </c>
      <c r="D184" t="e">
        <f t="shared" si="4"/>
        <v>#REF!</v>
      </c>
      <c r="E184" t="e">
        <f>VLOOKUP(A184,#REF!,2,FALSE)</f>
        <v>#REF!</v>
      </c>
      <c r="F184" t="e">
        <f>VLOOKUP(A184,#REF!,2,FALSE)</f>
        <v>#REF!</v>
      </c>
      <c r="G184" t="e">
        <f t="shared" si="5"/>
        <v>#REF!</v>
      </c>
      <c r="H184" t="e">
        <f>VLOOKUP(A184,#REF!,4,FALSE)</f>
        <v>#REF!</v>
      </c>
    </row>
    <row r="185" spans="1:8" x14ac:dyDescent="0.3">
      <c r="A185" s="1" t="s">
        <v>135</v>
      </c>
      <c r="B185" t="e">
        <f>VLOOKUP(A185,#REF!,3,FALSE)</f>
        <v>#REF!</v>
      </c>
      <c r="C185" t="e">
        <f>VLOOKUP(A185,#REF!,3,FALSE)</f>
        <v>#REF!</v>
      </c>
      <c r="D185" t="e">
        <f t="shared" si="4"/>
        <v>#REF!</v>
      </c>
      <c r="E185" t="e">
        <f>VLOOKUP(A185,#REF!,2,FALSE)</f>
        <v>#REF!</v>
      </c>
      <c r="F185" t="e">
        <f>VLOOKUP(A185,#REF!,2,FALSE)</f>
        <v>#REF!</v>
      </c>
      <c r="G185" t="e">
        <f t="shared" si="5"/>
        <v>#REF!</v>
      </c>
      <c r="H185" t="e">
        <f>VLOOKUP(A185,#REF!,4,FALSE)</f>
        <v>#REF!</v>
      </c>
    </row>
    <row r="186" spans="1:8" x14ac:dyDescent="0.3">
      <c r="A186" s="1" t="s">
        <v>136</v>
      </c>
      <c r="B186" t="e">
        <f>VLOOKUP(A186,#REF!,3,FALSE)</f>
        <v>#REF!</v>
      </c>
      <c r="C186" t="e">
        <f>VLOOKUP(A186,#REF!,3,FALSE)</f>
        <v>#REF!</v>
      </c>
      <c r="D186" t="e">
        <f t="shared" si="4"/>
        <v>#REF!</v>
      </c>
      <c r="E186" t="e">
        <f>VLOOKUP(A186,#REF!,2,FALSE)</f>
        <v>#REF!</v>
      </c>
      <c r="F186" t="e">
        <f>VLOOKUP(A186,#REF!,2,FALSE)</f>
        <v>#REF!</v>
      </c>
      <c r="G186" t="e">
        <f t="shared" si="5"/>
        <v>#REF!</v>
      </c>
      <c r="H186" t="e">
        <f>VLOOKUP(A186,#REF!,4,FALSE)</f>
        <v>#REF!</v>
      </c>
    </row>
    <row r="187" spans="1:8" x14ac:dyDescent="0.3">
      <c r="A187" s="1" t="s">
        <v>137</v>
      </c>
      <c r="B187" t="e">
        <f>VLOOKUP(A187,#REF!,3,FALSE)</f>
        <v>#REF!</v>
      </c>
      <c r="C187" t="e">
        <f>VLOOKUP(A187,#REF!,3,FALSE)</f>
        <v>#REF!</v>
      </c>
      <c r="D187" t="e">
        <f t="shared" si="4"/>
        <v>#REF!</v>
      </c>
      <c r="E187" t="e">
        <f>VLOOKUP(A187,#REF!,2,FALSE)</f>
        <v>#REF!</v>
      </c>
      <c r="F187" t="e">
        <f>VLOOKUP(A187,#REF!,2,FALSE)</f>
        <v>#REF!</v>
      </c>
      <c r="G187" t="e">
        <f t="shared" si="5"/>
        <v>#REF!</v>
      </c>
      <c r="H187" t="e">
        <f>VLOOKUP(A187,#REF!,4,FALSE)</f>
        <v>#REF!</v>
      </c>
    </row>
    <row r="188" spans="1:8" x14ac:dyDescent="0.3">
      <c r="A188" s="1" t="s">
        <v>138</v>
      </c>
      <c r="B188" t="e">
        <f>VLOOKUP(A188,#REF!,3,FALSE)</f>
        <v>#REF!</v>
      </c>
      <c r="C188" t="e">
        <f>VLOOKUP(A188,#REF!,3,FALSE)</f>
        <v>#REF!</v>
      </c>
      <c r="D188" t="e">
        <f t="shared" si="4"/>
        <v>#REF!</v>
      </c>
      <c r="E188" t="e">
        <f>VLOOKUP(A188,#REF!,2,FALSE)</f>
        <v>#REF!</v>
      </c>
      <c r="F188" t="e">
        <f>VLOOKUP(A188,#REF!,2,FALSE)</f>
        <v>#REF!</v>
      </c>
      <c r="G188" t="e">
        <f t="shared" si="5"/>
        <v>#REF!</v>
      </c>
      <c r="H188" t="e">
        <f>VLOOKUP(A188,#REF!,4,FALSE)</f>
        <v>#REF!</v>
      </c>
    </row>
    <row r="189" spans="1:8" x14ac:dyDescent="0.3">
      <c r="A189" s="1" t="s">
        <v>140</v>
      </c>
      <c r="B189" t="e">
        <f>VLOOKUP(A189,#REF!,3,FALSE)</f>
        <v>#REF!</v>
      </c>
      <c r="C189" t="e">
        <f>VLOOKUP(A189,#REF!,3,FALSE)</f>
        <v>#REF!</v>
      </c>
      <c r="D189" t="e">
        <f t="shared" si="4"/>
        <v>#REF!</v>
      </c>
      <c r="E189" t="e">
        <f>VLOOKUP(A189,#REF!,2,FALSE)</f>
        <v>#REF!</v>
      </c>
      <c r="F189" t="e">
        <f>VLOOKUP(A189,#REF!,2,FALSE)</f>
        <v>#REF!</v>
      </c>
      <c r="G189" t="e">
        <f t="shared" si="5"/>
        <v>#REF!</v>
      </c>
      <c r="H189" t="e">
        <f>VLOOKUP(A189,#REF!,4,FALSE)</f>
        <v>#REF!</v>
      </c>
    </row>
    <row r="190" spans="1:8" x14ac:dyDescent="0.3">
      <c r="A190" s="1" t="s">
        <v>358</v>
      </c>
      <c r="B190" t="e">
        <f>VLOOKUP(A190,#REF!,3,FALSE)</f>
        <v>#REF!</v>
      </c>
      <c r="C190" t="e">
        <f>VLOOKUP(A190,#REF!,3,FALSE)</f>
        <v>#REF!</v>
      </c>
      <c r="D190" t="e">
        <f t="shared" si="4"/>
        <v>#REF!</v>
      </c>
      <c r="E190" t="e">
        <f>VLOOKUP(A190,#REF!,2,FALSE)</f>
        <v>#REF!</v>
      </c>
      <c r="F190" t="e">
        <f>VLOOKUP(A190,#REF!,2,FALSE)</f>
        <v>#REF!</v>
      </c>
      <c r="G190" t="e">
        <f t="shared" si="5"/>
        <v>#REF!</v>
      </c>
      <c r="H190" t="e">
        <f>VLOOKUP(A190,#REF!,4,FALSE)</f>
        <v>#REF!</v>
      </c>
    </row>
    <row r="191" spans="1:8" x14ac:dyDescent="0.3">
      <c r="A191" s="1" t="s">
        <v>141</v>
      </c>
      <c r="B191" t="e">
        <f>VLOOKUP(A191,#REF!,3,FALSE)</f>
        <v>#REF!</v>
      </c>
      <c r="C191" t="e">
        <f>VLOOKUP(A191,#REF!,3,FALSE)</f>
        <v>#REF!</v>
      </c>
      <c r="D191" t="e">
        <f t="shared" si="4"/>
        <v>#REF!</v>
      </c>
      <c r="E191" t="e">
        <f>VLOOKUP(A191,#REF!,2,FALSE)</f>
        <v>#REF!</v>
      </c>
      <c r="F191" t="e">
        <f>VLOOKUP(A191,#REF!,2,FALSE)</f>
        <v>#REF!</v>
      </c>
      <c r="G191" t="e">
        <f t="shared" si="5"/>
        <v>#REF!</v>
      </c>
      <c r="H191" t="e">
        <f>VLOOKUP(A191,#REF!,4,FALSE)</f>
        <v>#REF!</v>
      </c>
    </row>
    <row r="192" spans="1:8" x14ac:dyDescent="0.3">
      <c r="A192" s="1" t="s">
        <v>359</v>
      </c>
      <c r="B192" t="e">
        <f>VLOOKUP(A192,#REF!,3,FALSE)</f>
        <v>#REF!</v>
      </c>
      <c r="C192" t="e">
        <f>VLOOKUP(A192,#REF!,3,FALSE)</f>
        <v>#REF!</v>
      </c>
      <c r="D192" t="e">
        <f t="shared" si="4"/>
        <v>#REF!</v>
      </c>
      <c r="E192" t="e">
        <f>VLOOKUP(A192,#REF!,2,FALSE)</f>
        <v>#REF!</v>
      </c>
      <c r="F192" t="e">
        <f>VLOOKUP(A192,#REF!,2,FALSE)</f>
        <v>#REF!</v>
      </c>
      <c r="G192" t="e">
        <f t="shared" si="5"/>
        <v>#REF!</v>
      </c>
      <c r="H192" t="e">
        <f>VLOOKUP(A192,#REF!,4,FALSE)</f>
        <v>#REF!</v>
      </c>
    </row>
    <row r="193" spans="1:8" x14ac:dyDescent="0.3">
      <c r="A193" s="1" t="s">
        <v>142</v>
      </c>
      <c r="B193" t="e">
        <f>VLOOKUP(A193,#REF!,3,FALSE)</f>
        <v>#REF!</v>
      </c>
      <c r="C193" t="e">
        <f>VLOOKUP(A193,#REF!,3,FALSE)</f>
        <v>#REF!</v>
      </c>
      <c r="D193" t="e">
        <f t="shared" si="4"/>
        <v>#REF!</v>
      </c>
      <c r="E193" t="e">
        <f>VLOOKUP(A193,#REF!,2,FALSE)</f>
        <v>#REF!</v>
      </c>
      <c r="F193" t="e">
        <f>VLOOKUP(A193,#REF!,2,FALSE)</f>
        <v>#REF!</v>
      </c>
      <c r="G193" t="e">
        <f t="shared" si="5"/>
        <v>#REF!</v>
      </c>
      <c r="H193" t="e">
        <f>VLOOKUP(A193,#REF!,4,FALSE)</f>
        <v>#REF!</v>
      </c>
    </row>
    <row r="194" spans="1:8" x14ac:dyDescent="0.3">
      <c r="A194" s="1" t="s">
        <v>143</v>
      </c>
      <c r="B194" t="e">
        <f>VLOOKUP(A194,#REF!,3,FALSE)</f>
        <v>#REF!</v>
      </c>
      <c r="C194" t="e">
        <f>VLOOKUP(A194,#REF!,3,FALSE)</f>
        <v>#REF!</v>
      </c>
      <c r="D194" t="e">
        <f t="shared" si="4"/>
        <v>#REF!</v>
      </c>
      <c r="E194" t="e">
        <f>VLOOKUP(A194,#REF!,2,FALSE)</f>
        <v>#REF!</v>
      </c>
      <c r="F194" t="e">
        <f>VLOOKUP(A194,#REF!,2,FALSE)</f>
        <v>#REF!</v>
      </c>
      <c r="G194" t="e">
        <f t="shared" si="5"/>
        <v>#REF!</v>
      </c>
      <c r="H194" t="e">
        <f>VLOOKUP(A194,#REF!,4,FALSE)</f>
        <v>#REF!</v>
      </c>
    </row>
    <row r="195" spans="1:8" x14ac:dyDescent="0.3">
      <c r="A195" s="1" t="s">
        <v>144</v>
      </c>
      <c r="B195" t="e">
        <f>VLOOKUP(A195,#REF!,3,FALSE)</f>
        <v>#REF!</v>
      </c>
      <c r="C195" t="e">
        <f>VLOOKUP(A195,#REF!,3,FALSE)</f>
        <v>#REF!</v>
      </c>
      <c r="D195" t="e">
        <f t="shared" ref="D195:D258" si="6">B195/C195</f>
        <v>#REF!</v>
      </c>
      <c r="E195" t="e">
        <f>VLOOKUP(A195,#REF!,2,FALSE)</f>
        <v>#REF!</v>
      </c>
      <c r="F195" t="e">
        <f>VLOOKUP(A195,#REF!,2,FALSE)</f>
        <v>#REF!</v>
      </c>
      <c r="G195" t="e">
        <f t="shared" ref="G195:G258" si="7">E195/F195</f>
        <v>#REF!</v>
      </c>
      <c r="H195" t="e">
        <f>VLOOKUP(A195,#REF!,4,FALSE)</f>
        <v>#REF!</v>
      </c>
    </row>
    <row r="196" spans="1:8" x14ac:dyDescent="0.3">
      <c r="A196" s="1" t="s">
        <v>145</v>
      </c>
      <c r="B196" t="e">
        <f>VLOOKUP(A196,#REF!,3,FALSE)</f>
        <v>#REF!</v>
      </c>
      <c r="C196" t="e">
        <f>VLOOKUP(A196,#REF!,3,FALSE)</f>
        <v>#REF!</v>
      </c>
      <c r="D196" t="e">
        <f t="shared" si="6"/>
        <v>#REF!</v>
      </c>
      <c r="E196" t="e">
        <f>VLOOKUP(A196,#REF!,2,FALSE)</f>
        <v>#REF!</v>
      </c>
      <c r="F196" t="e">
        <f>VLOOKUP(A196,#REF!,2,FALSE)</f>
        <v>#REF!</v>
      </c>
      <c r="G196" t="e">
        <f t="shared" si="7"/>
        <v>#REF!</v>
      </c>
      <c r="H196" t="e">
        <f>VLOOKUP(A196,#REF!,4,FALSE)</f>
        <v>#REF!</v>
      </c>
    </row>
    <row r="197" spans="1:8" x14ac:dyDescent="0.3">
      <c r="A197" s="1" t="s">
        <v>360</v>
      </c>
      <c r="B197" t="e">
        <f>VLOOKUP(A197,#REF!,3,FALSE)</f>
        <v>#REF!</v>
      </c>
      <c r="C197" t="e">
        <f>VLOOKUP(A197,#REF!,3,FALSE)</f>
        <v>#REF!</v>
      </c>
      <c r="D197" t="e">
        <f t="shared" si="6"/>
        <v>#REF!</v>
      </c>
      <c r="E197" t="e">
        <f>VLOOKUP(A197,#REF!,2,FALSE)</f>
        <v>#REF!</v>
      </c>
      <c r="F197" t="e">
        <f>VLOOKUP(A197,#REF!,2,FALSE)</f>
        <v>#REF!</v>
      </c>
      <c r="G197" t="e">
        <f t="shared" si="7"/>
        <v>#REF!</v>
      </c>
      <c r="H197" t="e">
        <f>VLOOKUP(A197,#REF!,4,FALSE)</f>
        <v>#REF!</v>
      </c>
    </row>
    <row r="198" spans="1:8" x14ac:dyDescent="0.3">
      <c r="A198" s="1" t="s">
        <v>361</v>
      </c>
      <c r="B198" t="e">
        <f>VLOOKUP(A198,#REF!,3,FALSE)</f>
        <v>#REF!</v>
      </c>
      <c r="C198" t="e">
        <f>VLOOKUP(A198,#REF!,3,FALSE)</f>
        <v>#REF!</v>
      </c>
      <c r="D198" t="e">
        <f t="shared" si="6"/>
        <v>#REF!</v>
      </c>
      <c r="E198" t="e">
        <f>VLOOKUP(A198,#REF!,2,FALSE)</f>
        <v>#REF!</v>
      </c>
      <c r="F198" t="e">
        <f>VLOOKUP(A198,#REF!,2,FALSE)</f>
        <v>#REF!</v>
      </c>
      <c r="G198" t="e">
        <f t="shared" si="7"/>
        <v>#REF!</v>
      </c>
      <c r="H198" t="e">
        <f>VLOOKUP(A198,#REF!,4,FALSE)</f>
        <v>#REF!</v>
      </c>
    </row>
    <row r="199" spans="1:8" x14ac:dyDescent="0.3">
      <c r="A199" s="1" t="s">
        <v>146</v>
      </c>
      <c r="B199" t="e">
        <f>VLOOKUP(A199,#REF!,3,FALSE)</f>
        <v>#REF!</v>
      </c>
      <c r="C199" t="e">
        <f>VLOOKUP(A199,#REF!,3,FALSE)</f>
        <v>#REF!</v>
      </c>
      <c r="D199" t="e">
        <f t="shared" si="6"/>
        <v>#REF!</v>
      </c>
      <c r="E199" t="e">
        <f>VLOOKUP(A199,#REF!,2,FALSE)</f>
        <v>#REF!</v>
      </c>
      <c r="F199" t="e">
        <f>VLOOKUP(A199,#REF!,2,FALSE)</f>
        <v>#REF!</v>
      </c>
      <c r="G199" t="e">
        <f t="shared" si="7"/>
        <v>#REF!</v>
      </c>
      <c r="H199" t="e">
        <f>VLOOKUP(A199,#REF!,4,FALSE)</f>
        <v>#REF!</v>
      </c>
    </row>
    <row r="200" spans="1:8" x14ac:dyDescent="0.3">
      <c r="A200" s="1" t="s">
        <v>147</v>
      </c>
      <c r="B200" t="e">
        <f>VLOOKUP(A200,#REF!,3,FALSE)</f>
        <v>#REF!</v>
      </c>
      <c r="C200" t="e">
        <f>VLOOKUP(A200,#REF!,3,FALSE)</f>
        <v>#REF!</v>
      </c>
      <c r="D200" t="e">
        <f t="shared" si="6"/>
        <v>#REF!</v>
      </c>
      <c r="E200" t="e">
        <f>VLOOKUP(A200,#REF!,2,FALSE)</f>
        <v>#REF!</v>
      </c>
      <c r="F200" t="e">
        <f>VLOOKUP(A200,#REF!,2,FALSE)</f>
        <v>#REF!</v>
      </c>
      <c r="G200" t="e">
        <f t="shared" si="7"/>
        <v>#REF!</v>
      </c>
      <c r="H200" t="e">
        <f>VLOOKUP(A200,#REF!,4,FALSE)</f>
        <v>#REF!</v>
      </c>
    </row>
    <row r="201" spans="1:8" x14ac:dyDescent="0.3">
      <c r="A201" s="1" t="s">
        <v>148</v>
      </c>
      <c r="B201" t="e">
        <f>VLOOKUP(A201,#REF!,3,FALSE)</f>
        <v>#REF!</v>
      </c>
      <c r="C201" t="e">
        <f>VLOOKUP(A201,#REF!,3,FALSE)</f>
        <v>#REF!</v>
      </c>
      <c r="D201" t="e">
        <f t="shared" si="6"/>
        <v>#REF!</v>
      </c>
      <c r="E201" t="e">
        <f>VLOOKUP(A201,#REF!,2,FALSE)</f>
        <v>#REF!</v>
      </c>
      <c r="F201" t="e">
        <f>VLOOKUP(A201,#REF!,2,FALSE)</f>
        <v>#REF!</v>
      </c>
      <c r="G201" t="e">
        <f t="shared" si="7"/>
        <v>#REF!</v>
      </c>
      <c r="H201" t="e">
        <f>VLOOKUP(A201,#REF!,4,FALSE)</f>
        <v>#REF!</v>
      </c>
    </row>
    <row r="202" spans="1:8" x14ac:dyDescent="0.3">
      <c r="A202" s="1" t="s">
        <v>149</v>
      </c>
      <c r="B202" t="e">
        <f>VLOOKUP(A202,#REF!,3,FALSE)</f>
        <v>#REF!</v>
      </c>
      <c r="C202" t="e">
        <f>VLOOKUP(A202,#REF!,3,FALSE)</f>
        <v>#REF!</v>
      </c>
      <c r="D202" t="e">
        <f t="shared" si="6"/>
        <v>#REF!</v>
      </c>
      <c r="E202" t="e">
        <f>VLOOKUP(A202,#REF!,2,FALSE)</f>
        <v>#REF!</v>
      </c>
      <c r="F202" t="e">
        <f>VLOOKUP(A202,#REF!,2,FALSE)</f>
        <v>#REF!</v>
      </c>
      <c r="G202" t="e">
        <f t="shared" si="7"/>
        <v>#REF!</v>
      </c>
      <c r="H202" t="e">
        <f>VLOOKUP(A202,#REF!,4,FALSE)</f>
        <v>#REF!</v>
      </c>
    </row>
    <row r="203" spans="1:8" x14ac:dyDescent="0.3">
      <c r="A203" s="1" t="s">
        <v>150</v>
      </c>
      <c r="B203" t="e">
        <f>VLOOKUP(A203,#REF!,3,FALSE)</f>
        <v>#REF!</v>
      </c>
      <c r="C203" t="e">
        <f>VLOOKUP(A203,#REF!,3,FALSE)</f>
        <v>#REF!</v>
      </c>
      <c r="D203" t="e">
        <f t="shared" si="6"/>
        <v>#REF!</v>
      </c>
      <c r="E203" t="e">
        <f>VLOOKUP(A203,#REF!,2,FALSE)</f>
        <v>#REF!</v>
      </c>
      <c r="F203" t="e">
        <f>VLOOKUP(A203,#REF!,2,FALSE)</f>
        <v>#REF!</v>
      </c>
      <c r="G203" t="e">
        <f t="shared" si="7"/>
        <v>#REF!</v>
      </c>
      <c r="H203" t="e">
        <f>VLOOKUP(A203,#REF!,4,FALSE)</f>
        <v>#REF!</v>
      </c>
    </row>
    <row r="204" spans="1:8" x14ac:dyDescent="0.3">
      <c r="A204" s="1" t="s">
        <v>151</v>
      </c>
      <c r="B204" t="e">
        <f>VLOOKUP(A204,#REF!,3,FALSE)</f>
        <v>#REF!</v>
      </c>
      <c r="C204" t="e">
        <f>VLOOKUP(A204,#REF!,3,FALSE)</f>
        <v>#REF!</v>
      </c>
      <c r="D204" t="e">
        <f t="shared" si="6"/>
        <v>#REF!</v>
      </c>
      <c r="E204" t="e">
        <f>VLOOKUP(A204,#REF!,2,FALSE)</f>
        <v>#REF!</v>
      </c>
      <c r="F204" t="e">
        <f>VLOOKUP(A204,#REF!,2,FALSE)</f>
        <v>#REF!</v>
      </c>
      <c r="G204" t="e">
        <f t="shared" si="7"/>
        <v>#REF!</v>
      </c>
      <c r="H204" t="e">
        <f>VLOOKUP(A204,#REF!,4,FALSE)</f>
        <v>#REF!</v>
      </c>
    </row>
    <row r="205" spans="1:8" x14ac:dyDescent="0.3">
      <c r="A205" s="1" t="s">
        <v>152</v>
      </c>
      <c r="B205" t="e">
        <f>VLOOKUP(A205,#REF!,3,FALSE)</f>
        <v>#REF!</v>
      </c>
      <c r="C205" t="e">
        <f>VLOOKUP(A205,#REF!,3,FALSE)</f>
        <v>#REF!</v>
      </c>
      <c r="D205" t="e">
        <f t="shared" si="6"/>
        <v>#REF!</v>
      </c>
      <c r="E205" t="e">
        <f>VLOOKUP(A205,#REF!,2,FALSE)</f>
        <v>#REF!</v>
      </c>
      <c r="F205" t="e">
        <f>VLOOKUP(A205,#REF!,2,FALSE)</f>
        <v>#REF!</v>
      </c>
      <c r="G205" t="e">
        <f t="shared" si="7"/>
        <v>#REF!</v>
      </c>
      <c r="H205" t="e">
        <f>VLOOKUP(A205,#REF!,4,FALSE)</f>
        <v>#REF!</v>
      </c>
    </row>
    <row r="206" spans="1:8" x14ac:dyDescent="0.3">
      <c r="A206" s="1" t="s">
        <v>153</v>
      </c>
      <c r="B206" t="e">
        <f>VLOOKUP(A206,#REF!,3,FALSE)</f>
        <v>#REF!</v>
      </c>
      <c r="C206" t="e">
        <f>VLOOKUP(A206,#REF!,3,FALSE)</f>
        <v>#REF!</v>
      </c>
      <c r="D206" t="e">
        <f t="shared" si="6"/>
        <v>#REF!</v>
      </c>
      <c r="E206" t="e">
        <f>VLOOKUP(A206,#REF!,2,FALSE)</f>
        <v>#REF!</v>
      </c>
      <c r="F206" t="e">
        <f>VLOOKUP(A206,#REF!,2,FALSE)</f>
        <v>#REF!</v>
      </c>
      <c r="G206" t="e">
        <f t="shared" si="7"/>
        <v>#REF!</v>
      </c>
      <c r="H206" t="e">
        <f>VLOOKUP(A206,#REF!,4,FALSE)</f>
        <v>#REF!</v>
      </c>
    </row>
    <row r="207" spans="1:8" x14ac:dyDescent="0.3">
      <c r="A207" s="1" t="s">
        <v>155</v>
      </c>
      <c r="B207" t="e">
        <f>VLOOKUP(A207,#REF!,3,FALSE)</f>
        <v>#REF!</v>
      </c>
      <c r="C207" t="e">
        <f>VLOOKUP(A207,#REF!,3,FALSE)</f>
        <v>#REF!</v>
      </c>
      <c r="D207" t="e">
        <f t="shared" si="6"/>
        <v>#REF!</v>
      </c>
      <c r="E207" t="e">
        <f>VLOOKUP(A207,#REF!,2,FALSE)</f>
        <v>#REF!</v>
      </c>
      <c r="F207" t="e">
        <f>VLOOKUP(A207,#REF!,2,FALSE)</f>
        <v>#REF!</v>
      </c>
      <c r="G207" t="e">
        <f t="shared" si="7"/>
        <v>#REF!</v>
      </c>
      <c r="H207" t="e">
        <f>VLOOKUP(A207,#REF!,4,FALSE)</f>
        <v>#REF!</v>
      </c>
    </row>
    <row r="208" spans="1:8" x14ac:dyDescent="0.3">
      <c r="A208" s="1" t="s">
        <v>156</v>
      </c>
      <c r="B208" t="e">
        <f>VLOOKUP(A208,#REF!,3,FALSE)</f>
        <v>#REF!</v>
      </c>
      <c r="C208" t="e">
        <f>VLOOKUP(A208,#REF!,3,FALSE)</f>
        <v>#REF!</v>
      </c>
      <c r="D208" t="e">
        <f t="shared" si="6"/>
        <v>#REF!</v>
      </c>
      <c r="E208" t="e">
        <f>VLOOKUP(A208,#REF!,2,FALSE)</f>
        <v>#REF!</v>
      </c>
      <c r="F208" t="e">
        <f>VLOOKUP(A208,#REF!,2,FALSE)</f>
        <v>#REF!</v>
      </c>
      <c r="G208" t="e">
        <f t="shared" si="7"/>
        <v>#REF!</v>
      </c>
      <c r="H208" t="e">
        <f>VLOOKUP(A208,#REF!,4,FALSE)</f>
        <v>#REF!</v>
      </c>
    </row>
    <row r="209" spans="1:8" x14ac:dyDescent="0.3">
      <c r="A209" s="1" t="s">
        <v>157</v>
      </c>
      <c r="B209" t="e">
        <f>VLOOKUP(A209,#REF!,3,FALSE)</f>
        <v>#REF!</v>
      </c>
      <c r="C209" t="e">
        <f>VLOOKUP(A209,#REF!,3,FALSE)</f>
        <v>#REF!</v>
      </c>
      <c r="D209" t="e">
        <f t="shared" si="6"/>
        <v>#REF!</v>
      </c>
      <c r="E209" t="e">
        <f>VLOOKUP(A209,#REF!,2,FALSE)</f>
        <v>#REF!</v>
      </c>
      <c r="F209" t="e">
        <f>VLOOKUP(A209,#REF!,2,FALSE)</f>
        <v>#REF!</v>
      </c>
      <c r="G209" t="e">
        <f t="shared" si="7"/>
        <v>#REF!</v>
      </c>
      <c r="H209" t="e">
        <f>VLOOKUP(A209,#REF!,4,FALSE)</f>
        <v>#REF!</v>
      </c>
    </row>
    <row r="210" spans="1:8" x14ac:dyDescent="0.3">
      <c r="A210" s="1" t="s">
        <v>158</v>
      </c>
      <c r="B210" t="e">
        <f>VLOOKUP(A210,#REF!,3,FALSE)</f>
        <v>#REF!</v>
      </c>
      <c r="C210" t="e">
        <f>VLOOKUP(A210,#REF!,3,FALSE)</f>
        <v>#REF!</v>
      </c>
      <c r="D210" t="e">
        <f t="shared" si="6"/>
        <v>#REF!</v>
      </c>
      <c r="E210" t="e">
        <f>VLOOKUP(A210,#REF!,2,FALSE)</f>
        <v>#REF!</v>
      </c>
      <c r="F210" t="e">
        <f>VLOOKUP(A210,#REF!,2,FALSE)</f>
        <v>#REF!</v>
      </c>
      <c r="G210" t="e">
        <f t="shared" si="7"/>
        <v>#REF!</v>
      </c>
      <c r="H210" t="e">
        <f>VLOOKUP(A210,#REF!,4,FALSE)</f>
        <v>#REF!</v>
      </c>
    </row>
    <row r="211" spans="1:8" x14ac:dyDescent="0.3">
      <c r="A211" s="1" t="s">
        <v>159</v>
      </c>
      <c r="B211" t="e">
        <f>VLOOKUP(A211,#REF!,3,FALSE)</f>
        <v>#REF!</v>
      </c>
      <c r="C211" t="e">
        <f>VLOOKUP(A211,#REF!,3,FALSE)</f>
        <v>#REF!</v>
      </c>
      <c r="D211" t="e">
        <f t="shared" si="6"/>
        <v>#REF!</v>
      </c>
      <c r="E211" t="e">
        <f>VLOOKUP(A211,#REF!,2,FALSE)</f>
        <v>#REF!</v>
      </c>
      <c r="F211" t="e">
        <f>VLOOKUP(A211,#REF!,2,FALSE)</f>
        <v>#REF!</v>
      </c>
      <c r="G211" t="e">
        <f t="shared" si="7"/>
        <v>#REF!</v>
      </c>
      <c r="H211" t="e">
        <f>VLOOKUP(A211,#REF!,4,FALSE)</f>
        <v>#REF!</v>
      </c>
    </row>
    <row r="212" spans="1:8" x14ac:dyDescent="0.3">
      <c r="A212" s="1" t="s">
        <v>160</v>
      </c>
      <c r="B212" t="e">
        <f>VLOOKUP(A212,#REF!,3,FALSE)</f>
        <v>#REF!</v>
      </c>
      <c r="C212" t="e">
        <f>VLOOKUP(A212,#REF!,3,FALSE)</f>
        <v>#REF!</v>
      </c>
      <c r="D212" t="e">
        <f t="shared" si="6"/>
        <v>#REF!</v>
      </c>
      <c r="E212" t="e">
        <f>VLOOKUP(A212,#REF!,2,FALSE)</f>
        <v>#REF!</v>
      </c>
      <c r="F212" t="e">
        <f>VLOOKUP(A212,#REF!,2,FALSE)</f>
        <v>#REF!</v>
      </c>
      <c r="G212" t="e">
        <f t="shared" si="7"/>
        <v>#REF!</v>
      </c>
      <c r="H212" t="e">
        <f>VLOOKUP(A212,#REF!,4,FALSE)</f>
        <v>#REF!</v>
      </c>
    </row>
    <row r="213" spans="1:8" x14ac:dyDescent="0.3">
      <c r="A213" s="1" t="s">
        <v>161</v>
      </c>
      <c r="B213" t="e">
        <f>VLOOKUP(A213,#REF!,3,FALSE)</f>
        <v>#REF!</v>
      </c>
      <c r="C213" t="e">
        <f>VLOOKUP(A213,#REF!,3,FALSE)</f>
        <v>#REF!</v>
      </c>
      <c r="D213" t="e">
        <f t="shared" si="6"/>
        <v>#REF!</v>
      </c>
      <c r="E213" t="e">
        <f>VLOOKUP(A213,#REF!,2,FALSE)</f>
        <v>#REF!</v>
      </c>
      <c r="F213" t="e">
        <f>VLOOKUP(A213,#REF!,2,FALSE)</f>
        <v>#REF!</v>
      </c>
      <c r="G213" t="e">
        <f t="shared" si="7"/>
        <v>#REF!</v>
      </c>
      <c r="H213" t="e">
        <f>VLOOKUP(A213,#REF!,4,FALSE)</f>
        <v>#REF!</v>
      </c>
    </row>
    <row r="214" spans="1:8" x14ac:dyDescent="0.3">
      <c r="A214" s="1" t="s">
        <v>162</v>
      </c>
      <c r="B214" t="e">
        <f>VLOOKUP(A214,#REF!,3,FALSE)</f>
        <v>#REF!</v>
      </c>
      <c r="C214" t="e">
        <f>VLOOKUP(A214,#REF!,3,FALSE)</f>
        <v>#REF!</v>
      </c>
      <c r="D214" t="e">
        <f t="shared" si="6"/>
        <v>#REF!</v>
      </c>
      <c r="E214" t="e">
        <f>VLOOKUP(A214,#REF!,2,FALSE)</f>
        <v>#REF!</v>
      </c>
      <c r="F214" t="e">
        <f>VLOOKUP(A214,#REF!,2,FALSE)</f>
        <v>#REF!</v>
      </c>
      <c r="G214" t="e">
        <f t="shared" si="7"/>
        <v>#REF!</v>
      </c>
      <c r="H214" t="e">
        <f>VLOOKUP(A214,#REF!,4,FALSE)</f>
        <v>#REF!</v>
      </c>
    </row>
    <row r="215" spans="1:8" x14ac:dyDescent="0.3">
      <c r="A215" s="1" t="s">
        <v>163</v>
      </c>
      <c r="B215" t="e">
        <f>VLOOKUP(A215,#REF!,3,FALSE)</f>
        <v>#REF!</v>
      </c>
      <c r="C215" t="e">
        <f>VLOOKUP(A215,#REF!,3,FALSE)</f>
        <v>#REF!</v>
      </c>
      <c r="D215" t="e">
        <f t="shared" si="6"/>
        <v>#REF!</v>
      </c>
      <c r="E215" t="e">
        <f>VLOOKUP(A215,#REF!,2,FALSE)</f>
        <v>#REF!</v>
      </c>
      <c r="F215" t="e">
        <f>VLOOKUP(A215,#REF!,2,FALSE)</f>
        <v>#REF!</v>
      </c>
      <c r="G215" t="e">
        <f t="shared" si="7"/>
        <v>#REF!</v>
      </c>
      <c r="H215" t="e">
        <f>VLOOKUP(A215,#REF!,4,FALSE)</f>
        <v>#REF!</v>
      </c>
    </row>
    <row r="216" spans="1:8" x14ac:dyDescent="0.3">
      <c r="A216" s="1" t="s">
        <v>164</v>
      </c>
      <c r="B216" t="e">
        <f>VLOOKUP(A216,#REF!,3,FALSE)</f>
        <v>#REF!</v>
      </c>
      <c r="C216" t="e">
        <f>VLOOKUP(A216,#REF!,3,FALSE)</f>
        <v>#REF!</v>
      </c>
      <c r="D216" t="e">
        <f t="shared" si="6"/>
        <v>#REF!</v>
      </c>
      <c r="E216" t="e">
        <f>VLOOKUP(A216,#REF!,2,FALSE)</f>
        <v>#REF!</v>
      </c>
      <c r="F216" t="e">
        <f>VLOOKUP(A216,#REF!,2,FALSE)</f>
        <v>#REF!</v>
      </c>
      <c r="G216" t="e">
        <f t="shared" si="7"/>
        <v>#REF!</v>
      </c>
      <c r="H216" t="e">
        <f>VLOOKUP(A216,#REF!,4,FALSE)</f>
        <v>#REF!</v>
      </c>
    </row>
    <row r="217" spans="1:8" x14ac:dyDescent="0.3">
      <c r="A217" s="1" t="s">
        <v>165</v>
      </c>
      <c r="B217" t="e">
        <f>VLOOKUP(A217,#REF!,3,FALSE)</f>
        <v>#REF!</v>
      </c>
      <c r="C217" t="e">
        <f>VLOOKUP(A217,#REF!,3,FALSE)</f>
        <v>#REF!</v>
      </c>
      <c r="D217" t="e">
        <f t="shared" si="6"/>
        <v>#REF!</v>
      </c>
      <c r="E217" t="e">
        <f>VLOOKUP(A217,#REF!,2,FALSE)</f>
        <v>#REF!</v>
      </c>
      <c r="F217" t="e">
        <f>VLOOKUP(A217,#REF!,2,FALSE)</f>
        <v>#REF!</v>
      </c>
      <c r="G217" t="e">
        <f t="shared" si="7"/>
        <v>#REF!</v>
      </c>
      <c r="H217" t="e">
        <f>VLOOKUP(A217,#REF!,4,FALSE)</f>
        <v>#REF!</v>
      </c>
    </row>
    <row r="218" spans="1:8" x14ac:dyDescent="0.3">
      <c r="A218" s="1" t="s">
        <v>362</v>
      </c>
      <c r="B218" t="e">
        <f>VLOOKUP(A218,#REF!,3,FALSE)</f>
        <v>#REF!</v>
      </c>
      <c r="C218" t="e">
        <f>VLOOKUP(A218,#REF!,3,FALSE)</f>
        <v>#REF!</v>
      </c>
      <c r="D218" t="e">
        <f t="shared" si="6"/>
        <v>#REF!</v>
      </c>
      <c r="E218" t="e">
        <f>VLOOKUP(A218,#REF!,2,FALSE)</f>
        <v>#REF!</v>
      </c>
      <c r="F218" t="e">
        <f>VLOOKUP(A218,#REF!,2,FALSE)</f>
        <v>#REF!</v>
      </c>
      <c r="G218" t="e">
        <f t="shared" si="7"/>
        <v>#REF!</v>
      </c>
      <c r="H218" t="e">
        <f>VLOOKUP(A218,#REF!,4,FALSE)</f>
        <v>#REF!</v>
      </c>
    </row>
    <row r="219" spans="1:8" x14ac:dyDescent="0.3">
      <c r="A219" s="1" t="s">
        <v>363</v>
      </c>
      <c r="B219" t="e">
        <f>VLOOKUP(A219,#REF!,3,FALSE)</f>
        <v>#REF!</v>
      </c>
      <c r="C219" t="e">
        <f>VLOOKUP(A219,#REF!,3,FALSE)</f>
        <v>#REF!</v>
      </c>
      <c r="D219" t="e">
        <f t="shared" si="6"/>
        <v>#REF!</v>
      </c>
      <c r="E219" t="e">
        <f>VLOOKUP(A219,#REF!,2,FALSE)</f>
        <v>#REF!</v>
      </c>
      <c r="F219" t="e">
        <f>VLOOKUP(A219,#REF!,2,FALSE)</f>
        <v>#REF!</v>
      </c>
      <c r="G219" t="e">
        <f t="shared" si="7"/>
        <v>#REF!</v>
      </c>
      <c r="H219" t="e">
        <f>VLOOKUP(A219,#REF!,4,FALSE)</f>
        <v>#REF!</v>
      </c>
    </row>
    <row r="220" spans="1:8" x14ac:dyDescent="0.3">
      <c r="A220" s="1" t="s">
        <v>364</v>
      </c>
      <c r="B220" t="e">
        <f>VLOOKUP(A220,#REF!,3,FALSE)</f>
        <v>#REF!</v>
      </c>
      <c r="C220" t="e">
        <f>VLOOKUP(A220,#REF!,3,FALSE)</f>
        <v>#REF!</v>
      </c>
      <c r="D220" t="e">
        <f t="shared" si="6"/>
        <v>#REF!</v>
      </c>
      <c r="E220" t="e">
        <f>VLOOKUP(A220,#REF!,2,FALSE)</f>
        <v>#REF!</v>
      </c>
      <c r="F220" t="e">
        <f>VLOOKUP(A220,#REF!,2,FALSE)</f>
        <v>#REF!</v>
      </c>
      <c r="G220" t="e">
        <f t="shared" si="7"/>
        <v>#REF!</v>
      </c>
      <c r="H220" t="e">
        <f>VLOOKUP(A220,#REF!,4,FALSE)</f>
        <v>#REF!</v>
      </c>
    </row>
    <row r="221" spans="1:8" x14ac:dyDescent="0.3">
      <c r="A221" s="1" t="s">
        <v>273</v>
      </c>
      <c r="B221" t="e">
        <f>VLOOKUP(A221,#REF!,3,FALSE)</f>
        <v>#REF!</v>
      </c>
      <c r="C221" t="e">
        <f>VLOOKUP(A221,#REF!,3,FALSE)</f>
        <v>#REF!</v>
      </c>
      <c r="D221" t="e">
        <f t="shared" si="6"/>
        <v>#REF!</v>
      </c>
      <c r="E221" t="e">
        <f>VLOOKUP(A221,#REF!,2,FALSE)</f>
        <v>#REF!</v>
      </c>
      <c r="F221" t="e">
        <f>VLOOKUP(A221,#REF!,2,FALSE)</f>
        <v>#REF!</v>
      </c>
      <c r="G221" t="e">
        <f t="shared" si="7"/>
        <v>#REF!</v>
      </c>
      <c r="H221" t="e">
        <f>VLOOKUP(A221,#REF!,4,FALSE)</f>
        <v>#REF!</v>
      </c>
    </row>
    <row r="222" spans="1:8" x14ac:dyDescent="0.3">
      <c r="A222" s="1" t="s">
        <v>274</v>
      </c>
      <c r="B222" t="e">
        <f>VLOOKUP(A222,#REF!,3,FALSE)</f>
        <v>#REF!</v>
      </c>
      <c r="C222" t="e">
        <f>VLOOKUP(A222,#REF!,3,FALSE)</f>
        <v>#REF!</v>
      </c>
      <c r="D222" t="e">
        <f t="shared" si="6"/>
        <v>#REF!</v>
      </c>
      <c r="E222" t="e">
        <f>VLOOKUP(A222,#REF!,2,FALSE)</f>
        <v>#REF!</v>
      </c>
      <c r="F222" t="e">
        <f>VLOOKUP(A222,#REF!,2,FALSE)</f>
        <v>#REF!</v>
      </c>
      <c r="G222" t="e">
        <f t="shared" si="7"/>
        <v>#REF!</v>
      </c>
      <c r="H222" t="e">
        <f>VLOOKUP(A222,#REF!,4,FALSE)</f>
        <v>#REF!</v>
      </c>
    </row>
    <row r="223" spans="1:8" x14ac:dyDescent="0.3">
      <c r="A223" s="1" t="s">
        <v>275</v>
      </c>
      <c r="B223" t="e">
        <f>VLOOKUP(A223,#REF!,3,FALSE)</f>
        <v>#REF!</v>
      </c>
      <c r="C223" t="e">
        <f>VLOOKUP(A223,#REF!,3,FALSE)</f>
        <v>#REF!</v>
      </c>
      <c r="D223" t="e">
        <f t="shared" si="6"/>
        <v>#REF!</v>
      </c>
      <c r="E223" t="e">
        <f>VLOOKUP(A223,#REF!,2,FALSE)</f>
        <v>#REF!</v>
      </c>
      <c r="F223" t="e">
        <f>VLOOKUP(A223,#REF!,2,FALSE)</f>
        <v>#REF!</v>
      </c>
      <c r="G223" t="e">
        <f t="shared" si="7"/>
        <v>#REF!</v>
      </c>
      <c r="H223" t="e">
        <f>VLOOKUP(A223,#REF!,4,FALSE)</f>
        <v>#REF!</v>
      </c>
    </row>
    <row r="224" spans="1:8" x14ac:dyDescent="0.3">
      <c r="A224" s="1" t="s">
        <v>276</v>
      </c>
      <c r="B224" t="e">
        <f>VLOOKUP(A224,#REF!,3,FALSE)</f>
        <v>#REF!</v>
      </c>
      <c r="C224" t="e">
        <f>VLOOKUP(A224,#REF!,3,FALSE)</f>
        <v>#REF!</v>
      </c>
      <c r="D224" t="e">
        <f t="shared" si="6"/>
        <v>#REF!</v>
      </c>
      <c r="E224" t="e">
        <f>VLOOKUP(A224,#REF!,2,FALSE)</f>
        <v>#REF!</v>
      </c>
      <c r="F224" t="e">
        <f>VLOOKUP(A224,#REF!,2,FALSE)</f>
        <v>#REF!</v>
      </c>
      <c r="G224" t="e">
        <f t="shared" si="7"/>
        <v>#REF!</v>
      </c>
      <c r="H224" t="e">
        <f>VLOOKUP(A224,#REF!,4,FALSE)</f>
        <v>#REF!</v>
      </c>
    </row>
    <row r="225" spans="1:8" x14ac:dyDescent="0.3">
      <c r="A225" s="1" t="s">
        <v>277</v>
      </c>
      <c r="B225" t="e">
        <f>VLOOKUP(A225,#REF!,3,FALSE)</f>
        <v>#REF!</v>
      </c>
      <c r="C225" t="e">
        <f>VLOOKUP(A225,#REF!,3,FALSE)</f>
        <v>#REF!</v>
      </c>
      <c r="D225" t="e">
        <f t="shared" si="6"/>
        <v>#REF!</v>
      </c>
      <c r="E225" t="e">
        <f>VLOOKUP(A225,#REF!,2,FALSE)</f>
        <v>#REF!</v>
      </c>
      <c r="F225" t="e">
        <f>VLOOKUP(A225,#REF!,2,FALSE)</f>
        <v>#REF!</v>
      </c>
      <c r="G225" t="e">
        <f t="shared" si="7"/>
        <v>#REF!</v>
      </c>
      <c r="H225" t="e">
        <f>VLOOKUP(A225,#REF!,4,FALSE)</f>
        <v>#REF!</v>
      </c>
    </row>
    <row r="226" spans="1:8" x14ac:dyDescent="0.3">
      <c r="A226" s="1" t="s">
        <v>278</v>
      </c>
      <c r="B226" t="e">
        <f>VLOOKUP(A226,#REF!,3,FALSE)</f>
        <v>#REF!</v>
      </c>
      <c r="C226" t="e">
        <f>VLOOKUP(A226,#REF!,3,FALSE)</f>
        <v>#REF!</v>
      </c>
      <c r="D226" t="e">
        <f t="shared" si="6"/>
        <v>#REF!</v>
      </c>
      <c r="E226" t="e">
        <f>VLOOKUP(A226,#REF!,2,FALSE)</f>
        <v>#REF!</v>
      </c>
      <c r="F226" t="e">
        <f>VLOOKUP(A226,#REF!,2,FALSE)</f>
        <v>#REF!</v>
      </c>
      <c r="G226" t="e">
        <f t="shared" si="7"/>
        <v>#REF!</v>
      </c>
      <c r="H226" t="e">
        <f>VLOOKUP(A226,#REF!,4,FALSE)</f>
        <v>#REF!</v>
      </c>
    </row>
    <row r="227" spans="1:8" x14ac:dyDescent="0.3">
      <c r="A227" s="1" t="s">
        <v>281</v>
      </c>
      <c r="B227" t="e">
        <f>VLOOKUP(A227,#REF!,3,FALSE)</f>
        <v>#REF!</v>
      </c>
      <c r="C227" t="e">
        <f>VLOOKUP(A227,#REF!,3,FALSE)</f>
        <v>#REF!</v>
      </c>
      <c r="D227" t="e">
        <f t="shared" si="6"/>
        <v>#REF!</v>
      </c>
      <c r="E227" t="e">
        <f>VLOOKUP(A227,#REF!,2,FALSE)</f>
        <v>#REF!</v>
      </c>
      <c r="F227" t="e">
        <f>VLOOKUP(A227,#REF!,2,FALSE)</f>
        <v>#REF!</v>
      </c>
      <c r="G227" t="e">
        <f t="shared" si="7"/>
        <v>#REF!</v>
      </c>
      <c r="H227" t="e">
        <f>VLOOKUP(A227,#REF!,4,FALSE)</f>
        <v>#REF!</v>
      </c>
    </row>
    <row r="228" spans="1:8" x14ac:dyDescent="0.3">
      <c r="A228" s="1" t="s">
        <v>282</v>
      </c>
      <c r="B228" t="e">
        <f>VLOOKUP(A228,#REF!,3,FALSE)</f>
        <v>#REF!</v>
      </c>
      <c r="C228" t="e">
        <f>VLOOKUP(A228,#REF!,3,FALSE)</f>
        <v>#REF!</v>
      </c>
      <c r="D228" t="e">
        <f t="shared" si="6"/>
        <v>#REF!</v>
      </c>
      <c r="E228" t="e">
        <f>VLOOKUP(A228,#REF!,2,FALSE)</f>
        <v>#REF!</v>
      </c>
      <c r="F228" t="e">
        <f>VLOOKUP(A228,#REF!,2,FALSE)</f>
        <v>#REF!</v>
      </c>
      <c r="G228" t="e">
        <f t="shared" si="7"/>
        <v>#REF!</v>
      </c>
      <c r="H228" t="e">
        <f>VLOOKUP(A228,#REF!,4,FALSE)</f>
        <v>#REF!</v>
      </c>
    </row>
    <row r="229" spans="1:8" x14ac:dyDescent="0.3">
      <c r="A229" s="1" t="s">
        <v>283</v>
      </c>
      <c r="B229" t="e">
        <f>VLOOKUP(A229,#REF!,3,FALSE)</f>
        <v>#REF!</v>
      </c>
      <c r="C229" t="e">
        <f>VLOOKUP(A229,#REF!,3,FALSE)</f>
        <v>#REF!</v>
      </c>
      <c r="D229" t="e">
        <f t="shared" si="6"/>
        <v>#REF!</v>
      </c>
      <c r="E229" t="e">
        <f>VLOOKUP(A229,#REF!,2,FALSE)</f>
        <v>#REF!</v>
      </c>
      <c r="F229" t="e">
        <f>VLOOKUP(A229,#REF!,2,FALSE)</f>
        <v>#REF!</v>
      </c>
      <c r="G229" t="e">
        <f t="shared" si="7"/>
        <v>#REF!</v>
      </c>
      <c r="H229" t="e">
        <f>VLOOKUP(A229,#REF!,4,FALSE)</f>
        <v>#REF!</v>
      </c>
    </row>
    <row r="230" spans="1:8" x14ac:dyDescent="0.3">
      <c r="A230" s="1" t="s">
        <v>284</v>
      </c>
      <c r="B230" t="e">
        <f>VLOOKUP(A230,#REF!,3,FALSE)</f>
        <v>#REF!</v>
      </c>
      <c r="C230" t="e">
        <f>VLOOKUP(A230,#REF!,3,FALSE)</f>
        <v>#REF!</v>
      </c>
      <c r="D230" t="e">
        <f t="shared" si="6"/>
        <v>#REF!</v>
      </c>
      <c r="E230" t="e">
        <f>VLOOKUP(A230,#REF!,2,FALSE)</f>
        <v>#REF!</v>
      </c>
      <c r="F230" t="e">
        <f>VLOOKUP(A230,#REF!,2,FALSE)</f>
        <v>#REF!</v>
      </c>
      <c r="G230" t="e">
        <f t="shared" si="7"/>
        <v>#REF!</v>
      </c>
      <c r="H230" t="e">
        <f>VLOOKUP(A230,#REF!,4,FALSE)</f>
        <v>#REF!</v>
      </c>
    </row>
    <row r="231" spans="1:8" x14ac:dyDescent="0.3">
      <c r="A231" s="1" t="s">
        <v>285</v>
      </c>
      <c r="B231" t="e">
        <f>VLOOKUP(A231,#REF!,3,FALSE)</f>
        <v>#REF!</v>
      </c>
      <c r="C231" t="e">
        <f>VLOOKUP(A231,#REF!,3,FALSE)</f>
        <v>#REF!</v>
      </c>
      <c r="D231" t="e">
        <f t="shared" si="6"/>
        <v>#REF!</v>
      </c>
      <c r="E231" t="e">
        <f>VLOOKUP(A231,#REF!,2,FALSE)</f>
        <v>#REF!</v>
      </c>
      <c r="F231" t="e">
        <f>VLOOKUP(A231,#REF!,2,FALSE)</f>
        <v>#REF!</v>
      </c>
      <c r="G231" t="e">
        <f t="shared" si="7"/>
        <v>#REF!</v>
      </c>
      <c r="H231" t="e">
        <f>VLOOKUP(A231,#REF!,4,FALSE)</f>
        <v>#REF!</v>
      </c>
    </row>
    <row r="232" spans="1:8" x14ac:dyDescent="0.3">
      <c r="A232" s="1" t="s">
        <v>286</v>
      </c>
      <c r="B232" t="e">
        <f>VLOOKUP(A232,#REF!,3,FALSE)</f>
        <v>#REF!</v>
      </c>
      <c r="C232" t="e">
        <f>VLOOKUP(A232,#REF!,3,FALSE)</f>
        <v>#REF!</v>
      </c>
      <c r="D232" t="e">
        <f t="shared" si="6"/>
        <v>#REF!</v>
      </c>
      <c r="E232" t="e">
        <f>VLOOKUP(A232,#REF!,2,FALSE)</f>
        <v>#REF!</v>
      </c>
      <c r="F232" t="e">
        <f>VLOOKUP(A232,#REF!,2,FALSE)</f>
        <v>#REF!</v>
      </c>
      <c r="G232" t="e">
        <f t="shared" si="7"/>
        <v>#REF!</v>
      </c>
      <c r="H232" t="e">
        <f>VLOOKUP(A232,#REF!,4,FALSE)</f>
        <v>#REF!</v>
      </c>
    </row>
    <row r="233" spans="1:8" x14ac:dyDescent="0.3">
      <c r="A233" s="1" t="s">
        <v>287</v>
      </c>
      <c r="B233" t="e">
        <f>VLOOKUP(A233,#REF!,3,FALSE)</f>
        <v>#REF!</v>
      </c>
      <c r="C233" t="e">
        <f>VLOOKUP(A233,#REF!,3,FALSE)</f>
        <v>#REF!</v>
      </c>
      <c r="D233" t="e">
        <f t="shared" si="6"/>
        <v>#REF!</v>
      </c>
      <c r="E233" t="e">
        <f>VLOOKUP(A233,#REF!,2,FALSE)</f>
        <v>#REF!</v>
      </c>
      <c r="F233" t="e">
        <f>VLOOKUP(A233,#REF!,2,FALSE)</f>
        <v>#REF!</v>
      </c>
      <c r="G233" t="e">
        <f t="shared" si="7"/>
        <v>#REF!</v>
      </c>
      <c r="H233" t="e">
        <f>VLOOKUP(A233,#REF!,4,FALSE)</f>
        <v>#REF!</v>
      </c>
    </row>
    <row r="234" spans="1:8" x14ac:dyDescent="0.3">
      <c r="A234" s="1" t="s">
        <v>166</v>
      </c>
      <c r="B234" t="e">
        <f>VLOOKUP(A234,#REF!,3,FALSE)</f>
        <v>#REF!</v>
      </c>
      <c r="C234" t="e">
        <f>VLOOKUP(A234,#REF!,3,FALSE)</f>
        <v>#REF!</v>
      </c>
      <c r="D234" t="e">
        <f t="shared" si="6"/>
        <v>#REF!</v>
      </c>
      <c r="E234" t="e">
        <f>VLOOKUP(A234,#REF!,2,FALSE)</f>
        <v>#REF!</v>
      </c>
      <c r="F234" t="e">
        <f>VLOOKUP(A234,#REF!,2,FALSE)</f>
        <v>#REF!</v>
      </c>
      <c r="G234" t="e">
        <f t="shared" si="7"/>
        <v>#REF!</v>
      </c>
      <c r="H234" t="e">
        <f>VLOOKUP(A234,#REF!,4,FALSE)</f>
        <v>#REF!</v>
      </c>
    </row>
    <row r="235" spans="1:8" x14ac:dyDescent="0.3">
      <c r="A235" s="1" t="s">
        <v>167</v>
      </c>
      <c r="B235" t="e">
        <f>VLOOKUP(A235,#REF!,3,FALSE)</f>
        <v>#REF!</v>
      </c>
      <c r="C235" t="e">
        <f>VLOOKUP(A235,#REF!,3,FALSE)</f>
        <v>#REF!</v>
      </c>
      <c r="D235" t="e">
        <f t="shared" si="6"/>
        <v>#REF!</v>
      </c>
      <c r="E235" t="e">
        <f>VLOOKUP(A235,#REF!,2,FALSE)</f>
        <v>#REF!</v>
      </c>
      <c r="F235" t="e">
        <f>VLOOKUP(A235,#REF!,2,FALSE)</f>
        <v>#REF!</v>
      </c>
      <c r="G235" t="e">
        <f t="shared" si="7"/>
        <v>#REF!</v>
      </c>
      <c r="H235" t="e">
        <f>VLOOKUP(A235,#REF!,4,FALSE)</f>
        <v>#REF!</v>
      </c>
    </row>
    <row r="236" spans="1:8" x14ac:dyDescent="0.3">
      <c r="A236" s="1" t="s">
        <v>168</v>
      </c>
      <c r="B236" t="e">
        <f>VLOOKUP(A236,#REF!,3,FALSE)</f>
        <v>#REF!</v>
      </c>
      <c r="C236" t="e">
        <f>VLOOKUP(A236,#REF!,3,FALSE)</f>
        <v>#REF!</v>
      </c>
      <c r="D236" t="e">
        <f t="shared" si="6"/>
        <v>#REF!</v>
      </c>
      <c r="E236" t="e">
        <f>VLOOKUP(A236,#REF!,2,FALSE)</f>
        <v>#REF!</v>
      </c>
      <c r="F236" t="e">
        <f>VLOOKUP(A236,#REF!,2,FALSE)</f>
        <v>#REF!</v>
      </c>
      <c r="G236" t="e">
        <f t="shared" si="7"/>
        <v>#REF!</v>
      </c>
      <c r="H236" t="e">
        <f>VLOOKUP(A236,#REF!,4,FALSE)</f>
        <v>#REF!</v>
      </c>
    </row>
    <row r="237" spans="1:8" x14ac:dyDescent="0.3">
      <c r="A237" s="1" t="s">
        <v>169</v>
      </c>
      <c r="B237" t="e">
        <f>VLOOKUP(A237,#REF!,3,FALSE)</f>
        <v>#REF!</v>
      </c>
      <c r="C237" t="e">
        <f>VLOOKUP(A237,#REF!,3,FALSE)</f>
        <v>#REF!</v>
      </c>
      <c r="D237" t="e">
        <f t="shared" si="6"/>
        <v>#REF!</v>
      </c>
      <c r="E237" t="e">
        <f>VLOOKUP(A237,#REF!,2,FALSE)</f>
        <v>#REF!</v>
      </c>
      <c r="F237" t="e">
        <f>VLOOKUP(A237,#REF!,2,FALSE)</f>
        <v>#REF!</v>
      </c>
      <c r="G237" t="e">
        <f t="shared" si="7"/>
        <v>#REF!</v>
      </c>
      <c r="H237" t="e">
        <f>VLOOKUP(A237,#REF!,4,FALSE)</f>
        <v>#REF!</v>
      </c>
    </row>
    <row r="238" spans="1:8" x14ac:dyDescent="0.3">
      <c r="A238" s="1" t="s">
        <v>1392</v>
      </c>
      <c r="B238" t="e">
        <f>VLOOKUP(A238,#REF!,3,FALSE)</f>
        <v>#REF!</v>
      </c>
      <c r="C238" t="e">
        <f>VLOOKUP(A238,#REF!,3,FALSE)</f>
        <v>#REF!</v>
      </c>
      <c r="D238" t="e">
        <f t="shared" si="6"/>
        <v>#REF!</v>
      </c>
      <c r="E238" t="e">
        <f>VLOOKUP(A238,#REF!,2,FALSE)</f>
        <v>#REF!</v>
      </c>
      <c r="F238" t="e">
        <f>VLOOKUP(A238,#REF!,2,FALSE)</f>
        <v>#REF!</v>
      </c>
      <c r="G238" t="e">
        <f t="shared" si="7"/>
        <v>#REF!</v>
      </c>
      <c r="H238" t="e">
        <f>VLOOKUP(A238,#REF!,4,FALSE)</f>
        <v>#REF!</v>
      </c>
    </row>
    <row r="239" spans="1:8" x14ac:dyDescent="0.3">
      <c r="A239" s="1" t="s">
        <v>170</v>
      </c>
      <c r="B239" t="e">
        <f>VLOOKUP(A239,#REF!,3,FALSE)</f>
        <v>#REF!</v>
      </c>
      <c r="C239" t="e">
        <f>VLOOKUP(A239,#REF!,3,FALSE)</f>
        <v>#REF!</v>
      </c>
      <c r="D239" t="e">
        <f t="shared" si="6"/>
        <v>#REF!</v>
      </c>
      <c r="E239" t="e">
        <f>VLOOKUP(A239,#REF!,2,FALSE)</f>
        <v>#REF!</v>
      </c>
      <c r="F239" t="e">
        <f>VLOOKUP(A239,#REF!,2,FALSE)</f>
        <v>#REF!</v>
      </c>
      <c r="G239" t="e">
        <f t="shared" si="7"/>
        <v>#REF!</v>
      </c>
      <c r="H239" t="e">
        <f>VLOOKUP(A239,#REF!,4,FALSE)</f>
        <v>#REF!</v>
      </c>
    </row>
    <row r="240" spans="1:8" x14ac:dyDescent="0.3">
      <c r="A240" s="1" t="s">
        <v>288</v>
      </c>
      <c r="B240" t="e">
        <f>VLOOKUP(A240,#REF!,3,FALSE)</f>
        <v>#REF!</v>
      </c>
      <c r="C240" t="e">
        <f>VLOOKUP(A240,#REF!,3,FALSE)</f>
        <v>#REF!</v>
      </c>
      <c r="D240" t="e">
        <f t="shared" si="6"/>
        <v>#REF!</v>
      </c>
      <c r="E240" t="e">
        <f>VLOOKUP(A240,#REF!,2,FALSE)</f>
        <v>#REF!</v>
      </c>
      <c r="F240" t="e">
        <f>VLOOKUP(A240,#REF!,2,FALSE)</f>
        <v>#REF!</v>
      </c>
      <c r="G240" t="e">
        <f t="shared" si="7"/>
        <v>#REF!</v>
      </c>
      <c r="H240" t="e">
        <f>VLOOKUP(A240,#REF!,4,FALSE)</f>
        <v>#REF!</v>
      </c>
    </row>
    <row r="241" spans="1:8" x14ac:dyDescent="0.3">
      <c r="A241" s="1" t="s">
        <v>289</v>
      </c>
      <c r="B241" t="e">
        <f>VLOOKUP(A241,#REF!,3,FALSE)</f>
        <v>#REF!</v>
      </c>
      <c r="C241" t="e">
        <f>VLOOKUP(A241,#REF!,3,FALSE)</f>
        <v>#REF!</v>
      </c>
      <c r="D241" t="e">
        <f t="shared" si="6"/>
        <v>#REF!</v>
      </c>
      <c r="E241" t="e">
        <f>VLOOKUP(A241,#REF!,2,FALSE)</f>
        <v>#REF!</v>
      </c>
      <c r="F241" t="e">
        <f>VLOOKUP(A241,#REF!,2,FALSE)</f>
        <v>#REF!</v>
      </c>
      <c r="G241" t="e">
        <f t="shared" si="7"/>
        <v>#REF!</v>
      </c>
      <c r="H241" t="e">
        <f>VLOOKUP(A241,#REF!,4,FALSE)</f>
        <v>#REF!</v>
      </c>
    </row>
    <row r="242" spans="1:8" x14ac:dyDescent="0.3">
      <c r="A242" s="1" t="s">
        <v>1164</v>
      </c>
      <c r="B242" t="e">
        <f>VLOOKUP(A242,#REF!,3,FALSE)</f>
        <v>#REF!</v>
      </c>
      <c r="C242" t="e">
        <f>VLOOKUP(A242,#REF!,3,FALSE)</f>
        <v>#REF!</v>
      </c>
      <c r="D242" t="e">
        <f t="shared" si="6"/>
        <v>#REF!</v>
      </c>
      <c r="E242" t="e">
        <f>VLOOKUP(A242,#REF!,2,FALSE)</f>
        <v>#REF!</v>
      </c>
      <c r="F242" t="e">
        <f>VLOOKUP(A242,#REF!,2,FALSE)</f>
        <v>#REF!</v>
      </c>
      <c r="G242" t="e">
        <f t="shared" si="7"/>
        <v>#REF!</v>
      </c>
      <c r="H242" t="e">
        <f>VLOOKUP(A242,#REF!,4,FALSE)</f>
        <v>#REF!</v>
      </c>
    </row>
    <row r="243" spans="1:8" x14ac:dyDescent="0.3">
      <c r="A243" s="1" t="s">
        <v>171</v>
      </c>
      <c r="B243" t="e">
        <f>VLOOKUP(A243,#REF!,3,FALSE)</f>
        <v>#REF!</v>
      </c>
      <c r="C243" t="e">
        <f>VLOOKUP(A243,#REF!,3,FALSE)</f>
        <v>#REF!</v>
      </c>
      <c r="D243" t="e">
        <f t="shared" si="6"/>
        <v>#REF!</v>
      </c>
      <c r="E243" t="e">
        <f>VLOOKUP(A243,#REF!,2,FALSE)</f>
        <v>#REF!</v>
      </c>
      <c r="F243" t="e">
        <f>VLOOKUP(A243,#REF!,2,FALSE)</f>
        <v>#REF!</v>
      </c>
      <c r="G243" t="e">
        <f t="shared" si="7"/>
        <v>#REF!</v>
      </c>
      <c r="H243" t="e">
        <f>VLOOKUP(A243,#REF!,4,FALSE)</f>
        <v>#REF!</v>
      </c>
    </row>
    <row r="244" spans="1:8" x14ac:dyDescent="0.3">
      <c r="A244" s="1" t="s">
        <v>290</v>
      </c>
      <c r="B244" t="e">
        <f>VLOOKUP(A244,#REF!,3,FALSE)</f>
        <v>#REF!</v>
      </c>
      <c r="C244" t="e">
        <f>VLOOKUP(A244,#REF!,3,FALSE)</f>
        <v>#REF!</v>
      </c>
      <c r="D244" t="e">
        <f t="shared" si="6"/>
        <v>#REF!</v>
      </c>
      <c r="E244" t="e">
        <f>VLOOKUP(A244,#REF!,2,FALSE)</f>
        <v>#REF!</v>
      </c>
      <c r="F244" t="e">
        <f>VLOOKUP(A244,#REF!,2,FALSE)</f>
        <v>#REF!</v>
      </c>
      <c r="G244" t="e">
        <f t="shared" si="7"/>
        <v>#REF!</v>
      </c>
      <c r="H244" t="e">
        <f>VLOOKUP(A244,#REF!,4,FALSE)</f>
        <v>#REF!</v>
      </c>
    </row>
    <row r="245" spans="1:8" x14ac:dyDescent="0.3">
      <c r="A245" s="1" t="s">
        <v>172</v>
      </c>
      <c r="B245" t="e">
        <f>VLOOKUP(A245,#REF!,3,FALSE)</f>
        <v>#REF!</v>
      </c>
      <c r="C245" t="e">
        <f>VLOOKUP(A245,#REF!,3,FALSE)</f>
        <v>#REF!</v>
      </c>
      <c r="D245" t="e">
        <f t="shared" si="6"/>
        <v>#REF!</v>
      </c>
      <c r="E245" t="e">
        <f>VLOOKUP(A245,#REF!,2,FALSE)</f>
        <v>#REF!</v>
      </c>
      <c r="F245" t="e">
        <f>VLOOKUP(A245,#REF!,2,FALSE)</f>
        <v>#REF!</v>
      </c>
      <c r="G245" t="e">
        <f t="shared" si="7"/>
        <v>#REF!</v>
      </c>
      <c r="H245" t="e">
        <f>VLOOKUP(A245,#REF!,4,FALSE)</f>
        <v>#REF!</v>
      </c>
    </row>
    <row r="246" spans="1:8" x14ac:dyDescent="0.3">
      <c r="A246" s="1" t="s">
        <v>173</v>
      </c>
      <c r="B246" t="e">
        <f>VLOOKUP(A246,#REF!,3,FALSE)</f>
        <v>#REF!</v>
      </c>
      <c r="C246" t="e">
        <f>VLOOKUP(A246,#REF!,3,FALSE)</f>
        <v>#REF!</v>
      </c>
      <c r="D246" t="e">
        <f t="shared" si="6"/>
        <v>#REF!</v>
      </c>
      <c r="E246" t="e">
        <f>VLOOKUP(A246,#REF!,2,FALSE)</f>
        <v>#REF!</v>
      </c>
      <c r="F246" t="e">
        <f>VLOOKUP(A246,#REF!,2,FALSE)</f>
        <v>#REF!</v>
      </c>
      <c r="G246" t="e">
        <f t="shared" si="7"/>
        <v>#REF!</v>
      </c>
      <c r="H246" t="e">
        <f>VLOOKUP(A246,#REF!,4,FALSE)</f>
        <v>#REF!</v>
      </c>
    </row>
    <row r="247" spans="1:8" x14ac:dyDescent="0.3">
      <c r="A247" s="1" t="s">
        <v>174</v>
      </c>
      <c r="B247" t="e">
        <f>VLOOKUP(A247,#REF!,3,FALSE)</f>
        <v>#REF!</v>
      </c>
      <c r="C247" t="e">
        <f>VLOOKUP(A247,#REF!,3,FALSE)</f>
        <v>#REF!</v>
      </c>
      <c r="D247" t="e">
        <f t="shared" si="6"/>
        <v>#REF!</v>
      </c>
      <c r="E247" t="e">
        <f>VLOOKUP(A247,#REF!,2,FALSE)</f>
        <v>#REF!</v>
      </c>
      <c r="F247" t="e">
        <f>VLOOKUP(A247,#REF!,2,FALSE)</f>
        <v>#REF!</v>
      </c>
      <c r="G247" t="e">
        <f t="shared" si="7"/>
        <v>#REF!</v>
      </c>
      <c r="H247" t="e">
        <f>VLOOKUP(A247,#REF!,4,FALSE)</f>
        <v>#REF!</v>
      </c>
    </row>
    <row r="248" spans="1:8" x14ac:dyDescent="0.3">
      <c r="A248" s="1" t="s">
        <v>175</v>
      </c>
      <c r="B248" t="e">
        <f>VLOOKUP(A248,#REF!,3,FALSE)</f>
        <v>#REF!</v>
      </c>
      <c r="C248" t="e">
        <f>VLOOKUP(A248,#REF!,3,FALSE)</f>
        <v>#REF!</v>
      </c>
      <c r="D248" t="e">
        <f t="shared" si="6"/>
        <v>#REF!</v>
      </c>
      <c r="E248" t="e">
        <f>VLOOKUP(A248,#REF!,2,FALSE)</f>
        <v>#REF!</v>
      </c>
      <c r="F248" t="e">
        <f>VLOOKUP(A248,#REF!,2,FALSE)</f>
        <v>#REF!</v>
      </c>
      <c r="G248" t="e">
        <f t="shared" si="7"/>
        <v>#REF!</v>
      </c>
      <c r="H248" t="e">
        <f>VLOOKUP(A248,#REF!,4,FALSE)</f>
        <v>#REF!</v>
      </c>
    </row>
    <row r="249" spans="1:8" x14ac:dyDescent="0.3">
      <c r="A249" s="1" t="s">
        <v>176</v>
      </c>
      <c r="B249" t="e">
        <f>VLOOKUP(A249,#REF!,3,FALSE)</f>
        <v>#REF!</v>
      </c>
      <c r="C249" t="e">
        <f>VLOOKUP(A249,#REF!,3,FALSE)</f>
        <v>#REF!</v>
      </c>
      <c r="D249" t="e">
        <f t="shared" si="6"/>
        <v>#REF!</v>
      </c>
      <c r="E249" t="e">
        <f>VLOOKUP(A249,#REF!,2,FALSE)</f>
        <v>#REF!</v>
      </c>
      <c r="F249" t="e">
        <f>VLOOKUP(A249,#REF!,2,FALSE)</f>
        <v>#REF!</v>
      </c>
      <c r="G249" t="e">
        <f t="shared" si="7"/>
        <v>#REF!</v>
      </c>
      <c r="H249" t="e">
        <f>VLOOKUP(A249,#REF!,4,FALSE)</f>
        <v>#REF!</v>
      </c>
    </row>
    <row r="250" spans="1:8" x14ac:dyDescent="0.3">
      <c r="A250" s="1" t="s">
        <v>177</v>
      </c>
      <c r="B250" t="e">
        <f>VLOOKUP(A250,#REF!,3,FALSE)</f>
        <v>#REF!</v>
      </c>
      <c r="C250" t="e">
        <f>VLOOKUP(A250,#REF!,3,FALSE)</f>
        <v>#REF!</v>
      </c>
      <c r="D250" t="e">
        <f t="shared" si="6"/>
        <v>#REF!</v>
      </c>
      <c r="E250" t="e">
        <f>VLOOKUP(A250,#REF!,2,FALSE)</f>
        <v>#REF!</v>
      </c>
      <c r="F250" t="e">
        <f>VLOOKUP(A250,#REF!,2,FALSE)</f>
        <v>#REF!</v>
      </c>
      <c r="G250" t="e">
        <f t="shared" si="7"/>
        <v>#REF!</v>
      </c>
      <c r="H250" t="e">
        <f>VLOOKUP(A250,#REF!,4,FALSE)</f>
        <v>#REF!</v>
      </c>
    </row>
    <row r="251" spans="1:8" x14ac:dyDescent="0.3">
      <c r="A251" s="1" t="s">
        <v>178</v>
      </c>
      <c r="B251" t="e">
        <f>VLOOKUP(A251,#REF!,3,FALSE)</f>
        <v>#REF!</v>
      </c>
      <c r="C251" t="e">
        <f>VLOOKUP(A251,#REF!,3,FALSE)</f>
        <v>#REF!</v>
      </c>
      <c r="D251" t="e">
        <f t="shared" si="6"/>
        <v>#REF!</v>
      </c>
      <c r="E251" t="e">
        <f>VLOOKUP(A251,#REF!,2,FALSE)</f>
        <v>#REF!</v>
      </c>
      <c r="F251" t="e">
        <f>VLOOKUP(A251,#REF!,2,FALSE)</f>
        <v>#REF!</v>
      </c>
      <c r="G251" t="e">
        <f t="shared" si="7"/>
        <v>#REF!</v>
      </c>
      <c r="H251" t="e">
        <f>VLOOKUP(A251,#REF!,4,FALSE)</f>
        <v>#REF!</v>
      </c>
    </row>
    <row r="252" spans="1:8" x14ac:dyDescent="0.3">
      <c r="A252" s="1" t="s">
        <v>235</v>
      </c>
      <c r="B252" t="e">
        <f>VLOOKUP(A252,#REF!,3,FALSE)</f>
        <v>#REF!</v>
      </c>
      <c r="C252" t="e">
        <f>VLOOKUP(A252,#REF!,3,FALSE)</f>
        <v>#REF!</v>
      </c>
      <c r="D252" t="e">
        <f t="shared" si="6"/>
        <v>#REF!</v>
      </c>
      <c r="E252" t="e">
        <f>VLOOKUP(A252,#REF!,2,FALSE)</f>
        <v>#REF!</v>
      </c>
      <c r="F252" t="e">
        <f>VLOOKUP(A252,#REF!,2,FALSE)</f>
        <v>#REF!</v>
      </c>
      <c r="G252" t="e">
        <f t="shared" si="7"/>
        <v>#REF!</v>
      </c>
      <c r="H252" t="e">
        <f>VLOOKUP(A252,#REF!,4,FALSE)</f>
        <v>#REF!</v>
      </c>
    </row>
    <row r="253" spans="1:8" x14ac:dyDescent="0.3">
      <c r="A253" s="1" t="s">
        <v>179</v>
      </c>
      <c r="B253" t="e">
        <f>VLOOKUP(A253,#REF!,3,FALSE)</f>
        <v>#REF!</v>
      </c>
      <c r="C253" t="e">
        <f>VLOOKUP(A253,#REF!,3,FALSE)</f>
        <v>#REF!</v>
      </c>
      <c r="D253" t="e">
        <f t="shared" si="6"/>
        <v>#REF!</v>
      </c>
      <c r="E253" t="e">
        <f>VLOOKUP(A253,#REF!,2,FALSE)</f>
        <v>#REF!</v>
      </c>
      <c r="F253" t="e">
        <f>VLOOKUP(A253,#REF!,2,FALSE)</f>
        <v>#REF!</v>
      </c>
      <c r="G253" t="e">
        <f t="shared" si="7"/>
        <v>#REF!</v>
      </c>
      <c r="H253" t="e">
        <f>VLOOKUP(A253,#REF!,4,FALSE)</f>
        <v>#REF!</v>
      </c>
    </row>
    <row r="254" spans="1:8" x14ac:dyDescent="0.3">
      <c r="A254" s="1" t="s">
        <v>180</v>
      </c>
      <c r="B254" t="e">
        <f>VLOOKUP(A254,#REF!,3,FALSE)</f>
        <v>#REF!</v>
      </c>
      <c r="C254" t="e">
        <f>VLOOKUP(A254,#REF!,3,FALSE)</f>
        <v>#REF!</v>
      </c>
      <c r="D254" t="e">
        <f t="shared" si="6"/>
        <v>#REF!</v>
      </c>
      <c r="E254" t="e">
        <f>VLOOKUP(A254,#REF!,2,FALSE)</f>
        <v>#REF!</v>
      </c>
      <c r="F254" t="e">
        <f>VLOOKUP(A254,#REF!,2,FALSE)</f>
        <v>#REF!</v>
      </c>
      <c r="G254" t="e">
        <f t="shared" si="7"/>
        <v>#REF!</v>
      </c>
      <c r="H254" t="e">
        <f>VLOOKUP(A254,#REF!,4,FALSE)</f>
        <v>#REF!</v>
      </c>
    </row>
    <row r="255" spans="1:8" x14ac:dyDescent="0.3">
      <c r="A255" s="1" t="s">
        <v>181</v>
      </c>
      <c r="B255" t="e">
        <f>VLOOKUP(A255,#REF!,3,FALSE)</f>
        <v>#REF!</v>
      </c>
      <c r="C255" t="e">
        <f>VLOOKUP(A255,#REF!,3,FALSE)</f>
        <v>#REF!</v>
      </c>
      <c r="D255" t="e">
        <f t="shared" si="6"/>
        <v>#REF!</v>
      </c>
      <c r="E255" t="e">
        <f>VLOOKUP(A255,#REF!,2,FALSE)</f>
        <v>#REF!</v>
      </c>
      <c r="F255" t="e">
        <f>VLOOKUP(A255,#REF!,2,FALSE)</f>
        <v>#REF!</v>
      </c>
      <c r="G255" t="e">
        <f t="shared" si="7"/>
        <v>#REF!</v>
      </c>
      <c r="H255" t="e">
        <f>VLOOKUP(A255,#REF!,4,FALSE)</f>
        <v>#REF!</v>
      </c>
    </row>
    <row r="256" spans="1:8" x14ac:dyDescent="0.3">
      <c r="A256" s="1" t="s">
        <v>236</v>
      </c>
      <c r="B256" t="e">
        <f>VLOOKUP(A256,#REF!,3,FALSE)</f>
        <v>#REF!</v>
      </c>
      <c r="C256" t="e">
        <f>VLOOKUP(A256,#REF!,3,FALSE)</f>
        <v>#REF!</v>
      </c>
      <c r="D256" t="e">
        <f t="shared" si="6"/>
        <v>#REF!</v>
      </c>
      <c r="E256" t="e">
        <f>VLOOKUP(A256,#REF!,2,FALSE)</f>
        <v>#REF!</v>
      </c>
      <c r="F256" t="e">
        <f>VLOOKUP(A256,#REF!,2,FALSE)</f>
        <v>#REF!</v>
      </c>
      <c r="G256" t="e">
        <f t="shared" si="7"/>
        <v>#REF!</v>
      </c>
      <c r="H256" t="e">
        <f>VLOOKUP(A256,#REF!,4,FALSE)</f>
        <v>#REF!</v>
      </c>
    </row>
    <row r="257" spans="1:8" x14ac:dyDescent="0.3">
      <c r="A257" s="1" t="s">
        <v>182</v>
      </c>
      <c r="B257" t="e">
        <f>VLOOKUP(A257,#REF!,3,FALSE)</f>
        <v>#REF!</v>
      </c>
      <c r="C257" t="e">
        <f>VLOOKUP(A257,#REF!,3,FALSE)</f>
        <v>#REF!</v>
      </c>
      <c r="D257" t="e">
        <f t="shared" si="6"/>
        <v>#REF!</v>
      </c>
      <c r="E257" t="e">
        <f>VLOOKUP(A257,#REF!,2,FALSE)</f>
        <v>#REF!</v>
      </c>
      <c r="F257" t="e">
        <f>VLOOKUP(A257,#REF!,2,FALSE)</f>
        <v>#REF!</v>
      </c>
      <c r="G257" t="e">
        <f t="shared" si="7"/>
        <v>#REF!</v>
      </c>
      <c r="H257" t="e">
        <f>VLOOKUP(A257,#REF!,4,FALSE)</f>
        <v>#REF!</v>
      </c>
    </row>
    <row r="258" spans="1:8" x14ac:dyDescent="0.3">
      <c r="A258" s="1" t="s">
        <v>183</v>
      </c>
      <c r="B258" t="e">
        <f>VLOOKUP(A258,#REF!,3,FALSE)</f>
        <v>#REF!</v>
      </c>
      <c r="C258" t="e">
        <f>VLOOKUP(A258,#REF!,3,FALSE)</f>
        <v>#REF!</v>
      </c>
      <c r="D258" t="e">
        <f t="shared" si="6"/>
        <v>#REF!</v>
      </c>
      <c r="E258" t="e">
        <f>VLOOKUP(A258,#REF!,2,FALSE)</f>
        <v>#REF!</v>
      </c>
      <c r="F258" t="e">
        <f>VLOOKUP(A258,#REF!,2,FALSE)</f>
        <v>#REF!</v>
      </c>
      <c r="G258" t="e">
        <f t="shared" si="7"/>
        <v>#REF!</v>
      </c>
      <c r="H258" t="e">
        <f>VLOOKUP(A258,#REF!,4,FALSE)</f>
        <v>#REF!</v>
      </c>
    </row>
    <row r="259" spans="1:8" x14ac:dyDescent="0.3">
      <c r="A259" s="1" t="s">
        <v>184</v>
      </c>
      <c r="B259" t="e">
        <f>VLOOKUP(A259,#REF!,3,FALSE)</f>
        <v>#REF!</v>
      </c>
      <c r="C259" t="e">
        <f>VLOOKUP(A259,#REF!,3,FALSE)</f>
        <v>#REF!</v>
      </c>
      <c r="D259" t="e">
        <f t="shared" ref="D259:D322" si="8">B259/C259</f>
        <v>#REF!</v>
      </c>
      <c r="E259" t="e">
        <f>VLOOKUP(A259,#REF!,2,FALSE)</f>
        <v>#REF!</v>
      </c>
      <c r="F259" t="e">
        <f>VLOOKUP(A259,#REF!,2,FALSE)</f>
        <v>#REF!</v>
      </c>
      <c r="G259" t="e">
        <f t="shared" ref="G259:G322" si="9">E259/F259</f>
        <v>#REF!</v>
      </c>
      <c r="H259" t="e">
        <f>VLOOKUP(A259,#REF!,4,FALSE)</f>
        <v>#REF!</v>
      </c>
    </row>
    <row r="260" spans="1:8" x14ac:dyDescent="0.3">
      <c r="A260" s="1" t="s">
        <v>185</v>
      </c>
      <c r="B260" t="e">
        <f>VLOOKUP(A260,#REF!,3,FALSE)</f>
        <v>#REF!</v>
      </c>
      <c r="C260" t="e">
        <f>VLOOKUP(A260,#REF!,3,FALSE)</f>
        <v>#REF!</v>
      </c>
      <c r="D260" t="e">
        <f t="shared" si="8"/>
        <v>#REF!</v>
      </c>
      <c r="E260" t="e">
        <f>VLOOKUP(A260,#REF!,2,FALSE)</f>
        <v>#REF!</v>
      </c>
      <c r="F260" t="e">
        <f>VLOOKUP(A260,#REF!,2,FALSE)</f>
        <v>#REF!</v>
      </c>
      <c r="G260" t="e">
        <f t="shared" si="9"/>
        <v>#REF!</v>
      </c>
      <c r="H260" t="e">
        <f>VLOOKUP(A260,#REF!,4,FALSE)</f>
        <v>#REF!</v>
      </c>
    </row>
    <row r="261" spans="1:8" x14ac:dyDescent="0.3">
      <c r="A261" s="1" t="s">
        <v>186</v>
      </c>
      <c r="B261" t="e">
        <f>VLOOKUP(A261,#REF!,3,FALSE)</f>
        <v>#REF!</v>
      </c>
      <c r="C261" t="e">
        <f>VLOOKUP(A261,#REF!,3,FALSE)</f>
        <v>#REF!</v>
      </c>
      <c r="D261" t="e">
        <f t="shared" si="8"/>
        <v>#REF!</v>
      </c>
      <c r="E261" t="e">
        <f>VLOOKUP(A261,#REF!,2,FALSE)</f>
        <v>#REF!</v>
      </c>
      <c r="F261" t="e">
        <f>VLOOKUP(A261,#REF!,2,FALSE)</f>
        <v>#REF!</v>
      </c>
      <c r="G261" t="e">
        <f t="shared" si="9"/>
        <v>#REF!</v>
      </c>
      <c r="H261" t="e">
        <f>VLOOKUP(A261,#REF!,4,FALSE)</f>
        <v>#REF!</v>
      </c>
    </row>
    <row r="262" spans="1:8" x14ac:dyDescent="0.3">
      <c r="A262" s="1" t="s">
        <v>187</v>
      </c>
      <c r="B262" t="e">
        <f>VLOOKUP(A262,#REF!,3,FALSE)</f>
        <v>#REF!</v>
      </c>
      <c r="C262" t="e">
        <f>VLOOKUP(A262,#REF!,3,FALSE)</f>
        <v>#REF!</v>
      </c>
      <c r="D262" t="e">
        <f t="shared" si="8"/>
        <v>#REF!</v>
      </c>
      <c r="E262" t="e">
        <f>VLOOKUP(A262,#REF!,2,FALSE)</f>
        <v>#REF!</v>
      </c>
      <c r="F262" t="e">
        <f>VLOOKUP(A262,#REF!,2,FALSE)</f>
        <v>#REF!</v>
      </c>
      <c r="G262" t="e">
        <f t="shared" si="9"/>
        <v>#REF!</v>
      </c>
      <c r="H262" t="e">
        <f>VLOOKUP(A262,#REF!,4,FALSE)</f>
        <v>#REF!</v>
      </c>
    </row>
    <row r="263" spans="1:8" x14ac:dyDescent="0.3">
      <c r="A263" s="1" t="s">
        <v>188</v>
      </c>
      <c r="B263" t="e">
        <f>VLOOKUP(A263,#REF!,3,FALSE)</f>
        <v>#REF!</v>
      </c>
      <c r="C263" t="e">
        <f>VLOOKUP(A263,#REF!,3,FALSE)</f>
        <v>#REF!</v>
      </c>
      <c r="D263" t="e">
        <f t="shared" si="8"/>
        <v>#REF!</v>
      </c>
      <c r="E263" t="e">
        <f>VLOOKUP(A263,#REF!,2,FALSE)</f>
        <v>#REF!</v>
      </c>
      <c r="F263" t="e">
        <f>VLOOKUP(A263,#REF!,2,FALSE)</f>
        <v>#REF!</v>
      </c>
      <c r="G263" t="e">
        <f t="shared" si="9"/>
        <v>#REF!</v>
      </c>
      <c r="H263" t="e">
        <f>VLOOKUP(A263,#REF!,4,FALSE)</f>
        <v>#REF!</v>
      </c>
    </row>
    <row r="264" spans="1:8" x14ac:dyDescent="0.3">
      <c r="A264" s="1" t="s">
        <v>189</v>
      </c>
      <c r="B264" t="e">
        <f>VLOOKUP(A264,#REF!,3,FALSE)</f>
        <v>#REF!</v>
      </c>
      <c r="C264" t="e">
        <f>VLOOKUP(A264,#REF!,3,FALSE)</f>
        <v>#REF!</v>
      </c>
      <c r="D264" t="e">
        <f t="shared" si="8"/>
        <v>#REF!</v>
      </c>
      <c r="E264" t="e">
        <f>VLOOKUP(A264,#REF!,2,FALSE)</f>
        <v>#REF!</v>
      </c>
      <c r="F264" t="e">
        <f>VLOOKUP(A264,#REF!,2,FALSE)</f>
        <v>#REF!</v>
      </c>
      <c r="G264" t="e">
        <f t="shared" si="9"/>
        <v>#REF!</v>
      </c>
      <c r="H264" t="e">
        <f>VLOOKUP(A264,#REF!,4,FALSE)</f>
        <v>#REF!</v>
      </c>
    </row>
    <row r="265" spans="1:8" x14ac:dyDescent="0.3">
      <c r="A265" s="1" t="s">
        <v>190</v>
      </c>
      <c r="B265" t="e">
        <f>VLOOKUP(A265,#REF!,3,FALSE)</f>
        <v>#REF!</v>
      </c>
      <c r="C265" t="e">
        <f>VLOOKUP(A265,#REF!,3,FALSE)</f>
        <v>#REF!</v>
      </c>
      <c r="D265" t="e">
        <f t="shared" si="8"/>
        <v>#REF!</v>
      </c>
      <c r="E265" t="e">
        <f>VLOOKUP(A265,#REF!,2,FALSE)</f>
        <v>#REF!</v>
      </c>
      <c r="F265" t="e">
        <f>VLOOKUP(A265,#REF!,2,FALSE)</f>
        <v>#REF!</v>
      </c>
      <c r="G265" t="e">
        <f t="shared" si="9"/>
        <v>#REF!</v>
      </c>
      <c r="H265" t="e">
        <f>VLOOKUP(A265,#REF!,4,FALSE)</f>
        <v>#REF!</v>
      </c>
    </row>
    <row r="266" spans="1:8" x14ac:dyDescent="0.3">
      <c r="A266" s="1" t="s">
        <v>191</v>
      </c>
      <c r="B266" t="e">
        <f>VLOOKUP(A266,#REF!,3,FALSE)</f>
        <v>#REF!</v>
      </c>
      <c r="C266" t="e">
        <f>VLOOKUP(A266,#REF!,3,FALSE)</f>
        <v>#REF!</v>
      </c>
      <c r="D266" t="e">
        <f t="shared" si="8"/>
        <v>#REF!</v>
      </c>
      <c r="E266" t="e">
        <f>VLOOKUP(A266,#REF!,2,FALSE)</f>
        <v>#REF!</v>
      </c>
      <c r="F266" t="e">
        <f>VLOOKUP(A266,#REF!,2,FALSE)</f>
        <v>#REF!</v>
      </c>
      <c r="G266" t="e">
        <f t="shared" si="9"/>
        <v>#REF!</v>
      </c>
      <c r="H266" t="e">
        <f>VLOOKUP(A266,#REF!,4,FALSE)</f>
        <v>#REF!</v>
      </c>
    </row>
    <row r="267" spans="1:8" x14ac:dyDescent="0.3">
      <c r="A267" s="1" t="s">
        <v>192</v>
      </c>
      <c r="B267" t="e">
        <f>VLOOKUP(A267,#REF!,3,FALSE)</f>
        <v>#REF!</v>
      </c>
      <c r="C267" t="e">
        <f>VLOOKUP(A267,#REF!,3,FALSE)</f>
        <v>#REF!</v>
      </c>
      <c r="D267" t="e">
        <f t="shared" si="8"/>
        <v>#REF!</v>
      </c>
      <c r="E267" t="e">
        <f>VLOOKUP(A267,#REF!,2,FALSE)</f>
        <v>#REF!</v>
      </c>
      <c r="F267" t="e">
        <f>VLOOKUP(A267,#REF!,2,FALSE)</f>
        <v>#REF!</v>
      </c>
      <c r="G267" t="e">
        <f t="shared" si="9"/>
        <v>#REF!</v>
      </c>
      <c r="H267" t="e">
        <f>VLOOKUP(A267,#REF!,4,FALSE)</f>
        <v>#REF!</v>
      </c>
    </row>
    <row r="268" spans="1:8" x14ac:dyDescent="0.3">
      <c r="A268" s="1" t="s">
        <v>193</v>
      </c>
      <c r="B268" t="e">
        <f>VLOOKUP(A268,#REF!,3,FALSE)</f>
        <v>#REF!</v>
      </c>
      <c r="C268" t="e">
        <f>VLOOKUP(A268,#REF!,3,FALSE)</f>
        <v>#REF!</v>
      </c>
      <c r="D268" t="e">
        <f t="shared" si="8"/>
        <v>#REF!</v>
      </c>
      <c r="E268" t="e">
        <f>VLOOKUP(A268,#REF!,2,FALSE)</f>
        <v>#REF!</v>
      </c>
      <c r="F268" t="e">
        <f>VLOOKUP(A268,#REF!,2,FALSE)</f>
        <v>#REF!</v>
      </c>
      <c r="G268" t="e">
        <f t="shared" si="9"/>
        <v>#REF!</v>
      </c>
      <c r="H268" t="e">
        <f>VLOOKUP(A268,#REF!,4,FALSE)</f>
        <v>#REF!</v>
      </c>
    </row>
    <row r="269" spans="1:8" x14ac:dyDescent="0.3">
      <c r="A269" s="1" t="s">
        <v>194</v>
      </c>
      <c r="B269" t="e">
        <f>VLOOKUP(A269,#REF!,3,FALSE)</f>
        <v>#REF!</v>
      </c>
      <c r="C269" t="e">
        <f>VLOOKUP(A269,#REF!,3,FALSE)</f>
        <v>#REF!</v>
      </c>
      <c r="D269" t="e">
        <f t="shared" si="8"/>
        <v>#REF!</v>
      </c>
      <c r="E269" t="e">
        <f>VLOOKUP(A269,#REF!,2,FALSE)</f>
        <v>#REF!</v>
      </c>
      <c r="F269" t="e">
        <f>VLOOKUP(A269,#REF!,2,FALSE)</f>
        <v>#REF!</v>
      </c>
      <c r="G269" t="e">
        <f t="shared" si="9"/>
        <v>#REF!</v>
      </c>
      <c r="H269" t="e">
        <f>VLOOKUP(A269,#REF!,4,FALSE)</f>
        <v>#REF!</v>
      </c>
    </row>
    <row r="270" spans="1:8" x14ac:dyDescent="0.3">
      <c r="A270" s="1" t="s">
        <v>195</v>
      </c>
      <c r="B270" t="e">
        <f>VLOOKUP(A270,#REF!,3,FALSE)</f>
        <v>#REF!</v>
      </c>
      <c r="C270" t="e">
        <f>VLOOKUP(A270,#REF!,3,FALSE)</f>
        <v>#REF!</v>
      </c>
      <c r="D270" t="e">
        <f t="shared" si="8"/>
        <v>#REF!</v>
      </c>
      <c r="E270" t="e">
        <f>VLOOKUP(A270,#REF!,2,FALSE)</f>
        <v>#REF!</v>
      </c>
      <c r="F270" t="e">
        <f>VLOOKUP(A270,#REF!,2,FALSE)</f>
        <v>#REF!</v>
      </c>
      <c r="G270" t="e">
        <f t="shared" si="9"/>
        <v>#REF!</v>
      </c>
      <c r="H270" t="e">
        <f>VLOOKUP(A270,#REF!,4,FALSE)</f>
        <v>#REF!</v>
      </c>
    </row>
    <row r="271" spans="1:8" x14ac:dyDescent="0.3">
      <c r="A271" s="1" t="s">
        <v>196</v>
      </c>
      <c r="B271" t="e">
        <f>VLOOKUP(A271,#REF!,3,FALSE)</f>
        <v>#REF!</v>
      </c>
      <c r="C271" t="e">
        <f>VLOOKUP(A271,#REF!,3,FALSE)</f>
        <v>#REF!</v>
      </c>
      <c r="D271" t="e">
        <f t="shared" si="8"/>
        <v>#REF!</v>
      </c>
      <c r="E271" t="e">
        <f>VLOOKUP(A271,#REF!,2,FALSE)</f>
        <v>#REF!</v>
      </c>
      <c r="F271" t="e">
        <f>VLOOKUP(A271,#REF!,2,FALSE)</f>
        <v>#REF!</v>
      </c>
      <c r="G271" t="e">
        <f t="shared" si="9"/>
        <v>#REF!</v>
      </c>
      <c r="H271" t="e">
        <f>VLOOKUP(A271,#REF!,4,FALSE)</f>
        <v>#REF!</v>
      </c>
    </row>
    <row r="272" spans="1:8" x14ac:dyDescent="0.3">
      <c r="A272" s="1" t="s">
        <v>197</v>
      </c>
      <c r="B272" t="e">
        <f>VLOOKUP(A272,#REF!,3,FALSE)</f>
        <v>#REF!</v>
      </c>
      <c r="C272" t="e">
        <f>VLOOKUP(A272,#REF!,3,FALSE)</f>
        <v>#REF!</v>
      </c>
      <c r="D272" t="e">
        <f t="shared" si="8"/>
        <v>#REF!</v>
      </c>
      <c r="E272" t="e">
        <f>VLOOKUP(A272,#REF!,2,FALSE)</f>
        <v>#REF!</v>
      </c>
      <c r="F272" t="e">
        <f>VLOOKUP(A272,#REF!,2,FALSE)</f>
        <v>#REF!</v>
      </c>
      <c r="G272" t="e">
        <f t="shared" si="9"/>
        <v>#REF!</v>
      </c>
      <c r="H272" t="e">
        <f>VLOOKUP(A272,#REF!,4,FALSE)</f>
        <v>#REF!</v>
      </c>
    </row>
    <row r="273" spans="1:8" x14ac:dyDescent="0.3">
      <c r="A273" s="1" t="s">
        <v>198</v>
      </c>
      <c r="B273" t="e">
        <f>VLOOKUP(A273,#REF!,3,FALSE)</f>
        <v>#REF!</v>
      </c>
      <c r="C273" t="e">
        <f>VLOOKUP(A273,#REF!,3,FALSE)</f>
        <v>#REF!</v>
      </c>
      <c r="D273" t="e">
        <f t="shared" si="8"/>
        <v>#REF!</v>
      </c>
      <c r="E273" t="e">
        <f>VLOOKUP(A273,#REF!,2,FALSE)</f>
        <v>#REF!</v>
      </c>
      <c r="F273" t="e">
        <f>VLOOKUP(A273,#REF!,2,FALSE)</f>
        <v>#REF!</v>
      </c>
      <c r="G273" t="e">
        <f t="shared" si="9"/>
        <v>#REF!</v>
      </c>
      <c r="H273" t="e">
        <f>VLOOKUP(A273,#REF!,4,FALSE)</f>
        <v>#REF!</v>
      </c>
    </row>
    <row r="274" spans="1:8" x14ac:dyDescent="0.3">
      <c r="A274" s="1" t="s">
        <v>199</v>
      </c>
      <c r="B274" t="e">
        <f>VLOOKUP(A274,#REF!,3,FALSE)</f>
        <v>#REF!</v>
      </c>
      <c r="C274" t="e">
        <f>VLOOKUP(A274,#REF!,3,FALSE)</f>
        <v>#REF!</v>
      </c>
      <c r="D274" t="e">
        <f t="shared" si="8"/>
        <v>#REF!</v>
      </c>
      <c r="E274" t="e">
        <f>VLOOKUP(A274,#REF!,2,FALSE)</f>
        <v>#REF!</v>
      </c>
      <c r="F274" t="e">
        <f>VLOOKUP(A274,#REF!,2,FALSE)</f>
        <v>#REF!</v>
      </c>
      <c r="G274" t="e">
        <f t="shared" si="9"/>
        <v>#REF!</v>
      </c>
      <c r="H274" t="e">
        <f>VLOOKUP(A274,#REF!,4,FALSE)</f>
        <v>#REF!</v>
      </c>
    </row>
    <row r="275" spans="1:8" x14ac:dyDescent="0.3">
      <c r="A275" s="1" t="s">
        <v>249</v>
      </c>
      <c r="B275" t="e">
        <f>VLOOKUP(A275,#REF!,3,FALSE)</f>
        <v>#REF!</v>
      </c>
      <c r="C275" t="e">
        <f>VLOOKUP(A275,#REF!,3,FALSE)</f>
        <v>#REF!</v>
      </c>
      <c r="D275" t="e">
        <f t="shared" si="8"/>
        <v>#REF!</v>
      </c>
      <c r="E275" t="e">
        <f>VLOOKUP(A275,#REF!,2,FALSE)</f>
        <v>#REF!</v>
      </c>
      <c r="F275" t="e">
        <f>VLOOKUP(A275,#REF!,2,FALSE)</f>
        <v>#REF!</v>
      </c>
      <c r="G275" t="e">
        <f t="shared" si="9"/>
        <v>#REF!</v>
      </c>
      <c r="H275" t="e">
        <f>VLOOKUP(A275,#REF!,4,FALSE)</f>
        <v>#REF!</v>
      </c>
    </row>
    <row r="276" spans="1:8" x14ac:dyDescent="0.3">
      <c r="A276" s="1" t="s">
        <v>200</v>
      </c>
      <c r="B276" t="e">
        <f>VLOOKUP(A276,#REF!,3,FALSE)</f>
        <v>#REF!</v>
      </c>
      <c r="C276" t="e">
        <f>VLOOKUP(A276,#REF!,3,FALSE)</f>
        <v>#REF!</v>
      </c>
      <c r="D276" t="e">
        <f t="shared" si="8"/>
        <v>#REF!</v>
      </c>
      <c r="E276" t="e">
        <f>VLOOKUP(A276,#REF!,2,FALSE)</f>
        <v>#REF!</v>
      </c>
      <c r="F276" t="e">
        <f>VLOOKUP(A276,#REF!,2,FALSE)</f>
        <v>#REF!</v>
      </c>
      <c r="G276" t="e">
        <f t="shared" si="9"/>
        <v>#REF!</v>
      </c>
      <c r="H276" t="e">
        <f>VLOOKUP(A276,#REF!,4,FALSE)</f>
        <v>#REF!</v>
      </c>
    </row>
    <row r="277" spans="1:8" x14ac:dyDescent="0.3">
      <c r="A277" s="1" t="s">
        <v>201</v>
      </c>
      <c r="B277" t="e">
        <f>VLOOKUP(A277,#REF!,3,FALSE)</f>
        <v>#REF!</v>
      </c>
      <c r="C277" t="e">
        <f>VLOOKUP(A277,#REF!,3,FALSE)</f>
        <v>#REF!</v>
      </c>
      <c r="D277" t="e">
        <f t="shared" si="8"/>
        <v>#REF!</v>
      </c>
      <c r="E277" t="e">
        <f>VLOOKUP(A277,#REF!,2,FALSE)</f>
        <v>#REF!</v>
      </c>
      <c r="F277" t="e">
        <f>VLOOKUP(A277,#REF!,2,FALSE)</f>
        <v>#REF!</v>
      </c>
      <c r="G277" t="e">
        <f t="shared" si="9"/>
        <v>#REF!</v>
      </c>
      <c r="H277" t="e">
        <f>VLOOKUP(A277,#REF!,4,FALSE)</f>
        <v>#REF!</v>
      </c>
    </row>
    <row r="278" spans="1:8" x14ac:dyDescent="0.3">
      <c r="A278" s="1" t="s">
        <v>202</v>
      </c>
      <c r="B278" t="e">
        <f>VLOOKUP(A278,#REF!,3,FALSE)</f>
        <v>#REF!</v>
      </c>
      <c r="C278" t="e">
        <f>VLOOKUP(A278,#REF!,3,FALSE)</f>
        <v>#REF!</v>
      </c>
      <c r="D278" t="e">
        <f t="shared" si="8"/>
        <v>#REF!</v>
      </c>
      <c r="E278" t="e">
        <f>VLOOKUP(A278,#REF!,2,FALSE)</f>
        <v>#REF!</v>
      </c>
      <c r="F278" t="e">
        <f>VLOOKUP(A278,#REF!,2,FALSE)</f>
        <v>#REF!</v>
      </c>
      <c r="G278" t="e">
        <f t="shared" si="9"/>
        <v>#REF!</v>
      </c>
      <c r="H278" t="e">
        <f>VLOOKUP(A278,#REF!,4,FALSE)</f>
        <v>#REF!</v>
      </c>
    </row>
    <row r="279" spans="1:8" x14ac:dyDescent="0.3">
      <c r="A279" s="1" t="s">
        <v>203</v>
      </c>
      <c r="B279" t="e">
        <f>VLOOKUP(A279,#REF!,3,FALSE)</f>
        <v>#REF!</v>
      </c>
      <c r="C279" t="e">
        <f>VLOOKUP(A279,#REF!,3,FALSE)</f>
        <v>#REF!</v>
      </c>
      <c r="D279" t="e">
        <f t="shared" si="8"/>
        <v>#REF!</v>
      </c>
      <c r="E279" t="e">
        <f>VLOOKUP(A279,#REF!,2,FALSE)</f>
        <v>#REF!</v>
      </c>
      <c r="F279" t="e">
        <f>VLOOKUP(A279,#REF!,2,FALSE)</f>
        <v>#REF!</v>
      </c>
      <c r="G279" t="e">
        <f t="shared" si="9"/>
        <v>#REF!</v>
      </c>
      <c r="H279" t="e">
        <f>VLOOKUP(A279,#REF!,4,FALSE)</f>
        <v>#REF!</v>
      </c>
    </row>
    <row r="280" spans="1:8" x14ac:dyDescent="0.3">
      <c r="A280" s="1" t="s">
        <v>205</v>
      </c>
      <c r="B280" t="e">
        <f>VLOOKUP(A280,#REF!,3,FALSE)</f>
        <v>#REF!</v>
      </c>
      <c r="C280" t="e">
        <f>VLOOKUP(A280,#REF!,3,FALSE)</f>
        <v>#REF!</v>
      </c>
      <c r="D280" t="e">
        <f t="shared" si="8"/>
        <v>#REF!</v>
      </c>
      <c r="E280" t="e">
        <f>VLOOKUP(A280,#REF!,2,FALSE)</f>
        <v>#REF!</v>
      </c>
      <c r="F280" t="e">
        <f>VLOOKUP(A280,#REF!,2,FALSE)</f>
        <v>#REF!</v>
      </c>
      <c r="G280" t="e">
        <f t="shared" si="9"/>
        <v>#REF!</v>
      </c>
      <c r="H280" t="e">
        <f>VLOOKUP(A280,#REF!,4,FALSE)</f>
        <v>#REF!</v>
      </c>
    </row>
    <row r="281" spans="1:8" x14ac:dyDescent="0.3">
      <c r="A281" s="1" t="s">
        <v>206</v>
      </c>
      <c r="B281" t="e">
        <f>VLOOKUP(A281,#REF!,3,FALSE)</f>
        <v>#REF!</v>
      </c>
      <c r="C281" t="e">
        <f>VLOOKUP(A281,#REF!,3,FALSE)</f>
        <v>#REF!</v>
      </c>
      <c r="D281" t="e">
        <f t="shared" si="8"/>
        <v>#REF!</v>
      </c>
      <c r="E281" t="e">
        <f>VLOOKUP(A281,#REF!,2,FALSE)</f>
        <v>#REF!</v>
      </c>
      <c r="F281" t="e">
        <f>VLOOKUP(A281,#REF!,2,FALSE)</f>
        <v>#REF!</v>
      </c>
      <c r="G281" t="e">
        <f t="shared" si="9"/>
        <v>#REF!</v>
      </c>
      <c r="H281" t="e">
        <f>VLOOKUP(A281,#REF!,4,FALSE)</f>
        <v>#REF!</v>
      </c>
    </row>
    <row r="282" spans="1:8" x14ac:dyDescent="0.3">
      <c r="A282" s="1" t="s">
        <v>208</v>
      </c>
      <c r="B282" t="e">
        <f>VLOOKUP(A282,#REF!,3,FALSE)</f>
        <v>#REF!</v>
      </c>
      <c r="C282" t="e">
        <f>VLOOKUP(A282,#REF!,3,FALSE)</f>
        <v>#REF!</v>
      </c>
      <c r="D282" t="e">
        <f t="shared" si="8"/>
        <v>#REF!</v>
      </c>
      <c r="E282" t="e">
        <f>VLOOKUP(A282,#REF!,2,FALSE)</f>
        <v>#REF!</v>
      </c>
      <c r="F282" t="e">
        <f>VLOOKUP(A282,#REF!,2,FALSE)</f>
        <v>#REF!</v>
      </c>
      <c r="G282" t="e">
        <f t="shared" si="9"/>
        <v>#REF!</v>
      </c>
      <c r="H282" t="e">
        <f>VLOOKUP(A282,#REF!,4,FALSE)</f>
        <v>#REF!</v>
      </c>
    </row>
    <row r="283" spans="1:8" x14ac:dyDescent="0.3">
      <c r="A283" s="1" t="s">
        <v>209</v>
      </c>
      <c r="B283" t="e">
        <f>VLOOKUP(A283,#REF!,3,FALSE)</f>
        <v>#REF!</v>
      </c>
      <c r="C283" t="e">
        <f>VLOOKUP(A283,#REF!,3,FALSE)</f>
        <v>#REF!</v>
      </c>
      <c r="D283" t="e">
        <f t="shared" si="8"/>
        <v>#REF!</v>
      </c>
      <c r="E283" t="e">
        <f>VLOOKUP(A283,#REF!,2,FALSE)</f>
        <v>#REF!</v>
      </c>
      <c r="F283" t="e">
        <f>VLOOKUP(A283,#REF!,2,FALSE)</f>
        <v>#REF!</v>
      </c>
      <c r="G283" t="e">
        <f t="shared" si="9"/>
        <v>#REF!</v>
      </c>
      <c r="H283" t="e">
        <f>VLOOKUP(A283,#REF!,4,FALSE)</f>
        <v>#REF!</v>
      </c>
    </row>
    <row r="284" spans="1:8" x14ac:dyDescent="0.3">
      <c r="A284" s="1" t="s">
        <v>210</v>
      </c>
      <c r="B284" t="e">
        <f>VLOOKUP(A284,#REF!,3,FALSE)</f>
        <v>#REF!</v>
      </c>
      <c r="C284" t="e">
        <f>VLOOKUP(A284,#REF!,3,FALSE)</f>
        <v>#REF!</v>
      </c>
      <c r="D284" t="e">
        <f t="shared" si="8"/>
        <v>#REF!</v>
      </c>
      <c r="E284" t="e">
        <f>VLOOKUP(A284,#REF!,2,FALSE)</f>
        <v>#REF!</v>
      </c>
      <c r="F284" t="e">
        <f>VLOOKUP(A284,#REF!,2,FALSE)</f>
        <v>#REF!</v>
      </c>
      <c r="G284" t="e">
        <f t="shared" si="9"/>
        <v>#REF!</v>
      </c>
      <c r="H284" t="e">
        <f>VLOOKUP(A284,#REF!,4,FALSE)</f>
        <v>#REF!</v>
      </c>
    </row>
    <row r="285" spans="1:8" x14ac:dyDescent="0.3">
      <c r="A285" s="1" t="s">
        <v>211</v>
      </c>
      <c r="B285" t="e">
        <f>VLOOKUP(A285,#REF!,3,FALSE)</f>
        <v>#REF!</v>
      </c>
      <c r="C285" t="e">
        <f>VLOOKUP(A285,#REF!,3,FALSE)</f>
        <v>#REF!</v>
      </c>
      <c r="D285" t="e">
        <f t="shared" si="8"/>
        <v>#REF!</v>
      </c>
      <c r="E285" t="e">
        <f>VLOOKUP(A285,#REF!,2,FALSE)</f>
        <v>#REF!</v>
      </c>
      <c r="F285" t="e">
        <f>VLOOKUP(A285,#REF!,2,FALSE)</f>
        <v>#REF!</v>
      </c>
      <c r="G285" t="e">
        <f t="shared" si="9"/>
        <v>#REF!</v>
      </c>
      <c r="H285" t="e">
        <f>VLOOKUP(A285,#REF!,4,FALSE)</f>
        <v>#REF!</v>
      </c>
    </row>
    <row r="286" spans="1:8" x14ac:dyDescent="0.3">
      <c r="A286" s="1" t="s">
        <v>212</v>
      </c>
      <c r="B286" t="e">
        <f>VLOOKUP(A286,#REF!,3,FALSE)</f>
        <v>#REF!</v>
      </c>
      <c r="C286" t="e">
        <f>VLOOKUP(A286,#REF!,3,FALSE)</f>
        <v>#REF!</v>
      </c>
      <c r="D286" t="e">
        <f t="shared" si="8"/>
        <v>#REF!</v>
      </c>
      <c r="E286" t="e">
        <f>VLOOKUP(A286,#REF!,2,FALSE)</f>
        <v>#REF!</v>
      </c>
      <c r="F286" t="e">
        <f>VLOOKUP(A286,#REF!,2,FALSE)</f>
        <v>#REF!</v>
      </c>
      <c r="G286" t="e">
        <f t="shared" si="9"/>
        <v>#REF!</v>
      </c>
      <c r="H286" t="e">
        <f>VLOOKUP(A286,#REF!,4,FALSE)</f>
        <v>#REF!</v>
      </c>
    </row>
    <row r="287" spans="1:8" x14ac:dyDescent="0.3">
      <c r="A287" s="1" t="s">
        <v>213</v>
      </c>
      <c r="B287" t="e">
        <f>VLOOKUP(A287,#REF!,3,FALSE)</f>
        <v>#REF!</v>
      </c>
      <c r="C287" t="e">
        <f>VLOOKUP(A287,#REF!,3,FALSE)</f>
        <v>#REF!</v>
      </c>
      <c r="D287" t="e">
        <f t="shared" si="8"/>
        <v>#REF!</v>
      </c>
      <c r="E287" t="e">
        <f>VLOOKUP(A287,#REF!,2,FALSE)</f>
        <v>#REF!</v>
      </c>
      <c r="F287" t="e">
        <f>VLOOKUP(A287,#REF!,2,FALSE)</f>
        <v>#REF!</v>
      </c>
      <c r="G287" t="e">
        <f t="shared" si="9"/>
        <v>#REF!</v>
      </c>
      <c r="H287" t="e">
        <f>VLOOKUP(A287,#REF!,4,FALSE)</f>
        <v>#REF!</v>
      </c>
    </row>
    <row r="288" spans="1:8" x14ac:dyDescent="0.3">
      <c r="A288" s="1" t="s">
        <v>214</v>
      </c>
      <c r="B288" t="e">
        <f>VLOOKUP(A288,#REF!,3,FALSE)</f>
        <v>#REF!</v>
      </c>
      <c r="C288" t="e">
        <f>VLOOKUP(A288,#REF!,3,FALSE)</f>
        <v>#REF!</v>
      </c>
      <c r="D288" t="e">
        <f t="shared" si="8"/>
        <v>#REF!</v>
      </c>
      <c r="E288" t="e">
        <f>VLOOKUP(A288,#REF!,2,FALSE)</f>
        <v>#REF!</v>
      </c>
      <c r="F288" t="e">
        <f>VLOOKUP(A288,#REF!,2,FALSE)</f>
        <v>#REF!</v>
      </c>
      <c r="G288" t="e">
        <f t="shared" si="9"/>
        <v>#REF!</v>
      </c>
      <c r="H288" t="e">
        <f>VLOOKUP(A288,#REF!,4,FALSE)</f>
        <v>#REF!</v>
      </c>
    </row>
    <row r="289" spans="1:8" x14ac:dyDescent="0.3">
      <c r="A289" s="1" t="s">
        <v>215</v>
      </c>
      <c r="B289" t="e">
        <f>VLOOKUP(A289,#REF!,3,FALSE)</f>
        <v>#REF!</v>
      </c>
      <c r="C289" t="e">
        <f>VLOOKUP(A289,#REF!,3,FALSE)</f>
        <v>#REF!</v>
      </c>
      <c r="D289" t="e">
        <f t="shared" si="8"/>
        <v>#REF!</v>
      </c>
      <c r="E289" t="e">
        <f>VLOOKUP(A289,#REF!,2,FALSE)</f>
        <v>#REF!</v>
      </c>
      <c r="F289" t="e">
        <f>VLOOKUP(A289,#REF!,2,FALSE)</f>
        <v>#REF!</v>
      </c>
      <c r="G289" t="e">
        <f t="shared" si="9"/>
        <v>#REF!</v>
      </c>
      <c r="H289" t="e">
        <f>VLOOKUP(A289,#REF!,4,FALSE)</f>
        <v>#REF!</v>
      </c>
    </row>
    <row r="290" spans="1:8" x14ac:dyDescent="0.3">
      <c r="A290" s="1" t="s">
        <v>216</v>
      </c>
      <c r="B290" t="e">
        <f>VLOOKUP(A290,#REF!,3,FALSE)</f>
        <v>#REF!</v>
      </c>
      <c r="C290" t="e">
        <f>VLOOKUP(A290,#REF!,3,FALSE)</f>
        <v>#REF!</v>
      </c>
      <c r="D290" t="e">
        <f t="shared" si="8"/>
        <v>#REF!</v>
      </c>
      <c r="E290" t="e">
        <f>VLOOKUP(A290,#REF!,2,FALSE)</f>
        <v>#REF!</v>
      </c>
      <c r="F290" t="e">
        <f>VLOOKUP(A290,#REF!,2,FALSE)</f>
        <v>#REF!</v>
      </c>
      <c r="G290" t="e">
        <f t="shared" si="9"/>
        <v>#REF!</v>
      </c>
      <c r="H290" t="e">
        <f>VLOOKUP(A290,#REF!,4,FALSE)</f>
        <v>#REF!</v>
      </c>
    </row>
    <row r="291" spans="1:8" x14ac:dyDescent="0.3">
      <c r="A291" s="1" t="s">
        <v>218</v>
      </c>
      <c r="B291" t="e">
        <f>VLOOKUP(A291,#REF!,3,FALSE)</f>
        <v>#REF!</v>
      </c>
      <c r="C291" t="e">
        <f>VLOOKUP(A291,#REF!,3,FALSE)</f>
        <v>#REF!</v>
      </c>
      <c r="D291" t="e">
        <f t="shared" si="8"/>
        <v>#REF!</v>
      </c>
      <c r="E291" t="e">
        <f>VLOOKUP(A291,#REF!,2,FALSE)</f>
        <v>#REF!</v>
      </c>
      <c r="F291" t="e">
        <f>VLOOKUP(A291,#REF!,2,FALSE)</f>
        <v>#REF!</v>
      </c>
      <c r="G291" t="e">
        <f t="shared" si="9"/>
        <v>#REF!</v>
      </c>
      <c r="H291" t="e">
        <f>VLOOKUP(A291,#REF!,4,FALSE)</f>
        <v>#REF!</v>
      </c>
    </row>
    <row r="292" spans="1:8" x14ac:dyDescent="0.3">
      <c r="A292" s="1" t="s">
        <v>219</v>
      </c>
      <c r="B292" t="e">
        <f>VLOOKUP(A292,#REF!,3,FALSE)</f>
        <v>#REF!</v>
      </c>
      <c r="C292" t="e">
        <f>VLOOKUP(A292,#REF!,3,FALSE)</f>
        <v>#REF!</v>
      </c>
      <c r="D292" t="e">
        <f t="shared" si="8"/>
        <v>#REF!</v>
      </c>
      <c r="E292" t="e">
        <f>VLOOKUP(A292,#REF!,2,FALSE)</f>
        <v>#REF!</v>
      </c>
      <c r="F292" t="e">
        <f>VLOOKUP(A292,#REF!,2,FALSE)</f>
        <v>#REF!</v>
      </c>
      <c r="G292" t="e">
        <f t="shared" si="9"/>
        <v>#REF!</v>
      </c>
      <c r="H292" t="e">
        <f>VLOOKUP(A292,#REF!,4,FALSE)</f>
        <v>#REF!</v>
      </c>
    </row>
    <row r="293" spans="1:8" x14ac:dyDescent="0.3">
      <c r="A293" s="1" t="s">
        <v>220</v>
      </c>
      <c r="B293" t="e">
        <f>VLOOKUP(A293,#REF!,3,FALSE)</f>
        <v>#REF!</v>
      </c>
      <c r="C293" t="e">
        <f>VLOOKUP(A293,#REF!,3,FALSE)</f>
        <v>#REF!</v>
      </c>
      <c r="D293" t="e">
        <f t="shared" si="8"/>
        <v>#REF!</v>
      </c>
      <c r="E293" t="e">
        <f>VLOOKUP(A293,#REF!,2,FALSE)</f>
        <v>#REF!</v>
      </c>
      <c r="F293" t="e">
        <f>VLOOKUP(A293,#REF!,2,FALSE)</f>
        <v>#REF!</v>
      </c>
      <c r="G293" t="e">
        <f t="shared" si="9"/>
        <v>#REF!</v>
      </c>
      <c r="H293" t="e">
        <f>VLOOKUP(A293,#REF!,4,FALSE)</f>
        <v>#REF!</v>
      </c>
    </row>
    <row r="294" spans="1:8" x14ac:dyDescent="0.3">
      <c r="A294" s="1" t="s">
        <v>221</v>
      </c>
      <c r="B294" t="e">
        <f>VLOOKUP(A294,#REF!,3,FALSE)</f>
        <v>#REF!</v>
      </c>
      <c r="C294" t="e">
        <f>VLOOKUP(A294,#REF!,3,FALSE)</f>
        <v>#REF!</v>
      </c>
      <c r="D294" t="e">
        <f t="shared" si="8"/>
        <v>#REF!</v>
      </c>
      <c r="E294" t="e">
        <f>VLOOKUP(A294,#REF!,2,FALSE)</f>
        <v>#REF!</v>
      </c>
      <c r="F294" t="e">
        <f>VLOOKUP(A294,#REF!,2,FALSE)</f>
        <v>#REF!</v>
      </c>
      <c r="G294" t="e">
        <f t="shared" si="9"/>
        <v>#REF!</v>
      </c>
      <c r="H294" t="e">
        <f>VLOOKUP(A294,#REF!,4,FALSE)</f>
        <v>#REF!</v>
      </c>
    </row>
    <row r="295" spans="1:8" x14ac:dyDescent="0.3">
      <c r="A295" s="1" t="s">
        <v>222</v>
      </c>
      <c r="B295" t="e">
        <f>VLOOKUP(A295,#REF!,3,FALSE)</f>
        <v>#REF!</v>
      </c>
      <c r="C295" t="e">
        <f>VLOOKUP(A295,#REF!,3,FALSE)</f>
        <v>#REF!</v>
      </c>
      <c r="D295" t="e">
        <f t="shared" si="8"/>
        <v>#REF!</v>
      </c>
      <c r="E295" t="e">
        <f>VLOOKUP(A295,#REF!,2,FALSE)</f>
        <v>#REF!</v>
      </c>
      <c r="F295" t="e">
        <f>VLOOKUP(A295,#REF!,2,FALSE)</f>
        <v>#REF!</v>
      </c>
      <c r="G295" t="e">
        <f t="shared" si="9"/>
        <v>#REF!</v>
      </c>
      <c r="H295" t="e">
        <f>VLOOKUP(A295,#REF!,4,FALSE)</f>
        <v>#REF!</v>
      </c>
    </row>
    <row r="296" spans="1:8" x14ac:dyDescent="0.3">
      <c r="A296" s="1" t="s">
        <v>261</v>
      </c>
      <c r="B296" t="e">
        <f>VLOOKUP(A296,#REF!,3,FALSE)</f>
        <v>#REF!</v>
      </c>
      <c r="C296" t="e">
        <f>VLOOKUP(A296,#REF!,3,FALSE)</f>
        <v>#REF!</v>
      </c>
      <c r="D296" t="e">
        <f t="shared" si="8"/>
        <v>#REF!</v>
      </c>
      <c r="E296" t="e">
        <f>VLOOKUP(A296,#REF!,2,FALSE)</f>
        <v>#REF!</v>
      </c>
      <c r="F296" t="e">
        <f>VLOOKUP(A296,#REF!,2,FALSE)</f>
        <v>#REF!</v>
      </c>
      <c r="G296" t="e">
        <f t="shared" si="9"/>
        <v>#REF!</v>
      </c>
      <c r="H296" t="e">
        <f>VLOOKUP(A296,#REF!,4,FALSE)</f>
        <v>#REF!</v>
      </c>
    </row>
    <row r="297" spans="1:8" x14ac:dyDescent="0.3">
      <c r="A297" s="1" t="s">
        <v>223</v>
      </c>
      <c r="B297" t="e">
        <f>VLOOKUP(A297,#REF!,3,FALSE)</f>
        <v>#REF!</v>
      </c>
      <c r="C297" t="e">
        <f>VLOOKUP(A297,#REF!,3,FALSE)</f>
        <v>#REF!</v>
      </c>
      <c r="D297" t="e">
        <f t="shared" si="8"/>
        <v>#REF!</v>
      </c>
      <c r="E297" t="e">
        <f>VLOOKUP(A297,#REF!,2,FALSE)</f>
        <v>#REF!</v>
      </c>
      <c r="F297" t="e">
        <f>VLOOKUP(A297,#REF!,2,FALSE)</f>
        <v>#REF!</v>
      </c>
      <c r="G297" t="e">
        <f t="shared" si="9"/>
        <v>#REF!</v>
      </c>
      <c r="H297" t="e">
        <f>VLOOKUP(A297,#REF!,4,FALSE)</f>
        <v>#REF!</v>
      </c>
    </row>
    <row r="298" spans="1:8" x14ac:dyDescent="0.3">
      <c r="A298" s="1" t="s">
        <v>224</v>
      </c>
      <c r="B298" t="e">
        <f>VLOOKUP(A298,#REF!,3,FALSE)</f>
        <v>#REF!</v>
      </c>
      <c r="C298" t="e">
        <f>VLOOKUP(A298,#REF!,3,FALSE)</f>
        <v>#REF!</v>
      </c>
      <c r="D298" t="e">
        <f t="shared" si="8"/>
        <v>#REF!</v>
      </c>
      <c r="E298" t="e">
        <f>VLOOKUP(A298,#REF!,2,FALSE)</f>
        <v>#REF!</v>
      </c>
      <c r="F298" t="e">
        <f>VLOOKUP(A298,#REF!,2,FALSE)</f>
        <v>#REF!</v>
      </c>
      <c r="G298" t="e">
        <f t="shared" si="9"/>
        <v>#REF!</v>
      </c>
      <c r="H298" t="e">
        <f>VLOOKUP(A298,#REF!,4,FALSE)</f>
        <v>#REF!</v>
      </c>
    </row>
    <row r="299" spans="1:8" x14ac:dyDescent="0.3">
      <c r="A299" s="1" t="s">
        <v>225</v>
      </c>
      <c r="B299" t="e">
        <f>VLOOKUP(A299,#REF!,3,FALSE)</f>
        <v>#REF!</v>
      </c>
      <c r="C299" t="e">
        <f>VLOOKUP(A299,#REF!,3,FALSE)</f>
        <v>#REF!</v>
      </c>
      <c r="D299" t="e">
        <f t="shared" si="8"/>
        <v>#REF!</v>
      </c>
      <c r="E299" t="e">
        <f>VLOOKUP(A299,#REF!,2,FALSE)</f>
        <v>#REF!</v>
      </c>
      <c r="F299" t="e">
        <f>VLOOKUP(A299,#REF!,2,FALSE)</f>
        <v>#REF!</v>
      </c>
      <c r="G299" t="e">
        <f t="shared" si="9"/>
        <v>#REF!</v>
      </c>
      <c r="H299" t="e">
        <f>VLOOKUP(A299,#REF!,4,FALSE)</f>
        <v>#REF!</v>
      </c>
    </row>
    <row r="300" spans="1:8" x14ac:dyDescent="0.3">
      <c r="A300" s="1" t="s">
        <v>226</v>
      </c>
      <c r="B300" t="e">
        <f>VLOOKUP(A300,#REF!,3,FALSE)</f>
        <v>#REF!</v>
      </c>
      <c r="C300" t="e">
        <f>VLOOKUP(A300,#REF!,3,FALSE)</f>
        <v>#REF!</v>
      </c>
      <c r="D300" t="e">
        <f t="shared" si="8"/>
        <v>#REF!</v>
      </c>
      <c r="E300" t="e">
        <f>VLOOKUP(A300,#REF!,2,FALSE)</f>
        <v>#REF!</v>
      </c>
      <c r="F300" t="e">
        <f>VLOOKUP(A300,#REF!,2,FALSE)</f>
        <v>#REF!</v>
      </c>
      <c r="G300" t="e">
        <f t="shared" si="9"/>
        <v>#REF!</v>
      </c>
      <c r="H300" t="e">
        <f>VLOOKUP(A300,#REF!,4,FALSE)</f>
        <v>#REF!</v>
      </c>
    </row>
    <row r="301" spans="1:8" x14ac:dyDescent="0.3">
      <c r="A301" s="1" t="s">
        <v>227</v>
      </c>
      <c r="B301" t="e">
        <f>VLOOKUP(A301,#REF!,3,FALSE)</f>
        <v>#REF!</v>
      </c>
      <c r="C301" t="e">
        <f>VLOOKUP(A301,#REF!,3,FALSE)</f>
        <v>#REF!</v>
      </c>
      <c r="D301" t="e">
        <f t="shared" si="8"/>
        <v>#REF!</v>
      </c>
      <c r="E301" t="e">
        <f>VLOOKUP(A301,#REF!,2,FALSE)</f>
        <v>#REF!</v>
      </c>
      <c r="F301" t="e">
        <f>VLOOKUP(A301,#REF!,2,FALSE)</f>
        <v>#REF!</v>
      </c>
      <c r="G301" t="e">
        <f t="shared" si="9"/>
        <v>#REF!</v>
      </c>
      <c r="H301" t="e">
        <f>VLOOKUP(A301,#REF!,4,FALSE)</f>
        <v>#REF!</v>
      </c>
    </row>
    <row r="302" spans="1:8" x14ac:dyDescent="0.3">
      <c r="A302" s="1" t="s">
        <v>291</v>
      </c>
      <c r="B302" t="e">
        <f>VLOOKUP(A302,#REF!,3,FALSE)</f>
        <v>#REF!</v>
      </c>
      <c r="C302" t="e">
        <f>VLOOKUP(A302,#REF!,3,FALSE)</f>
        <v>#REF!</v>
      </c>
      <c r="D302" t="e">
        <f t="shared" si="8"/>
        <v>#REF!</v>
      </c>
      <c r="E302" t="e">
        <f>VLOOKUP(A302,#REF!,2,FALSE)</f>
        <v>#REF!</v>
      </c>
      <c r="F302" t="e">
        <f>VLOOKUP(A302,#REF!,2,FALSE)</f>
        <v>#REF!</v>
      </c>
      <c r="G302" t="e">
        <f t="shared" si="9"/>
        <v>#REF!</v>
      </c>
      <c r="H302" t="e">
        <f>VLOOKUP(A302,#REF!,4,FALSE)</f>
        <v>#REF!</v>
      </c>
    </row>
    <row r="303" spans="1:8" x14ac:dyDescent="0.3">
      <c r="A303" s="1" t="s">
        <v>292</v>
      </c>
      <c r="B303" t="e">
        <f>VLOOKUP(A303,#REF!,3,FALSE)</f>
        <v>#REF!</v>
      </c>
      <c r="C303" t="e">
        <f>VLOOKUP(A303,#REF!,3,FALSE)</f>
        <v>#REF!</v>
      </c>
      <c r="D303" t="e">
        <f t="shared" si="8"/>
        <v>#REF!</v>
      </c>
      <c r="E303" t="e">
        <f>VLOOKUP(A303,#REF!,2,FALSE)</f>
        <v>#REF!</v>
      </c>
      <c r="F303" t="e">
        <f>VLOOKUP(A303,#REF!,2,FALSE)</f>
        <v>#REF!</v>
      </c>
      <c r="G303" t="e">
        <f t="shared" si="9"/>
        <v>#REF!</v>
      </c>
      <c r="H303" t="e">
        <f>VLOOKUP(A303,#REF!,4,FALSE)</f>
        <v>#REF!</v>
      </c>
    </row>
    <row r="304" spans="1:8" x14ac:dyDescent="0.3">
      <c r="A304" s="1" t="s">
        <v>228</v>
      </c>
      <c r="B304" t="e">
        <f>VLOOKUP(A304,#REF!,3,FALSE)</f>
        <v>#REF!</v>
      </c>
      <c r="C304" t="e">
        <f>VLOOKUP(A304,#REF!,3,FALSE)</f>
        <v>#REF!</v>
      </c>
      <c r="D304" t="e">
        <f t="shared" si="8"/>
        <v>#REF!</v>
      </c>
      <c r="E304" t="e">
        <f>VLOOKUP(A304,#REF!,2,FALSE)</f>
        <v>#REF!</v>
      </c>
      <c r="F304" t="e">
        <f>VLOOKUP(A304,#REF!,2,FALSE)</f>
        <v>#REF!</v>
      </c>
      <c r="G304" t="e">
        <f t="shared" si="9"/>
        <v>#REF!</v>
      </c>
      <c r="H304" t="e">
        <f>VLOOKUP(A304,#REF!,4,FALSE)</f>
        <v>#REF!</v>
      </c>
    </row>
    <row r="305" spans="1:8" x14ac:dyDescent="0.3">
      <c r="A305" s="1" t="s">
        <v>229</v>
      </c>
      <c r="B305" t="e">
        <f>VLOOKUP(A305,#REF!,3,FALSE)</f>
        <v>#REF!</v>
      </c>
      <c r="C305" t="e">
        <f>VLOOKUP(A305,#REF!,3,FALSE)</f>
        <v>#REF!</v>
      </c>
      <c r="D305" t="e">
        <f t="shared" si="8"/>
        <v>#REF!</v>
      </c>
      <c r="E305" t="e">
        <f>VLOOKUP(A305,#REF!,2,FALSE)</f>
        <v>#REF!</v>
      </c>
      <c r="F305" t="e">
        <f>VLOOKUP(A305,#REF!,2,FALSE)</f>
        <v>#REF!</v>
      </c>
      <c r="G305" t="e">
        <f t="shared" si="9"/>
        <v>#REF!</v>
      </c>
      <c r="H305" t="e">
        <f>VLOOKUP(A305,#REF!,4,FALSE)</f>
        <v>#REF!</v>
      </c>
    </row>
    <row r="306" spans="1:8" x14ac:dyDescent="0.3">
      <c r="A306" s="1" t="s">
        <v>230</v>
      </c>
      <c r="B306" t="e">
        <f>VLOOKUP(A306,#REF!,3,FALSE)</f>
        <v>#REF!</v>
      </c>
      <c r="C306" t="e">
        <f>VLOOKUP(A306,#REF!,3,FALSE)</f>
        <v>#REF!</v>
      </c>
      <c r="D306" t="e">
        <f t="shared" si="8"/>
        <v>#REF!</v>
      </c>
      <c r="E306" t="e">
        <f>VLOOKUP(A306,#REF!,2,FALSE)</f>
        <v>#REF!</v>
      </c>
      <c r="F306" t="e">
        <f>VLOOKUP(A306,#REF!,2,FALSE)</f>
        <v>#REF!</v>
      </c>
      <c r="G306" t="e">
        <f t="shared" si="9"/>
        <v>#REF!</v>
      </c>
      <c r="H306" t="e">
        <f>VLOOKUP(A306,#REF!,4,FALSE)</f>
        <v>#REF!</v>
      </c>
    </row>
    <row r="307" spans="1:8" x14ac:dyDescent="0.3">
      <c r="A307" s="1" t="s">
        <v>293</v>
      </c>
      <c r="B307" t="e">
        <f>VLOOKUP(A307,#REF!,3,FALSE)</f>
        <v>#REF!</v>
      </c>
      <c r="C307" t="e">
        <f>VLOOKUP(A307,#REF!,3,FALSE)</f>
        <v>#REF!</v>
      </c>
      <c r="D307" t="e">
        <f t="shared" si="8"/>
        <v>#REF!</v>
      </c>
      <c r="E307" t="e">
        <f>VLOOKUP(A307,#REF!,2,FALSE)</f>
        <v>#REF!</v>
      </c>
      <c r="F307" t="e">
        <f>VLOOKUP(A307,#REF!,2,FALSE)</f>
        <v>#REF!</v>
      </c>
      <c r="G307" t="e">
        <f t="shared" si="9"/>
        <v>#REF!</v>
      </c>
      <c r="H307" t="e">
        <f>VLOOKUP(A307,#REF!,4,FALSE)</f>
        <v>#REF!</v>
      </c>
    </row>
    <row r="308" spans="1:8" x14ac:dyDescent="0.3">
      <c r="A308" s="1" t="s">
        <v>231</v>
      </c>
      <c r="B308" t="e">
        <f>VLOOKUP(A308,#REF!,3,FALSE)</f>
        <v>#REF!</v>
      </c>
      <c r="C308" t="e">
        <f>VLOOKUP(A308,#REF!,3,FALSE)</f>
        <v>#REF!</v>
      </c>
      <c r="D308" t="e">
        <f t="shared" si="8"/>
        <v>#REF!</v>
      </c>
      <c r="E308" t="e">
        <f>VLOOKUP(A308,#REF!,2,FALSE)</f>
        <v>#REF!</v>
      </c>
      <c r="F308" t="e">
        <f>VLOOKUP(A308,#REF!,2,FALSE)</f>
        <v>#REF!</v>
      </c>
      <c r="G308" t="e">
        <f t="shared" si="9"/>
        <v>#REF!</v>
      </c>
      <c r="H308" t="e">
        <f>VLOOKUP(A308,#REF!,4,FALSE)</f>
        <v>#REF!</v>
      </c>
    </row>
    <row r="309" spans="1:8" x14ac:dyDescent="0.3">
      <c r="A309" s="1" t="s">
        <v>232</v>
      </c>
      <c r="B309" t="e">
        <f>VLOOKUP(A309,#REF!,3,FALSE)</f>
        <v>#REF!</v>
      </c>
      <c r="C309" t="e">
        <f>VLOOKUP(A309,#REF!,3,FALSE)</f>
        <v>#REF!</v>
      </c>
      <c r="D309" t="e">
        <f t="shared" si="8"/>
        <v>#REF!</v>
      </c>
      <c r="E309" t="e">
        <f>VLOOKUP(A309,#REF!,2,FALSE)</f>
        <v>#REF!</v>
      </c>
      <c r="F309" t="e">
        <f>VLOOKUP(A309,#REF!,2,FALSE)</f>
        <v>#REF!</v>
      </c>
      <c r="G309" t="e">
        <f t="shared" si="9"/>
        <v>#REF!</v>
      </c>
      <c r="H309" t="e">
        <f>VLOOKUP(A309,#REF!,4,FALSE)</f>
        <v>#REF!</v>
      </c>
    </row>
    <row r="310" spans="1:8" x14ac:dyDescent="0.3">
      <c r="A310" s="1" t="s">
        <v>294</v>
      </c>
      <c r="B310" t="e">
        <f>VLOOKUP(A310,#REF!,3,FALSE)</f>
        <v>#REF!</v>
      </c>
      <c r="C310" t="e">
        <f>VLOOKUP(A310,#REF!,3,FALSE)</f>
        <v>#REF!</v>
      </c>
      <c r="D310" t="e">
        <f t="shared" si="8"/>
        <v>#REF!</v>
      </c>
      <c r="E310" t="e">
        <f>VLOOKUP(A310,#REF!,2,FALSE)</f>
        <v>#REF!</v>
      </c>
      <c r="F310" t="e">
        <f>VLOOKUP(A310,#REF!,2,FALSE)</f>
        <v>#REF!</v>
      </c>
      <c r="G310" t="e">
        <f t="shared" si="9"/>
        <v>#REF!</v>
      </c>
      <c r="H310" t="e">
        <f>VLOOKUP(A310,#REF!,4,FALSE)</f>
        <v>#REF!</v>
      </c>
    </row>
    <row r="311" spans="1:8" x14ac:dyDescent="0.3">
      <c r="A311" t="s">
        <v>393</v>
      </c>
      <c r="B311">
        <v>0</v>
      </c>
      <c r="C311" t="e">
        <f>VLOOKUP(A311,#REF!,3,FALSE)</f>
        <v>#REF!</v>
      </c>
      <c r="D311" t="e">
        <f t="shared" si="8"/>
        <v>#REF!</v>
      </c>
      <c r="E311">
        <v>0</v>
      </c>
      <c r="F311" t="e">
        <f>VLOOKUP(A311,#REF!,2,FALSE)</f>
        <v>#REF!</v>
      </c>
      <c r="G311" t="e">
        <f t="shared" si="9"/>
        <v>#REF!</v>
      </c>
      <c r="H311" t="e">
        <f>VLOOKUP(A311,#REF!,4,FALSE)</f>
        <v>#REF!</v>
      </c>
    </row>
    <row r="312" spans="1:8" x14ac:dyDescent="0.3">
      <c r="A312" t="s">
        <v>394</v>
      </c>
      <c r="B312">
        <v>0</v>
      </c>
      <c r="C312" t="e">
        <f>VLOOKUP(A312,#REF!,3,FALSE)</f>
        <v>#REF!</v>
      </c>
      <c r="D312" t="e">
        <f t="shared" si="8"/>
        <v>#REF!</v>
      </c>
      <c r="E312">
        <v>0</v>
      </c>
      <c r="F312" t="e">
        <f>VLOOKUP(A312,#REF!,2,FALSE)</f>
        <v>#REF!</v>
      </c>
      <c r="G312" t="e">
        <f t="shared" si="9"/>
        <v>#REF!</v>
      </c>
      <c r="H312" t="e">
        <f>VLOOKUP(A312,#REF!,4,FALSE)</f>
        <v>#REF!</v>
      </c>
    </row>
    <row r="313" spans="1:8" x14ac:dyDescent="0.3">
      <c r="A313" t="s">
        <v>395</v>
      </c>
      <c r="B313">
        <v>0</v>
      </c>
      <c r="C313" t="e">
        <f>VLOOKUP(A313,#REF!,3,FALSE)</f>
        <v>#REF!</v>
      </c>
      <c r="D313" t="e">
        <f t="shared" si="8"/>
        <v>#REF!</v>
      </c>
      <c r="E313">
        <v>0</v>
      </c>
      <c r="F313" t="e">
        <f>VLOOKUP(A313,#REF!,2,FALSE)</f>
        <v>#REF!</v>
      </c>
      <c r="G313" t="e">
        <f t="shared" si="9"/>
        <v>#REF!</v>
      </c>
      <c r="H313" t="e">
        <f>VLOOKUP(A313,#REF!,4,FALSE)</f>
        <v>#REF!</v>
      </c>
    </row>
    <row r="314" spans="1:8" x14ac:dyDescent="0.3">
      <c r="A314" t="s">
        <v>396</v>
      </c>
      <c r="B314">
        <v>0</v>
      </c>
      <c r="C314" t="e">
        <f>VLOOKUP(A314,#REF!,3,FALSE)</f>
        <v>#REF!</v>
      </c>
      <c r="D314" t="e">
        <f t="shared" si="8"/>
        <v>#REF!</v>
      </c>
      <c r="E314">
        <v>0</v>
      </c>
      <c r="F314" t="e">
        <f>VLOOKUP(A314,#REF!,2,FALSE)</f>
        <v>#REF!</v>
      </c>
      <c r="G314" t="e">
        <f t="shared" si="9"/>
        <v>#REF!</v>
      </c>
      <c r="H314" t="e">
        <f>VLOOKUP(A314,#REF!,4,FALSE)</f>
        <v>#REF!</v>
      </c>
    </row>
    <row r="315" spans="1:8" x14ac:dyDescent="0.3">
      <c r="A315" t="s">
        <v>397</v>
      </c>
      <c r="B315">
        <v>0</v>
      </c>
      <c r="C315" t="e">
        <f>VLOOKUP(A315,#REF!,3,FALSE)</f>
        <v>#REF!</v>
      </c>
      <c r="D315" t="e">
        <f t="shared" si="8"/>
        <v>#REF!</v>
      </c>
      <c r="E315">
        <v>0</v>
      </c>
      <c r="F315" t="e">
        <f>VLOOKUP(A315,#REF!,2,FALSE)</f>
        <v>#REF!</v>
      </c>
      <c r="G315" t="e">
        <f t="shared" si="9"/>
        <v>#REF!</v>
      </c>
      <c r="H315" t="e">
        <f>VLOOKUP(A315,#REF!,4,FALSE)</f>
        <v>#REF!</v>
      </c>
    </row>
    <row r="316" spans="1:8" x14ac:dyDescent="0.3">
      <c r="A316" t="s">
        <v>398</v>
      </c>
      <c r="B316">
        <v>0</v>
      </c>
      <c r="C316" t="e">
        <f>VLOOKUP(A316,#REF!,3,FALSE)</f>
        <v>#REF!</v>
      </c>
      <c r="D316" t="e">
        <f t="shared" si="8"/>
        <v>#REF!</v>
      </c>
      <c r="E316">
        <v>0</v>
      </c>
      <c r="F316" t="e">
        <f>VLOOKUP(A316,#REF!,2,FALSE)</f>
        <v>#REF!</v>
      </c>
      <c r="G316" t="e">
        <f t="shared" si="9"/>
        <v>#REF!</v>
      </c>
      <c r="H316" t="e">
        <f>VLOOKUP(A316,#REF!,4,FALSE)</f>
        <v>#REF!</v>
      </c>
    </row>
    <row r="317" spans="1:8" x14ac:dyDescent="0.3">
      <c r="A317" t="s">
        <v>399</v>
      </c>
      <c r="B317">
        <v>0</v>
      </c>
      <c r="C317" t="e">
        <f>VLOOKUP(A317,#REF!,3,FALSE)</f>
        <v>#REF!</v>
      </c>
      <c r="D317" t="e">
        <f t="shared" si="8"/>
        <v>#REF!</v>
      </c>
      <c r="E317">
        <v>0</v>
      </c>
      <c r="F317" t="e">
        <f>VLOOKUP(A317,#REF!,2,FALSE)</f>
        <v>#REF!</v>
      </c>
      <c r="G317" t="e">
        <f t="shared" si="9"/>
        <v>#REF!</v>
      </c>
      <c r="H317" t="e">
        <f>VLOOKUP(A317,#REF!,4,FALSE)</f>
        <v>#REF!</v>
      </c>
    </row>
    <row r="318" spans="1:8" x14ac:dyDescent="0.3">
      <c r="A318" t="s">
        <v>400</v>
      </c>
      <c r="B318">
        <v>0</v>
      </c>
      <c r="C318" t="e">
        <f>VLOOKUP(A318,#REF!,3,FALSE)</f>
        <v>#REF!</v>
      </c>
      <c r="D318" t="e">
        <f t="shared" si="8"/>
        <v>#REF!</v>
      </c>
      <c r="E318">
        <v>0</v>
      </c>
      <c r="F318" t="e">
        <f>VLOOKUP(A318,#REF!,2,FALSE)</f>
        <v>#REF!</v>
      </c>
      <c r="G318" t="e">
        <f t="shared" si="9"/>
        <v>#REF!</v>
      </c>
      <c r="H318" t="e">
        <f>VLOOKUP(A318,#REF!,4,FALSE)</f>
        <v>#REF!</v>
      </c>
    </row>
    <row r="319" spans="1:8" x14ac:dyDescent="0.3">
      <c r="A319" t="s">
        <v>401</v>
      </c>
      <c r="B319">
        <v>0</v>
      </c>
      <c r="C319" t="e">
        <f>VLOOKUP(A319,#REF!,3,FALSE)</f>
        <v>#REF!</v>
      </c>
      <c r="D319" t="e">
        <f t="shared" si="8"/>
        <v>#REF!</v>
      </c>
      <c r="E319">
        <v>0</v>
      </c>
      <c r="F319" t="e">
        <f>VLOOKUP(A319,#REF!,2,FALSE)</f>
        <v>#REF!</v>
      </c>
      <c r="G319" t="e">
        <f t="shared" si="9"/>
        <v>#REF!</v>
      </c>
      <c r="H319" t="e">
        <f>VLOOKUP(A319,#REF!,4,FALSE)</f>
        <v>#REF!</v>
      </c>
    </row>
    <row r="320" spans="1:8" x14ac:dyDescent="0.3">
      <c r="A320" t="s">
        <v>402</v>
      </c>
      <c r="B320">
        <v>0</v>
      </c>
      <c r="C320" t="e">
        <f>VLOOKUP(A320,#REF!,3,FALSE)</f>
        <v>#REF!</v>
      </c>
      <c r="D320" t="e">
        <f t="shared" si="8"/>
        <v>#REF!</v>
      </c>
      <c r="E320">
        <v>0</v>
      </c>
      <c r="F320" t="e">
        <f>VLOOKUP(A320,#REF!,2,FALSE)</f>
        <v>#REF!</v>
      </c>
      <c r="G320" t="e">
        <f t="shared" si="9"/>
        <v>#REF!</v>
      </c>
      <c r="H320" t="e">
        <f>VLOOKUP(A320,#REF!,4,FALSE)</f>
        <v>#REF!</v>
      </c>
    </row>
    <row r="321" spans="1:8" x14ac:dyDescent="0.3">
      <c r="A321" t="s">
        <v>403</v>
      </c>
      <c r="B321">
        <v>0</v>
      </c>
      <c r="C321" t="e">
        <f>VLOOKUP(A321,#REF!,3,FALSE)</f>
        <v>#REF!</v>
      </c>
      <c r="D321" t="e">
        <f t="shared" si="8"/>
        <v>#REF!</v>
      </c>
      <c r="E321">
        <v>0</v>
      </c>
      <c r="F321" t="e">
        <f>VLOOKUP(A321,#REF!,2,FALSE)</f>
        <v>#REF!</v>
      </c>
      <c r="G321" t="e">
        <f t="shared" si="9"/>
        <v>#REF!</v>
      </c>
      <c r="H321" t="e">
        <f>VLOOKUP(A321,#REF!,4,FALSE)</f>
        <v>#REF!</v>
      </c>
    </row>
    <row r="322" spans="1:8" x14ac:dyDescent="0.3">
      <c r="A322" t="s">
        <v>404</v>
      </c>
      <c r="B322">
        <v>0</v>
      </c>
      <c r="C322" t="e">
        <f>VLOOKUP(A322,#REF!,3,FALSE)</f>
        <v>#REF!</v>
      </c>
      <c r="D322" t="e">
        <f t="shared" si="8"/>
        <v>#REF!</v>
      </c>
      <c r="E322">
        <v>0</v>
      </c>
      <c r="F322" t="e">
        <f>VLOOKUP(A322,#REF!,2,FALSE)</f>
        <v>#REF!</v>
      </c>
      <c r="G322" t="e">
        <f t="shared" si="9"/>
        <v>#REF!</v>
      </c>
      <c r="H322" t="e">
        <f>VLOOKUP(A322,#REF!,4,FALSE)</f>
        <v>#REF!</v>
      </c>
    </row>
    <row r="323" spans="1:8" x14ac:dyDescent="0.3">
      <c r="A323" t="s">
        <v>405</v>
      </c>
      <c r="B323">
        <v>0</v>
      </c>
      <c r="C323" t="e">
        <f>VLOOKUP(A323,#REF!,3,FALSE)</f>
        <v>#REF!</v>
      </c>
      <c r="D323" t="e">
        <f t="shared" ref="D323:D386" si="10">B323/C323</f>
        <v>#REF!</v>
      </c>
      <c r="E323">
        <v>0</v>
      </c>
      <c r="F323" t="e">
        <f>VLOOKUP(A323,#REF!,2,FALSE)</f>
        <v>#REF!</v>
      </c>
      <c r="G323" t="e">
        <f t="shared" ref="G323:G386" si="11">E323/F323</f>
        <v>#REF!</v>
      </c>
      <c r="H323" t="e">
        <f>VLOOKUP(A323,#REF!,4,FALSE)</f>
        <v>#REF!</v>
      </c>
    </row>
    <row r="324" spans="1:8" x14ac:dyDescent="0.3">
      <c r="A324" t="s">
        <v>406</v>
      </c>
      <c r="B324">
        <v>0</v>
      </c>
      <c r="C324" t="e">
        <f>VLOOKUP(A324,#REF!,3,FALSE)</f>
        <v>#REF!</v>
      </c>
      <c r="D324" t="e">
        <f t="shared" si="10"/>
        <v>#REF!</v>
      </c>
      <c r="E324">
        <v>0</v>
      </c>
      <c r="F324" t="e">
        <f>VLOOKUP(A324,#REF!,2,FALSE)</f>
        <v>#REF!</v>
      </c>
      <c r="G324" t="e">
        <f t="shared" si="11"/>
        <v>#REF!</v>
      </c>
      <c r="H324" t="e">
        <f>VLOOKUP(A324,#REF!,4,FALSE)</f>
        <v>#REF!</v>
      </c>
    </row>
    <row r="325" spans="1:8" x14ac:dyDescent="0.3">
      <c r="A325" t="s">
        <v>407</v>
      </c>
      <c r="B325">
        <v>0</v>
      </c>
      <c r="C325" t="e">
        <f>VLOOKUP(A325,#REF!,3,FALSE)</f>
        <v>#REF!</v>
      </c>
      <c r="D325" t="e">
        <f t="shared" si="10"/>
        <v>#REF!</v>
      </c>
      <c r="E325">
        <v>0</v>
      </c>
      <c r="F325" t="e">
        <f>VLOOKUP(A325,#REF!,2,FALSE)</f>
        <v>#REF!</v>
      </c>
      <c r="G325" t="e">
        <f t="shared" si="11"/>
        <v>#REF!</v>
      </c>
      <c r="H325" t="e">
        <f>VLOOKUP(A325,#REF!,4,FALSE)</f>
        <v>#REF!</v>
      </c>
    </row>
    <row r="326" spans="1:8" x14ac:dyDescent="0.3">
      <c r="A326" t="s">
        <v>408</v>
      </c>
      <c r="B326">
        <v>0</v>
      </c>
      <c r="C326" t="e">
        <f>VLOOKUP(A326,#REF!,3,FALSE)</f>
        <v>#REF!</v>
      </c>
      <c r="D326" t="e">
        <f t="shared" si="10"/>
        <v>#REF!</v>
      </c>
      <c r="E326">
        <v>0</v>
      </c>
      <c r="F326" t="e">
        <f>VLOOKUP(A326,#REF!,2,FALSE)</f>
        <v>#REF!</v>
      </c>
      <c r="G326" t="e">
        <f t="shared" si="11"/>
        <v>#REF!</v>
      </c>
      <c r="H326" t="e">
        <f>VLOOKUP(A326,#REF!,4,FALSE)</f>
        <v>#REF!</v>
      </c>
    </row>
    <row r="327" spans="1:8" x14ac:dyDescent="0.3">
      <c r="A327" t="s">
        <v>409</v>
      </c>
      <c r="B327">
        <v>0</v>
      </c>
      <c r="C327" t="e">
        <f>VLOOKUP(A327,#REF!,3,FALSE)</f>
        <v>#REF!</v>
      </c>
      <c r="D327" t="e">
        <f t="shared" si="10"/>
        <v>#REF!</v>
      </c>
      <c r="E327">
        <v>0</v>
      </c>
      <c r="F327" t="e">
        <f>VLOOKUP(A327,#REF!,2,FALSE)</f>
        <v>#REF!</v>
      </c>
      <c r="G327" t="e">
        <f t="shared" si="11"/>
        <v>#REF!</v>
      </c>
      <c r="H327" t="e">
        <f>VLOOKUP(A327,#REF!,4,FALSE)</f>
        <v>#REF!</v>
      </c>
    </row>
    <row r="328" spans="1:8" x14ac:dyDescent="0.3">
      <c r="A328" t="s">
        <v>410</v>
      </c>
      <c r="B328">
        <v>0</v>
      </c>
      <c r="C328" t="e">
        <f>VLOOKUP(A328,#REF!,3,FALSE)</f>
        <v>#REF!</v>
      </c>
      <c r="D328" t="e">
        <f t="shared" si="10"/>
        <v>#REF!</v>
      </c>
      <c r="E328">
        <v>0</v>
      </c>
      <c r="F328" t="e">
        <f>VLOOKUP(A328,#REF!,2,FALSE)</f>
        <v>#REF!</v>
      </c>
      <c r="G328" t="e">
        <f t="shared" si="11"/>
        <v>#REF!</v>
      </c>
      <c r="H328" t="e">
        <f>VLOOKUP(A328,#REF!,4,FALSE)</f>
        <v>#REF!</v>
      </c>
    </row>
    <row r="329" spans="1:8" x14ac:dyDescent="0.3">
      <c r="A329" t="s">
        <v>411</v>
      </c>
      <c r="B329">
        <v>0</v>
      </c>
      <c r="C329" t="e">
        <f>VLOOKUP(A329,#REF!,3,FALSE)</f>
        <v>#REF!</v>
      </c>
      <c r="D329" t="e">
        <f t="shared" si="10"/>
        <v>#REF!</v>
      </c>
      <c r="E329">
        <v>0</v>
      </c>
      <c r="F329" t="e">
        <f>VLOOKUP(A329,#REF!,2,FALSE)</f>
        <v>#REF!</v>
      </c>
      <c r="G329" t="e">
        <f t="shared" si="11"/>
        <v>#REF!</v>
      </c>
      <c r="H329" t="e">
        <f>VLOOKUP(A329,#REF!,4,FALSE)</f>
        <v>#REF!</v>
      </c>
    </row>
    <row r="330" spans="1:8" x14ac:dyDescent="0.3">
      <c r="A330" t="s">
        <v>412</v>
      </c>
      <c r="B330">
        <v>0</v>
      </c>
      <c r="C330" t="e">
        <f>VLOOKUP(A330,#REF!,3,FALSE)</f>
        <v>#REF!</v>
      </c>
      <c r="D330" t="e">
        <f t="shared" si="10"/>
        <v>#REF!</v>
      </c>
      <c r="E330">
        <v>0</v>
      </c>
      <c r="F330" t="e">
        <f>VLOOKUP(A330,#REF!,2,FALSE)</f>
        <v>#REF!</v>
      </c>
      <c r="G330" t="e">
        <f t="shared" si="11"/>
        <v>#REF!</v>
      </c>
      <c r="H330" t="e">
        <f>VLOOKUP(A330,#REF!,4,FALSE)</f>
        <v>#REF!</v>
      </c>
    </row>
    <row r="331" spans="1:8" x14ac:dyDescent="0.3">
      <c r="A331" t="s">
        <v>413</v>
      </c>
      <c r="B331">
        <v>0</v>
      </c>
      <c r="C331" t="e">
        <f>VLOOKUP(A331,#REF!,3,FALSE)</f>
        <v>#REF!</v>
      </c>
      <c r="D331" t="e">
        <f t="shared" si="10"/>
        <v>#REF!</v>
      </c>
      <c r="E331">
        <v>0</v>
      </c>
      <c r="F331" t="e">
        <f>VLOOKUP(A331,#REF!,2,FALSE)</f>
        <v>#REF!</v>
      </c>
      <c r="G331" t="e">
        <f t="shared" si="11"/>
        <v>#REF!</v>
      </c>
      <c r="H331" t="e">
        <f>VLOOKUP(A331,#REF!,4,FALSE)</f>
        <v>#REF!</v>
      </c>
    </row>
    <row r="332" spans="1:8" x14ac:dyDescent="0.3">
      <c r="A332" t="s">
        <v>414</v>
      </c>
      <c r="B332">
        <v>0</v>
      </c>
      <c r="C332" t="e">
        <f>VLOOKUP(A332,#REF!,3,FALSE)</f>
        <v>#REF!</v>
      </c>
      <c r="D332" t="e">
        <f t="shared" si="10"/>
        <v>#REF!</v>
      </c>
      <c r="E332">
        <v>0</v>
      </c>
      <c r="F332" t="e">
        <f>VLOOKUP(A332,#REF!,2,FALSE)</f>
        <v>#REF!</v>
      </c>
      <c r="G332" t="e">
        <f t="shared" si="11"/>
        <v>#REF!</v>
      </c>
      <c r="H332" t="e">
        <f>VLOOKUP(A332,#REF!,4,FALSE)</f>
        <v>#REF!</v>
      </c>
    </row>
    <row r="333" spans="1:8" x14ac:dyDescent="0.3">
      <c r="A333" t="s">
        <v>415</v>
      </c>
      <c r="B333">
        <v>0</v>
      </c>
      <c r="C333" t="e">
        <f>VLOOKUP(A333,#REF!,3,FALSE)</f>
        <v>#REF!</v>
      </c>
      <c r="D333" t="e">
        <f t="shared" si="10"/>
        <v>#REF!</v>
      </c>
      <c r="E333">
        <v>0</v>
      </c>
      <c r="F333" t="e">
        <f>VLOOKUP(A333,#REF!,2,FALSE)</f>
        <v>#REF!</v>
      </c>
      <c r="G333" t="e">
        <f t="shared" si="11"/>
        <v>#REF!</v>
      </c>
      <c r="H333" t="e">
        <f>VLOOKUP(A333,#REF!,4,FALSE)</f>
        <v>#REF!</v>
      </c>
    </row>
    <row r="334" spans="1:8" x14ac:dyDescent="0.3">
      <c r="A334" t="s">
        <v>416</v>
      </c>
      <c r="B334">
        <v>0</v>
      </c>
      <c r="C334" t="e">
        <f>VLOOKUP(A334,#REF!,3,FALSE)</f>
        <v>#REF!</v>
      </c>
      <c r="D334" t="e">
        <f t="shared" si="10"/>
        <v>#REF!</v>
      </c>
      <c r="E334">
        <v>0</v>
      </c>
      <c r="F334" t="e">
        <f>VLOOKUP(A334,#REF!,2,FALSE)</f>
        <v>#REF!</v>
      </c>
      <c r="G334" t="e">
        <f t="shared" si="11"/>
        <v>#REF!</v>
      </c>
      <c r="H334" t="e">
        <f>VLOOKUP(A334,#REF!,4,FALSE)</f>
        <v>#REF!</v>
      </c>
    </row>
    <row r="335" spans="1:8" x14ac:dyDescent="0.3">
      <c r="A335" t="s">
        <v>417</v>
      </c>
      <c r="B335">
        <v>0</v>
      </c>
      <c r="C335" t="e">
        <f>VLOOKUP(A335,#REF!,3,FALSE)</f>
        <v>#REF!</v>
      </c>
      <c r="D335" t="e">
        <f t="shared" si="10"/>
        <v>#REF!</v>
      </c>
      <c r="E335">
        <v>0</v>
      </c>
      <c r="F335" t="e">
        <f>VLOOKUP(A335,#REF!,2,FALSE)</f>
        <v>#REF!</v>
      </c>
      <c r="G335" t="e">
        <f t="shared" si="11"/>
        <v>#REF!</v>
      </c>
      <c r="H335" t="e">
        <f>VLOOKUP(A335,#REF!,4,FALSE)</f>
        <v>#REF!</v>
      </c>
    </row>
    <row r="336" spans="1:8" x14ac:dyDescent="0.3">
      <c r="A336" t="s">
        <v>418</v>
      </c>
      <c r="B336">
        <v>0</v>
      </c>
      <c r="C336" t="e">
        <f>VLOOKUP(A336,#REF!,3,FALSE)</f>
        <v>#REF!</v>
      </c>
      <c r="D336" t="e">
        <f t="shared" si="10"/>
        <v>#REF!</v>
      </c>
      <c r="E336">
        <v>0</v>
      </c>
      <c r="F336" t="e">
        <f>VLOOKUP(A336,#REF!,2,FALSE)</f>
        <v>#REF!</v>
      </c>
      <c r="G336" t="e">
        <f t="shared" si="11"/>
        <v>#REF!</v>
      </c>
      <c r="H336" t="e">
        <f>VLOOKUP(A336,#REF!,4,FALSE)</f>
        <v>#REF!</v>
      </c>
    </row>
    <row r="337" spans="1:8" x14ac:dyDescent="0.3">
      <c r="A337" t="s">
        <v>316</v>
      </c>
      <c r="B337">
        <v>0</v>
      </c>
      <c r="C337" t="e">
        <f>VLOOKUP(A337,#REF!,3,FALSE)</f>
        <v>#REF!</v>
      </c>
      <c r="D337" t="e">
        <f t="shared" si="10"/>
        <v>#REF!</v>
      </c>
      <c r="E337">
        <v>0</v>
      </c>
      <c r="F337" t="e">
        <f>VLOOKUP(A337,#REF!,2,FALSE)</f>
        <v>#REF!</v>
      </c>
      <c r="G337" t="e">
        <f t="shared" si="11"/>
        <v>#REF!</v>
      </c>
      <c r="H337" t="e">
        <f>VLOOKUP(A337,#REF!,4,FALSE)</f>
        <v>#REF!</v>
      </c>
    </row>
    <row r="338" spans="1:8" x14ac:dyDescent="0.3">
      <c r="A338" t="s">
        <v>419</v>
      </c>
      <c r="B338">
        <v>0</v>
      </c>
      <c r="C338" t="e">
        <f>VLOOKUP(A338,#REF!,3,FALSE)</f>
        <v>#REF!</v>
      </c>
      <c r="D338" t="e">
        <f t="shared" si="10"/>
        <v>#REF!</v>
      </c>
      <c r="E338">
        <v>0</v>
      </c>
      <c r="F338" t="e">
        <f>VLOOKUP(A338,#REF!,2,FALSE)</f>
        <v>#REF!</v>
      </c>
      <c r="G338" t="e">
        <f t="shared" si="11"/>
        <v>#REF!</v>
      </c>
      <c r="H338" t="e">
        <f>VLOOKUP(A338,#REF!,4,FALSE)</f>
        <v>#REF!</v>
      </c>
    </row>
    <row r="339" spans="1:8" x14ac:dyDescent="0.3">
      <c r="A339" t="s">
        <v>420</v>
      </c>
      <c r="B339">
        <v>0</v>
      </c>
      <c r="C339" t="e">
        <f>VLOOKUP(A339,#REF!,3,FALSE)</f>
        <v>#REF!</v>
      </c>
      <c r="D339" t="e">
        <f t="shared" si="10"/>
        <v>#REF!</v>
      </c>
      <c r="E339">
        <v>0</v>
      </c>
      <c r="F339" t="e">
        <f>VLOOKUP(A339,#REF!,2,FALSE)</f>
        <v>#REF!</v>
      </c>
      <c r="G339" t="e">
        <f t="shared" si="11"/>
        <v>#REF!</v>
      </c>
      <c r="H339" t="e">
        <f>VLOOKUP(A339,#REF!,4,FALSE)</f>
        <v>#REF!</v>
      </c>
    </row>
    <row r="340" spans="1:8" x14ac:dyDescent="0.3">
      <c r="A340" t="s">
        <v>421</v>
      </c>
      <c r="B340">
        <v>0</v>
      </c>
      <c r="C340" t="e">
        <f>VLOOKUP(A340,#REF!,3,FALSE)</f>
        <v>#REF!</v>
      </c>
      <c r="D340" t="e">
        <f t="shared" si="10"/>
        <v>#REF!</v>
      </c>
      <c r="E340">
        <v>0</v>
      </c>
      <c r="F340" t="e">
        <f>VLOOKUP(A340,#REF!,2,FALSE)</f>
        <v>#REF!</v>
      </c>
      <c r="G340" t="e">
        <f t="shared" si="11"/>
        <v>#REF!</v>
      </c>
      <c r="H340" t="e">
        <f>VLOOKUP(A340,#REF!,4,FALSE)</f>
        <v>#REF!</v>
      </c>
    </row>
    <row r="341" spans="1:8" x14ac:dyDescent="0.3">
      <c r="A341" t="s">
        <v>422</v>
      </c>
      <c r="B341">
        <v>0</v>
      </c>
      <c r="C341" t="e">
        <f>VLOOKUP(A341,#REF!,3,FALSE)</f>
        <v>#REF!</v>
      </c>
      <c r="D341" t="e">
        <f t="shared" si="10"/>
        <v>#REF!</v>
      </c>
      <c r="E341">
        <v>0</v>
      </c>
      <c r="F341" t="e">
        <f>VLOOKUP(A341,#REF!,2,FALSE)</f>
        <v>#REF!</v>
      </c>
      <c r="G341" t="e">
        <f t="shared" si="11"/>
        <v>#REF!</v>
      </c>
      <c r="H341" t="e">
        <f>VLOOKUP(A341,#REF!,4,FALSE)</f>
        <v>#REF!</v>
      </c>
    </row>
    <row r="342" spans="1:8" x14ac:dyDescent="0.3">
      <c r="A342" t="s">
        <v>423</v>
      </c>
      <c r="B342">
        <v>0</v>
      </c>
      <c r="C342" t="e">
        <f>VLOOKUP(A342,#REF!,3,FALSE)</f>
        <v>#REF!</v>
      </c>
      <c r="D342" t="e">
        <f t="shared" si="10"/>
        <v>#REF!</v>
      </c>
      <c r="E342">
        <v>0</v>
      </c>
      <c r="F342" t="e">
        <f>VLOOKUP(A342,#REF!,2,FALSE)</f>
        <v>#REF!</v>
      </c>
      <c r="G342" t="e">
        <f t="shared" si="11"/>
        <v>#REF!</v>
      </c>
      <c r="H342" t="e">
        <f>VLOOKUP(A342,#REF!,4,FALSE)</f>
        <v>#REF!</v>
      </c>
    </row>
    <row r="343" spans="1:8" x14ac:dyDescent="0.3">
      <c r="A343" t="s">
        <v>424</v>
      </c>
      <c r="B343">
        <v>0</v>
      </c>
      <c r="C343" t="e">
        <f>VLOOKUP(A343,#REF!,3,FALSE)</f>
        <v>#REF!</v>
      </c>
      <c r="D343" t="e">
        <f t="shared" si="10"/>
        <v>#REF!</v>
      </c>
      <c r="E343">
        <v>0</v>
      </c>
      <c r="F343" t="e">
        <f>VLOOKUP(A343,#REF!,2,FALSE)</f>
        <v>#REF!</v>
      </c>
      <c r="G343" t="e">
        <f t="shared" si="11"/>
        <v>#REF!</v>
      </c>
      <c r="H343" t="e">
        <f>VLOOKUP(A343,#REF!,4,FALSE)</f>
        <v>#REF!</v>
      </c>
    </row>
    <row r="344" spans="1:8" x14ac:dyDescent="0.3">
      <c r="A344" t="s">
        <v>425</v>
      </c>
      <c r="B344">
        <v>0</v>
      </c>
      <c r="C344" t="e">
        <f>VLOOKUP(A344,#REF!,3,FALSE)</f>
        <v>#REF!</v>
      </c>
      <c r="D344" t="e">
        <f t="shared" si="10"/>
        <v>#REF!</v>
      </c>
      <c r="E344">
        <v>0</v>
      </c>
      <c r="F344" t="e">
        <f>VLOOKUP(A344,#REF!,2,FALSE)</f>
        <v>#REF!</v>
      </c>
      <c r="G344" t="e">
        <f t="shared" si="11"/>
        <v>#REF!</v>
      </c>
      <c r="H344" t="e">
        <f>VLOOKUP(A344,#REF!,4,FALSE)</f>
        <v>#REF!</v>
      </c>
    </row>
    <row r="345" spans="1:8" x14ac:dyDescent="0.3">
      <c r="A345" t="s">
        <v>426</v>
      </c>
      <c r="B345">
        <v>0</v>
      </c>
      <c r="C345" t="e">
        <f>VLOOKUP(A345,#REF!,3,FALSE)</f>
        <v>#REF!</v>
      </c>
      <c r="D345" t="e">
        <f t="shared" si="10"/>
        <v>#REF!</v>
      </c>
      <c r="E345">
        <v>0</v>
      </c>
      <c r="F345" t="e">
        <f>VLOOKUP(A345,#REF!,2,FALSE)</f>
        <v>#REF!</v>
      </c>
      <c r="G345" t="e">
        <f t="shared" si="11"/>
        <v>#REF!</v>
      </c>
      <c r="H345" t="e">
        <f>VLOOKUP(A345,#REF!,4,FALSE)</f>
        <v>#REF!</v>
      </c>
    </row>
    <row r="346" spans="1:8" x14ac:dyDescent="0.3">
      <c r="A346" t="s">
        <v>427</v>
      </c>
      <c r="B346">
        <v>0</v>
      </c>
      <c r="C346" t="e">
        <f>VLOOKUP(A346,#REF!,3,FALSE)</f>
        <v>#REF!</v>
      </c>
      <c r="D346" t="e">
        <f t="shared" si="10"/>
        <v>#REF!</v>
      </c>
      <c r="E346">
        <v>0</v>
      </c>
      <c r="F346" t="e">
        <f>VLOOKUP(A346,#REF!,2,FALSE)</f>
        <v>#REF!</v>
      </c>
      <c r="G346" t="e">
        <f t="shared" si="11"/>
        <v>#REF!</v>
      </c>
      <c r="H346" t="e">
        <f>VLOOKUP(A346,#REF!,4,FALSE)</f>
        <v>#REF!</v>
      </c>
    </row>
    <row r="347" spans="1:8" x14ac:dyDescent="0.3">
      <c r="A347" t="s">
        <v>60</v>
      </c>
      <c r="B347">
        <v>0</v>
      </c>
      <c r="C347" t="e">
        <f>VLOOKUP(A347,#REF!,3,FALSE)</f>
        <v>#REF!</v>
      </c>
      <c r="D347" t="e">
        <f t="shared" si="10"/>
        <v>#REF!</v>
      </c>
      <c r="E347">
        <v>0</v>
      </c>
      <c r="F347" t="e">
        <f>VLOOKUP(A347,#REF!,2,FALSE)</f>
        <v>#REF!</v>
      </c>
      <c r="G347" t="e">
        <f t="shared" si="11"/>
        <v>#REF!</v>
      </c>
      <c r="H347" t="e">
        <f>VLOOKUP(A347,#REF!,4,FALSE)</f>
        <v>#REF!</v>
      </c>
    </row>
    <row r="348" spans="1:8" x14ac:dyDescent="0.3">
      <c r="A348" t="s">
        <v>63</v>
      </c>
      <c r="B348">
        <v>0</v>
      </c>
      <c r="C348" t="e">
        <f>VLOOKUP(A348,#REF!,3,FALSE)</f>
        <v>#REF!</v>
      </c>
      <c r="D348" t="e">
        <f t="shared" si="10"/>
        <v>#REF!</v>
      </c>
      <c r="E348">
        <v>0</v>
      </c>
      <c r="F348" t="e">
        <f>VLOOKUP(A348,#REF!,2,FALSE)</f>
        <v>#REF!</v>
      </c>
      <c r="G348" t="e">
        <f t="shared" si="11"/>
        <v>#REF!</v>
      </c>
      <c r="H348" t="e">
        <f>VLOOKUP(A348,#REF!,4,FALSE)</f>
        <v>#REF!</v>
      </c>
    </row>
    <row r="349" spans="1:8" x14ac:dyDescent="0.3">
      <c r="A349" t="s">
        <v>428</v>
      </c>
      <c r="B349">
        <v>0</v>
      </c>
      <c r="C349" t="e">
        <f>VLOOKUP(A349,#REF!,3,FALSE)</f>
        <v>#REF!</v>
      </c>
      <c r="D349" t="e">
        <f t="shared" si="10"/>
        <v>#REF!</v>
      </c>
      <c r="E349">
        <v>0</v>
      </c>
      <c r="F349" t="e">
        <f>VLOOKUP(A349,#REF!,2,FALSE)</f>
        <v>#REF!</v>
      </c>
      <c r="G349" t="e">
        <f t="shared" si="11"/>
        <v>#REF!</v>
      </c>
      <c r="H349" t="e">
        <f>VLOOKUP(A349,#REF!,4,FALSE)</f>
        <v>#REF!</v>
      </c>
    </row>
    <row r="350" spans="1:8" x14ac:dyDescent="0.3">
      <c r="A350" t="s">
        <v>429</v>
      </c>
      <c r="B350">
        <v>0</v>
      </c>
      <c r="C350" t="e">
        <f>VLOOKUP(A350,#REF!,3,FALSE)</f>
        <v>#REF!</v>
      </c>
      <c r="D350" t="e">
        <f t="shared" si="10"/>
        <v>#REF!</v>
      </c>
      <c r="E350">
        <v>0</v>
      </c>
      <c r="F350" t="e">
        <f>VLOOKUP(A350,#REF!,2,FALSE)</f>
        <v>#REF!</v>
      </c>
      <c r="G350" t="e">
        <f t="shared" si="11"/>
        <v>#REF!</v>
      </c>
      <c r="H350" t="e">
        <f>VLOOKUP(A350,#REF!,4,FALSE)</f>
        <v>#REF!</v>
      </c>
    </row>
    <row r="351" spans="1:8" x14ac:dyDescent="0.3">
      <c r="A351" t="s">
        <v>430</v>
      </c>
      <c r="B351">
        <v>0</v>
      </c>
      <c r="C351" t="e">
        <f>VLOOKUP(A351,#REF!,3,FALSE)</f>
        <v>#REF!</v>
      </c>
      <c r="D351" t="e">
        <f t="shared" si="10"/>
        <v>#REF!</v>
      </c>
      <c r="E351">
        <v>0</v>
      </c>
      <c r="F351" t="e">
        <f>VLOOKUP(A351,#REF!,2,FALSE)</f>
        <v>#REF!</v>
      </c>
      <c r="G351" t="e">
        <f t="shared" si="11"/>
        <v>#REF!</v>
      </c>
      <c r="H351" t="e">
        <f>VLOOKUP(A351,#REF!,4,FALSE)</f>
        <v>#REF!</v>
      </c>
    </row>
    <row r="352" spans="1:8" x14ac:dyDescent="0.3">
      <c r="A352" t="s">
        <v>431</v>
      </c>
      <c r="B352">
        <v>0</v>
      </c>
      <c r="C352" t="e">
        <f>VLOOKUP(A352,#REF!,3,FALSE)</f>
        <v>#REF!</v>
      </c>
      <c r="D352" t="e">
        <f t="shared" si="10"/>
        <v>#REF!</v>
      </c>
      <c r="E352">
        <v>0</v>
      </c>
      <c r="F352" t="e">
        <f>VLOOKUP(A352,#REF!,2,FALSE)</f>
        <v>#REF!</v>
      </c>
      <c r="G352" t="e">
        <f t="shared" si="11"/>
        <v>#REF!</v>
      </c>
      <c r="H352" t="e">
        <f>VLOOKUP(A352,#REF!,4,FALSE)</f>
        <v>#REF!</v>
      </c>
    </row>
    <row r="353" spans="1:8" x14ac:dyDescent="0.3">
      <c r="A353" t="s">
        <v>432</v>
      </c>
      <c r="B353">
        <v>0</v>
      </c>
      <c r="C353" t="e">
        <f>VLOOKUP(A353,#REF!,3,FALSE)</f>
        <v>#REF!</v>
      </c>
      <c r="D353" t="e">
        <f t="shared" si="10"/>
        <v>#REF!</v>
      </c>
      <c r="E353">
        <v>0</v>
      </c>
      <c r="F353" t="e">
        <f>VLOOKUP(A353,#REF!,2,FALSE)</f>
        <v>#REF!</v>
      </c>
      <c r="G353" t="e">
        <f t="shared" si="11"/>
        <v>#REF!</v>
      </c>
      <c r="H353" t="e">
        <f>VLOOKUP(A353,#REF!,4,FALSE)</f>
        <v>#REF!</v>
      </c>
    </row>
    <row r="354" spans="1:8" x14ac:dyDescent="0.3">
      <c r="A354" t="s">
        <v>433</v>
      </c>
      <c r="B354">
        <v>0</v>
      </c>
      <c r="C354" t="e">
        <f>VLOOKUP(A354,#REF!,3,FALSE)</f>
        <v>#REF!</v>
      </c>
      <c r="D354" t="e">
        <f t="shared" si="10"/>
        <v>#REF!</v>
      </c>
      <c r="E354">
        <v>0</v>
      </c>
      <c r="F354" t="e">
        <f>VLOOKUP(A354,#REF!,2,FALSE)</f>
        <v>#REF!</v>
      </c>
      <c r="G354" t="e">
        <f t="shared" si="11"/>
        <v>#REF!</v>
      </c>
      <c r="H354" t="e">
        <f>VLOOKUP(A354,#REF!,4,FALSE)</f>
        <v>#REF!</v>
      </c>
    </row>
    <row r="355" spans="1:8" x14ac:dyDescent="0.3">
      <c r="A355" t="s">
        <v>338</v>
      </c>
      <c r="B355">
        <v>0</v>
      </c>
      <c r="C355" t="e">
        <f>VLOOKUP(A355,#REF!,3,FALSE)</f>
        <v>#REF!</v>
      </c>
      <c r="D355" t="e">
        <f t="shared" si="10"/>
        <v>#REF!</v>
      </c>
      <c r="E355">
        <v>0</v>
      </c>
      <c r="F355" t="e">
        <f>VLOOKUP(A355,#REF!,2,FALSE)</f>
        <v>#REF!</v>
      </c>
      <c r="G355" t="e">
        <f t="shared" si="11"/>
        <v>#REF!</v>
      </c>
      <c r="H355" t="e">
        <f>VLOOKUP(A355,#REF!,4,FALSE)</f>
        <v>#REF!</v>
      </c>
    </row>
    <row r="356" spans="1:8" x14ac:dyDescent="0.3">
      <c r="A356" t="s">
        <v>74</v>
      </c>
      <c r="B356">
        <v>0</v>
      </c>
      <c r="C356" t="e">
        <f>VLOOKUP(A356,#REF!,3,FALSE)</f>
        <v>#REF!</v>
      </c>
      <c r="D356" t="e">
        <f t="shared" si="10"/>
        <v>#REF!</v>
      </c>
      <c r="E356">
        <v>0</v>
      </c>
      <c r="F356" t="e">
        <f>VLOOKUP(A356,#REF!,2,FALSE)</f>
        <v>#REF!</v>
      </c>
      <c r="G356" t="e">
        <f t="shared" si="11"/>
        <v>#REF!</v>
      </c>
      <c r="H356" t="e">
        <f>VLOOKUP(A356,#REF!,4,FALSE)</f>
        <v>#REF!</v>
      </c>
    </row>
    <row r="357" spans="1:8" x14ac:dyDescent="0.3">
      <c r="A357" t="s">
        <v>339</v>
      </c>
      <c r="B357">
        <v>0</v>
      </c>
      <c r="C357" t="e">
        <f>VLOOKUP(A357,#REF!,3,FALSE)</f>
        <v>#REF!</v>
      </c>
      <c r="D357" t="e">
        <f t="shared" si="10"/>
        <v>#REF!</v>
      </c>
      <c r="E357">
        <v>0</v>
      </c>
      <c r="F357" t="e">
        <f>VLOOKUP(A357,#REF!,2,FALSE)</f>
        <v>#REF!</v>
      </c>
      <c r="G357" t="e">
        <f t="shared" si="11"/>
        <v>#REF!</v>
      </c>
      <c r="H357" t="e">
        <f>VLOOKUP(A357,#REF!,4,FALSE)</f>
        <v>#REF!</v>
      </c>
    </row>
    <row r="358" spans="1:8" x14ac:dyDescent="0.3">
      <c r="A358" t="s">
        <v>434</v>
      </c>
      <c r="B358">
        <v>0</v>
      </c>
      <c r="C358" t="e">
        <f>VLOOKUP(A358,#REF!,3,FALSE)</f>
        <v>#REF!</v>
      </c>
      <c r="D358" t="e">
        <f t="shared" si="10"/>
        <v>#REF!</v>
      </c>
      <c r="E358">
        <v>0</v>
      </c>
      <c r="F358" t="e">
        <f>VLOOKUP(A358,#REF!,2,FALSE)</f>
        <v>#REF!</v>
      </c>
      <c r="G358" t="e">
        <f t="shared" si="11"/>
        <v>#REF!</v>
      </c>
      <c r="H358" t="e">
        <f>VLOOKUP(A358,#REF!,4,FALSE)</f>
        <v>#REF!</v>
      </c>
    </row>
    <row r="359" spans="1:8" x14ac:dyDescent="0.3">
      <c r="A359" t="s">
        <v>435</v>
      </c>
      <c r="B359">
        <v>0</v>
      </c>
      <c r="C359" t="e">
        <f>VLOOKUP(A359,#REF!,3,FALSE)</f>
        <v>#REF!</v>
      </c>
      <c r="D359" t="e">
        <f t="shared" si="10"/>
        <v>#REF!</v>
      </c>
      <c r="E359">
        <v>0</v>
      </c>
      <c r="F359" t="e">
        <f>VLOOKUP(A359,#REF!,2,FALSE)</f>
        <v>#REF!</v>
      </c>
      <c r="G359" t="e">
        <f t="shared" si="11"/>
        <v>#REF!</v>
      </c>
      <c r="H359" t="e">
        <f>VLOOKUP(A359,#REF!,4,FALSE)</f>
        <v>#REF!</v>
      </c>
    </row>
    <row r="360" spans="1:8" x14ac:dyDescent="0.3">
      <c r="A360" t="s">
        <v>436</v>
      </c>
      <c r="B360">
        <v>0</v>
      </c>
      <c r="C360" t="e">
        <f>VLOOKUP(A360,#REF!,3,FALSE)</f>
        <v>#REF!</v>
      </c>
      <c r="D360" t="e">
        <f t="shared" si="10"/>
        <v>#REF!</v>
      </c>
      <c r="E360">
        <v>0</v>
      </c>
      <c r="F360" t="e">
        <f>VLOOKUP(A360,#REF!,2,FALSE)</f>
        <v>#REF!</v>
      </c>
      <c r="G360" t="e">
        <f t="shared" si="11"/>
        <v>#REF!</v>
      </c>
      <c r="H360" t="e">
        <f>VLOOKUP(A360,#REF!,4,FALSE)</f>
        <v>#REF!</v>
      </c>
    </row>
    <row r="361" spans="1:8" x14ac:dyDescent="0.3">
      <c r="A361" t="s">
        <v>437</v>
      </c>
      <c r="B361">
        <v>0</v>
      </c>
      <c r="C361" t="e">
        <f>VLOOKUP(A361,#REF!,3,FALSE)</f>
        <v>#REF!</v>
      </c>
      <c r="D361" t="e">
        <f t="shared" si="10"/>
        <v>#REF!</v>
      </c>
      <c r="E361">
        <v>0</v>
      </c>
      <c r="F361" t="e">
        <f>VLOOKUP(A361,#REF!,2,FALSE)</f>
        <v>#REF!</v>
      </c>
      <c r="G361" t="e">
        <f t="shared" si="11"/>
        <v>#REF!</v>
      </c>
      <c r="H361" t="e">
        <f>VLOOKUP(A361,#REF!,4,FALSE)</f>
        <v>#REF!</v>
      </c>
    </row>
    <row r="362" spans="1:8" x14ac:dyDescent="0.3">
      <c r="A362" t="s">
        <v>438</v>
      </c>
      <c r="B362">
        <v>0</v>
      </c>
      <c r="C362" t="e">
        <f>VLOOKUP(A362,#REF!,3,FALSE)</f>
        <v>#REF!</v>
      </c>
      <c r="D362" t="e">
        <f t="shared" si="10"/>
        <v>#REF!</v>
      </c>
      <c r="E362">
        <v>0</v>
      </c>
      <c r="F362" t="e">
        <f>VLOOKUP(A362,#REF!,2,FALSE)</f>
        <v>#REF!</v>
      </c>
      <c r="G362" t="e">
        <f t="shared" si="11"/>
        <v>#REF!</v>
      </c>
      <c r="H362" t="e">
        <f>VLOOKUP(A362,#REF!,4,FALSE)</f>
        <v>#REF!</v>
      </c>
    </row>
    <row r="363" spans="1:8" x14ac:dyDescent="0.3">
      <c r="A363" t="s">
        <v>439</v>
      </c>
      <c r="B363">
        <v>0</v>
      </c>
      <c r="C363" t="e">
        <f>VLOOKUP(A363,#REF!,3,FALSE)</f>
        <v>#REF!</v>
      </c>
      <c r="D363" t="e">
        <f t="shared" si="10"/>
        <v>#REF!</v>
      </c>
      <c r="E363">
        <v>0</v>
      </c>
      <c r="F363" t="e">
        <f>VLOOKUP(A363,#REF!,2,FALSE)</f>
        <v>#REF!</v>
      </c>
      <c r="G363" t="e">
        <f t="shared" si="11"/>
        <v>#REF!</v>
      </c>
      <c r="H363" t="e">
        <f>VLOOKUP(A363,#REF!,4,FALSE)</f>
        <v>#REF!</v>
      </c>
    </row>
    <row r="364" spans="1:8" x14ac:dyDescent="0.3">
      <c r="A364" t="s">
        <v>440</v>
      </c>
      <c r="B364">
        <v>0</v>
      </c>
      <c r="C364" t="e">
        <f>VLOOKUP(A364,#REF!,3,FALSE)</f>
        <v>#REF!</v>
      </c>
      <c r="D364" t="e">
        <f t="shared" si="10"/>
        <v>#REF!</v>
      </c>
      <c r="E364">
        <v>0</v>
      </c>
      <c r="F364" t="e">
        <f>VLOOKUP(A364,#REF!,2,FALSE)</f>
        <v>#REF!</v>
      </c>
      <c r="G364" t="e">
        <f t="shared" si="11"/>
        <v>#REF!</v>
      </c>
      <c r="H364" t="e">
        <f>VLOOKUP(A364,#REF!,4,FALSE)</f>
        <v>#REF!</v>
      </c>
    </row>
    <row r="365" spans="1:8" x14ac:dyDescent="0.3">
      <c r="A365" t="s">
        <v>441</v>
      </c>
      <c r="B365">
        <v>0</v>
      </c>
      <c r="C365" t="e">
        <f>VLOOKUP(A365,#REF!,3,FALSE)</f>
        <v>#REF!</v>
      </c>
      <c r="D365" t="e">
        <f t="shared" si="10"/>
        <v>#REF!</v>
      </c>
      <c r="E365">
        <v>0</v>
      </c>
      <c r="F365" t="e">
        <f>VLOOKUP(A365,#REF!,2,FALSE)</f>
        <v>#REF!</v>
      </c>
      <c r="G365" t="e">
        <f t="shared" si="11"/>
        <v>#REF!</v>
      </c>
      <c r="H365" t="e">
        <f>VLOOKUP(A365,#REF!,4,FALSE)</f>
        <v>#REF!</v>
      </c>
    </row>
    <row r="366" spans="1:8" x14ac:dyDescent="0.3">
      <c r="A366" t="s">
        <v>442</v>
      </c>
      <c r="B366">
        <v>0</v>
      </c>
      <c r="C366" t="e">
        <f>VLOOKUP(A366,#REF!,3,FALSE)</f>
        <v>#REF!</v>
      </c>
      <c r="D366" t="e">
        <f t="shared" si="10"/>
        <v>#REF!</v>
      </c>
      <c r="E366">
        <v>0</v>
      </c>
      <c r="F366" t="e">
        <f>VLOOKUP(A366,#REF!,2,FALSE)</f>
        <v>#REF!</v>
      </c>
      <c r="G366" t="e">
        <f t="shared" si="11"/>
        <v>#REF!</v>
      </c>
      <c r="H366" t="e">
        <f>VLOOKUP(A366,#REF!,4,FALSE)</f>
        <v>#REF!</v>
      </c>
    </row>
    <row r="367" spans="1:8" x14ac:dyDescent="0.3">
      <c r="A367" t="s">
        <v>443</v>
      </c>
      <c r="B367">
        <v>0</v>
      </c>
      <c r="C367" t="e">
        <f>VLOOKUP(A367,#REF!,3,FALSE)</f>
        <v>#REF!</v>
      </c>
      <c r="D367" t="e">
        <f t="shared" si="10"/>
        <v>#REF!</v>
      </c>
      <c r="E367">
        <v>0</v>
      </c>
      <c r="F367" t="e">
        <f>VLOOKUP(A367,#REF!,2,FALSE)</f>
        <v>#REF!</v>
      </c>
      <c r="G367" t="e">
        <f t="shared" si="11"/>
        <v>#REF!</v>
      </c>
      <c r="H367" t="e">
        <f>VLOOKUP(A367,#REF!,4,FALSE)</f>
        <v>#REF!</v>
      </c>
    </row>
    <row r="368" spans="1:8" x14ac:dyDescent="0.3">
      <c r="A368" t="s">
        <v>444</v>
      </c>
      <c r="B368">
        <v>0</v>
      </c>
      <c r="C368" t="e">
        <f>VLOOKUP(A368,#REF!,3,FALSE)</f>
        <v>#REF!</v>
      </c>
      <c r="D368" t="e">
        <f t="shared" si="10"/>
        <v>#REF!</v>
      </c>
      <c r="E368">
        <v>0</v>
      </c>
      <c r="F368" t="e">
        <f>VLOOKUP(A368,#REF!,2,FALSE)</f>
        <v>#REF!</v>
      </c>
      <c r="G368" t="e">
        <f t="shared" si="11"/>
        <v>#REF!</v>
      </c>
      <c r="H368" t="e">
        <f>VLOOKUP(A368,#REF!,4,FALSE)</f>
        <v>#REF!</v>
      </c>
    </row>
    <row r="369" spans="1:8" x14ac:dyDescent="0.3">
      <c r="A369" t="s">
        <v>445</v>
      </c>
      <c r="B369">
        <v>0</v>
      </c>
      <c r="C369" t="e">
        <f>VLOOKUP(A369,#REF!,3,FALSE)</f>
        <v>#REF!</v>
      </c>
      <c r="D369" t="e">
        <f t="shared" si="10"/>
        <v>#REF!</v>
      </c>
      <c r="E369">
        <v>0</v>
      </c>
      <c r="F369" t="e">
        <f>VLOOKUP(A369,#REF!,2,FALSE)</f>
        <v>#REF!</v>
      </c>
      <c r="G369" t="e">
        <f t="shared" si="11"/>
        <v>#REF!</v>
      </c>
      <c r="H369" t="e">
        <f>VLOOKUP(A369,#REF!,4,FALSE)</f>
        <v>#REF!</v>
      </c>
    </row>
    <row r="370" spans="1:8" x14ac:dyDescent="0.3">
      <c r="A370" t="s">
        <v>446</v>
      </c>
      <c r="B370">
        <v>0</v>
      </c>
      <c r="C370" t="e">
        <f>VLOOKUP(A370,#REF!,3,FALSE)</f>
        <v>#REF!</v>
      </c>
      <c r="D370" t="e">
        <f t="shared" si="10"/>
        <v>#REF!</v>
      </c>
      <c r="E370">
        <v>0</v>
      </c>
      <c r="F370" t="e">
        <f>VLOOKUP(A370,#REF!,2,FALSE)</f>
        <v>#REF!</v>
      </c>
      <c r="G370" t="e">
        <f t="shared" si="11"/>
        <v>#REF!</v>
      </c>
      <c r="H370" t="e">
        <f>VLOOKUP(A370,#REF!,4,FALSE)</f>
        <v>#REF!</v>
      </c>
    </row>
    <row r="371" spans="1:8" x14ac:dyDescent="0.3">
      <c r="A371" t="s">
        <v>447</v>
      </c>
      <c r="B371">
        <v>0</v>
      </c>
      <c r="C371" t="e">
        <f>VLOOKUP(A371,#REF!,3,FALSE)</f>
        <v>#REF!</v>
      </c>
      <c r="D371" t="e">
        <f t="shared" si="10"/>
        <v>#REF!</v>
      </c>
      <c r="E371">
        <v>0</v>
      </c>
      <c r="F371" t="e">
        <f>VLOOKUP(A371,#REF!,2,FALSE)</f>
        <v>#REF!</v>
      </c>
      <c r="G371" t="e">
        <f t="shared" si="11"/>
        <v>#REF!</v>
      </c>
      <c r="H371" t="e">
        <f>VLOOKUP(A371,#REF!,4,FALSE)</f>
        <v>#REF!</v>
      </c>
    </row>
    <row r="372" spans="1:8" x14ac:dyDescent="0.3">
      <c r="A372" t="s">
        <v>448</v>
      </c>
      <c r="B372">
        <v>0</v>
      </c>
      <c r="C372" t="e">
        <f>VLOOKUP(A372,#REF!,3,FALSE)</f>
        <v>#REF!</v>
      </c>
      <c r="D372" t="e">
        <f t="shared" si="10"/>
        <v>#REF!</v>
      </c>
      <c r="E372">
        <v>0</v>
      </c>
      <c r="F372" t="e">
        <f>VLOOKUP(A372,#REF!,2,FALSE)</f>
        <v>#REF!</v>
      </c>
      <c r="G372" t="e">
        <f t="shared" si="11"/>
        <v>#REF!</v>
      </c>
      <c r="H372" t="e">
        <f>VLOOKUP(A372,#REF!,4,FALSE)</f>
        <v>#REF!</v>
      </c>
    </row>
    <row r="373" spans="1:8" x14ac:dyDescent="0.3">
      <c r="A373" t="s">
        <v>449</v>
      </c>
      <c r="B373">
        <v>0</v>
      </c>
      <c r="C373" t="e">
        <f>VLOOKUP(A373,#REF!,3,FALSE)</f>
        <v>#REF!</v>
      </c>
      <c r="D373" t="e">
        <f t="shared" si="10"/>
        <v>#REF!</v>
      </c>
      <c r="E373">
        <v>0</v>
      </c>
      <c r="F373" t="e">
        <f>VLOOKUP(A373,#REF!,2,FALSE)</f>
        <v>#REF!</v>
      </c>
      <c r="G373" t="e">
        <f t="shared" si="11"/>
        <v>#REF!</v>
      </c>
      <c r="H373" t="e">
        <f>VLOOKUP(A373,#REF!,4,FALSE)</f>
        <v>#REF!</v>
      </c>
    </row>
    <row r="374" spans="1:8" x14ac:dyDescent="0.3">
      <c r="A374" t="s">
        <v>450</v>
      </c>
      <c r="B374">
        <v>0</v>
      </c>
      <c r="C374" t="e">
        <f>VLOOKUP(A374,#REF!,3,FALSE)</f>
        <v>#REF!</v>
      </c>
      <c r="D374" t="e">
        <f t="shared" si="10"/>
        <v>#REF!</v>
      </c>
      <c r="E374">
        <v>0</v>
      </c>
      <c r="F374" t="e">
        <f>VLOOKUP(A374,#REF!,2,FALSE)</f>
        <v>#REF!</v>
      </c>
      <c r="G374" t="e">
        <f t="shared" si="11"/>
        <v>#REF!</v>
      </c>
      <c r="H374" t="e">
        <f>VLOOKUP(A374,#REF!,4,FALSE)</f>
        <v>#REF!</v>
      </c>
    </row>
    <row r="375" spans="1:8" x14ac:dyDescent="0.3">
      <c r="A375" t="s">
        <v>451</v>
      </c>
      <c r="B375">
        <v>0</v>
      </c>
      <c r="C375" t="e">
        <f>VLOOKUP(A375,#REF!,3,FALSE)</f>
        <v>#REF!</v>
      </c>
      <c r="D375" t="e">
        <f t="shared" si="10"/>
        <v>#REF!</v>
      </c>
      <c r="E375">
        <v>0</v>
      </c>
      <c r="F375" t="e">
        <f>VLOOKUP(A375,#REF!,2,FALSE)</f>
        <v>#REF!</v>
      </c>
      <c r="G375" t="e">
        <f t="shared" si="11"/>
        <v>#REF!</v>
      </c>
      <c r="H375" t="e">
        <f>VLOOKUP(A375,#REF!,4,FALSE)</f>
        <v>#REF!</v>
      </c>
    </row>
    <row r="376" spans="1:8" x14ac:dyDescent="0.3">
      <c r="A376" t="s">
        <v>452</v>
      </c>
      <c r="B376">
        <v>0</v>
      </c>
      <c r="C376" t="e">
        <f>VLOOKUP(A376,#REF!,3,FALSE)</f>
        <v>#REF!</v>
      </c>
      <c r="D376" t="e">
        <f t="shared" si="10"/>
        <v>#REF!</v>
      </c>
      <c r="E376">
        <v>0</v>
      </c>
      <c r="F376" t="e">
        <f>VLOOKUP(A376,#REF!,2,FALSE)</f>
        <v>#REF!</v>
      </c>
      <c r="G376" t="e">
        <f t="shared" si="11"/>
        <v>#REF!</v>
      </c>
      <c r="H376" t="e">
        <f>VLOOKUP(A376,#REF!,4,FALSE)</f>
        <v>#REF!</v>
      </c>
    </row>
    <row r="377" spans="1:8" x14ac:dyDescent="0.3">
      <c r="A377" t="s">
        <v>356</v>
      </c>
      <c r="B377">
        <v>0</v>
      </c>
      <c r="C377" t="e">
        <f>VLOOKUP(A377,#REF!,3,FALSE)</f>
        <v>#REF!</v>
      </c>
      <c r="D377" t="e">
        <f t="shared" si="10"/>
        <v>#REF!</v>
      </c>
      <c r="E377">
        <v>0</v>
      </c>
      <c r="F377" t="e">
        <f>VLOOKUP(A377,#REF!,2,FALSE)</f>
        <v>#REF!</v>
      </c>
      <c r="G377" t="e">
        <f t="shared" si="11"/>
        <v>#REF!</v>
      </c>
      <c r="H377" t="e">
        <f>VLOOKUP(A377,#REF!,4,FALSE)</f>
        <v>#REF!</v>
      </c>
    </row>
    <row r="378" spans="1:8" x14ac:dyDescent="0.3">
      <c r="A378" t="s">
        <v>453</v>
      </c>
      <c r="B378">
        <v>0</v>
      </c>
      <c r="C378" t="e">
        <f>VLOOKUP(A378,#REF!,3,FALSE)</f>
        <v>#REF!</v>
      </c>
      <c r="D378" t="e">
        <f t="shared" si="10"/>
        <v>#REF!</v>
      </c>
      <c r="E378">
        <v>0</v>
      </c>
      <c r="F378" t="e">
        <f>VLOOKUP(A378,#REF!,2,FALSE)</f>
        <v>#REF!</v>
      </c>
      <c r="G378" t="e">
        <f t="shared" si="11"/>
        <v>#REF!</v>
      </c>
      <c r="H378" t="e">
        <f>VLOOKUP(A378,#REF!,4,FALSE)</f>
        <v>#REF!</v>
      </c>
    </row>
    <row r="379" spans="1:8" x14ac:dyDescent="0.3">
      <c r="A379" t="s">
        <v>454</v>
      </c>
      <c r="B379">
        <v>0</v>
      </c>
      <c r="C379" t="e">
        <f>VLOOKUP(A379,#REF!,3,FALSE)</f>
        <v>#REF!</v>
      </c>
      <c r="D379" t="e">
        <f t="shared" si="10"/>
        <v>#REF!</v>
      </c>
      <c r="E379">
        <v>0</v>
      </c>
      <c r="F379" t="e">
        <f>VLOOKUP(A379,#REF!,2,FALSE)</f>
        <v>#REF!</v>
      </c>
      <c r="G379" t="e">
        <f t="shared" si="11"/>
        <v>#REF!</v>
      </c>
      <c r="H379" t="e">
        <f>VLOOKUP(A379,#REF!,4,FALSE)</f>
        <v>#REF!</v>
      </c>
    </row>
    <row r="380" spans="1:8" x14ac:dyDescent="0.3">
      <c r="A380" t="s">
        <v>455</v>
      </c>
      <c r="B380">
        <v>0</v>
      </c>
      <c r="C380" t="e">
        <f>VLOOKUP(A380,#REF!,3,FALSE)</f>
        <v>#REF!</v>
      </c>
      <c r="D380" t="e">
        <f t="shared" si="10"/>
        <v>#REF!</v>
      </c>
      <c r="E380">
        <v>0</v>
      </c>
      <c r="F380" t="e">
        <f>VLOOKUP(A380,#REF!,2,FALSE)</f>
        <v>#REF!</v>
      </c>
      <c r="G380" t="e">
        <f t="shared" si="11"/>
        <v>#REF!</v>
      </c>
      <c r="H380" t="e">
        <f>VLOOKUP(A380,#REF!,4,FALSE)</f>
        <v>#REF!</v>
      </c>
    </row>
    <row r="381" spans="1:8" x14ac:dyDescent="0.3">
      <c r="A381" t="s">
        <v>456</v>
      </c>
      <c r="B381">
        <v>0</v>
      </c>
      <c r="C381" t="e">
        <f>VLOOKUP(A381,#REF!,3,FALSE)</f>
        <v>#REF!</v>
      </c>
      <c r="D381" t="e">
        <f t="shared" si="10"/>
        <v>#REF!</v>
      </c>
      <c r="E381">
        <v>0</v>
      </c>
      <c r="F381" t="e">
        <f>VLOOKUP(A381,#REF!,2,FALSE)</f>
        <v>#REF!</v>
      </c>
      <c r="G381" t="e">
        <f t="shared" si="11"/>
        <v>#REF!</v>
      </c>
      <c r="H381" t="e">
        <f>VLOOKUP(A381,#REF!,4,FALSE)</f>
        <v>#REF!</v>
      </c>
    </row>
    <row r="382" spans="1:8" x14ac:dyDescent="0.3">
      <c r="A382" t="s">
        <v>457</v>
      </c>
      <c r="B382">
        <v>0</v>
      </c>
      <c r="C382" t="e">
        <f>VLOOKUP(A382,#REF!,3,FALSE)</f>
        <v>#REF!</v>
      </c>
      <c r="D382" t="e">
        <f t="shared" si="10"/>
        <v>#REF!</v>
      </c>
      <c r="E382">
        <v>0</v>
      </c>
      <c r="F382" t="e">
        <f>VLOOKUP(A382,#REF!,2,FALSE)</f>
        <v>#REF!</v>
      </c>
      <c r="G382" t="e">
        <f t="shared" si="11"/>
        <v>#REF!</v>
      </c>
      <c r="H382" t="e">
        <f>VLOOKUP(A382,#REF!,4,FALSE)</f>
        <v>#REF!</v>
      </c>
    </row>
    <row r="383" spans="1:8" x14ac:dyDescent="0.3">
      <c r="A383" t="s">
        <v>139</v>
      </c>
      <c r="B383">
        <v>0</v>
      </c>
      <c r="C383" t="e">
        <f>VLOOKUP(A383,#REF!,3,FALSE)</f>
        <v>#REF!</v>
      </c>
      <c r="D383" t="e">
        <f t="shared" si="10"/>
        <v>#REF!</v>
      </c>
      <c r="E383">
        <v>0</v>
      </c>
      <c r="F383" t="e">
        <f>VLOOKUP(A383,#REF!,2,FALSE)</f>
        <v>#REF!</v>
      </c>
      <c r="G383" t="e">
        <f t="shared" si="11"/>
        <v>#REF!</v>
      </c>
      <c r="H383" t="e">
        <f>VLOOKUP(A383,#REF!,4,FALSE)</f>
        <v>#REF!</v>
      </c>
    </row>
    <row r="384" spans="1:8" x14ac:dyDescent="0.3">
      <c r="A384" t="s">
        <v>458</v>
      </c>
      <c r="B384">
        <v>0</v>
      </c>
      <c r="C384" t="e">
        <f>VLOOKUP(A384,#REF!,3,FALSE)</f>
        <v>#REF!</v>
      </c>
      <c r="D384" t="e">
        <f t="shared" si="10"/>
        <v>#REF!</v>
      </c>
      <c r="E384">
        <v>0</v>
      </c>
      <c r="F384" t="e">
        <f>VLOOKUP(A384,#REF!,2,FALSE)</f>
        <v>#REF!</v>
      </c>
      <c r="G384" t="e">
        <f t="shared" si="11"/>
        <v>#REF!</v>
      </c>
      <c r="H384" t="e">
        <f>VLOOKUP(A384,#REF!,4,FALSE)</f>
        <v>#REF!</v>
      </c>
    </row>
    <row r="385" spans="1:8" x14ac:dyDescent="0.3">
      <c r="A385" t="s">
        <v>459</v>
      </c>
      <c r="B385">
        <v>0</v>
      </c>
      <c r="C385" t="e">
        <f>VLOOKUP(A385,#REF!,3,FALSE)</f>
        <v>#REF!</v>
      </c>
      <c r="D385" t="e">
        <f t="shared" si="10"/>
        <v>#REF!</v>
      </c>
      <c r="E385">
        <v>0</v>
      </c>
      <c r="F385" t="e">
        <f>VLOOKUP(A385,#REF!,2,FALSE)</f>
        <v>#REF!</v>
      </c>
      <c r="G385" t="e">
        <f t="shared" si="11"/>
        <v>#REF!</v>
      </c>
      <c r="H385" t="e">
        <f>VLOOKUP(A385,#REF!,4,FALSE)</f>
        <v>#REF!</v>
      </c>
    </row>
    <row r="386" spans="1:8" x14ac:dyDescent="0.3">
      <c r="A386" t="s">
        <v>460</v>
      </c>
      <c r="B386">
        <v>0</v>
      </c>
      <c r="C386" t="e">
        <f>VLOOKUP(A386,#REF!,3,FALSE)</f>
        <v>#REF!</v>
      </c>
      <c r="D386" t="e">
        <f t="shared" si="10"/>
        <v>#REF!</v>
      </c>
      <c r="E386">
        <v>0</v>
      </c>
      <c r="F386" t="e">
        <f>VLOOKUP(A386,#REF!,2,FALSE)</f>
        <v>#REF!</v>
      </c>
      <c r="G386" t="e">
        <f t="shared" si="11"/>
        <v>#REF!</v>
      </c>
      <c r="H386" t="e">
        <f>VLOOKUP(A386,#REF!,4,FALSE)</f>
        <v>#REF!</v>
      </c>
    </row>
    <row r="387" spans="1:8" x14ac:dyDescent="0.3">
      <c r="A387" t="s">
        <v>461</v>
      </c>
      <c r="B387">
        <v>0</v>
      </c>
      <c r="C387" t="e">
        <f>VLOOKUP(A387,#REF!,3,FALSE)</f>
        <v>#REF!</v>
      </c>
      <c r="D387" t="e">
        <f t="shared" ref="D387:D420" si="12">B387/C387</f>
        <v>#REF!</v>
      </c>
      <c r="E387">
        <v>0</v>
      </c>
      <c r="F387" t="e">
        <f>VLOOKUP(A387,#REF!,2,FALSE)</f>
        <v>#REF!</v>
      </c>
      <c r="G387" t="e">
        <f t="shared" ref="G387:G420" si="13">E387/F387</f>
        <v>#REF!</v>
      </c>
      <c r="H387" t="e">
        <f>VLOOKUP(A387,#REF!,4,FALSE)</f>
        <v>#REF!</v>
      </c>
    </row>
    <row r="388" spans="1:8" x14ac:dyDescent="0.3">
      <c r="A388" t="s">
        <v>462</v>
      </c>
      <c r="B388">
        <v>0</v>
      </c>
      <c r="C388" t="e">
        <f>VLOOKUP(A388,#REF!,3,FALSE)</f>
        <v>#REF!</v>
      </c>
      <c r="D388" t="e">
        <f t="shared" si="12"/>
        <v>#REF!</v>
      </c>
      <c r="E388">
        <v>0</v>
      </c>
      <c r="F388" t="e">
        <f>VLOOKUP(A388,#REF!,2,FALSE)</f>
        <v>#REF!</v>
      </c>
      <c r="G388" t="e">
        <f t="shared" si="13"/>
        <v>#REF!</v>
      </c>
      <c r="H388" t="e">
        <f>VLOOKUP(A388,#REF!,4,FALSE)</f>
        <v>#REF!</v>
      </c>
    </row>
    <row r="389" spans="1:8" x14ac:dyDescent="0.3">
      <c r="A389" t="s">
        <v>463</v>
      </c>
      <c r="B389">
        <v>0</v>
      </c>
      <c r="C389" t="e">
        <f>VLOOKUP(A389,#REF!,3,FALSE)</f>
        <v>#REF!</v>
      </c>
      <c r="D389" t="e">
        <f t="shared" si="12"/>
        <v>#REF!</v>
      </c>
      <c r="E389">
        <v>0</v>
      </c>
      <c r="F389" t="e">
        <f>VLOOKUP(A389,#REF!,2,FALSE)</f>
        <v>#REF!</v>
      </c>
      <c r="G389" t="e">
        <f t="shared" si="13"/>
        <v>#REF!</v>
      </c>
      <c r="H389" t="e">
        <f>VLOOKUP(A389,#REF!,4,FALSE)</f>
        <v>#REF!</v>
      </c>
    </row>
    <row r="390" spans="1:8" x14ac:dyDescent="0.3">
      <c r="A390" t="s">
        <v>464</v>
      </c>
      <c r="B390">
        <v>0</v>
      </c>
      <c r="C390" t="e">
        <f>VLOOKUP(A390,#REF!,3,FALSE)</f>
        <v>#REF!</v>
      </c>
      <c r="D390" t="e">
        <f t="shared" si="12"/>
        <v>#REF!</v>
      </c>
      <c r="E390">
        <v>0</v>
      </c>
      <c r="F390" t="e">
        <f>VLOOKUP(A390,#REF!,2,FALSE)</f>
        <v>#REF!</v>
      </c>
      <c r="G390" t="e">
        <f t="shared" si="13"/>
        <v>#REF!</v>
      </c>
      <c r="H390" t="e">
        <f>VLOOKUP(A390,#REF!,4,FALSE)</f>
        <v>#REF!</v>
      </c>
    </row>
    <row r="391" spans="1:8" x14ac:dyDescent="0.3">
      <c r="A391" t="s">
        <v>465</v>
      </c>
      <c r="B391">
        <v>0</v>
      </c>
      <c r="C391" t="e">
        <f>VLOOKUP(A391,#REF!,3,FALSE)</f>
        <v>#REF!</v>
      </c>
      <c r="D391" t="e">
        <f t="shared" si="12"/>
        <v>#REF!</v>
      </c>
      <c r="E391">
        <v>0</v>
      </c>
      <c r="F391" t="e">
        <f>VLOOKUP(A391,#REF!,2,FALSE)</f>
        <v>#REF!</v>
      </c>
      <c r="G391" t="e">
        <f t="shared" si="13"/>
        <v>#REF!</v>
      </c>
      <c r="H391" t="e">
        <f>VLOOKUP(A391,#REF!,4,FALSE)</f>
        <v>#REF!</v>
      </c>
    </row>
    <row r="392" spans="1:8" x14ac:dyDescent="0.3">
      <c r="A392" t="s">
        <v>466</v>
      </c>
      <c r="B392">
        <v>0</v>
      </c>
      <c r="C392" t="e">
        <f>VLOOKUP(A392,#REF!,3,FALSE)</f>
        <v>#REF!</v>
      </c>
      <c r="D392" t="e">
        <f t="shared" si="12"/>
        <v>#REF!</v>
      </c>
      <c r="E392">
        <v>0</v>
      </c>
      <c r="F392" t="e">
        <f>VLOOKUP(A392,#REF!,2,FALSE)</f>
        <v>#REF!</v>
      </c>
      <c r="G392" t="e">
        <f t="shared" si="13"/>
        <v>#REF!</v>
      </c>
      <c r="H392" t="e">
        <f>VLOOKUP(A392,#REF!,4,FALSE)</f>
        <v>#REF!</v>
      </c>
    </row>
    <row r="393" spans="1:8" x14ac:dyDescent="0.3">
      <c r="A393" t="s">
        <v>467</v>
      </c>
      <c r="B393">
        <v>0</v>
      </c>
      <c r="C393" t="e">
        <f>VLOOKUP(A393,#REF!,3,FALSE)</f>
        <v>#REF!</v>
      </c>
      <c r="D393" t="e">
        <f t="shared" si="12"/>
        <v>#REF!</v>
      </c>
      <c r="E393">
        <v>0</v>
      </c>
      <c r="F393" t="e">
        <f>VLOOKUP(A393,#REF!,2,FALSE)</f>
        <v>#REF!</v>
      </c>
      <c r="G393" t="e">
        <f t="shared" si="13"/>
        <v>#REF!</v>
      </c>
      <c r="H393" t="e">
        <f>VLOOKUP(A393,#REF!,4,FALSE)</f>
        <v>#REF!</v>
      </c>
    </row>
    <row r="394" spans="1:8" x14ac:dyDescent="0.3">
      <c r="A394" t="s">
        <v>154</v>
      </c>
      <c r="B394">
        <v>0</v>
      </c>
      <c r="C394" t="e">
        <f>VLOOKUP(A394,#REF!,3,FALSE)</f>
        <v>#REF!</v>
      </c>
      <c r="D394" t="e">
        <f t="shared" si="12"/>
        <v>#REF!</v>
      </c>
      <c r="E394">
        <v>0</v>
      </c>
      <c r="F394" t="e">
        <f>VLOOKUP(A394,#REF!,2,FALSE)</f>
        <v>#REF!</v>
      </c>
      <c r="G394" t="e">
        <f t="shared" si="13"/>
        <v>#REF!</v>
      </c>
      <c r="H394" t="e">
        <f>VLOOKUP(A394,#REF!,4,FALSE)</f>
        <v>#REF!</v>
      </c>
    </row>
    <row r="395" spans="1:8" x14ac:dyDescent="0.3">
      <c r="A395" t="s">
        <v>468</v>
      </c>
      <c r="B395">
        <v>0</v>
      </c>
      <c r="C395" t="e">
        <f>VLOOKUP(A395,#REF!,3,FALSE)</f>
        <v>#REF!</v>
      </c>
      <c r="D395" t="e">
        <f t="shared" si="12"/>
        <v>#REF!</v>
      </c>
      <c r="E395">
        <v>0</v>
      </c>
      <c r="F395" t="e">
        <f>VLOOKUP(A395,#REF!,2,FALSE)</f>
        <v>#REF!</v>
      </c>
      <c r="G395" t="e">
        <f t="shared" si="13"/>
        <v>#REF!</v>
      </c>
      <c r="H395" t="e">
        <f>VLOOKUP(A395,#REF!,4,FALSE)</f>
        <v>#REF!</v>
      </c>
    </row>
    <row r="396" spans="1:8" x14ac:dyDescent="0.3">
      <c r="A396" t="s">
        <v>469</v>
      </c>
      <c r="B396">
        <v>0</v>
      </c>
      <c r="C396" t="e">
        <f>VLOOKUP(A396,#REF!,3,FALSE)</f>
        <v>#REF!</v>
      </c>
      <c r="D396" t="e">
        <f t="shared" si="12"/>
        <v>#REF!</v>
      </c>
      <c r="E396">
        <v>0</v>
      </c>
      <c r="F396" t="e">
        <f>VLOOKUP(A396,#REF!,2,FALSE)</f>
        <v>#REF!</v>
      </c>
      <c r="G396" t="e">
        <f t="shared" si="13"/>
        <v>#REF!</v>
      </c>
      <c r="H396" t="e">
        <f>VLOOKUP(A396,#REF!,4,FALSE)</f>
        <v>#REF!</v>
      </c>
    </row>
    <row r="397" spans="1:8" x14ac:dyDescent="0.3">
      <c r="A397" t="s">
        <v>470</v>
      </c>
      <c r="B397">
        <v>0</v>
      </c>
      <c r="C397" t="e">
        <f>VLOOKUP(A397,#REF!,3,FALSE)</f>
        <v>#REF!</v>
      </c>
      <c r="D397" t="e">
        <f t="shared" si="12"/>
        <v>#REF!</v>
      </c>
      <c r="E397">
        <v>0</v>
      </c>
      <c r="F397" t="e">
        <f>VLOOKUP(A397,#REF!,2,FALSE)</f>
        <v>#REF!</v>
      </c>
      <c r="G397" t="e">
        <f t="shared" si="13"/>
        <v>#REF!</v>
      </c>
      <c r="H397" t="e">
        <f>VLOOKUP(A397,#REF!,4,FALSE)</f>
        <v>#REF!</v>
      </c>
    </row>
    <row r="398" spans="1:8" x14ac:dyDescent="0.3">
      <c r="A398" t="s">
        <v>471</v>
      </c>
      <c r="B398">
        <v>0</v>
      </c>
      <c r="C398" t="e">
        <f>VLOOKUP(A398,#REF!,3,FALSE)</f>
        <v>#REF!</v>
      </c>
      <c r="D398" t="e">
        <f t="shared" si="12"/>
        <v>#REF!</v>
      </c>
      <c r="E398">
        <v>0</v>
      </c>
      <c r="F398" t="e">
        <f>VLOOKUP(A398,#REF!,2,FALSE)</f>
        <v>#REF!</v>
      </c>
      <c r="G398" t="e">
        <f t="shared" si="13"/>
        <v>#REF!</v>
      </c>
      <c r="H398" t="e">
        <f>VLOOKUP(A398,#REF!,4,FALSE)</f>
        <v>#REF!</v>
      </c>
    </row>
    <row r="399" spans="1:8" x14ac:dyDescent="0.3">
      <c r="A399" t="s">
        <v>472</v>
      </c>
      <c r="B399">
        <v>0</v>
      </c>
      <c r="C399" t="e">
        <f>VLOOKUP(A399,#REF!,3,FALSE)</f>
        <v>#REF!</v>
      </c>
      <c r="D399" t="e">
        <f t="shared" si="12"/>
        <v>#REF!</v>
      </c>
      <c r="E399">
        <v>0</v>
      </c>
      <c r="F399" t="e">
        <f>VLOOKUP(A399,#REF!,2,FALSE)</f>
        <v>#REF!</v>
      </c>
      <c r="G399" t="e">
        <f t="shared" si="13"/>
        <v>#REF!</v>
      </c>
      <c r="H399" t="e">
        <f>VLOOKUP(A399,#REF!,4,FALSE)</f>
        <v>#REF!</v>
      </c>
    </row>
    <row r="400" spans="1:8" x14ac:dyDescent="0.3">
      <c r="A400" t="s">
        <v>473</v>
      </c>
      <c r="B400">
        <v>0</v>
      </c>
      <c r="C400" t="e">
        <f>VLOOKUP(A400,#REF!,3,FALSE)</f>
        <v>#REF!</v>
      </c>
      <c r="D400" t="e">
        <f t="shared" si="12"/>
        <v>#REF!</v>
      </c>
      <c r="E400">
        <v>0</v>
      </c>
      <c r="F400" t="e">
        <f>VLOOKUP(A400,#REF!,2,FALSE)</f>
        <v>#REF!</v>
      </c>
      <c r="G400" t="e">
        <f t="shared" si="13"/>
        <v>#REF!</v>
      </c>
      <c r="H400" t="e">
        <f>VLOOKUP(A400,#REF!,4,FALSE)</f>
        <v>#REF!</v>
      </c>
    </row>
    <row r="401" spans="1:8" x14ac:dyDescent="0.3">
      <c r="A401" t="s">
        <v>474</v>
      </c>
      <c r="B401">
        <v>0</v>
      </c>
      <c r="C401" t="e">
        <f>VLOOKUP(A401,#REF!,3,FALSE)</f>
        <v>#REF!</v>
      </c>
      <c r="D401" t="e">
        <f t="shared" si="12"/>
        <v>#REF!</v>
      </c>
      <c r="E401">
        <v>0</v>
      </c>
      <c r="F401" t="e">
        <f>VLOOKUP(A401,#REF!,2,FALSE)</f>
        <v>#REF!</v>
      </c>
      <c r="G401" t="e">
        <f t="shared" si="13"/>
        <v>#REF!</v>
      </c>
      <c r="H401" t="e">
        <f>VLOOKUP(A401,#REF!,4,FALSE)</f>
        <v>#REF!</v>
      </c>
    </row>
    <row r="402" spans="1:8" x14ac:dyDescent="0.3">
      <c r="A402" t="s">
        <v>475</v>
      </c>
      <c r="B402">
        <v>0</v>
      </c>
      <c r="C402" t="e">
        <f>VLOOKUP(A402,#REF!,3,FALSE)</f>
        <v>#REF!</v>
      </c>
      <c r="D402" t="e">
        <f t="shared" si="12"/>
        <v>#REF!</v>
      </c>
      <c r="E402">
        <v>0</v>
      </c>
      <c r="F402" t="e">
        <f>VLOOKUP(A402,#REF!,2,FALSE)</f>
        <v>#REF!</v>
      </c>
      <c r="G402" t="e">
        <f t="shared" si="13"/>
        <v>#REF!</v>
      </c>
      <c r="H402" t="e">
        <f>VLOOKUP(A402,#REF!,4,FALSE)</f>
        <v>#REF!</v>
      </c>
    </row>
    <row r="403" spans="1:8" x14ac:dyDescent="0.3">
      <c r="A403" t="s">
        <v>476</v>
      </c>
      <c r="B403">
        <v>0</v>
      </c>
      <c r="C403" t="e">
        <f>VLOOKUP(A403,#REF!,3,FALSE)</f>
        <v>#REF!</v>
      </c>
      <c r="D403" t="e">
        <f t="shared" si="12"/>
        <v>#REF!</v>
      </c>
      <c r="E403">
        <v>0</v>
      </c>
      <c r="F403" t="e">
        <f>VLOOKUP(A403,#REF!,2,FALSE)</f>
        <v>#REF!</v>
      </c>
      <c r="G403" t="e">
        <f t="shared" si="13"/>
        <v>#REF!</v>
      </c>
      <c r="H403" t="e">
        <f>VLOOKUP(A403,#REF!,4,FALSE)</f>
        <v>#REF!</v>
      </c>
    </row>
    <row r="404" spans="1:8" x14ac:dyDescent="0.3">
      <c r="A404" t="s">
        <v>477</v>
      </c>
      <c r="B404">
        <v>0</v>
      </c>
      <c r="C404" t="e">
        <f>VLOOKUP(A404,#REF!,3,FALSE)</f>
        <v>#REF!</v>
      </c>
      <c r="D404" t="e">
        <f t="shared" si="12"/>
        <v>#REF!</v>
      </c>
      <c r="E404">
        <v>0</v>
      </c>
      <c r="F404" t="e">
        <f>VLOOKUP(A404,#REF!,2,FALSE)</f>
        <v>#REF!</v>
      </c>
      <c r="G404" t="e">
        <f t="shared" si="13"/>
        <v>#REF!</v>
      </c>
      <c r="H404" t="e">
        <f>VLOOKUP(A404,#REF!,4,FALSE)</f>
        <v>#REF!</v>
      </c>
    </row>
    <row r="405" spans="1:8" x14ac:dyDescent="0.3">
      <c r="A405" t="s">
        <v>478</v>
      </c>
      <c r="B405">
        <v>0</v>
      </c>
      <c r="C405" t="e">
        <f>VLOOKUP(A405,#REF!,3,FALSE)</f>
        <v>#REF!</v>
      </c>
      <c r="D405" t="e">
        <f t="shared" si="12"/>
        <v>#REF!</v>
      </c>
      <c r="E405">
        <v>0</v>
      </c>
      <c r="F405" t="e">
        <f>VLOOKUP(A405,#REF!,2,FALSE)</f>
        <v>#REF!</v>
      </c>
      <c r="G405" t="e">
        <f t="shared" si="13"/>
        <v>#REF!</v>
      </c>
      <c r="H405" t="e">
        <f>VLOOKUP(A405,#REF!,4,FALSE)</f>
        <v>#REF!</v>
      </c>
    </row>
    <row r="406" spans="1:8" x14ac:dyDescent="0.3">
      <c r="A406" t="s">
        <v>479</v>
      </c>
      <c r="B406">
        <v>0</v>
      </c>
      <c r="C406" t="e">
        <f>VLOOKUP(A406,#REF!,3,FALSE)</f>
        <v>#REF!</v>
      </c>
      <c r="D406" t="e">
        <f t="shared" si="12"/>
        <v>#REF!</v>
      </c>
      <c r="E406">
        <v>0</v>
      </c>
      <c r="F406" t="e">
        <f>VLOOKUP(A406,#REF!,2,FALSE)</f>
        <v>#REF!</v>
      </c>
      <c r="G406" t="e">
        <f t="shared" si="13"/>
        <v>#REF!</v>
      </c>
      <c r="H406" t="e">
        <f>VLOOKUP(A406,#REF!,4,FALSE)</f>
        <v>#REF!</v>
      </c>
    </row>
    <row r="407" spans="1:8" x14ac:dyDescent="0.3">
      <c r="A407" t="s">
        <v>480</v>
      </c>
      <c r="B407">
        <v>0</v>
      </c>
      <c r="C407" t="e">
        <f>VLOOKUP(A407,#REF!,3,FALSE)</f>
        <v>#REF!</v>
      </c>
      <c r="D407" t="e">
        <f t="shared" si="12"/>
        <v>#REF!</v>
      </c>
      <c r="E407">
        <v>0</v>
      </c>
      <c r="F407" t="e">
        <f>VLOOKUP(A407,#REF!,2,FALSE)</f>
        <v>#REF!</v>
      </c>
      <c r="G407" t="e">
        <f t="shared" si="13"/>
        <v>#REF!</v>
      </c>
      <c r="H407" t="e">
        <f>VLOOKUP(A407,#REF!,4,FALSE)</f>
        <v>#REF!</v>
      </c>
    </row>
    <row r="408" spans="1:8" x14ac:dyDescent="0.3">
      <c r="A408" t="s">
        <v>481</v>
      </c>
      <c r="B408">
        <v>0</v>
      </c>
      <c r="C408" t="e">
        <f>VLOOKUP(A408,#REF!,3,FALSE)</f>
        <v>#REF!</v>
      </c>
      <c r="D408" t="e">
        <f t="shared" si="12"/>
        <v>#REF!</v>
      </c>
      <c r="E408">
        <v>0</v>
      </c>
      <c r="F408" t="e">
        <f>VLOOKUP(A408,#REF!,2,FALSE)</f>
        <v>#REF!</v>
      </c>
      <c r="G408" t="e">
        <f t="shared" si="13"/>
        <v>#REF!</v>
      </c>
      <c r="H408" t="e">
        <f>VLOOKUP(A408,#REF!,4,FALSE)</f>
        <v>#REF!</v>
      </c>
    </row>
    <row r="409" spans="1:8" x14ac:dyDescent="0.3">
      <c r="A409" t="s">
        <v>482</v>
      </c>
      <c r="B409">
        <v>0</v>
      </c>
      <c r="C409" t="e">
        <f>VLOOKUP(A409,#REF!,3,FALSE)</f>
        <v>#REF!</v>
      </c>
      <c r="D409" t="e">
        <f t="shared" si="12"/>
        <v>#REF!</v>
      </c>
      <c r="E409">
        <v>0</v>
      </c>
      <c r="F409" t="e">
        <f>VLOOKUP(A409,#REF!,2,FALSE)</f>
        <v>#REF!</v>
      </c>
      <c r="G409" t="e">
        <f t="shared" si="13"/>
        <v>#REF!</v>
      </c>
      <c r="H409" t="e">
        <f>VLOOKUP(A409,#REF!,4,FALSE)</f>
        <v>#REF!</v>
      </c>
    </row>
    <row r="410" spans="1:8" x14ac:dyDescent="0.3">
      <c r="A410" t="s">
        <v>483</v>
      </c>
      <c r="B410">
        <v>0</v>
      </c>
      <c r="C410" t="e">
        <f>VLOOKUP(A410,#REF!,3,FALSE)</f>
        <v>#REF!</v>
      </c>
      <c r="D410" t="e">
        <f t="shared" si="12"/>
        <v>#REF!</v>
      </c>
      <c r="E410">
        <v>0</v>
      </c>
      <c r="F410" t="e">
        <f>VLOOKUP(A410,#REF!,2,FALSE)</f>
        <v>#REF!</v>
      </c>
      <c r="G410" t="e">
        <f t="shared" si="13"/>
        <v>#REF!</v>
      </c>
      <c r="H410" t="e">
        <f>VLOOKUP(A410,#REF!,4,FALSE)</f>
        <v>#REF!</v>
      </c>
    </row>
    <row r="411" spans="1:8" x14ac:dyDescent="0.3">
      <c r="A411" t="s">
        <v>484</v>
      </c>
      <c r="B411">
        <v>0</v>
      </c>
      <c r="C411" t="e">
        <f>VLOOKUP(A411,#REF!,3,FALSE)</f>
        <v>#REF!</v>
      </c>
      <c r="D411" t="e">
        <f t="shared" si="12"/>
        <v>#REF!</v>
      </c>
      <c r="E411">
        <v>0</v>
      </c>
      <c r="F411" t="e">
        <f>VLOOKUP(A411,#REF!,2,FALSE)</f>
        <v>#REF!</v>
      </c>
      <c r="G411" t="e">
        <f t="shared" si="13"/>
        <v>#REF!</v>
      </c>
      <c r="H411" t="e">
        <f>VLOOKUP(A411,#REF!,4,FALSE)</f>
        <v>#REF!</v>
      </c>
    </row>
    <row r="412" spans="1:8" x14ac:dyDescent="0.3">
      <c r="A412" t="s">
        <v>485</v>
      </c>
      <c r="B412">
        <v>0</v>
      </c>
      <c r="C412" t="e">
        <f>VLOOKUP(A412,#REF!,3,FALSE)</f>
        <v>#REF!</v>
      </c>
      <c r="D412" t="e">
        <f t="shared" si="12"/>
        <v>#REF!</v>
      </c>
      <c r="E412">
        <v>0</v>
      </c>
      <c r="F412" t="e">
        <f>VLOOKUP(A412,#REF!,2,FALSE)</f>
        <v>#REF!</v>
      </c>
      <c r="G412" t="e">
        <f t="shared" si="13"/>
        <v>#REF!</v>
      </c>
      <c r="H412" t="e">
        <f>VLOOKUP(A412,#REF!,4,FALSE)</f>
        <v>#REF!</v>
      </c>
    </row>
    <row r="413" spans="1:8" x14ac:dyDescent="0.3">
      <c r="A413" t="s">
        <v>486</v>
      </c>
      <c r="B413">
        <v>0</v>
      </c>
      <c r="C413" t="e">
        <f>VLOOKUP(A413,#REF!,3,FALSE)</f>
        <v>#REF!</v>
      </c>
      <c r="D413" t="e">
        <f t="shared" si="12"/>
        <v>#REF!</v>
      </c>
      <c r="E413">
        <v>0</v>
      </c>
      <c r="F413" t="e">
        <f>VLOOKUP(A413,#REF!,2,FALSE)</f>
        <v>#REF!</v>
      </c>
      <c r="G413" t="e">
        <f t="shared" si="13"/>
        <v>#REF!</v>
      </c>
      <c r="H413" t="e">
        <f>VLOOKUP(A413,#REF!,4,FALSE)</f>
        <v>#REF!</v>
      </c>
    </row>
    <row r="414" spans="1:8" x14ac:dyDescent="0.3">
      <c r="A414" t="s">
        <v>487</v>
      </c>
      <c r="B414">
        <v>0</v>
      </c>
      <c r="C414" t="e">
        <f>VLOOKUP(A414,#REF!,3,FALSE)</f>
        <v>#REF!</v>
      </c>
      <c r="D414" t="e">
        <f t="shared" si="12"/>
        <v>#REF!</v>
      </c>
      <c r="E414">
        <v>0</v>
      </c>
      <c r="F414" t="e">
        <f>VLOOKUP(A414,#REF!,2,FALSE)</f>
        <v>#REF!</v>
      </c>
      <c r="G414" t="e">
        <f t="shared" si="13"/>
        <v>#REF!</v>
      </c>
      <c r="H414" t="e">
        <f>VLOOKUP(A414,#REF!,4,FALSE)</f>
        <v>#REF!</v>
      </c>
    </row>
    <row r="415" spans="1:8" x14ac:dyDescent="0.3">
      <c r="A415" t="s">
        <v>365</v>
      </c>
      <c r="B415">
        <v>0</v>
      </c>
      <c r="C415" t="e">
        <f>VLOOKUP(A415,#REF!,3,FALSE)</f>
        <v>#REF!</v>
      </c>
      <c r="D415" t="e">
        <f t="shared" si="12"/>
        <v>#REF!</v>
      </c>
      <c r="E415">
        <v>0</v>
      </c>
      <c r="F415" t="e">
        <f>VLOOKUP(A415,#REF!,2,FALSE)</f>
        <v>#REF!</v>
      </c>
      <c r="G415" t="e">
        <f t="shared" si="13"/>
        <v>#REF!</v>
      </c>
      <c r="H415" t="e">
        <f>VLOOKUP(A415,#REF!,4,FALSE)</f>
        <v>#REF!</v>
      </c>
    </row>
    <row r="416" spans="1:8" x14ac:dyDescent="0.3">
      <c r="A416" t="s">
        <v>366</v>
      </c>
      <c r="B416">
        <v>0</v>
      </c>
      <c r="C416" t="e">
        <f>VLOOKUP(A416,#REF!,3,FALSE)</f>
        <v>#REF!</v>
      </c>
      <c r="D416" t="e">
        <f t="shared" si="12"/>
        <v>#REF!</v>
      </c>
      <c r="E416">
        <v>0</v>
      </c>
      <c r="F416" t="e">
        <f>VLOOKUP(A416,#REF!,2,FALSE)</f>
        <v>#REF!</v>
      </c>
      <c r="G416" t="e">
        <f t="shared" si="13"/>
        <v>#REF!</v>
      </c>
      <c r="H416" t="e">
        <f>VLOOKUP(A416,#REF!,4,FALSE)</f>
        <v>#REF!</v>
      </c>
    </row>
    <row r="417" spans="1:8" x14ac:dyDescent="0.3">
      <c r="A417" t="s">
        <v>367</v>
      </c>
      <c r="B417">
        <v>0</v>
      </c>
      <c r="C417" t="e">
        <f>VLOOKUP(A417,#REF!,3,FALSE)</f>
        <v>#REF!</v>
      </c>
      <c r="D417" t="e">
        <f t="shared" si="12"/>
        <v>#REF!</v>
      </c>
      <c r="E417">
        <v>0</v>
      </c>
      <c r="F417" t="e">
        <f>VLOOKUP(A417,#REF!,2,FALSE)</f>
        <v>#REF!</v>
      </c>
      <c r="G417" t="e">
        <f t="shared" si="13"/>
        <v>#REF!</v>
      </c>
      <c r="H417" t="e">
        <f>VLOOKUP(A417,#REF!,4,FALSE)</f>
        <v>#REF!</v>
      </c>
    </row>
    <row r="418" spans="1:8" x14ac:dyDescent="0.3">
      <c r="A418" t="s">
        <v>368</v>
      </c>
      <c r="B418">
        <v>0</v>
      </c>
      <c r="C418" t="e">
        <f>VLOOKUP(A418,#REF!,3,FALSE)</f>
        <v>#REF!</v>
      </c>
      <c r="D418" t="e">
        <f t="shared" si="12"/>
        <v>#REF!</v>
      </c>
      <c r="E418">
        <v>0</v>
      </c>
      <c r="F418" t="e">
        <f>VLOOKUP(A418,#REF!,2,FALSE)</f>
        <v>#REF!</v>
      </c>
      <c r="G418" t="e">
        <f t="shared" si="13"/>
        <v>#REF!</v>
      </c>
      <c r="H418" t="e">
        <f>VLOOKUP(A418,#REF!,4,FALSE)</f>
        <v>#REF!</v>
      </c>
    </row>
    <row r="419" spans="1:8" x14ac:dyDescent="0.3">
      <c r="A419" t="s">
        <v>369</v>
      </c>
      <c r="B419">
        <v>0</v>
      </c>
      <c r="C419" t="e">
        <f>VLOOKUP(A419,#REF!,3,FALSE)</f>
        <v>#REF!</v>
      </c>
      <c r="D419" t="e">
        <f t="shared" si="12"/>
        <v>#REF!</v>
      </c>
      <c r="E419">
        <v>0</v>
      </c>
      <c r="F419" t="e">
        <f>VLOOKUP(A419,#REF!,2,FALSE)</f>
        <v>#REF!</v>
      </c>
      <c r="G419" t="e">
        <f t="shared" si="13"/>
        <v>#REF!</v>
      </c>
      <c r="H419" t="e">
        <f>VLOOKUP(A419,#REF!,4,FALSE)</f>
        <v>#REF!</v>
      </c>
    </row>
    <row r="420" spans="1:8" x14ac:dyDescent="0.3">
      <c r="A420" t="s">
        <v>370</v>
      </c>
      <c r="B420">
        <v>0</v>
      </c>
      <c r="C420" t="e">
        <f>VLOOKUP(A420,#REF!,3,FALSE)</f>
        <v>#REF!</v>
      </c>
      <c r="D420" t="e">
        <f t="shared" si="12"/>
        <v>#REF!</v>
      </c>
      <c r="E420">
        <v>0</v>
      </c>
      <c r="F420" t="e">
        <f>VLOOKUP(A420,#REF!,2,FALSE)</f>
        <v>#REF!</v>
      </c>
      <c r="G420" t="e">
        <f t="shared" si="13"/>
        <v>#REF!</v>
      </c>
      <c r="H420" t="e">
        <f>VLOOKUP(A420,#REF!,4,FALSE)</f>
        <v>#REF!</v>
      </c>
    </row>
    <row r="424" spans="1:8" x14ac:dyDescent="0.3">
      <c r="A424" t="s">
        <v>269</v>
      </c>
      <c r="B424" t="e">
        <f>AVERAGE(B2:B420)</f>
        <v>#REF!</v>
      </c>
      <c r="C424" t="e">
        <f t="shared" ref="C424:H424" si="14">AVERAGE(C2:C420)</f>
        <v>#REF!</v>
      </c>
      <c r="D424" t="e">
        <f>B424/C424</f>
        <v>#REF!</v>
      </c>
      <c r="E424" t="e">
        <f t="shared" si="14"/>
        <v>#REF!</v>
      </c>
      <c r="F424" t="e">
        <f t="shared" si="14"/>
        <v>#REF!</v>
      </c>
      <c r="G424" t="e">
        <f>E424/F424</f>
        <v>#REF!</v>
      </c>
      <c r="H424" t="e">
        <f t="shared" si="14"/>
        <v>#REF!</v>
      </c>
    </row>
    <row r="426" spans="1:8" x14ac:dyDescent="0.3">
      <c r="A426" t="s">
        <v>270</v>
      </c>
      <c r="B426" t="e">
        <f>(D424/H424)*2316</f>
        <v>#REF!</v>
      </c>
    </row>
    <row r="427" spans="1:8" x14ac:dyDescent="0.3">
      <c r="A427" t="s">
        <v>271</v>
      </c>
      <c r="B427" t="e">
        <f>(G424/H424)*2316</f>
        <v>#REF!</v>
      </c>
    </row>
    <row r="430" spans="1:8" x14ac:dyDescent="0.3">
      <c r="A430" t="s">
        <v>272</v>
      </c>
      <c r="B430" s="3" t="e">
        <f xml:space="preserve"> 1 - (B427/B426)</f>
        <v>#REF!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C8E006-D7E6-4CD4-9D33-BE3592209929}">
  <dimension ref="A1:H333"/>
  <sheetViews>
    <sheetView topLeftCell="A306" workbookViewId="0">
      <selection activeCell="A327" sqref="A327:A333"/>
    </sheetView>
  </sheetViews>
  <sheetFormatPr defaultRowHeight="14.4" x14ac:dyDescent="0.3"/>
  <cols>
    <col min="1" max="1" width="40.5546875" customWidth="1"/>
  </cols>
  <sheetData>
    <row r="1" spans="1:8" ht="86.4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3">
      <c r="A2" s="1" t="s">
        <v>8</v>
      </c>
      <c r="B2">
        <v>6</v>
      </c>
      <c r="C2">
        <v>16.671232876712299</v>
      </c>
      <c r="D2">
        <v>0.35990139687756845</v>
      </c>
      <c r="E2">
        <v>0</v>
      </c>
      <c r="F2">
        <v>2.3369863013698602</v>
      </c>
      <c r="G2">
        <v>0</v>
      </c>
      <c r="H2">
        <v>26</v>
      </c>
    </row>
    <row r="3" spans="1:8" x14ac:dyDescent="0.3">
      <c r="A3" s="1" t="s">
        <v>9</v>
      </c>
      <c r="B3">
        <v>3</v>
      </c>
      <c r="C3">
        <v>15.2328767123287</v>
      </c>
      <c r="D3">
        <v>0.19694244604316632</v>
      </c>
      <c r="E3">
        <v>0</v>
      </c>
      <c r="F3">
        <v>3.77534246575342</v>
      </c>
      <c r="G3">
        <v>0</v>
      </c>
      <c r="H3">
        <v>8</v>
      </c>
    </row>
    <row r="4" spans="1:8" x14ac:dyDescent="0.3">
      <c r="A4" s="1" t="s">
        <v>10</v>
      </c>
      <c r="B4">
        <v>1</v>
      </c>
      <c r="C4">
        <v>16.673972602739699</v>
      </c>
      <c r="D4">
        <v>5.9973710154452943E-2</v>
      </c>
      <c r="E4">
        <v>0</v>
      </c>
      <c r="F4">
        <v>2.3342465753424602</v>
      </c>
      <c r="G4">
        <v>0</v>
      </c>
      <c r="H4">
        <v>26</v>
      </c>
    </row>
    <row r="5" spans="1:8" x14ac:dyDescent="0.3">
      <c r="A5" s="1" t="s">
        <v>11</v>
      </c>
      <c r="B5">
        <v>2</v>
      </c>
      <c r="C5">
        <v>15.2219178082191</v>
      </c>
      <c r="D5">
        <v>0.13138948884089341</v>
      </c>
      <c r="E5">
        <v>3</v>
      </c>
      <c r="F5">
        <v>3.7863013698630099</v>
      </c>
      <c r="G5">
        <v>0.79232995658466066</v>
      </c>
      <c r="H5">
        <v>29</v>
      </c>
    </row>
    <row r="6" spans="1:8" x14ac:dyDescent="0.3">
      <c r="A6" s="1" t="s">
        <v>12</v>
      </c>
      <c r="B6">
        <v>2</v>
      </c>
      <c r="C6">
        <v>15.2356164383561</v>
      </c>
      <c r="D6">
        <v>0.13127135407300899</v>
      </c>
      <c r="E6">
        <v>1</v>
      </c>
      <c r="F6">
        <v>3.77260273972602</v>
      </c>
      <c r="G6">
        <v>0.26506899055918715</v>
      </c>
      <c r="H6">
        <v>18</v>
      </c>
    </row>
    <row r="7" spans="1:8" x14ac:dyDescent="0.3">
      <c r="A7" s="1" t="s">
        <v>13</v>
      </c>
      <c r="B7">
        <v>1</v>
      </c>
      <c r="C7">
        <v>14.931506849314999</v>
      </c>
      <c r="D7">
        <v>6.6972477064220493E-2</v>
      </c>
      <c r="E7">
        <v>1</v>
      </c>
      <c r="F7">
        <v>4.0767123287671199</v>
      </c>
      <c r="G7">
        <v>0.24529569892473138</v>
      </c>
      <c r="H7">
        <v>45</v>
      </c>
    </row>
    <row r="8" spans="1:8" x14ac:dyDescent="0.3">
      <c r="A8" s="1" t="s">
        <v>14</v>
      </c>
      <c r="B8">
        <v>3</v>
      </c>
      <c r="C8">
        <v>18.9561643835616</v>
      </c>
      <c r="D8">
        <v>0.15825986414221746</v>
      </c>
      <c r="E8">
        <v>0</v>
      </c>
      <c r="F8">
        <v>5.2054794520547898E-2</v>
      </c>
      <c r="G8">
        <v>0</v>
      </c>
      <c r="H8">
        <v>8</v>
      </c>
    </row>
    <row r="9" spans="1:8" x14ac:dyDescent="0.3">
      <c r="A9" s="1" t="s">
        <v>15</v>
      </c>
      <c r="B9">
        <v>2</v>
      </c>
      <c r="C9">
        <v>16.060273972602701</v>
      </c>
      <c r="D9">
        <v>0.12453087683384541</v>
      </c>
      <c r="E9">
        <v>0</v>
      </c>
      <c r="F9">
        <v>2.9479452054794502</v>
      </c>
      <c r="G9">
        <v>0</v>
      </c>
      <c r="H9">
        <v>40</v>
      </c>
    </row>
    <row r="10" spans="1:8" x14ac:dyDescent="0.3">
      <c r="A10" s="1" t="s">
        <v>16</v>
      </c>
      <c r="B10">
        <v>5</v>
      </c>
      <c r="C10">
        <v>16.306849315068401</v>
      </c>
      <c r="D10">
        <v>0.30661962365591572</v>
      </c>
      <c r="E10">
        <v>0</v>
      </c>
      <c r="F10">
        <v>2.70136986301369</v>
      </c>
      <c r="G10">
        <v>0</v>
      </c>
      <c r="H10">
        <v>32</v>
      </c>
    </row>
    <row r="11" spans="1:8" x14ac:dyDescent="0.3">
      <c r="A11" s="1" t="s">
        <v>17</v>
      </c>
      <c r="B11">
        <v>2</v>
      </c>
      <c r="C11">
        <v>16.2520547945205</v>
      </c>
      <c r="D11">
        <v>0.12306136210384393</v>
      </c>
      <c r="E11">
        <v>0</v>
      </c>
      <c r="F11">
        <v>2.7561643835616398</v>
      </c>
      <c r="G11">
        <v>0</v>
      </c>
      <c r="H11">
        <v>38</v>
      </c>
    </row>
    <row r="12" spans="1:8" x14ac:dyDescent="0.3">
      <c r="A12" s="1" t="s">
        <v>18</v>
      </c>
      <c r="B12">
        <v>1</v>
      </c>
      <c r="C12">
        <v>16.117808219177999</v>
      </c>
      <c r="D12">
        <v>6.204317525072274E-2</v>
      </c>
      <c r="E12">
        <v>2</v>
      </c>
      <c r="F12">
        <v>2.8904109589040998</v>
      </c>
      <c r="G12">
        <v>0.69194312796208768</v>
      </c>
      <c r="H12">
        <v>17</v>
      </c>
    </row>
    <row r="13" spans="1:8" x14ac:dyDescent="0.3">
      <c r="A13" s="1" t="s">
        <v>19</v>
      </c>
      <c r="B13">
        <v>1</v>
      </c>
      <c r="C13">
        <v>15.8273972602739</v>
      </c>
      <c r="D13">
        <v>6.3181582136057068E-2</v>
      </c>
      <c r="E13">
        <v>0</v>
      </c>
      <c r="F13">
        <v>3.1808219178082102</v>
      </c>
      <c r="G13">
        <v>0</v>
      </c>
      <c r="H13">
        <v>9</v>
      </c>
    </row>
    <row r="14" spans="1:8" x14ac:dyDescent="0.3">
      <c r="A14" s="1" t="s">
        <v>20</v>
      </c>
      <c r="B14">
        <v>2</v>
      </c>
      <c r="C14">
        <v>16.2712328767123</v>
      </c>
      <c r="D14">
        <v>0.12291631587809417</v>
      </c>
      <c r="E14">
        <v>2</v>
      </c>
      <c r="F14">
        <v>2.7369863013698601</v>
      </c>
      <c r="G14">
        <v>0.73073073073073147</v>
      </c>
      <c r="H14">
        <v>32</v>
      </c>
    </row>
    <row r="15" spans="1:8" x14ac:dyDescent="0.3">
      <c r="A15" s="1" t="s">
        <v>21</v>
      </c>
      <c r="B15">
        <v>3</v>
      </c>
      <c r="C15">
        <v>16.117808219177999</v>
      </c>
      <c r="D15">
        <v>0.18612952575216823</v>
      </c>
      <c r="E15">
        <v>0</v>
      </c>
      <c r="F15">
        <v>2.8904109589040998</v>
      </c>
      <c r="G15">
        <v>0</v>
      </c>
      <c r="H15">
        <v>24</v>
      </c>
    </row>
    <row r="16" spans="1:8" x14ac:dyDescent="0.3">
      <c r="A16" s="1" t="s">
        <v>22</v>
      </c>
      <c r="B16">
        <v>4</v>
      </c>
      <c r="C16">
        <v>18.035616438356101</v>
      </c>
      <c r="D16">
        <v>0.22178338143703558</v>
      </c>
      <c r="E16">
        <v>0</v>
      </c>
      <c r="F16">
        <v>0.97260273972602695</v>
      </c>
      <c r="G16">
        <v>0</v>
      </c>
      <c r="H16">
        <v>24</v>
      </c>
    </row>
    <row r="17" spans="1:8" x14ac:dyDescent="0.3">
      <c r="A17" s="1" t="s">
        <v>23</v>
      </c>
      <c r="B17">
        <v>1</v>
      </c>
      <c r="C17">
        <v>16.312328767123201</v>
      </c>
      <c r="D17">
        <v>6.1303325495465556E-2</v>
      </c>
      <c r="E17">
        <v>0</v>
      </c>
      <c r="F17">
        <v>2.6958904109589001</v>
      </c>
      <c r="G17">
        <v>0</v>
      </c>
      <c r="H17">
        <v>28</v>
      </c>
    </row>
    <row r="18" spans="1:8" x14ac:dyDescent="0.3">
      <c r="A18" s="1" t="s">
        <v>24</v>
      </c>
      <c r="B18">
        <v>0</v>
      </c>
      <c r="C18">
        <v>17.654794520547899</v>
      </c>
      <c r="D18">
        <v>0</v>
      </c>
      <c r="E18">
        <v>1</v>
      </c>
      <c r="F18">
        <v>1.3534246575342399</v>
      </c>
      <c r="G18">
        <v>0.73886639676113719</v>
      </c>
      <c r="H18">
        <v>31</v>
      </c>
    </row>
    <row r="19" spans="1:8" x14ac:dyDescent="0.3">
      <c r="A19" s="1" t="s">
        <v>25</v>
      </c>
      <c r="B19">
        <v>2</v>
      </c>
      <c r="C19">
        <v>18.035616438356101</v>
      </c>
      <c r="D19">
        <v>0.11089169071851779</v>
      </c>
      <c r="E19">
        <v>0</v>
      </c>
      <c r="F19">
        <v>0.97260273972602695</v>
      </c>
      <c r="G19">
        <v>0</v>
      </c>
      <c r="H19">
        <v>17</v>
      </c>
    </row>
    <row r="20" spans="1:8" x14ac:dyDescent="0.3">
      <c r="A20" s="1" t="s">
        <v>26</v>
      </c>
      <c r="B20">
        <v>2</v>
      </c>
      <c r="C20">
        <v>16.383561643835598</v>
      </c>
      <c r="D20">
        <v>0.12207357859531787</v>
      </c>
      <c r="E20">
        <v>0</v>
      </c>
      <c r="F20">
        <v>2.6246575342465701</v>
      </c>
      <c r="G20">
        <v>0</v>
      </c>
      <c r="H20">
        <v>23</v>
      </c>
    </row>
    <row r="21" spans="1:8" x14ac:dyDescent="0.3">
      <c r="A21" s="1" t="s">
        <v>27</v>
      </c>
      <c r="B21">
        <v>10</v>
      </c>
      <c r="C21">
        <v>18.9972602739726</v>
      </c>
      <c r="D21">
        <v>0.52639169310643219</v>
      </c>
      <c r="E21">
        <v>0</v>
      </c>
      <c r="F21">
        <v>1.0958904109589E-2</v>
      </c>
      <c r="G21">
        <v>0</v>
      </c>
      <c r="H21">
        <v>71</v>
      </c>
    </row>
    <row r="22" spans="1:8" x14ac:dyDescent="0.3">
      <c r="A22" s="1" t="s">
        <v>28</v>
      </c>
      <c r="B22">
        <v>19</v>
      </c>
      <c r="C22">
        <v>18.9972602739726</v>
      </c>
      <c r="D22">
        <v>1.000144216902221</v>
      </c>
      <c r="E22">
        <v>0</v>
      </c>
      <c r="F22">
        <v>1.0958904109589E-2</v>
      </c>
      <c r="G22">
        <v>0</v>
      </c>
      <c r="H22">
        <v>47</v>
      </c>
    </row>
    <row r="23" spans="1:8" x14ac:dyDescent="0.3">
      <c r="A23" s="1" t="s">
        <v>29</v>
      </c>
      <c r="B23">
        <v>5</v>
      </c>
      <c r="C23">
        <v>17.4931506849315</v>
      </c>
      <c r="D23">
        <v>0.28582615505090064</v>
      </c>
      <c r="E23">
        <v>0</v>
      </c>
      <c r="F23">
        <v>1.5150684931506799</v>
      </c>
      <c r="G23">
        <v>0</v>
      </c>
      <c r="H23">
        <v>27</v>
      </c>
    </row>
    <row r="24" spans="1:8" x14ac:dyDescent="0.3">
      <c r="A24" s="1" t="s">
        <v>30</v>
      </c>
      <c r="B24">
        <v>5</v>
      </c>
      <c r="C24">
        <v>17.443835616438299</v>
      </c>
      <c r="D24">
        <v>0.28663420763310915</v>
      </c>
      <c r="E24">
        <v>0</v>
      </c>
      <c r="F24">
        <v>1.56438356164383</v>
      </c>
      <c r="G24">
        <v>0</v>
      </c>
      <c r="H24">
        <v>29</v>
      </c>
    </row>
    <row r="25" spans="1:8" x14ac:dyDescent="0.3">
      <c r="A25" s="1" t="s">
        <v>31</v>
      </c>
      <c r="B25">
        <v>2</v>
      </c>
      <c r="C25">
        <v>18.687671232876699</v>
      </c>
      <c r="D25">
        <v>0.10702243072863224</v>
      </c>
      <c r="E25">
        <v>0</v>
      </c>
      <c r="F25">
        <v>0.32054794520547902</v>
      </c>
      <c r="G25">
        <v>0</v>
      </c>
      <c r="H25">
        <v>32</v>
      </c>
    </row>
    <row r="26" spans="1:8" x14ac:dyDescent="0.3">
      <c r="A26" s="1" t="s">
        <v>32</v>
      </c>
      <c r="B26">
        <v>2</v>
      </c>
      <c r="C26">
        <v>17.646575342465699</v>
      </c>
      <c r="D26">
        <v>0.11333643844123618</v>
      </c>
      <c r="E26">
        <v>0</v>
      </c>
      <c r="F26">
        <v>1.36164383561643</v>
      </c>
      <c r="G26">
        <v>0</v>
      </c>
      <c r="H26">
        <v>23</v>
      </c>
    </row>
    <row r="27" spans="1:8" x14ac:dyDescent="0.3">
      <c r="A27" s="1" t="s">
        <v>33</v>
      </c>
      <c r="B27">
        <v>2</v>
      </c>
      <c r="C27">
        <v>17.172602739725999</v>
      </c>
      <c r="D27">
        <v>0.11646458200382917</v>
      </c>
      <c r="E27">
        <v>0</v>
      </c>
      <c r="F27">
        <v>1.83561643835616</v>
      </c>
      <c r="G27">
        <v>0</v>
      </c>
      <c r="H27">
        <v>37</v>
      </c>
    </row>
    <row r="28" spans="1:8" x14ac:dyDescent="0.3">
      <c r="A28" s="1" t="s">
        <v>34</v>
      </c>
      <c r="B28">
        <v>4</v>
      </c>
      <c r="C28">
        <v>18.9753424657534</v>
      </c>
      <c r="D28">
        <v>0.21079988449321424</v>
      </c>
      <c r="E28">
        <v>0</v>
      </c>
      <c r="F28">
        <v>3.2876712328767099E-2</v>
      </c>
      <c r="G28">
        <v>0</v>
      </c>
      <c r="H28">
        <v>33</v>
      </c>
    </row>
    <row r="29" spans="1:8" x14ac:dyDescent="0.3">
      <c r="A29" s="1" t="s">
        <v>35</v>
      </c>
      <c r="B29">
        <v>3</v>
      </c>
      <c r="C29">
        <v>18.9753424657534</v>
      </c>
      <c r="D29">
        <v>0.15809991336991069</v>
      </c>
      <c r="E29">
        <v>0</v>
      </c>
      <c r="F29">
        <v>3.2876712328767099E-2</v>
      </c>
      <c r="G29">
        <v>0</v>
      </c>
      <c r="H29">
        <v>37</v>
      </c>
    </row>
    <row r="30" spans="1:8" x14ac:dyDescent="0.3">
      <c r="A30" s="1" t="s">
        <v>36</v>
      </c>
      <c r="B30">
        <v>1</v>
      </c>
      <c r="C30">
        <v>17.378082191780798</v>
      </c>
      <c r="D30">
        <v>5.7543749014661909E-2</v>
      </c>
      <c r="E30">
        <v>0</v>
      </c>
      <c r="F30">
        <v>1.6301369863013699</v>
      </c>
      <c r="G30">
        <v>0</v>
      </c>
      <c r="H30">
        <v>28</v>
      </c>
    </row>
    <row r="31" spans="1:8" x14ac:dyDescent="0.3">
      <c r="A31" s="1" t="s">
        <v>37</v>
      </c>
      <c r="B31">
        <v>1</v>
      </c>
      <c r="C31">
        <v>17.673972602739699</v>
      </c>
      <c r="D31">
        <v>5.6580375135637975E-2</v>
      </c>
      <c r="E31">
        <v>0</v>
      </c>
      <c r="F31">
        <v>1.3342465753424599</v>
      </c>
      <c r="G31">
        <v>0</v>
      </c>
      <c r="H31">
        <v>18</v>
      </c>
    </row>
    <row r="32" spans="1:8" x14ac:dyDescent="0.3">
      <c r="A32" s="1" t="s">
        <v>38</v>
      </c>
      <c r="B32">
        <v>3</v>
      </c>
      <c r="C32">
        <v>18.2684931506849</v>
      </c>
      <c r="D32">
        <v>0.16421715656868655</v>
      </c>
      <c r="E32">
        <v>0</v>
      </c>
      <c r="F32">
        <v>0.73972602739726001</v>
      </c>
      <c r="G32">
        <v>0</v>
      </c>
      <c r="H32">
        <v>26</v>
      </c>
    </row>
    <row r="33" spans="1:8" x14ac:dyDescent="0.3">
      <c r="A33" s="1" t="s">
        <v>39</v>
      </c>
      <c r="B33">
        <v>5</v>
      </c>
      <c r="C33">
        <v>18.4602739726027</v>
      </c>
      <c r="D33">
        <v>0.27085188483229505</v>
      </c>
      <c r="E33">
        <v>0</v>
      </c>
      <c r="F33">
        <v>0.54794520547945202</v>
      </c>
      <c r="G33">
        <v>0</v>
      </c>
      <c r="H33">
        <v>26</v>
      </c>
    </row>
    <row r="34" spans="1:8" x14ac:dyDescent="0.3">
      <c r="A34" s="1" t="s">
        <v>40</v>
      </c>
      <c r="B34">
        <v>1</v>
      </c>
      <c r="C34">
        <v>18.2684931506849</v>
      </c>
      <c r="D34">
        <v>5.4739052189562182E-2</v>
      </c>
      <c r="E34">
        <v>0</v>
      </c>
      <c r="F34">
        <v>0.73972602739726001</v>
      </c>
      <c r="G34">
        <v>0</v>
      </c>
      <c r="H34">
        <v>34</v>
      </c>
    </row>
    <row r="35" spans="1:8" x14ac:dyDescent="0.3">
      <c r="A35" s="1" t="s">
        <v>41</v>
      </c>
      <c r="B35">
        <v>4</v>
      </c>
      <c r="C35">
        <v>18.180821917808199</v>
      </c>
      <c r="D35">
        <v>0.22001205545509367</v>
      </c>
      <c r="E35">
        <v>0</v>
      </c>
      <c r="F35">
        <v>0.82739726027397198</v>
      </c>
      <c r="G35">
        <v>0</v>
      </c>
      <c r="H35">
        <v>31</v>
      </c>
    </row>
    <row r="36" spans="1:8" x14ac:dyDescent="0.3">
      <c r="A36" s="1" t="s">
        <v>42</v>
      </c>
      <c r="B36">
        <v>2</v>
      </c>
      <c r="C36">
        <v>18.104109589040998</v>
      </c>
      <c r="D36">
        <v>0.11047215496368099</v>
      </c>
      <c r="E36">
        <v>0</v>
      </c>
      <c r="F36">
        <v>0.90410958904109495</v>
      </c>
      <c r="G36">
        <v>0</v>
      </c>
      <c r="H36">
        <v>29</v>
      </c>
    </row>
    <row r="37" spans="1:8" x14ac:dyDescent="0.3">
      <c r="A37" s="1" t="s">
        <v>43</v>
      </c>
      <c r="B37">
        <v>1</v>
      </c>
      <c r="C37">
        <v>18.2684931506849</v>
      </c>
      <c r="D37">
        <v>5.4739052189562182E-2</v>
      </c>
      <c r="E37">
        <v>0</v>
      </c>
      <c r="F37">
        <v>0.73972602739726001</v>
      </c>
      <c r="G37">
        <v>0</v>
      </c>
      <c r="H37">
        <v>27</v>
      </c>
    </row>
    <row r="38" spans="1:8" x14ac:dyDescent="0.3">
      <c r="A38" s="1" t="s">
        <v>44</v>
      </c>
      <c r="B38">
        <v>1</v>
      </c>
      <c r="C38">
        <v>18.4602739726027</v>
      </c>
      <c r="D38">
        <v>5.4170376966459009E-2</v>
      </c>
      <c r="E38">
        <v>0</v>
      </c>
      <c r="F38">
        <v>0.54794520547945202</v>
      </c>
      <c r="G38">
        <v>0</v>
      </c>
      <c r="H38">
        <v>30</v>
      </c>
    </row>
    <row r="39" spans="1:8" x14ac:dyDescent="0.3">
      <c r="A39" s="1" t="s">
        <v>45</v>
      </c>
      <c r="B39">
        <v>6</v>
      </c>
      <c r="C39">
        <v>18.7095890410958</v>
      </c>
      <c r="D39">
        <v>0.32069117001025194</v>
      </c>
      <c r="E39">
        <v>0</v>
      </c>
      <c r="F39">
        <v>0.29863013698630098</v>
      </c>
      <c r="G39">
        <v>0</v>
      </c>
      <c r="H39">
        <v>26</v>
      </c>
    </row>
    <row r="40" spans="1:8" x14ac:dyDescent="0.3">
      <c r="A40" s="1" t="s">
        <v>46</v>
      </c>
      <c r="B40">
        <v>1</v>
      </c>
      <c r="C40">
        <v>18.9780821917808</v>
      </c>
      <c r="D40">
        <v>5.2692363216399654E-2</v>
      </c>
      <c r="E40">
        <v>0</v>
      </c>
      <c r="F40">
        <v>3.0136986301369802E-2</v>
      </c>
      <c r="G40">
        <v>0</v>
      </c>
      <c r="H40">
        <v>5</v>
      </c>
    </row>
    <row r="41" spans="1:8" x14ac:dyDescent="0.3">
      <c r="A41" s="1" t="s">
        <v>47</v>
      </c>
      <c r="B41">
        <v>1</v>
      </c>
      <c r="C41">
        <v>18.936986301369799</v>
      </c>
      <c r="D41">
        <v>5.2806712962963138E-2</v>
      </c>
      <c r="E41">
        <v>0</v>
      </c>
      <c r="F41">
        <v>7.1232876712328697E-2</v>
      </c>
      <c r="G41">
        <v>0</v>
      </c>
      <c r="H41">
        <v>5</v>
      </c>
    </row>
    <row r="42" spans="1:8" x14ac:dyDescent="0.3">
      <c r="A42" s="1" t="s">
        <v>48</v>
      </c>
      <c r="B42">
        <v>2</v>
      </c>
      <c r="C42">
        <v>15.276712328767101</v>
      </c>
      <c r="D42">
        <v>0.13091822094691555</v>
      </c>
      <c r="E42">
        <v>0</v>
      </c>
      <c r="F42">
        <v>3.73150684931506</v>
      </c>
      <c r="G42">
        <v>0</v>
      </c>
      <c r="H42">
        <v>18</v>
      </c>
    </row>
    <row r="43" spans="1:8" x14ac:dyDescent="0.3">
      <c r="A43" s="1" t="s">
        <v>49</v>
      </c>
      <c r="B43">
        <v>2</v>
      </c>
      <c r="C43">
        <v>15.789041095890401</v>
      </c>
      <c r="D43">
        <v>0.12667013708138131</v>
      </c>
      <c r="E43">
        <v>0</v>
      </c>
      <c r="F43">
        <v>3.2191780821917799</v>
      </c>
      <c r="G43">
        <v>0</v>
      </c>
      <c r="H43">
        <v>28</v>
      </c>
    </row>
    <row r="44" spans="1:8" x14ac:dyDescent="0.3">
      <c r="A44" s="1" t="s">
        <v>50</v>
      </c>
      <c r="B44">
        <v>6</v>
      </c>
      <c r="C44">
        <v>15.8273972602739</v>
      </c>
      <c r="D44">
        <v>0.37908949281634241</v>
      </c>
      <c r="E44">
        <v>0</v>
      </c>
      <c r="F44">
        <v>3.1808219178082102</v>
      </c>
      <c r="G44">
        <v>0</v>
      </c>
      <c r="H44">
        <v>28</v>
      </c>
    </row>
    <row r="45" spans="1:8" x14ac:dyDescent="0.3">
      <c r="A45" s="1" t="s">
        <v>51</v>
      </c>
      <c r="B45">
        <v>3</v>
      </c>
      <c r="C45">
        <v>16.342465753424602</v>
      </c>
      <c r="D45">
        <v>0.18357082984073828</v>
      </c>
      <c r="E45">
        <v>0</v>
      </c>
      <c r="F45">
        <v>2.6657534246575301</v>
      </c>
      <c r="G45">
        <v>0</v>
      </c>
      <c r="H45">
        <v>11</v>
      </c>
    </row>
    <row r="46" spans="1:8" x14ac:dyDescent="0.3">
      <c r="A46" s="1" t="s">
        <v>52</v>
      </c>
      <c r="B46">
        <v>9</v>
      </c>
      <c r="C46">
        <v>17.2684931506849</v>
      </c>
      <c r="D46">
        <v>0.52118039029033891</v>
      </c>
      <c r="E46">
        <v>1</v>
      </c>
      <c r="F46">
        <v>1.7397260273972599</v>
      </c>
      <c r="G46">
        <v>0.5748031496062993</v>
      </c>
      <c r="H46">
        <v>32</v>
      </c>
    </row>
    <row r="47" spans="1:8" x14ac:dyDescent="0.3">
      <c r="A47" s="1" t="s">
        <v>53</v>
      </c>
      <c r="B47">
        <v>3</v>
      </c>
      <c r="C47">
        <v>17.416438356164299</v>
      </c>
      <c r="D47">
        <v>0.17225106182161481</v>
      </c>
      <c r="E47">
        <v>0</v>
      </c>
      <c r="F47">
        <v>1.5917808219178</v>
      </c>
      <c r="G47">
        <v>0</v>
      </c>
      <c r="H47">
        <v>36</v>
      </c>
    </row>
    <row r="48" spans="1:8" x14ac:dyDescent="0.3">
      <c r="A48" s="1" t="s">
        <v>54</v>
      </c>
      <c r="B48">
        <v>2</v>
      </c>
      <c r="C48">
        <v>17.090410958904101</v>
      </c>
      <c r="D48">
        <v>0.11702468739980769</v>
      </c>
      <c r="E48">
        <v>0</v>
      </c>
      <c r="F48">
        <v>1.9178082191780801</v>
      </c>
      <c r="G48">
        <v>0</v>
      </c>
      <c r="H48">
        <v>22</v>
      </c>
    </row>
    <row r="49" spans="1:8" x14ac:dyDescent="0.3">
      <c r="A49" s="1" t="s">
        <v>55</v>
      </c>
      <c r="B49">
        <v>1</v>
      </c>
      <c r="C49">
        <v>15.8054794520547</v>
      </c>
      <c r="D49">
        <v>6.3269197434564425E-2</v>
      </c>
      <c r="E49">
        <v>0</v>
      </c>
      <c r="F49">
        <v>3.20273972602739</v>
      </c>
      <c r="G49">
        <v>0</v>
      </c>
      <c r="H49">
        <v>22</v>
      </c>
    </row>
    <row r="50" spans="1:8" x14ac:dyDescent="0.3">
      <c r="A50" s="1" t="s">
        <v>56</v>
      </c>
      <c r="B50">
        <v>1</v>
      </c>
      <c r="C50">
        <v>16.386301369862998</v>
      </c>
      <c r="D50">
        <v>6.1026584183247003E-2</v>
      </c>
      <c r="E50">
        <v>0</v>
      </c>
      <c r="F50">
        <v>2.6219178082191701</v>
      </c>
      <c r="G50">
        <v>0</v>
      </c>
      <c r="H50">
        <v>32</v>
      </c>
    </row>
    <row r="51" spans="1:8" x14ac:dyDescent="0.3">
      <c r="A51" s="1" t="s">
        <v>57</v>
      </c>
      <c r="B51">
        <v>3</v>
      </c>
      <c r="C51">
        <v>16.005479452054701</v>
      </c>
      <c r="D51">
        <v>0.1874358096542291</v>
      </c>
      <c r="E51">
        <v>0</v>
      </c>
      <c r="F51">
        <v>3.0027397260273898</v>
      </c>
      <c r="G51">
        <v>0</v>
      </c>
      <c r="H51">
        <v>36</v>
      </c>
    </row>
    <row r="52" spans="1:8" x14ac:dyDescent="0.3">
      <c r="A52" s="1" t="s">
        <v>58</v>
      </c>
      <c r="B52">
        <v>2</v>
      </c>
      <c r="C52">
        <v>15.6136986301369</v>
      </c>
      <c r="D52">
        <v>0.12809264783295385</v>
      </c>
      <c r="E52">
        <v>0</v>
      </c>
      <c r="F52">
        <v>3.3945205479451999</v>
      </c>
      <c r="G52">
        <v>0</v>
      </c>
      <c r="H52">
        <v>42</v>
      </c>
    </row>
    <row r="53" spans="1:8" x14ac:dyDescent="0.3">
      <c r="A53" s="1" t="s">
        <v>59</v>
      </c>
      <c r="B53">
        <v>0</v>
      </c>
      <c r="C53">
        <v>15.9671232876712</v>
      </c>
      <c r="D53">
        <v>0</v>
      </c>
      <c r="E53">
        <v>1</v>
      </c>
      <c r="F53">
        <v>3.0410958904109502</v>
      </c>
      <c r="G53">
        <v>0.32882882882882974</v>
      </c>
      <c r="H53">
        <v>29</v>
      </c>
    </row>
    <row r="54" spans="1:8" x14ac:dyDescent="0.3">
      <c r="A54" s="1" t="s">
        <v>61</v>
      </c>
      <c r="B54">
        <v>2</v>
      </c>
      <c r="C54">
        <v>15.9671232876712</v>
      </c>
      <c r="D54">
        <v>0.12525737817433108</v>
      </c>
      <c r="E54">
        <v>0</v>
      </c>
      <c r="F54">
        <v>3.0410958904109502</v>
      </c>
      <c r="G54">
        <v>0</v>
      </c>
      <c r="H54">
        <v>38</v>
      </c>
    </row>
    <row r="55" spans="1:8" x14ac:dyDescent="0.3">
      <c r="A55" s="1" t="s">
        <v>62</v>
      </c>
      <c r="B55">
        <v>1</v>
      </c>
      <c r="C55">
        <v>17.364383561643798</v>
      </c>
      <c r="D55">
        <v>5.7589144840643862E-2</v>
      </c>
      <c r="E55">
        <v>0</v>
      </c>
      <c r="F55">
        <v>1.6438356164383501</v>
      </c>
      <c r="G55">
        <v>0</v>
      </c>
      <c r="H55">
        <v>14</v>
      </c>
    </row>
    <row r="56" spans="1:8" x14ac:dyDescent="0.3">
      <c r="A56" s="1" t="s">
        <v>64</v>
      </c>
      <c r="B56">
        <v>2</v>
      </c>
      <c r="C56">
        <v>17.676712328767099</v>
      </c>
      <c r="D56">
        <v>0.11314321140731572</v>
      </c>
      <c r="E56">
        <v>0</v>
      </c>
      <c r="F56">
        <v>1.3315068493150599</v>
      </c>
      <c r="G56">
        <v>0</v>
      </c>
      <c r="H56">
        <v>30</v>
      </c>
    </row>
    <row r="57" spans="1:8" x14ac:dyDescent="0.3">
      <c r="A57" s="1" t="s">
        <v>65</v>
      </c>
      <c r="B57">
        <v>1</v>
      </c>
      <c r="C57">
        <v>15.923287671232799</v>
      </c>
      <c r="D57">
        <v>6.280110116999342E-2</v>
      </c>
      <c r="E57">
        <v>1</v>
      </c>
      <c r="F57">
        <v>3.0849315068493102</v>
      </c>
      <c r="G57">
        <v>0.32415630550621721</v>
      </c>
      <c r="H57">
        <v>27</v>
      </c>
    </row>
    <row r="58" spans="1:8" x14ac:dyDescent="0.3">
      <c r="A58" s="1" t="s">
        <v>66</v>
      </c>
      <c r="B58">
        <v>1</v>
      </c>
      <c r="C58">
        <v>17.654794520547899</v>
      </c>
      <c r="D58">
        <v>5.66418373680945E-2</v>
      </c>
      <c r="E58">
        <v>0</v>
      </c>
      <c r="F58">
        <v>1.3534246575342399</v>
      </c>
      <c r="G58">
        <v>0</v>
      </c>
      <c r="H58">
        <v>13</v>
      </c>
    </row>
    <row r="59" spans="1:8" x14ac:dyDescent="0.3">
      <c r="A59" s="1" t="s">
        <v>67</v>
      </c>
      <c r="B59">
        <v>1</v>
      </c>
      <c r="C59">
        <v>17.572602739726001</v>
      </c>
      <c r="D59">
        <v>5.6906766448394222E-2</v>
      </c>
      <c r="E59">
        <v>0</v>
      </c>
      <c r="F59">
        <v>1.43561643835616</v>
      </c>
      <c r="G59">
        <v>0</v>
      </c>
      <c r="H59">
        <v>2</v>
      </c>
    </row>
    <row r="60" spans="1:8" x14ac:dyDescent="0.3">
      <c r="A60" s="1" t="s">
        <v>68</v>
      </c>
      <c r="B60">
        <v>3</v>
      </c>
      <c r="C60">
        <v>16.594520547945201</v>
      </c>
      <c r="D60">
        <v>0.18078256562654785</v>
      </c>
      <c r="E60">
        <v>1</v>
      </c>
      <c r="F60">
        <v>2.4136986301369801</v>
      </c>
      <c r="G60">
        <v>0.41430192962542672</v>
      </c>
      <c r="H60">
        <v>29</v>
      </c>
    </row>
    <row r="61" spans="1:8" x14ac:dyDescent="0.3">
      <c r="A61" s="1" t="s">
        <v>69</v>
      </c>
      <c r="B61">
        <v>3</v>
      </c>
      <c r="C61">
        <v>15.545205479451999</v>
      </c>
      <c r="D61">
        <v>0.19298554811420585</v>
      </c>
      <c r="E61">
        <v>1</v>
      </c>
      <c r="F61">
        <v>3.4630136986301299</v>
      </c>
      <c r="G61">
        <v>0.28876582278481072</v>
      </c>
      <c r="H61">
        <v>32</v>
      </c>
    </row>
    <row r="62" spans="1:8" x14ac:dyDescent="0.3">
      <c r="A62" s="1" t="s">
        <v>70</v>
      </c>
      <c r="B62">
        <v>1</v>
      </c>
      <c r="C62">
        <v>15.649315068493101</v>
      </c>
      <c r="D62">
        <v>6.3900560224089839E-2</v>
      </c>
      <c r="E62">
        <v>0</v>
      </c>
      <c r="F62">
        <v>3.35890410958904</v>
      </c>
      <c r="G62">
        <v>0</v>
      </c>
      <c r="H62">
        <v>31</v>
      </c>
    </row>
    <row r="63" spans="1:8" x14ac:dyDescent="0.3">
      <c r="A63" s="1" t="s">
        <v>71</v>
      </c>
      <c r="B63">
        <v>3</v>
      </c>
      <c r="C63">
        <v>15.279452054794501</v>
      </c>
      <c r="D63">
        <v>0.19634211941904275</v>
      </c>
      <c r="E63">
        <v>0</v>
      </c>
      <c r="F63">
        <v>3.7287671232876698</v>
      </c>
      <c r="G63">
        <v>0</v>
      </c>
      <c r="H63">
        <v>45</v>
      </c>
    </row>
    <row r="64" spans="1:8" x14ac:dyDescent="0.3">
      <c r="A64" s="1" t="s">
        <v>72</v>
      </c>
      <c r="B64">
        <v>1</v>
      </c>
      <c r="C64">
        <v>15.175342465753401</v>
      </c>
      <c r="D64">
        <v>6.5896371186134783E-2</v>
      </c>
      <c r="E64">
        <v>0</v>
      </c>
      <c r="F64">
        <v>3.8328767123287601</v>
      </c>
      <c r="G64">
        <v>0</v>
      </c>
      <c r="H64">
        <v>18</v>
      </c>
    </row>
    <row r="65" spans="1:8" x14ac:dyDescent="0.3">
      <c r="A65" s="1" t="s">
        <v>73</v>
      </c>
      <c r="B65">
        <v>2</v>
      </c>
      <c r="C65">
        <v>15.572602739725999</v>
      </c>
      <c r="D65">
        <v>0.12843068261787496</v>
      </c>
      <c r="E65">
        <v>1</v>
      </c>
      <c r="F65">
        <v>3.4356164383561598</v>
      </c>
      <c r="G65">
        <v>0.29106858054226514</v>
      </c>
      <c r="H65">
        <v>36</v>
      </c>
    </row>
    <row r="66" spans="1:8" x14ac:dyDescent="0.3">
      <c r="A66" s="1" t="s">
        <v>75</v>
      </c>
      <c r="B66">
        <v>3</v>
      </c>
      <c r="C66">
        <v>15.8438356164383</v>
      </c>
      <c r="D66">
        <v>0.18934808922704546</v>
      </c>
      <c r="E66">
        <v>0</v>
      </c>
      <c r="F66">
        <v>3.1643835616438301</v>
      </c>
      <c r="G66">
        <v>0</v>
      </c>
      <c r="H66">
        <v>32</v>
      </c>
    </row>
    <row r="67" spans="1:8" x14ac:dyDescent="0.3">
      <c r="A67" s="1" t="s">
        <v>76</v>
      </c>
      <c r="B67">
        <v>1</v>
      </c>
      <c r="C67">
        <v>15.8931506849315</v>
      </c>
      <c r="D67">
        <v>6.2920186174797471E-2</v>
      </c>
      <c r="E67">
        <v>0</v>
      </c>
      <c r="F67">
        <v>3.1150684931506798</v>
      </c>
      <c r="G67">
        <v>0</v>
      </c>
      <c r="H67">
        <v>24</v>
      </c>
    </row>
    <row r="68" spans="1:8" x14ac:dyDescent="0.3">
      <c r="A68" s="1" t="s">
        <v>77</v>
      </c>
      <c r="B68">
        <v>3</v>
      </c>
      <c r="C68">
        <v>16.367123287671198</v>
      </c>
      <c r="D68">
        <v>0.18329427519250122</v>
      </c>
      <c r="E68">
        <v>0</v>
      </c>
      <c r="F68">
        <v>2.6410958904109498</v>
      </c>
      <c r="G68">
        <v>0</v>
      </c>
      <c r="H68">
        <v>26</v>
      </c>
    </row>
    <row r="69" spans="1:8" x14ac:dyDescent="0.3">
      <c r="A69" s="1" t="s">
        <v>78</v>
      </c>
      <c r="B69">
        <v>1</v>
      </c>
      <c r="C69">
        <v>17.2493150684931</v>
      </c>
      <c r="D69">
        <v>5.7973316391359761E-2</v>
      </c>
      <c r="E69">
        <v>0</v>
      </c>
      <c r="F69">
        <v>1.7589041095890401</v>
      </c>
      <c r="G69">
        <v>0</v>
      </c>
      <c r="H69">
        <v>16</v>
      </c>
    </row>
    <row r="70" spans="1:8" x14ac:dyDescent="0.3">
      <c r="A70" s="1" t="s">
        <v>79</v>
      </c>
      <c r="B70">
        <v>8</v>
      </c>
      <c r="C70">
        <v>18.035616438356101</v>
      </c>
      <c r="D70">
        <v>0.44356676287407115</v>
      </c>
      <c r="E70">
        <v>0</v>
      </c>
      <c r="F70">
        <v>0.97260273972602695</v>
      </c>
      <c r="G70">
        <v>0</v>
      </c>
      <c r="H70">
        <v>48</v>
      </c>
    </row>
    <row r="71" spans="1:8" x14ac:dyDescent="0.3">
      <c r="A71" s="1" t="s">
        <v>80</v>
      </c>
      <c r="B71">
        <v>8</v>
      </c>
      <c r="C71">
        <v>18.035616438356101</v>
      </c>
      <c r="D71">
        <v>0.44356676287407115</v>
      </c>
      <c r="E71">
        <v>0</v>
      </c>
      <c r="F71">
        <v>0.97260273972602695</v>
      </c>
      <c r="G71">
        <v>0</v>
      </c>
      <c r="H71">
        <v>39</v>
      </c>
    </row>
    <row r="72" spans="1:8" x14ac:dyDescent="0.3">
      <c r="A72" s="1" t="s">
        <v>81</v>
      </c>
      <c r="B72">
        <v>6</v>
      </c>
      <c r="C72">
        <v>18.076712328767101</v>
      </c>
      <c r="D72">
        <v>0.33191876326159481</v>
      </c>
      <c r="E72">
        <v>0</v>
      </c>
      <c r="F72">
        <v>0.931506849315068</v>
      </c>
      <c r="G72">
        <v>0</v>
      </c>
      <c r="H72">
        <v>43</v>
      </c>
    </row>
    <row r="73" spans="1:8" x14ac:dyDescent="0.3">
      <c r="A73" s="1" t="s">
        <v>82</v>
      </c>
      <c r="B73">
        <v>2</v>
      </c>
      <c r="C73">
        <v>17.441095890410899</v>
      </c>
      <c r="D73">
        <v>0.114671693371034</v>
      </c>
      <c r="E73">
        <v>0</v>
      </c>
      <c r="F73">
        <v>1.56712328767123</v>
      </c>
      <c r="G73">
        <v>0</v>
      </c>
      <c r="H73">
        <v>22</v>
      </c>
    </row>
    <row r="74" spans="1:8" x14ac:dyDescent="0.3">
      <c r="A74" s="1" t="s">
        <v>83</v>
      </c>
      <c r="B74">
        <v>1</v>
      </c>
      <c r="C74">
        <v>17.589041095890401</v>
      </c>
      <c r="D74">
        <v>5.6853582554517168E-2</v>
      </c>
      <c r="E74">
        <v>0</v>
      </c>
      <c r="F74">
        <v>1.4191780821917801</v>
      </c>
      <c r="G74">
        <v>0</v>
      </c>
      <c r="H74">
        <v>31</v>
      </c>
    </row>
    <row r="75" spans="1:8" x14ac:dyDescent="0.3">
      <c r="A75" s="1" t="s">
        <v>84</v>
      </c>
      <c r="B75">
        <v>2</v>
      </c>
      <c r="C75">
        <v>15.8082191780821</v>
      </c>
      <c r="D75">
        <v>0.12651646447140455</v>
      </c>
      <c r="E75">
        <v>1</v>
      </c>
      <c r="F75">
        <v>3.2</v>
      </c>
      <c r="G75">
        <v>0.3125</v>
      </c>
      <c r="H75">
        <v>36</v>
      </c>
    </row>
    <row r="76" spans="1:8" x14ac:dyDescent="0.3">
      <c r="A76" s="1" t="s">
        <v>85</v>
      </c>
      <c r="B76">
        <v>6</v>
      </c>
      <c r="C76">
        <v>15.545205479451999</v>
      </c>
      <c r="D76">
        <v>0.38597109622841169</v>
      </c>
      <c r="E76">
        <v>0</v>
      </c>
      <c r="F76">
        <v>3.4630136986301299</v>
      </c>
      <c r="G76">
        <v>0</v>
      </c>
      <c r="H76">
        <v>27</v>
      </c>
    </row>
    <row r="77" spans="1:8" x14ac:dyDescent="0.3">
      <c r="A77" s="1" t="s">
        <v>86</v>
      </c>
      <c r="B77">
        <v>0</v>
      </c>
      <c r="C77">
        <v>15.073972602739699</v>
      </c>
      <c r="D77">
        <v>0</v>
      </c>
      <c r="E77">
        <v>1</v>
      </c>
      <c r="F77">
        <v>3.9342465753424598</v>
      </c>
      <c r="G77">
        <v>0.25417827298050177</v>
      </c>
      <c r="H77">
        <v>26</v>
      </c>
    </row>
    <row r="78" spans="1:8" x14ac:dyDescent="0.3">
      <c r="A78" s="1" t="s">
        <v>87</v>
      </c>
      <c r="B78">
        <v>1</v>
      </c>
      <c r="C78">
        <v>17.172602739725999</v>
      </c>
      <c r="D78">
        <v>5.8232291001914585E-2</v>
      </c>
      <c r="E78">
        <v>0</v>
      </c>
      <c r="F78">
        <v>1.83561643835616</v>
      </c>
      <c r="G78">
        <v>0</v>
      </c>
      <c r="H78">
        <v>26</v>
      </c>
    </row>
    <row r="79" spans="1:8" x14ac:dyDescent="0.3">
      <c r="A79" s="1" t="s">
        <v>88</v>
      </c>
      <c r="B79">
        <v>2</v>
      </c>
      <c r="C79">
        <v>18.986301369863</v>
      </c>
      <c r="D79">
        <v>0.10533910533910541</v>
      </c>
      <c r="E79">
        <v>0</v>
      </c>
      <c r="F79">
        <v>2.1917808219177999E-2</v>
      </c>
      <c r="G79">
        <v>0</v>
      </c>
      <c r="H79">
        <v>28</v>
      </c>
    </row>
    <row r="80" spans="1:8" x14ac:dyDescent="0.3">
      <c r="A80" s="1" t="s">
        <v>89</v>
      </c>
      <c r="B80">
        <v>1</v>
      </c>
      <c r="C80">
        <v>15.649315068493101</v>
      </c>
      <c r="D80">
        <v>6.3900560224089839E-2</v>
      </c>
      <c r="E80">
        <v>0</v>
      </c>
      <c r="F80">
        <v>3.35890410958904</v>
      </c>
      <c r="G80">
        <v>0</v>
      </c>
      <c r="H80">
        <v>25</v>
      </c>
    </row>
    <row r="81" spans="1:8" x14ac:dyDescent="0.3">
      <c r="A81" s="1" t="s">
        <v>90</v>
      </c>
      <c r="B81">
        <v>2</v>
      </c>
      <c r="C81">
        <v>15.427397260273899</v>
      </c>
      <c r="D81">
        <v>0.12963949564908603</v>
      </c>
      <c r="E81">
        <v>0</v>
      </c>
      <c r="F81">
        <v>3.5808219178082101</v>
      </c>
      <c r="G81">
        <v>0</v>
      </c>
      <c r="H81">
        <v>40</v>
      </c>
    </row>
    <row r="82" spans="1:8" x14ac:dyDescent="0.3">
      <c r="A82" s="1" t="s">
        <v>91</v>
      </c>
      <c r="B82">
        <v>1</v>
      </c>
      <c r="C82">
        <v>15.3671232876712</v>
      </c>
      <c r="D82">
        <v>6.5073988233196781E-2</v>
      </c>
      <c r="E82">
        <v>0</v>
      </c>
      <c r="F82">
        <v>3.6410958904109498</v>
      </c>
      <c r="G82">
        <v>0</v>
      </c>
      <c r="H82">
        <v>45</v>
      </c>
    </row>
    <row r="83" spans="1:8" x14ac:dyDescent="0.3">
      <c r="A83" s="1" t="s">
        <v>92</v>
      </c>
      <c r="B83">
        <v>3</v>
      </c>
      <c r="C83">
        <v>15.427397260273899</v>
      </c>
      <c r="D83">
        <v>0.19445924347362906</v>
      </c>
      <c r="E83">
        <v>0</v>
      </c>
      <c r="F83">
        <v>3.5808219178082101</v>
      </c>
      <c r="G83">
        <v>0</v>
      </c>
      <c r="H83">
        <v>28</v>
      </c>
    </row>
    <row r="84" spans="1:8" x14ac:dyDescent="0.3">
      <c r="A84" s="1" t="s">
        <v>93</v>
      </c>
      <c r="B84">
        <v>1</v>
      </c>
      <c r="C84">
        <v>15.156164383561601</v>
      </c>
      <c r="D84">
        <v>6.5979754157628537E-2</v>
      </c>
      <c r="E84">
        <v>0</v>
      </c>
      <c r="F84">
        <v>3.8520547945205399</v>
      </c>
      <c r="G84">
        <v>0</v>
      </c>
      <c r="H84">
        <v>24</v>
      </c>
    </row>
    <row r="85" spans="1:8" x14ac:dyDescent="0.3">
      <c r="A85" s="1" t="s">
        <v>94</v>
      </c>
      <c r="B85">
        <v>2</v>
      </c>
      <c r="C85">
        <v>15.558904109588999</v>
      </c>
      <c r="D85">
        <v>0.12854375770382145</v>
      </c>
      <c r="E85">
        <v>0</v>
      </c>
      <c r="F85">
        <v>3.4493150684931502</v>
      </c>
      <c r="G85">
        <v>0</v>
      </c>
      <c r="H85">
        <v>23</v>
      </c>
    </row>
    <row r="86" spans="1:8" x14ac:dyDescent="0.3">
      <c r="A86" s="1" t="s">
        <v>95</v>
      </c>
      <c r="B86">
        <v>2</v>
      </c>
      <c r="C86">
        <v>17.7616438356164</v>
      </c>
      <c r="D86">
        <v>0.1126021903439768</v>
      </c>
      <c r="E86">
        <v>1</v>
      </c>
      <c r="F86">
        <v>1.24657534246575</v>
      </c>
      <c r="G86">
        <v>0.80219780219780445</v>
      </c>
      <c r="H86">
        <v>33</v>
      </c>
    </row>
    <row r="87" spans="1:8" x14ac:dyDescent="0.3">
      <c r="A87" s="1" t="s">
        <v>96</v>
      </c>
      <c r="B87">
        <v>1</v>
      </c>
      <c r="C87">
        <v>17.378082191780798</v>
      </c>
      <c r="D87">
        <v>5.7543749014661909E-2</v>
      </c>
      <c r="E87">
        <v>0</v>
      </c>
      <c r="F87">
        <v>1.6301369863013699</v>
      </c>
      <c r="G87">
        <v>0</v>
      </c>
      <c r="H87">
        <v>30</v>
      </c>
    </row>
    <row r="88" spans="1:8" x14ac:dyDescent="0.3">
      <c r="A88" s="1" t="s">
        <v>97</v>
      </c>
      <c r="B88">
        <v>2</v>
      </c>
      <c r="C88">
        <v>18.9753424657534</v>
      </c>
      <c r="D88">
        <v>0.10539994224660712</v>
      </c>
      <c r="E88">
        <v>0</v>
      </c>
      <c r="F88">
        <v>3.2876712328767099E-2</v>
      </c>
      <c r="G88">
        <v>0</v>
      </c>
      <c r="H88">
        <v>34</v>
      </c>
    </row>
    <row r="89" spans="1:8" x14ac:dyDescent="0.3">
      <c r="A89" s="1" t="s">
        <v>98</v>
      </c>
      <c r="B89">
        <v>1</v>
      </c>
      <c r="C89">
        <v>18.591780821917801</v>
      </c>
      <c r="D89">
        <v>5.3787208959622773E-2</v>
      </c>
      <c r="E89">
        <v>0</v>
      </c>
      <c r="F89">
        <v>0.41643835616438302</v>
      </c>
      <c r="G89">
        <v>0</v>
      </c>
      <c r="H89">
        <v>32</v>
      </c>
    </row>
    <row r="90" spans="1:8" x14ac:dyDescent="0.3">
      <c r="A90" s="1" t="s">
        <v>99</v>
      </c>
      <c r="B90">
        <v>2</v>
      </c>
      <c r="C90">
        <v>18.778082191780801</v>
      </c>
      <c r="D90">
        <v>0.10650714911000887</v>
      </c>
      <c r="E90">
        <v>0</v>
      </c>
      <c r="F90">
        <v>0.230136986301369</v>
      </c>
      <c r="G90">
        <v>0</v>
      </c>
      <c r="H90">
        <v>41</v>
      </c>
    </row>
    <row r="91" spans="1:8" x14ac:dyDescent="0.3">
      <c r="A91" s="1" t="s">
        <v>100</v>
      </c>
      <c r="B91">
        <v>3</v>
      </c>
      <c r="C91">
        <v>17.745205479452</v>
      </c>
      <c r="D91">
        <v>0.16905974988420616</v>
      </c>
      <c r="E91">
        <v>0</v>
      </c>
      <c r="F91">
        <v>1.2630136986301299</v>
      </c>
      <c r="G91">
        <v>0</v>
      </c>
      <c r="H91">
        <v>26</v>
      </c>
    </row>
    <row r="92" spans="1:8" x14ac:dyDescent="0.3">
      <c r="A92" s="1" t="s">
        <v>101</v>
      </c>
      <c r="B92">
        <v>1</v>
      </c>
      <c r="C92">
        <v>17.780821917808201</v>
      </c>
      <c r="D92">
        <v>5.6240369799691894E-2</v>
      </c>
      <c r="E92">
        <v>0</v>
      </c>
      <c r="F92">
        <v>1.22739726027397</v>
      </c>
      <c r="G92">
        <v>0</v>
      </c>
      <c r="H92">
        <v>40</v>
      </c>
    </row>
    <row r="93" spans="1:8" x14ac:dyDescent="0.3">
      <c r="A93" s="1" t="s">
        <v>102</v>
      </c>
      <c r="B93">
        <v>1</v>
      </c>
      <c r="C93">
        <v>17.693150684931499</v>
      </c>
      <c r="D93">
        <v>5.6519046144317152E-2</v>
      </c>
      <c r="E93">
        <v>0</v>
      </c>
      <c r="F93">
        <v>1.31506849315068</v>
      </c>
      <c r="G93">
        <v>0</v>
      </c>
      <c r="H93">
        <v>24</v>
      </c>
    </row>
    <row r="94" spans="1:8" x14ac:dyDescent="0.3">
      <c r="A94" s="1" t="s">
        <v>103</v>
      </c>
      <c r="B94">
        <v>1</v>
      </c>
      <c r="C94">
        <v>18.569863013698601</v>
      </c>
      <c r="D94">
        <v>5.3850693419887956E-2</v>
      </c>
      <c r="E94">
        <v>0</v>
      </c>
      <c r="F94">
        <v>0.43835616438356101</v>
      </c>
      <c r="G94">
        <v>0</v>
      </c>
      <c r="H94">
        <v>24</v>
      </c>
    </row>
    <row r="95" spans="1:8" x14ac:dyDescent="0.3">
      <c r="A95" s="1" t="s">
        <v>104</v>
      </c>
      <c r="B95">
        <v>1</v>
      </c>
      <c r="C95">
        <v>18.071232876712301</v>
      </c>
      <c r="D95">
        <v>5.5336567616737505E-2</v>
      </c>
      <c r="E95">
        <v>0</v>
      </c>
      <c r="F95">
        <v>0.93698630136986305</v>
      </c>
      <c r="G95">
        <v>0</v>
      </c>
      <c r="H95">
        <v>32</v>
      </c>
    </row>
    <row r="96" spans="1:8" x14ac:dyDescent="0.3">
      <c r="A96" s="1" t="s">
        <v>105</v>
      </c>
      <c r="B96">
        <v>2</v>
      </c>
      <c r="C96">
        <v>18.7424657534246</v>
      </c>
      <c r="D96">
        <v>0.10670954538810148</v>
      </c>
      <c r="E96">
        <v>0</v>
      </c>
      <c r="F96">
        <v>0.26575342465753399</v>
      </c>
      <c r="G96">
        <v>0</v>
      </c>
      <c r="H96">
        <v>11</v>
      </c>
    </row>
    <row r="97" spans="1:8" x14ac:dyDescent="0.3">
      <c r="A97" s="1" t="s">
        <v>106</v>
      </c>
      <c r="B97">
        <v>1</v>
      </c>
      <c r="C97">
        <v>18.7424657534246</v>
      </c>
      <c r="D97">
        <v>5.3354772694050742E-2</v>
      </c>
      <c r="E97">
        <v>0</v>
      </c>
      <c r="F97">
        <v>0.26575342465753399</v>
      </c>
      <c r="G97">
        <v>0</v>
      </c>
      <c r="H97">
        <v>3</v>
      </c>
    </row>
    <row r="98" spans="1:8" x14ac:dyDescent="0.3">
      <c r="A98" s="1" t="s">
        <v>107</v>
      </c>
      <c r="B98">
        <v>2</v>
      </c>
      <c r="C98">
        <v>18.934246575342399</v>
      </c>
      <c r="D98">
        <v>0.10562870785703987</v>
      </c>
      <c r="E98">
        <v>0</v>
      </c>
      <c r="F98">
        <v>7.3972602739726001E-2</v>
      </c>
      <c r="G98">
        <v>0</v>
      </c>
      <c r="H98">
        <v>8</v>
      </c>
    </row>
    <row r="99" spans="1:8" x14ac:dyDescent="0.3">
      <c r="A99" s="1" t="s">
        <v>108</v>
      </c>
      <c r="B99">
        <v>1</v>
      </c>
      <c r="C99">
        <v>15.402739726027299</v>
      </c>
      <c r="D99">
        <v>6.4923514763429793E-2</v>
      </c>
      <c r="E99">
        <v>2</v>
      </c>
      <c r="F99">
        <v>3.6054794520547899</v>
      </c>
      <c r="G99">
        <v>0.55471124620060863</v>
      </c>
      <c r="H99">
        <v>30</v>
      </c>
    </row>
    <row r="100" spans="1:8" x14ac:dyDescent="0.3">
      <c r="A100" s="1" t="s">
        <v>109</v>
      </c>
      <c r="B100">
        <v>1</v>
      </c>
      <c r="C100">
        <v>14.8575342465753</v>
      </c>
      <c r="D100">
        <v>6.730591923289711E-2</v>
      </c>
      <c r="E100">
        <v>0</v>
      </c>
      <c r="F100">
        <v>4.1506849315068397</v>
      </c>
      <c r="G100">
        <v>0</v>
      </c>
      <c r="H100">
        <v>27</v>
      </c>
    </row>
    <row r="101" spans="1:8" x14ac:dyDescent="0.3">
      <c r="A101" s="1" t="s">
        <v>110</v>
      </c>
      <c r="B101">
        <v>1</v>
      </c>
      <c r="C101">
        <v>15.8054794520547</v>
      </c>
      <c r="D101">
        <v>6.3269197434564425E-2</v>
      </c>
      <c r="E101">
        <v>0</v>
      </c>
      <c r="F101">
        <v>3.20273972602739</v>
      </c>
      <c r="G101">
        <v>0</v>
      </c>
      <c r="H101">
        <v>25</v>
      </c>
    </row>
    <row r="102" spans="1:8" x14ac:dyDescent="0.3">
      <c r="A102" s="1" t="s">
        <v>111</v>
      </c>
      <c r="B102">
        <v>3</v>
      </c>
      <c r="C102">
        <v>14.8958904109589</v>
      </c>
      <c r="D102">
        <v>0.20139782968548836</v>
      </c>
      <c r="E102">
        <v>0</v>
      </c>
      <c r="F102">
        <v>4.1123287671232802</v>
      </c>
      <c r="G102">
        <v>0</v>
      </c>
      <c r="H102">
        <v>14</v>
      </c>
    </row>
    <row r="103" spans="1:8" x14ac:dyDescent="0.3">
      <c r="A103" s="1" t="s">
        <v>112</v>
      </c>
      <c r="B103">
        <v>1</v>
      </c>
      <c r="C103">
        <v>18.9561643835616</v>
      </c>
      <c r="D103">
        <v>5.2753288047405818E-2</v>
      </c>
      <c r="E103">
        <v>0</v>
      </c>
      <c r="F103">
        <v>5.2054794520547898E-2</v>
      </c>
      <c r="G103">
        <v>0</v>
      </c>
      <c r="H103">
        <v>29</v>
      </c>
    </row>
    <row r="104" spans="1:8" x14ac:dyDescent="0.3">
      <c r="A104" s="1" t="s">
        <v>113</v>
      </c>
      <c r="B104">
        <v>0</v>
      </c>
      <c r="C104">
        <v>15.317808219178</v>
      </c>
      <c r="D104">
        <v>0</v>
      </c>
      <c r="E104">
        <v>1</v>
      </c>
      <c r="F104">
        <v>3.6904109589041001</v>
      </c>
      <c r="G104">
        <v>0.27097253155159684</v>
      </c>
      <c r="H104">
        <v>12</v>
      </c>
    </row>
    <row r="105" spans="1:8" x14ac:dyDescent="0.3">
      <c r="A105" s="1" t="s">
        <v>114</v>
      </c>
      <c r="B105">
        <v>1</v>
      </c>
      <c r="C105">
        <v>17.567123287671201</v>
      </c>
      <c r="D105">
        <v>5.6924516531503537E-2</v>
      </c>
      <c r="E105">
        <v>1</v>
      </c>
      <c r="F105">
        <v>1.4410958904109501</v>
      </c>
      <c r="G105">
        <v>0.69391634980989014</v>
      </c>
      <c r="H105">
        <v>42</v>
      </c>
    </row>
    <row r="106" spans="1:8" x14ac:dyDescent="0.3">
      <c r="A106" s="1" t="s">
        <v>115</v>
      </c>
      <c r="B106">
        <v>1</v>
      </c>
      <c r="C106">
        <v>17.7506849315068</v>
      </c>
      <c r="D106">
        <v>5.6335854298503012E-2</v>
      </c>
      <c r="E106">
        <v>0</v>
      </c>
      <c r="F106">
        <v>1.2575342465753401</v>
      </c>
      <c r="G106">
        <v>0</v>
      </c>
      <c r="H106">
        <v>31</v>
      </c>
    </row>
    <row r="107" spans="1:8" x14ac:dyDescent="0.3">
      <c r="A107" s="1" t="s">
        <v>116</v>
      </c>
      <c r="B107">
        <v>1</v>
      </c>
      <c r="C107">
        <v>17.416438356164299</v>
      </c>
      <c r="D107">
        <v>5.7417020607204931E-2</v>
      </c>
      <c r="E107">
        <v>0</v>
      </c>
      <c r="F107">
        <v>1.5917808219178</v>
      </c>
      <c r="G107">
        <v>0</v>
      </c>
      <c r="H107">
        <v>14</v>
      </c>
    </row>
    <row r="108" spans="1:8" x14ac:dyDescent="0.3">
      <c r="A108" s="1" t="s">
        <v>117</v>
      </c>
      <c r="B108">
        <v>1</v>
      </c>
      <c r="C108">
        <v>17.430136986301299</v>
      </c>
      <c r="D108">
        <v>5.7371895630305168E-2</v>
      </c>
      <c r="E108">
        <v>0</v>
      </c>
      <c r="F108">
        <v>1.5780821917808201</v>
      </c>
      <c r="G108">
        <v>0</v>
      </c>
      <c r="H108">
        <v>3</v>
      </c>
    </row>
    <row r="109" spans="1:8" x14ac:dyDescent="0.3">
      <c r="A109" s="1" t="s">
        <v>118</v>
      </c>
      <c r="B109">
        <v>1</v>
      </c>
      <c r="C109">
        <v>18.317808219178001</v>
      </c>
      <c r="D109">
        <v>5.459168411606366E-2</v>
      </c>
      <c r="E109">
        <v>0</v>
      </c>
      <c r="F109">
        <v>0.69041095890410897</v>
      </c>
      <c r="G109">
        <v>0</v>
      </c>
      <c r="H109">
        <v>41</v>
      </c>
    </row>
    <row r="110" spans="1:8" x14ac:dyDescent="0.3">
      <c r="A110" s="1" t="s">
        <v>119</v>
      </c>
      <c r="B110">
        <v>6</v>
      </c>
      <c r="C110">
        <v>18.383561643835598</v>
      </c>
      <c r="D110">
        <v>0.32637853949329393</v>
      </c>
      <c r="E110">
        <v>0</v>
      </c>
      <c r="F110">
        <v>0.624657534246575</v>
      </c>
      <c r="G110">
        <v>0</v>
      </c>
      <c r="H110">
        <v>36</v>
      </c>
    </row>
    <row r="111" spans="1:8" x14ac:dyDescent="0.3">
      <c r="A111" s="1" t="s">
        <v>120</v>
      </c>
      <c r="B111">
        <v>1</v>
      </c>
      <c r="C111">
        <v>18.7068493150684</v>
      </c>
      <c r="D111">
        <v>5.3456356180433776E-2</v>
      </c>
      <c r="E111">
        <v>0</v>
      </c>
      <c r="F111">
        <v>0.301369863013698</v>
      </c>
      <c r="G111">
        <v>0</v>
      </c>
      <c r="H111">
        <v>20</v>
      </c>
    </row>
    <row r="112" spans="1:8" x14ac:dyDescent="0.3">
      <c r="A112" s="1" t="s">
        <v>121</v>
      </c>
      <c r="B112">
        <v>1</v>
      </c>
      <c r="C112">
        <v>16.657534246575299</v>
      </c>
      <c r="D112">
        <v>6.0032894736842264E-2</v>
      </c>
      <c r="E112">
        <v>0</v>
      </c>
      <c r="F112">
        <v>2.3506849315068399</v>
      </c>
      <c r="G112">
        <v>0</v>
      </c>
      <c r="H112">
        <v>49</v>
      </c>
    </row>
    <row r="113" spans="1:8" x14ac:dyDescent="0.3">
      <c r="A113" s="1" t="s">
        <v>122</v>
      </c>
      <c r="B113">
        <v>3</v>
      </c>
      <c r="C113">
        <v>16.635616438356099</v>
      </c>
      <c r="D113">
        <v>0.18033596837944735</v>
      </c>
      <c r="E113">
        <v>0</v>
      </c>
      <c r="F113">
        <v>2.3726027397260201</v>
      </c>
      <c r="G113">
        <v>0</v>
      </c>
      <c r="H113">
        <v>28</v>
      </c>
    </row>
    <row r="114" spans="1:8" x14ac:dyDescent="0.3">
      <c r="A114" s="1" t="s">
        <v>123</v>
      </c>
      <c r="B114">
        <v>1</v>
      </c>
      <c r="C114">
        <v>16.4794520547945</v>
      </c>
      <c r="D114">
        <v>6.0681629260182952E-2</v>
      </c>
      <c r="E114">
        <v>0</v>
      </c>
      <c r="F114">
        <v>2.5287671232876701</v>
      </c>
      <c r="G114">
        <v>0</v>
      </c>
      <c r="H114">
        <v>31</v>
      </c>
    </row>
    <row r="115" spans="1:8" x14ac:dyDescent="0.3">
      <c r="A115" s="1" t="s">
        <v>124</v>
      </c>
      <c r="B115">
        <v>5</v>
      </c>
      <c r="C115">
        <v>17.572602739726001</v>
      </c>
      <c r="D115">
        <v>0.2845338322419711</v>
      </c>
      <c r="E115">
        <v>0</v>
      </c>
      <c r="F115">
        <v>1.43561643835616</v>
      </c>
      <c r="G115">
        <v>0</v>
      </c>
      <c r="H115">
        <v>60</v>
      </c>
    </row>
    <row r="116" spans="1:8" x14ac:dyDescent="0.3">
      <c r="A116" s="1" t="s">
        <v>125</v>
      </c>
      <c r="B116">
        <v>1</v>
      </c>
      <c r="C116">
        <v>16.575342465753401</v>
      </c>
      <c r="D116">
        <v>6.0330578512396781E-2</v>
      </c>
      <c r="E116">
        <v>0</v>
      </c>
      <c r="F116">
        <v>2.4328767123287598</v>
      </c>
      <c r="G116">
        <v>0</v>
      </c>
      <c r="H116">
        <v>19</v>
      </c>
    </row>
    <row r="117" spans="1:8" x14ac:dyDescent="0.3">
      <c r="A117" s="1" t="s">
        <v>126</v>
      </c>
      <c r="B117">
        <v>2</v>
      </c>
      <c r="C117">
        <v>17.134246575342399</v>
      </c>
      <c r="D117">
        <v>0.11672529581068163</v>
      </c>
      <c r="E117">
        <v>0</v>
      </c>
      <c r="F117">
        <v>1.8739726027397201</v>
      </c>
      <c r="G117">
        <v>0</v>
      </c>
      <c r="H117">
        <v>33</v>
      </c>
    </row>
    <row r="118" spans="1:8" x14ac:dyDescent="0.3">
      <c r="A118" s="1" t="s">
        <v>127</v>
      </c>
      <c r="B118">
        <v>2</v>
      </c>
      <c r="C118">
        <v>17.134246575342399</v>
      </c>
      <c r="D118">
        <v>0.11672529581068163</v>
      </c>
      <c r="E118">
        <v>0</v>
      </c>
      <c r="F118">
        <v>1.8739726027397201</v>
      </c>
      <c r="G118">
        <v>0</v>
      </c>
      <c r="H118">
        <v>54</v>
      </c>
    </row>
    <row r="119" spans="1:8" x14ac:dyDescent="0.3">
      <c r="A119" s="1" t="s">
        <v>128</v>
      </c>
      <c r="B119">
        <v>5</v>
      </c>
      <c r="C119">
        <v>17.443835616438299</v>
      </c>
      <c r="D119">
        <v>0.28663420763310915</v>
      </c>
      <c r="E119">
        <v>0</v>
      </c>
      <c r="F119">
        <v>1.56438356164383</v>
      </c>
      <c r="G119">
        <v>0</v>
      </c>
      <c r="H119">
        <v>51</v>
      </c>
    </row>
    <row r="120" spans="1:8" x14ac:dyDescent="0.3">
      <c r="A120" s="1" t="s">
        <v>129</v>
      </c>
      <c r="B120">
        <v>1</v>
      </c>
      <c r="C120">
        <v>17.9808219178082</v>
      </c>
      <c r="D120">
        <v>5.5614810300167669E-2</v>
      </c>
      <c r="E120">
        <v>0</v>
      </c>
      <c r="F120">
        <v>1.02739726027397</v>
      </c>
      <c r="G120">
        <v>0</v>
      </c>
      <c r="H120">
        <v>39</v>
      </c>
    </row>
    <row r="121" spans="1:8" x14ac:dyDescent="0.3">
      <c r="A121" s="1" t="s">
        <v>130</v>
      </c>
      <c r="B121">
        <v>1</v>
      </c>
      <c r="C121">
        <v>18.115068493150599</v>
      </c>
      <c r="D121">
        <v>5.5202661826981511E-2</v>
      </c>
      <c r="E121">
        <v>0</v>
      </c>
      <c r="F121">
        <v>0.89315068493150596</v>
      </c>
      <c r="G121">
        <v>0</v>
      </c>
      <c r="H121">
        <v>39</v>
      </c>
    </row>
    <row r="122" spans="1:8" x14ac:dyDescent="0.3">
      <c r="A122" s="1" t="s">
        <v>131</v>
      </c>
      <c r="B122">
        <v>5</v>
      </c>
      <c r="C122">
        <v>18.835616438356102</v>
      </c>
      <c r="D122">
        <v>0.26545454545454633</v>
      </c>
      <c r="E122">
        <v>0</v>
      </c>
      <c r="F122">
        <v>0.17260273972602699</v>
      </c>
      <c r="G122">
        <v>0</v>
      </c>
      <c r="H122">
        <v>38</v>
      </c>
    </row>
    <row r="123" spans="1:8" x14ac:dyDescent="0.3">
      <c r="A123" s="1" t="s">
        <v>132</v>
      </c>
      <c r="B123">
        <v>2</v>
      </c>
      <c r="C123">
        <v>18.7068493150684</v>
      </c>
      <c r="D123">
        <v>0.10691271236086755</v>
      </c>
      <c r="E123">
        <v>0</v>
      </c>
      <c r="F123">
        <v>0.301369863013698</v>
      </c>
      <c r="G123">
        <v>0</v>
      </c>
      <c r="H123">
        <v>33</v>
      </c>
    </row>
    <row r="124" spans="1:8" x14ac:dyDescent="0.3">
      <c r="A124" s="1" t="s">
        <v>133</v>
      </c>
      <c r="B124">
        <v>5</v>
      </c>
      <c r="C124">
        <v>16.408219178082099</v>
      </c>
      <c r="D124">
        <v>0.304725329771249</v>
      </c>
      <c r="E124">
        <v>0</v>
      </c>
      <c r="F124">
        <v>2.6</v>
      </c>
      <c r="G124">
        <v>0</v>
      </c>
      <c r="H124">
        <v>37</v>
      </c>
    </row>
    <row r="125" spans="1:8" x14ac:dyDescent="0.3">
      <c r="A125" s="1" t="s">
        <v>134</v>
      </c>
      <c r="B125">
        <v>1</v>
      </c>
      <c r="C125">
        <v>16.772602739726</v>
      </c>
      <c r="D125">
        <v>5.9621038876184348E-2</v>
      </c>
      <c r="E125">
        <v>0</v>
      </c>
      <c r="F125">
        <v>2.2356164383561601</v>
      </c>
      <c r="G125">
        <v>0</v>
      </c>
      <c r="H125">
        <v>33</v>
      </c>
    </row>
    <row r="126" spans="1:8" x14ac:dyDescent="0.3">
      <c r="A126" s="1" t="s">
        <v>135</v>
      </c>
      <c r="B126">
        <v>2</v>
      </c>
      <c r="C126">
        <v>16.772602739726</v>
      </c>
      <c r="D126">
        <v>0.1192420777523687</v>
      </c>
      <c r="E126">
        <v>0</v>
      </c>
      <c r="F126">
        <v>2.2356164383561601</v>
      </c>
      <c r="G126">
        <v>0</v>
      </c>
      <c r="H126">
        <v>44</v>
      </c>
    </row>
    <row r="127" spans="1:8" x14ac:dyDescent="0.3">
      <c r="A127" s="1" t="s">
        <v>136</v>
      </c>
      <c r="B127">
        <v>3</v>
      </c>
      <c r="C127">
        <v>16.194520547945199</v>
      </c>
      <c r="D127">
        <v>0.18524784300456781</v>
      </c>
      <c r="E127">
        <v>0</v>
      </c>
      <c r="F127">
        <v>2.81369863013698</v>
      </c>
      <c r="G127">
        <v>0</v>
      </c>
      <c r="H127">
        <v>21</v>
      </c>
    </row>
    <row r="128" spans="1:8" x14ac:dyDescent="0.3">
      <c r="A128" s="1" t="s">
        <v>137</v>
      </c>
      <c r="B128">
        <v>2</v>
      </c>
      <c r="C128">
        <v>17.172602739725999</v>
      </c>
      <c r="D128">
        <v>0.11646458200382917</v>
      </c>
      <c r="E128">
        <v>0</v>
      </c>
      <c r="F128">
        <v>1.83561643835616</v>
      </c>
      <c r="G128">
        <v>0</v>
      </c>
      <c r="H128">
        <v>34</v>
      </c>
    </row>
    <row r="129" spans="1:8" x14ac:dyDescent="0.3">
      <c r="A129" s="1" t="s">
        <v>138</v>
      </c>
      <c r="B129">
        <v>3</v>
      </c>
      <c r="C129">
        <v>16.301369863013601</v>
      </c>
      <c r="D129">
        <v>0.18403361344537925</v>
      </c>
      <c r="E129">
        <v>0</v>
      </c>
      <c r="F129">
        <v>2.70684931506849</v>
      </c>
      <c r="G129">
        <v>0</v>
      </c>
      <c r="H129">
        <v>34</v>
      </c>
    </row>
    <row r="130" spans="1:8" x14ac:dyDescent="0.3">
      <c r="A130" s="1" t="s">
        <v>140</v>
      </c>
      <c r="B130">
        <v>6</v>
      </c>
      <c r="C130">
        <v>16.408219178082099</v>
      </c>
      <c r="D130">
        <v>0.36567039572549881</v>
      </c>
      <c r="E130">
        <v>1</v>
      </c>
      <c r="F130">
        <v>2.6</v>
      </c>
      <c r="G130">
        <v>0.38461538461538458</v>
      </c>
      <c r="H130">
        <v>33</v>
      </c>
    </row>
    <row r="131" spans="1:8" x14ac:dyDescent="0.3">
      <c r="A131" s="1" t="s">
        <v>141</v>
      </c>
      <c r="B131">
        <v>4</v>
      </c>
      <c r="C131">
        <v>17.172602739725999</v>
      </c>
      <c r="D131">
        <v>0.23292916400765834</v>
      </c>
      <c r="E131">
        <v>0</v>
      </c>
      <c r="F131">
        <v>1.83561643835616</v>
      </c>
      <c r="G131">
        <v>0</v>
      </c>
      <c r="H131">
        <v>32</v>
      </c>
    </row>
    <row r="132" spans="1:8" x14ac:dyDescent="0.3">
      <c r="A132" s="1" t="s">
        <v>142</v>
      </c>
      <c r="B132">
        <v>2</v>
      </c>
      <c r="C132">
        <v>16.5013698630137</v>
      </c>
      <c r="D132">
        <v>0.12120205877469699</v>
      </c>
      <c r="E132">
        <v>0</v>
      </c>
      <c r="F132">
        <v>2.5068493150684898</v>
      </c>
      <c r="G132">
        <v>0</v>
      </c>
      <c r="H132">
        <v>32</v>
      </c>
    </row>
    <row r="133" spans="1:8" x14ac:dyDescent="0.3">
      <c r="A133" s="1" t="s">
        <v>143</v>
      </c>
      <c r="B133">
        <v>2</v>
      </c>
      <c r="C133">
        <v>16.358904109589002</v>
      </c>
      <c r="D133">
        <v>0.12225757829509325</v>
      </c>
      <c r="E133">
        <v>0</v>
      </c>
      <c r="F133">
        <v>2.6493150684931499</v>
      </c>
      <c r="G133">
        <v>0</v>
      </c>
      <c r="H133">
        <v>26</v>
      </c>
    </row>
    <row r="134" spans="1:8" x14ac:dyDescent="0.3">
      <c r="A134" s="1" t="s">
        <v>144</v>
      </c>
      <c r="B134">
        <v>2</v>
      </c>
      <c r="C134">
        <v>16.2054794520547</v>
      </c>
      <c r="D134">
        <v>0.12341504649197028</v>
      </c>
      <c r="E134">
        <v>1</v>
      </c>
      <c r="F134">
        <v>2.8027397260273901</v>
      </c>
      <c r="G134">
        <v>0.35679374389051899</v>
      </c>
      <c r="H134">
        <v>26</v>
      </c>
    </row>
    <row r="135" spans="1:8" x14ac:dyDescent="0.3">
      <c r="A135" s="1" t="s">
        <v>145</v>
      </c>
      <c r="B135">
        <v>1</v>
      </c>
      <c r="C135">
        <v>16.2273972602739</v>
      </c>
      <c r="D135">
        <v>6.16241769373631E-2</v>
      </c>
      <c r="E135">
        <v>0</v>
      </c>
      <c r="F135">
        <v>2.7808219178082099</v>
      </c>
      <c r="G135">
        <v>0</v>
      </c>
      <c r="H135">
        <v>24</v>
      </c>
    </row>
    <row r="136" spans="1:8" x14ac:dyDescent="0.3">
      <c r="A136" s="1" t="s">
        <v>146</v>
      </c>
      <c r="B136">
        <v>4</v>
      </c>
      <c r="C136">
        <v>16.934246575342399</v>
      </c>
      <c r="D136">
        <v>0.23620773337647721</v>
      </c>
      <c r="E136">
        <v>0</v>
      </c>
      <c r="F136">
        <v>2.0739726027397198</v>
      </c>
      <c r="G136">
        <v>0</v>
      </c>
      <c r="H136">
        <v>29</v>
      </c>
    </row>
    <row r="137" spans="1:8" x14ac:dyDescent="0.3">
      <c r="A137" s="1" t="s">
        <v>147</v>
      </c>
      <c r="B137">
        <v>7</v>
      </c>
      <c r="C137">
        <v>16.783561643835601</v>
      </c>
      <c r="D137">
        <v>0.41707476330395077</v>
      </c>
      <c r="E137">
        <v>0</v>
      </c>
      <c r="F137">
        <v>2.2246575342465702</v>
      </c>
      <c r="G137">
        <v>0</v>
      </c>
      <c r="H137">
        <v>27</v>
      </c>
    </row>
    <row r="138" spans="1:8" x14ac:dyDescent="0.3">
      <c r="A138" s="1" t="s">
        <v>148</v>
      </c>
      <c r="B138">
        <v>2</v>
      </c>
      <c r="C138">
        <v>16.827397260273901</v>
      </c>
      <c r="D138">
        <v>0.11885379355258924</v>
      </c>
      <c r="E138">
        <v>0</v>
      </c>
      <c r="F138">
        <v>2.1808219178082102</v>
      </c>
      <c r="G138">
        <v>0</v>
      </c>
      <c r="H138">
        <v>38</v>
      </c>
    </row>
    <row r="139" spans="1:8" x14ac:dyDescent="0.3">
      <c r="A139" s="1" t="s">
        <v>149</v>
      </c>
      <c r="B139">
        <v>1</v>
      </c>
      <c r="C139">
        <v>15.558904109588999</v>
      </c>
      <c r="D139">
        <v>6.4271878851910727E-2</v>
      </c>
      <c r="E139">
        <v>0</v>
      </c>
      <c r="F139">
        <v>3.4493150684931502</v>
      </c>
      <c r="G139">
        <v>0</v>
      </c>
      <c r="H139">
        <v>17</v>
      </c>
    </row>
    <row r="140" spans="1:8" x14ac:dyDescent="0.3">
      <c r="A140" s="1" t="s">
        <v>150</v>
      </c>
      <c r="B140">
        <v>5</v>
      </c>
      <c r="C140">
        <v>16.358904109589002</v>
      </c>
      <c r="D140">
        <v>0.30564394573773312</v>
      </c>
      <c r="E140">
        <v>1</v>
      </c>
      <c r="F140">
        <v>2.6493150684931499</v>
      </c>
      <c r="G140">
        <v>0.37745604963805596</v>
      </c>
      <c r="H140">
        <v>42</v>
      </c>
    </row>
    <row r="141" spans="1:8" x14ac:dyDescent="0.3">
      <c r="A141" s="1" t="s">
        <v>151</v>
      </c>
      <c r="B141">
        <v>3</v>
      </c>
      <c r="C141">
        <v>18.7260273972602</v>
      </c>
      <c r="D141">
        <v>0.16020482809071021</v>
      </c>
      <c r="E141">
        <v>0</v>
      </c>
      <c r="F141">
        <v>0.28219178082191698</v>
      </c>
      <c r="G141">
        <v>0</v>
      </c>
      <c r="H141">
        <v>41</v>
      </c>
    </row>
    <row r="142" spans="1:8" x14ac:dyDescent="0.3">
      <c r="A142" s="1" t="s">
        <v>152</v>
      </c>
      <c r="B142">
        <v>1</v>
      </c>
      <c r="C142">
        <v>16.887671232876698</v>
      </c>
      <c r="D142">
        <v>5.9214795587281037E-2</v>
      </c>
      <c r="E142">
        <v>0</v>
      </c>
      <c r="F142">
        <v>2.1205479452054701</v>
      </c>
      <c r="G142">
        <v>0</v>
      </c>
      <c r="H142">
        <v>35</v>
      </c>
    </row>
    <row r="143" spans="1:8" x14ac:dyDescent="0.3">
      <c r="A143" s="1" t="s">
        <v>153</v>
      </c>
      <c r="B143">
        <v>4</v>
      </c>
      <c r="C143">
        <v>16.638356164383499</v>
      </c>
      <c r="D143">
        <v>0.24040836489379311</v>
      </c>
      <c r="E143">
        <v>1</v>
      </c>
      <c r="F143">
        <v>2.3698630136986298</v>
      </c>
      <c r="G143">
        <v>0.42196531791907521</v>
      </c>
      <c r="H143">
        <v>44</v>
      </c>
    </row>
    <row r="144" spans="1:8" x14ac:dyDescent="0.3">
      <c r="A144" s="1" t="s">
        <v>155</v>
      </c>
      <c r="B144">
        <v>5</v>
      </c>
      <c r="C144">
        <v>16.898630136986299</v>
      </c>
      <c r="D144">
        <v>0.29588197146562911</v>
      </c>
      <c r="E144">
        <v>0</v>
      </c>
      <c r="F144">
        <v>2.10958904109589</v>
      </c>
      <c r="G144">
        <v>0</v>
      </c>
      <c r="H144">
        <v>42</v>
      </c>
    </row>
    <row r="145" spans="1:8" x14ac:dyDescent="0.3">
      <c r="A145" s="1" t="s">
        <v>156</v>
      </c>
      <c r="B145">
        <v>3</v>
      </c>
      <c r="C145">
        <v>16.575342465753401</v>
      </c>
      <c r="D145">
        <v>0.18099173553719033</v>
      </c>
      <c r="E145">
        <v>0</v>
      </c>
      <c r="F145">
        <v>2.4328767123287598</v>
      </c>
      <c r="G145">
        <v>0</v>
      </c>
      <c r="H145">
        <v>26</v>
      </c>
    </row>
    <row r="146" spans="1:8" x14ac:dyDescent="0.3">
      <c r="A146" s="1" t="s">
        <v>157</v>
      </c>
      <c r="B146">
        <v>2</v>
      </c>
      <c r="C146">
        <v>16.2328767123287</v>
      </c>
      <c r="D146">
        <v>0.12320675105485283</v>
      </c>
      <c r="E146">
        <v>0</v>
      </c>
      <c r="F146">
        <v>2.77534246575342</v>
      </c>
      <c r="G146">
        <v>0</v>
      </c>
      <c r="H146">
        <v>24</v>
      </c>
    </row>
    <row r="147" spans="1:8" x14ac:dyDescent="0.3">
      <c r="A147" s="1" t="s">
        <v>158</v>
      </c>
      <c r="B147">
        <v>1</v>
      </c>
      <c r="C147">
        <v>16.035616438356101</v>
      </c>
      <c r="D147">
        <v>6.2361182299675626E-2</v>
      </c>
      <c r="E147">
        <v>0</v>
      </c>
      <c r="F147">
        <v>2.9726027397260202</v>
      </c>
      <c r="G147">
        <v>0</v>
      </c>
      <c r="H147">
        <v>31</v>
      </c>
    </row>
    <row r="148" spans="1:8" x14ac:dyDescent="0.3">
      <c r="A148" s="1" t="s">
        <v>159</v>
      </c>
      <c r="B148">
        <v>2</v>
      </c>
      <c r="C148">
        <v>16.627397260273899</v>
      </c>
      <c r="D148">
        <v>0.12028340748063986</v>
      </c>
      <c r="E148">
        <v>0</v>
      </c>
      <c r="F148">
        <v>2.38082191780821</v>
      </c>
      <c r="G148">
        <v>0</v>
      </c>
      <c r="H148">
        <v>44</v>
      </c>
    </row>
    <row r="149" spans="1:8" x14ac:dyDescent="0.3">
      <c r="A149" s="1" t="s">
        <v>160</v>
      </c>
      <c r="B149">
        <v>5</v>
      </c>
      <c r="C149">
        <v>16.358904109589002</v>
      </c>
      <c r="D149">
        <v>0.30564394573773312</v>
      </c>
      <c r="E149">
        <v>0</v>
      </c>
      <c r="F149">
        <v>2.6493150684931499</v>
      </c>
      <c r="G149">
        <v>0</v>
      </c>
      <c r="H149">
        <v>58</v>
      </c>
    </row>
    <row r="150" spans="1:8" x14ac:dyDescent="0.3">
      <c r="A150" s="1" t="s">
        <v>161</v>
      </c>
      <c r="B150">
        <v>2</v>
      </c>
      <c r="C150">
        <v>16.4602739726027</v>
      </c>
      <c r="D150">
        <v>0.12150466045272999</v>
      </c>
      <c r="E150">
        <v>0</v>
      </c>
      <c r="F150">
        <v>2.5479452054794498</v>
      </c>
      <c r="G150">
        <v>0</v>
      </c>
      <c r="H150">
        <v>31</v>
      </c>
    </row>
    <row r="151" spans="1:8" x14ac:dyDescent="0.3">
      <c r="A151" s="1" t="s">
        <v>162</v>
      </c>
      <c r="B151">
        <v>3</v>
      </c>
      <c r="C151">
        <v>16.627397260273899</v>
      </c>
      <c r="D151">
        <v>0.18042511122095978</v>
      </c>
      <c r="E151">
        <v>0</v>
      </c>
      <c r="F151">
        <v>2.38082191780821</v>
      </c>
      <c r="G151">
        <v>0</v>
      </c>
      <c r="H151">
        <v>36</v>
      </c>
    </row>
    <row r="152" spans="1:8" x14ac:dyDescent="0.3">
      <c r="A152" s="1" t="s">
        <v>163</v>
      </c>
      <c r="B152">
        <v>0</v>
      </c>
      <c r="C152">
        <v>15.641095890410901</v>
      </c>
      <c r="D152">
        <v>0</v>
      </c>
      <c r="E152">
        <v>1</v>
      </c>
      <c r="F152">
        <v>3.3671232876712298</v>
      </c>
      <c r="G152">
        <v>0.29698942229454867</v>
      </c>
      <c r="H152">
        <v>7</v>
      </c>
    </row>
    <row r="153" spans="1:8" x14ac:dyDescent="0.3">
      <c r="A153" s="1" t="s">
        <v>164</v>
      </c>
      <c r="B153">
        <v>5</v>
      </c>
      <c r="C153">
        <v>16.887671232876698</v>
      </c>
      <c r="D153">
        <v>0.29607397793640516</v>
      </c>
      <c r="E153">
        <v>0</v>
      </c>
      <c r="F153">
        <v>2.1205479452054701</v>
      </c>
      <c r="G153">
        <v>0</v>
      </c>
      <c r="H153">
        <v>38</v>
      </c>
    </row>
    <row r="154" spans="1:8" x14ac:dyDescent="0.3">
      <c r="A154" s="1" t="s">
        <v>165</v>
      </c>
      <c r="B154">
        <v>2</v>
      </c>
      <c r="C154">
        <v>16.389041095890398</v>
      </c>
      <c r="D154">
        <v>0.12203276496155141</v>
      </c>
      <c r="E154">
        <v>0</v>
      </c>
      <c r="F154">
        <v>2.6191780821917798</v>
      </c>
      <c r="G154">
        <v>0</v>
      </c>
      <c r="H154">
        <v>33</v>
      </c>
    </row>
    <row r="155" spans="1:8" x14ac:dyDescent="0.3">
      <c r="A155" s="1" t="s">
        <v>166</v>
      </c>
      <c r="B155">
        <v>2</v>
      </c>
      <c r="C155">
        <v>14.3397260273972</v>
      </c>
      <c r="D155">
        <v>0.13947267863966434</v>
      </c>
      <c r="E155">
        <v>2</v>
      </c>
      <c r="F155">
        <v>4.6684931506849301</v>
      </c>
      <c r="G155">
        <v>0.42840375586854473</v>
      </c>
      <c r="H155">
        <v>17</v>
      </c>
    </row>
    <row r="156" spans="1:8" x14ac:dyDescent="0.3">
      <c r="A156" s="1" t="s">
        <v>167</v>
      </c>
      <c r="B156">
        <v>1</v>
      </c>
      <c r="C156">
        <v>13.5972602739726</v>
      </c>
      <c r="D156">
        <v>7.3544227281885977E-2</v>
      </c>
      <c r="E156">
        <v>0</v>
      </c>
      <c r="F156">
        <v>5.41095890410958</v>
      </c>
      <c r="G156">
        <v>0</v>
      </c>
      <c r="H156">
        <v>3</v>
      </c>
    </row>
    <row r="157" spans="1:8" x14ac:dyDescent="0.3">
      <c r="A157" s="1" t="s">
        <v>168</v>
      </c>
      <c r="B157">
        <v>3</v>
      </c>
      <c r="C157">
        <v>14.671232876712301</v>
      </c>
      <c r="D157">
        <v>0.20448179271708722</v>
      </c>
      <c r="E157">
        <v>0</v>
      </c>
      <c r="F157">
        <v>4.3369863013698602</v>
      </c>
      <c r="G157">
        <v>0</v>
      </c>
      <c r="H157">
        <v>50</v>
      </c>
    </row>
    <row r="158" spans="1:8" x14ac:dyDescent="0.3">
      <c r="A158" s="1" t="s">
        <v>169</v>
      </c>
      <c r="B158">
        <v>1</v>
      </c>
      <c r="C158">
        <v>14.558904109588999</v>
      </c>
      <c r="D158">
        <v>6.868648852088842E-2</v>
      </c>
      <c r="E158">
        <v>0</v>
      </c>
      <c r="F158">
        <v>4.4493150684931502</v>
      </c>
      <c r="G158">
        <v>0</v>
      </c>
      <c r="H158">
        <v>29</v>
      </c>
    </row>
    <row r="159" spans="1:8" x14ac:dyDescent="0.3">
      <c r="A159" s="1" t="s">
        <v>170</v>
      </c>
      <c r="B159">
        <v>2</v>
      </c>
      <c r="C159">
        <v>14.8821917808219</v>
      </c>
      <c r="D159">
        <v>0.1343888070692196</v>
      </c>
      <c r="E159">
        <v>0</v>
      </c>
      <c r="F159">
        <v>4.1260273972602697</v>
      </c>
      <c r="G159">
        <v>0</v>
      </c>
      <c r="H159">
        <v>15</v>
      </c>
    </row>
    <row r="160" spans="1:8" x14ac:dyDescent="0.3">
      <c r="A160" s="1" t="s">
        <v>171</v>
      </c>
      <c r="B160">
        <v>0</v>
      </c>
      <c r="C160">
        <v>14.8273972602739</v>
      </c>
      <c r="D160">
        <v>0</v>
      </c>
      <c r="E160">
        <v>2</v>
      </c>
      <c r="F160">
        <v>4.1808219178082098</v>
      </c>
      <c r="G160">
        <v>0.47837483617300236</v>
      </c>
      <c r="H160">
        <v>8</v>
      </c>
    </row>
    <row r="161" spans="1:8" x14ac:dyDescent="0.3">
      <c r="A161" s="1" t="s">
        <v>172</v>
      </c>
      <c r="B161">
        <v>2</v>
      </c>
      <c r="C161">
        <v>15.3972602739726</v>
      </c>
      <c r="D161">
        <v>0.12989323843416373</v>
      </c>
      <c r="E161">
        <v>1</v>
      </c>
      <c r="F161">
        <v>3.6109589041095802</v>
      </c>
      <c r="G161">
        <v>0.27693474962063802</v>
      </c>
      <c r="H161">
        <v>4</v>
      </c>
    </row>
    <row r="162" spans="1:8" x14ac:dyDescent="0.3">
      <c r="A162" s="1" t="s">
        <v>173</v>
      </c>
      <c r="B162">
        <v>3</v>
      </c>
      <c r="C162">
        <v>14.665753424657501</v>
      </c>
      <c r="D162">
        <v>0.20455819166822389</v>
      </c>
      <c r="E162">
        <v>0</v>
      </c>
      <c r="F162">
        <v>4.3424657534246496</v>
      </c>
      <c r="G162">
        <v>0</v>
      </c>
      <c r="H162">
        <v>4</v>
      </c>
    </row>
    <row r="163" spans="1:8" x14ac:dyDescent="0.3">
      <c r="A163" s="1" t="s">
        <v>174</v>
      </c>
      <c r="B163">
        <v>0</v>
      </c>
      <c r="C163">
        <v>12.8164383561643</v>
      </c>
      <c r="D163">
        <v>0</v>
      </c>
      <c r="E163">
        <v>2</v>
      </c>
      <c r="F163">
        <v>6.1917808219178001</v>
      </c>
      <c r="G163">
        <v>0.32300884955752257</v>
      </c>
      <c r="H163">
        <v>11</v>
      </c>
    </row>
    <row r="164" spans="1:8" x14ac:dyDescent="0.3">
      <c r="A164" s="1" t="s">
        <v>175</v>
      </c>
      <c r="B164">
        <v>3</v>
      </c>
      <c r="C164">
        <v>14.1232876712328</v>
      </c>
      <c r="D164">
        <v>0.21241513094083528</v>
      </c>
      <c r="E164">
        <v>0</v>
      </c>
      <c r="F164">
        <v>4.88493150684931</v>
      </c>
      <c r="G164">
        <v>0</v>
      </c>
      <c r="H164">
        <v>74</v>
      </c>
    </row>
    <row r="165" spans="1:8" x14ac:dyDescent="0.3">
      <c r="A165" s="1" t="s">
        <v>176</v>
      </c>
      <c r="B165">
        <v>1</v>
      </c>
      <c r="C165">
        <v>14.1095890410958</v>
      </c>
      <c r="D165">
        <v>7.0873786407767439E-2</v>
      </c>
      <c r="E165">
        <v>1</v>
      </c>
      <c r="F165">
        <v>4.8986301369863003</v>
      </c>
      <c r="G165">
        <v>0.20413870246085014</v>
      </c>
      <c r="H165">
        <v>15</v>
      </c>
    </row>
    <row r="166" spans="1:8" x14ac:dyDescent="0.3">
      <c r="A166" s="1" t="s">
        <v>177</v>
      </c>
      <c r="B166">
        <v>1</v>
      </c>
      <c r="C166">
        <v>13.183561643835599</v>
      </c>
      <c r="D166">
        <v>7.5852036575228696E-2</v>
      </c>
      <c r="E166">
        <v>0</v>
      </c>
      <c r="F166">
        <v>5.8246575342465698</v>
      </c>
      <c r="G166">
        <v>0</v>
      </c>
      <c r="H166">
        <v>26</v>
      </c>
    </row>
    <row r="167" spans="1:8" x14ac:dyDescent="0.3">
      <c r="A167" s="1" t="s">
        <v>178</v>
      </c>
      <c r="B167">
        <v>4</v>
      </c>
      <c r="C167">
        <v>12.9698630136986</v>
      </c>
      <c r="D167">
        <v>0.30840726658217227</v>
      </c>
      <c r="E167">
        <v>0</v>
      </c>
      <c r="F167">
        <v>6.0383561643835604</v>
      </c>
      <c r="G167">
        <v>0</v>
      </c>
      <c r="H167">
        <v>51</v>
      </c>
    </row>
    <row r="168" spans="1:8" x14ac:dyDescent="0.3">
      <c r="A168" s="1" t="s">
        <v>179</v>
      </c>
      <c r="B168">
        <v>1</v>
      </c>
      <c r="C168">
        <v>15.2</v>
      </c>
      <c r="D168">
        <v>6.5789473684210523E-2</v>
      </c>
      <c r="E168">
        <v>0</v>
      </c>
      <c r="F168">
        <v>3.8082191780821901</v>
      </c>
      <c r="G168">
        <v>0</v>
      </c>
      <c r="H168">
        <v>24</v>
      </c>
    </row>
    <row r="169" spans="1:8" x14ac:dyDescent="0.3">
      <c r="A169" s="1" t="s">
        <v>180</v>
      </c>
      <c r="B169">
        <v>1</v>
      </c>
      <c r="C169">
        <v>14.8630136986301</v>
      </c>
      <c r="D169">
        <v>6.7281105990783574E-2</v>
      </c>
      <c r="E169">
        <v>0</v>
      </c>
      <c r="F169">
        <v>4.1452054794520503</v>
      </c>
      <c r="G169">
        <v>0</v>
      </c>
      <c r="H169">
        <v>10</v>
      </c>
    </row>
    <row r="170" spans="1:8" x14ac:dyDescent="0.3">
      <c r="A170" s="1" t="s">
        <v>181</v>
      </c>
      <c r="B170">
        <v>3</v>
      </c>
      <c r="C170">
        <v>14.6219178082191</v>
      </c>
      <c r="D170">
        <v>0.20517144463181672</v>
      </c>
      <c r="E170">
        <v>0</v>
      </c>
      <c r="F170">
        <v>4.38630136986301</v>
      </c>
      <c r="G170">
        <v>0</v>
      </c>
      <c r="H170">
        <v>25</v>
      </c>
    </row>
    <row r="171" spans="1:8" x14ac:dyDescent="0.3">
      <c r="A171" s="1" t="s">
        <v>182</v>
      </c>
      <c r="B171">
        <v>4</v>
      </c>
      <c r="C171">
        <v>14.421917808219099</v>
      </c>
      <c r="D171">
        <v>0.27735562310030548</v>
      </c>
      <c r="E171">
        <v>0</v>
      </c>
      <c r="F171">
        <v>4.5863013698630102</v>
      </c>
      <c r="G171">
        <v>0</v>
      </c>
      <c r="H171">
        <v>25</v>
      </c>
    </row>
    <row r="172" spans="1:8" x14ac:dyDescent="0.3">
      <c r="A172" s="1" t="s">
        <v>183</v>
      </c>
      <c r="B172">
        <v>2</v>
      </c>
      <c r="C172">
        <v>14.8547945205479</v>
      </c>
      <c r="D172">
        <v>0.13463666543710848</v>
      </c>
      <c r="E172">
        <v>0</v>
      </c>
      <c r="F172">
        <v>4.1534246575342397</v>
      </c>
      <c r="G172">
        <v>0</v>
      </c>
      <c r="H172">
        <v>23</v>
      </c>
    </row>
    <row r="173" spans="1:8" x14ac:dyDescent="0.3">
      <c r="A173" s="1" t="s">
        <v>184</v>
      </c>
      <c r="B173">
        <v>4</v>
      </c>
      <c r="C173">
        <v>14.3342465753424</v>
      </c>
      <c r="D173">
        <v>0.27905198776758539</v>
      </c>
      <c r="E173">
        <v>0</v>
      </c>
      <c r="F173">
        <v>4.6739726027397204</v>
      </c>
      <c r="G173">
        <v>0</v>
      </c>
      <c r="H173">
        <v>29</v>
      </c>
    </row>
    <row r="174" spans="1:8" x14ac:dyDescent="0.3">
      <c r="A174" s="1" t="s">
        <v>185</v>
      </c>
      <c r="B174">
        <v>1</v>
      </c>
      <c r="C174">
        <v>14.005479452054701</v>
      </c>
      <c r="D174">
        <v>7.1400625978091242E-2</v>
      </c>
      <c r="E174">
        <v>0</v>
      </c>
      <c r="F174">
        <v>5.0027397260273903</v>
      </c>
      <c r="G174">
        <v>0</v>
      </c>
      <c r="H174">
        <v>22</v>
      </c>
    </row>
    <row r="175" spans="1:8" x14ac:dyDescent="0.3">
      <c r="A175" s="1" t="s">
        <v>186</v>
      </c>
      <c r="B175">
        <v>1</v>
      </c>
      <c r="C175">
        <v>14.3123287671232</v>
      </c>
      <c r="D175">
        <v>6.9869831546707936E-2</v>
      </c>
      <c r="E175">
        <v>0</v>
      </c>
      <c r="F175">
        <v>4.6958904109589001</v>
      </c>
      <c r="G175">
        <v>0</v>
      </c>
      <c r="H175">
        <v>2</v>
      </c>
    </row>
    <row r="176" spans="1:8" x14ac:dyDescent="0.3">
      <c r="A176" s="1" t="s">
        <v>187</v>
      </c>
      <c r="B176">
        <v>1</v>
      </c>
      <c r="C176">
        <v>13.9808219178082</v>
      </c>
      <c r="D176">
        <v>7.1526553008034593E-2</v>
      </c>
      <c r="E176">
        <v>0</v>
      </c>
      <c r="F176">
        <v>5.02739726027397</v>
      </c>
      <c r="G176">
        <v>0</v>
      </c>
      <c r="H176">
        <v>3</v>
      </c>
    </row>
    <row r="177" spans="1:8" x14ac:dyDescent="0.3">
      <c r="A177" s="1" t="s">
        <v>188</v>
      </c>
      <c r="B177">
        <v>2</v>
      </c>
      <c r="C177">
        <v>15.3506849315068</v>
      </c>
      <c r="D177">
        <v>0.13028734606460868</v>
      </c>
      <c r="E177">
        <v>0</v>
      </c>
      <c r="F177">
        <v>3.6575342465753402</v>
      </c>
      <c r="G177">
        <v>0</v>
      </c>
      <c r="H177">
        <v>20</v>
      </c>
    </row>
    <row r="178" spans="1:8" x14ac:dyDescent="0.3">
      <c r="A178" s="1" t="s">
        <v>189</v>
      </c>
      <c r="B178">
        <v>2</v>
      </c>
      <c r="C178">
        <v>15.4821917808219</v>
      </c>
      <c r="D178">
        <v>0.1291806759865512</v>
      </c>
      <c r="E178">
        <v>0</v>
      </c>
      <c r="F178">
        <v>3.52602739726027</v>
      </c>
      <c r="G178">
        <v>0</v>
      </c>
      <c r="H178">
        <v>35</v>
      </c>
    </row>
    <row r="179" spans="1:8" x14ac:dyDescent="0.3">
      <c r="A179" s="1" t="s">
        <v>190</v>
      </c>
      <c r="B179">
        <v>1</v>
      </c>
      <c r="C179">
        <v>14.643835616438301</v>
      </c>
      <c r="D179">
        <v>6.8288119738073222E-2</v>
      </c>
      <c r="E179">
        <v>0</v>
      </c>
      <c r="F179">
        <v>4.3643835616438302</v>
      </c>
      <c r="G179">
        <v>0</v>
      </c>
      <c r="H179">
        <v>27</v>
      </c>
    </row>
    <row r="180" spans="1:8" x14ac:dyDescent="0.3">
      <c r="A180" s="1" t="s">
        <v>191</v>
      </c>
      <c r="B180">
        <v>3</v>
      </c>
      <c r="C180">
        <v>14.578082191780799</v>
      </c>
      <c r="D180">
        <v>0.20578838564179697</v>
      </c>
      <c r="E180">
        <v>1</v>
      </c>
      <c r="F180">
        <v>4.4301369863013598</v>
      </c>
      <c r="G180">
        <v>0.22572665429808339</v>
      </c>
      <c r="H180">
        <v>38</v>
      </c>
    </row>
    <row r="181" spans="1:8" x14ac:dyDescent="0.3">
      <c r="A181" s="1" t="s">
        <v>192</v>
      </c>
      <c r="B181">
        <v>1</v>
      </c>
      <c r="C181">
        <v>14.4794520547945</v>
      </c>
      <c r="D181">
        <v>6.9063386944181751E-2</v>
      </c>
      <c r="E181">
        <v>0</v>
      </c>
      <c r="F181">
        <v>4.5287671232876701</v>
      </c>
      <c r="G181">
        <v>0</v>
      </c>
      <c r="H181">
        <v>22</v>
      </c>
    </row>
    <row r="182" spans="1:8" x14ac:dyDescent="0.3">
      <c r="A182" s="1" t="s">
        <v>193</v>
      </c>
      <c r="B182">
        <v>1</v>
      </c>
      <c r="C182">
        <v>14.6246575342465</v>
      </c>
      <c r="D182">
        <v>6.8377669539153585E-2</v>
      </c>
      <c r="E182">
        <v>0</v>
      </c>
      <c r="F182">
        <v>4.38356164383561</v>
      </c>
      <c r="G182">
        <v>0</v>
      </c>
      <c r="H182">
        <v>22</v>
      </c>
    </row>
    <row r="183" spans="1:8" x14ac:dyDescent="0.3">
      <c r="A183" s="1" t="s">
        <v>194</v>
      </c>
      <c r="B183">
        <v>2</v>
      </c>
      <c r="C183">
        <v>14.578082191780799</v>
      </c>
      <c r="D183">
        <v>0.13719225709453131</v>
      </c>
      <c r="E183">
        <v>0</v>
      </c>
      <c r="F183">
        <v>4.4301369863013598</v>
      </c>
      <c r="G183">
        <v>0</v>
      </c>
      <c r="H183">
        <v>24</v>
      </c>
    </row>
    <row r="184" spans="1:8" x14ac:dyDescent="0.3">
      <c r="A184" s="1" t="s">
        <v>195</v>
      </c>
      <c r="B184">
        <v>2</v>
      </c>
      <c r="C184">
        <v>14.663013698630101</v>
      </c>
      <c r="D184">
        <v>0.13639760837070289</v>
      </c>
      <c r="E184">
        <v>0</v>
      </c>
      <c r="F184">
        <v>4.3452054794520496</v>
      </c>
      <c r="G184">
        <v>0</v>
      </c>
      <c r="H184">
        <v>41</v>
      </c>
    </row>
    <row r="185" spans="1:8" x14ac:dyDescent="0.3">
      <c r="A185" s="1" t="s">
        <v>196</v>
      </c>
      <c r="B185">
        <v>2</v>
      </c>
      <c r="C185">
        <v>14.575342465753399</v>
      </c>
      <c r="D185">
        <v>0.13721804511278218</v>
      </c>
      <c r="E185">
        <v>0</v>
      </c>
      <c r="F185">
        <v>4.4328767123287598</v>
      </c>
      <c r="G185">
        <v>0</v>
      </c>
      <c r="H185">
        <v>12</v>
      </c>
    </row>
    <row r="186" spans="1:8" x14ac:dyDescent="0.3">
      <c r="A186" s="1" t="s">
        <v>197</v>
      </c>
      <c r="B186">
        <v>1</v>
      </c>
      <c r="C186">
        <v>14.942465753424599</v>
      </c>
      <c r="D186">
        <v>6.6923359002567184E-2</v>
      </c>
      <c r="E186">
        <v>0</v>
      </c>
      <c r="F186">
        <v>4.0657534246575304</v>
      </c>
      <c r="G186">
        <v>0</v>
      </c>
      <c r="H186">
        <v>28</v>
      </c>
    </row>
    <row r="187" spans="1:8" x14ac:dyDescent="0.3">
      <c r="A187" s="1" t="s">
        <v>198</v>
      </c>
      <c r="B187">
        <v>1</v>
      </c>
      <c r="C187">
        <v>14.2164383561643</v>
      </c>
      <c r="D187">
        <v>7.0341106186163446E-2</v>
      </c>
      <c r="E187">
        <v>0</v>
      </c>
      <c r="F187">
        <v>4.7917808219177997</v>
      </c>
      <c r="G187">
        <v>0</v>
      </c>
      <c r="H187">
        <v>6</v>
      </c>
    </row>
    <row r="188" spans="1:8" x14ac:dyDescent="0.3">
      <c r="A188" s="1" t="s">
        <v>199</v>
      </c>
      <c r="B188">
        <v>0</v>
      </c>
      <c r="C188">
        <v>14.791780821917801</v>
      </c>
      <c r="D188">
        <v>0</v>
      </c>
      <c r="E188">
        <v>1</v>
      </c>
      <c r="F188">
        <v>4.2164383561643799</v>
      </c>
      <c r="G188">
        <v>0.23716699155295667</v>
      </c>
      <c r="H188">
        <v>9</v>
      </c>
    </row>
    <row r="189" spans="1:8" x14ac:dyDescent="0.3">
      <c r="A189" s="1" t="s">
        <v>200</v>
      </c>
      <c r="B189">
        <v>1</v>
      </c>
      <c r="C189">
        <v>14.926027397260199</v>
      </c>
      <c r="D189">
        <v>6.6997063142437932E-2</v>
      </c>
      <c r="E189">
        <v>0</v>
      </c>
      <c r="F189">
        <v>4.0821917808219101</v>
      </c>
      <c r="G189">
        <v>0</v>
      </c>
      <c r="H189">
        <v>28</v>
      </c>
    </row>
    <row r="190" spans="1:8" x14ac:dyDescent="0.3">
      <c r="A190" s="1" t="s">
        <v>201</v>
      </c>
      <c r="B190">
        <v>1</v>
      </c>
      <c r="C190">
        <v>13.8219178082191</v>
      </c>
      <c r="D190">
        <v>7.234886025768128E-2</v>
      </c>
      <c r="E190">
        <v>0</v>
      </c>
      <c r="F190">
        <v>5.1863013698630098</v>
      </c>
      <c r="G190">
        <v>0</v>
      </c>
      <c r="H190">
        <v>16</v>
      </c>
    </row>
    <row r="191" spans="1:8" x14ac:dyDescent="0.3">
      <c r="A191" s="1" t="s">
        <v>202</v>
      </c>
      <c r="B191">
        <v>1</v>
      </c>
      <c r="C191">
        <v>14.9671232876712</v>
      </c>
      <c r="D191">
        <v>6.6813106351821486E-2</v>
      </c>
      <c r="E191">
        <v>0</v>
      </c>
      <c r="F191">
        <v>4.0410958904109497</v>
      </c>
      <c r="G191">
        <v>0</v>
      </c>
      <c r="H191">
        <v>10</v>
      </c>
    </row>
    <row r="192" spans="1:8" x14ac:dyDescent="0.3">
      <c r="A192" s="1" t="s">
        <v>203</v>
      </c>
      <c r="B192">
        <v>2</v>
      </c>
      <c r="C192">
        <v>14.276712328767101</v>
      </c>
      <c r="D192">
        <v>0.14008827480330094</v>
      </c>
      <c r="E192">
        <v>0</v>
      </c>
      <c r="F192">
        <v>4.7315068493150596</v>
      </c>
      <c r="G192">
        <v>0</v>
      </c>
      <c r="H192">
        <v>25</v>
      </c>
    </row>
    <row r="193" spans="1:8" x14ac:dyDescent="0.3">
      <c r="A193" s="1" t="s">
        <v>205</v>
      </c>
      <c r="B193">
        <v>1</v>
      </c>
      <c r="C193">
        <v>15.3534246575342</v>
      </c>
      <c r="D193">
        <v>6.5132048536759649E-2</v>
      </c>
      <c r="E193">
        <v>0</v>
      </c>
      <c r="F193">
        <v>3.6547945205479402</v>
      </c>
      <c r="G193">
        <v>0</v>
      </c>
      <c r="H193">
        <v>40</v>
      </c>
    </row>
    <row r="194" spans="1:8" x14ac:dyDescent="0.3">
      <c r="A194" s="1" t="s">
        <v>206</v>
      </c>
      <c r="B194">
        <v>2</v>
      </c>
      <c r="C194">
        <v>14.939726027397199</v>
      </c>
      <c r="D194">
        <v>0.13387126352466586</v>
      </c>
      <c r="E194">
        <v>1</v>
      </c>
      <c r="F194">
        <v>4.0684931506849296</v>
      </c>
      <c r="G194">
        <v>0.24579124579124592</v>
      </c>
      <c r="H194">
        <v>9</v>
      </c>
    </row>
    <row r="195" spans="1:8" x14ac:dyDescent="0.3">
      <c r="A195" s="1" t="s">
        <v>208</v>
      </c>
      <c r="B195">
        <v>10</v>
      </c>
      <c r="C195">
        <v>14.9616438356164</v>
      </c>
      <c r="D195">
        <v>0.66837575535616356</v>
      </c>
      <c r="E195">
        <v>0</v>
      </c>
      <c r="F195">
        <v>4.0465753424657498</v>
      </c>
      <c r="G195">
        <v>0</v>
      </c>
      <c r="H195">
        <v>16</v>
      </c>
    </row>
    <row r="196" spans="1:8" x14ac:dyDescent="0.3">
      <c r="A196" s="1" t="s">
        <v>209</v>
      </c>
      <c r="B196">
        <v>1</v>
      </c>
      <c r="C196">
        <v>14.405479452054699</v>
      </c>
      <c r="D196">
        <v>6.9418029669076148E-2</v>
      </c>
      <c r="E196">
        <v>0</v>
      </c>
      <c r="F196">
        <v>4.6027397260273899</v>
      </c>
      <c r="G196">
        <v>0</v>
      </c>
      <c r="H196">
        <v>5</v>
      </c>
    </row>
    <row r="197" spans="1:8" x14ac:dyDescent="0.3">
      <c r="A197" s="1" t="s">
        <v>210</v>
      </c>
      <c r="B197">
        <v>1</v>
      </c>
      <c r="C197">
        <v>14.3890410958904</v>
      </c>
      <c r="D197">
        <v>6.9497334348819551E-2</v>
      </c>
      <c r="E197">
        <v>0</v>
      </c>
      <c r="F197">
        <v>4.6191780821917803</v>
      </c>
      <c r="G197">
        <v>0</v>
      </c>
      <c r="H197">
        <v>13</v>
      </c>
    </row>
    <row r="198" spans="1:8" x14ac:dyDescent="0.3">
      <c r="A198" s="1" t="s">
        <v>211</v>
      </c>
      <c r="B198">
        <v>5</v>
      </c>
      <c r="C198">
        <v>14.2273972602739</v>
      </c>
      <c r="D198">
        <v>0.35143462353167904</v>
      </c>
      <c r="E198">
        <v>0</v>
      </c>
      <c r="F198">
        <v>4.7808219178082103</v>
      </c>
      <c r="G198">
        <v>0</v>
      </c>
      <c r="H198">
        <v>23</v>
      </c>
    </row>
    <row r="199" spans="1:8" x14ac:dyDescent="0.3">
      <c r="A199" s="1" t="s">
        <v>212</v>
      </c>
      <c r="B199">
        <v>2</v>
      </c>
      <c r="C199">
        <v>12.7342465753424</v>
      </c>
      <c r="D199">
        <v>0.15705679862306449</v>
      </c>
      <c r="E199">
        <v>0</v>
      </c>
      <c r="F199">
        <v>6.27397260273972</v>
      </c>
      <c r="G199">
        <v>0</v>
      </c>
      <c r="H199">
        <v>14</v>
      </c>
    </row>
    <row r="200" spans="1:8" x14ac:dyDescent="0.3">
      <c r="A200" s="1" t="s">
        <v>213</v>
      </c>
      <c r="B200">
        <v>6</v>
      </c>
      <c r="C200">
        <v>14.9780821917808</v>
      </c>
      <c r="D200">
        <v>0.40058533016279552</v>
      </c>
      <c r="E200">
        <v>1</v>
      </c>
      <c r="F200">
        <v>4.0301369863013701</v>
      </c>
      <c r="G200">
        <v>0.24813052345343303</v>
      </c>
      <c r="H200">
        <v>34</v>
      </c>
    </row>
    <row r="201" spans="1:8" x14ac:dyDescent="0.3">
      <c r="A201" s="1" t="s">
        <v>214</v>
      </c>
      <c r="B201">
        <v>2</v>
      </c>
      <c r="C201">
        <v>14.1068493150684</v>
      </c>
      <c r="D201">
        <v>0.14177510196154686</v>
      </c>
      <c r="E201">
        <v>0</v>
      </c>
      <c r="F201">
        <v>4.9013698630136897</v>
      </c>
      <c r="G201">
        <v>0</v>
      </c>
      <c r="H201">
        <v>5</v>
      </c>
    </row>
    <row r="202" spans="1:8" x14ac:dyDescent="0.3">
      <c r="A202" s="1" t="s">
        <v>215</v>
      </c>
      <c r="B202">
        <v>1</v>
      </c>
      <c r="C202">
        <v>13.641095890410901</v>
      </c>
      <c r="D202">
        <v>7.3307893151235495E-2</v>
      </c>
      <c r="E202">
        <v>0</v>
      </c>
      <c r="F202">
        <v>5.3671232876712303</v>
      </c>
      <c r="G202">
        <v>0</v>
      </c>
      <c r="H202">
        <v>13</v>
      </c>
    </row>
    <row r="203" spans="1:8" x14ac:dyDescent="0.3">
      <c r="A203" s="1" t="s">
        <v>216</v>
      </c>
      <c r="B203">
        <v>1</v>
      </c>
      <c r="C203">
        <v>14.2191780821917</v>
      </c>
      <c r="D203">
        <v>7.0327552986512928E-2</v>
      </c>
      <c r="E203">
        <v>0</v>
      </c>
      <c r="F203">
        <v>4.7890410958904104</v>
      </c>
      <c r="G203">
        <v>0</v>
      </c>
      <c r="H203">
        <v>17</v>
      </c>
    </row>
    <row r="204" spans="1:8" x14ac:dyDescent="0.3">
      <c r="A204" s="1" t="s">
        <v>218</v>
      </c>
      <c r="B204">
        <v>2</v>
      </c>
      <c r="C204">
        <v>15.005479452054701</v>
      </c>
      <c r="D204">
        <v>0.13328464487858399</v>
      </c>
      <c r="E204">
        <v>0</v>
      </c>
      <c r="F204">
        <v>4.0027397260273903</v>
      </c>
      <c r="G204">
        <v>0</v>
      </c>
      <c r="H204">
        <v>40</v>
      </c>
    </row>
    <row r="205" spans="1:8" x14ac:dyDescent="0.3">
      <c r="A205" s="1" t="s">
        <v>219</v>
      </c>
      <c r="B205">
        <v>2</v>
      </c>
      <c r="C205">
        <v>14.3068493150684</v>
      </c>
      <c r="D205">
        <v>0.13979318268862595</v>
      </c>
      <c r="E205">
        <v>1</v>
      </c>
      <c r="F205">
        <v>4.7013698630136904</v>
      </c>
      <c r="G205">
        <v>0.21270396270396308</v>
      </c>
      <c r="H205">
        <v>29</v>
      </c>
    </row>
    <row r="206" spans="1:8" x14ac:dyDescent="0.3">
      <c r="A206" s="1" t="s">
        <v>220</v>
      </c>
      <c r="B206">
        <v>1</v>
      </c>
      <c r="C206">
        <v>14.2328767123287</v>
      </c>
      <c r="D206">
        <v>7.0259865255053261E-2</v>
      </c>
      <c r="E206">
        <v>0</v>
      </c>
      <c r="F206">
        <v>4.77534246575342</v>
      </c>
      <c r="G206">
        <v>0</v>
      </c>
      <c r="H206">
        <v>9</v>
      </c>
    </row>
    <row r="207" spans="1:8" x14ac:dyDescent="0.3">
      <c r="A207" s="1" t="s">
        <v>221</v>
      </c>
      <c r="B207">
        <v>2</v>
      </c>
      <c r="C207">
        <v>14.2328767123287</v>
      </c>
      <c r="D207">
        <v>0.14051973051010652</v>
      </c>
      <c r="E207">
        <v>1</v>
      </c>
      <c r="F207">
        <v>4.77534246575342</v>
      </c>
      <c r="G207">
        <v>0.20940906483075178</v>
      </c>
      <c r="H207">
        <v>20</v>
      </c>
    </row>
    <row r="208" spans="1:8" x14ac:dyDescent="0.3">
      <c r="A208" s="1" t="s">
        <v>222</v>
      </c>
      <c r="B208">
        <v>5</v>
      </c>
      <c r="C208">
        <v>14.545205479451999</v>
      </c>
      <c r="D208">
        <v>0.34375588623092995</v>
      </c>
      <c r="E208">
        <v>0</v>
      </c>
      <c r="F208">
        <v>4.4630136986301299</v>
      </c>
      <c r="G208">
        <v>0</v>
      </c>
      <c r="H208">
        <v>72</v>
      </c>
    </row>
    <row r="209" spans="1:8" x14ac:dyDescent="0.3">
      <c r="A209" s="1" t="s">
        <v>223</v>
      </c>
      <c r="B209">
        <v>1</v>
      </c>
      <c r="C209">
        <v>14.8082191780821</v>
      </c>
      <c r="D209">
        <v>6.7530064754857039E-2</v>
      </c>
      <c r="E209">
        <v>0</v>
      </c>
      <c r="F209">
        <v>4.2</v>
      </c>
      <c r="G209">
        <v>0</v>
      </c>
      <c r="H209">
        <v>22</v>
      </c>
    </row>
    <row r="210" spans="1:8" x14ac:dyDescent="0.3">
      <c r="A210" s="1" t="s">
        <v>224</v>
      </c>
      <c r="B210">
        <v>2</v>
      </c>
      <c r="C210">
        <v>14.567123287671199</v>
      </c>
      <c r="D210">
        <v>0.13729546736881731</v>
      </c>
      <c r="E210">
        <v>0</v>
      </c>
      <c r="F210">
        <v>4.4410958904109501</v>
      </c>
      <c r="G210">
        <v>0</v>
      </c>
      <c r="H210">
        <v>15</v>
      </c>
    </row>
    <row r="211" spans="1:8" x14ac:dyDescent="0.3">
      <c r="A211" s="1" t="s">
        <v>225</v>
      </c>
      <c r="B211">
        <v>2</v>
      </c>
      <c r="C211">
        <v>14.421917808219099</v>
      </c>
      <c r="D211">
        <v>0.13867781155015274</v>
      </c>
      <c r="E211">
        <v>0</v>
      </c>
      <c r="F211">
        <v>4.5863013698630102</v>
      </c>
      <c r="G211">
        <v>0</v>
      </c>
      <c r="H211">
        <v>18</v>
      </c>
    </row>
    <row r="212" spans="1:8" x14ac:dyDescent="0.3">
      <c r="A212" s="1" t="s">
        <v>226</v>
      </c>
      <c r="B212">
        <v>1</v>
      </c>
      <c r="C212">
        <v>14.4630136986301</v>
      </c>
      <c r="D212">
        <v>6.9141882932373736E-2</v>
      </c>
      <c r="E212">
        <v>0</v>
      </c>
      <c r="F212">
        <v>4.5452054794520498</v>
      </c>
      <c r="G212">
        <v>0</v>
      </c>
      <c r="H212">
        <v>42</v>
      </c>
    </row>
    <row r="213" spans="1:8" x14ac:dyDescent="0.3">
      <c r="A213" s="1" t="s">
        <v>227</v>
      </c>
      <c r="B213">
        <v>2</v>
      </c>
      <c r="C213">
        <v>14.523287671232801</v>
      </c>
      <c r="D213">
        <v>0.1377098660630077</v>
      </c>
      <c r="E213">
        <v>0</v>
      </c>
      <c r="F213">
        <v>4.4849315068493096</v>
      </c>
      <c r="G213">
        <v>0</v>
      </c>
      <c r="H213">
        <v>17</v>
      </c>
    </row>
    <row r="214" spans="1:8" x14ac:dyDescent="0.3">
      <c r="A214" s="1" t="s">
        <v>228</v>
      </c>
      <c r="B214">
        <v>1</v>
      </c>
      <c r="C214">
        <v>15.076712328767099</v>
      </c>
      <c r="D214">
        <v>6.632745775031812E-2</v>
      </c>
      <c r="E214">
        <v>0</v>
      </c>
      <c r="F214">
        <v>3.9315068493150598</v>
      </c>
      <c r="G214">
        <v>0</v>
      </c>
      <c r="H214">
        <v>28</v>
      </c>
    </row>
    <row r="215" spans="1:8" x14ac:dyDescent="0.3">
      <c r="A215" s="1" t="s">
        <v>229</v>
      </c>
      <c r="B215">
        <v>1</v>
      </c>
      <c r="C215">
        <v>14.3753424657534</v>
      </c>
      <c r="D215">
        <v>6.9563560129597982E-2</v>
      </c>
      <c r="E215">
        <v>0</v>
      </c>
      <c r="F215">
        <v>4.63287671232876</v>
      </c>
      <c r="G215">
        <v>0</v>
      </c>
      <c r="H215">
        <v>18</v>
      </c>
    </row>
    <row r="216" spans="1:8" x14ac:dyDescent="0.3">
      <c r="A216" s="1" t="s">
        <v>230</v>
      </c>
      <c r="B216">
        <v>1</v>
      </c>
      <c r="C216">
        <v>14.7506849315068</v>
      </c>
      <c r="D216">
        <v>6.7793462109955654E-2</v>
      </c>
      <c r="E216">
        <v>0</v>
      </c>
      <c r="F216">
        <v>4.2575342465753403</v>
      </c>
      <c r="G216">
        <v>0</v>
      </c>
      <c r="H216">
        <v>23</v>
      </c>
    </row>
    <row r="217" spans="1:8" x14ac:dyDescent="0.3">
      <c r="A217" s="1" t="s">
        <v>231</v>
      </c>
      <c r="B217">
        <v>6</v>
      </c>
      <c r="C217">
        <v>14.501369863013601</v>
      </c>
      <c r="D217">
        <v>0.41375401473644718</v>
      </c>
      <c r="E217">
        <v>0</v>
      </c>
      <c r="F217">
        <v>4.5068493150684903</v>
      </c>
      <c r="G217">
        <v>0</v>
      </c>
      <c r="H217">
        <v>51</v>
      </c>
    </row>
    <row r="218" spans="1:8" x14ac:dyDescent="0.3">
      <c r="A218" s="1" t="s">
        <v>232</v>
      </c>
      <c r="B218">
        <v>1</v>
      </c>
      <c r="C218">
        <v>14.279452054794501</v>
      </c>
      <c r="D218">
        <v>7.0030698388334714E-2</v>
      </c>
      <c r="E218">
        <v>0</v>
      </c>
      <c r="F218">
        <v>4.7287671232876702</v>
      </c>
      <c r="G218">
        <v>0</v>
      </c>
      <c r="H218">
        <v>11</v>
      </c>
    </row>
    <row r="219" spans="1:8" x14ac:dyDescent="0.3">
      <c r="A219" t="s">
        <v>393</v>
      </c>
      <c r="B219">
        <v>0</v>
      </c>
      <c r="C219">
        <v>16.2520547945205</v>
      </c>
      <c r="D219">
        <v>0</v>
      </c>
      <c r="E219">
        <v>0</v>
      </c>
      <c r="F219">
        <v>2.7561643835616398</v>
      </c>
      <c r="G219">
        <v>0</v>
      </c>
      <c r="H219">
        <v>23</v>
      </c>
    </row>
    <row r="220" spans="1:8" x14ac:dyDescent="0.3">
      <c r="A220" t="s">
        <v>394</v>
      </c>
      <c r="B220">
        <v>0</v>
      </c>
      <c r="C220">
        <v>17.101369863013598</v>
      </c>
      <c r="D220">
        <v>0</v>
      </c>
      <c r="E220">
        <v>0</v>
      </c>
      <c r="F220">
        <v>1.90684931506849</v>
      </c>
      <c r="G220">
        <v>0</v>
      </c>
      <c r="H220">
        <v>21</v>
      </c>
    </row>
    <row r="221" spans="1:8" x14ac:dyDescent="0.3">
      <c r="A221" t="s">
        <v>395</v>
      </c>
      <c r="B221">
        <v>0</v>
      </c>
      <c r="C221">
        <v>14.3287671232876</v>
      </c>
      <c r="D221">
        <v>0</v>
      </c>
      <c r="E221">
        <v>0</v>
      </c>
      <c r="F221">
        <v>4.6794520547945204</v>
      </c>
      <c r="G221">
        <v>0</v>
      </c>
      <c r="H221">
        <v>24</v>
      </c>
    </row>
    <row r="222" spans="1:8" x14ac:dyDescent="0.3">
      <c r="A222" t="s">
        <v>406</v>
      </c>
      <c r="B222">
        <v>0</v>
      </c>
      <c r="C222">
        <v>16.350684931506802</v>
      </c>
      <c r="D222">
        <v>0</v>
      </c>
      <c r="E222">
        <v>0</v>
      </c>
      <c r="F222">
        <v>2.6575342465753402</v>
      </c>
      <c r="G222">
        <v>0</v>
      </c>
      <c r="H222">
        <v>23</v>
      </c>
    </row>
    <row r="223" spans="1:8" x14ac:dyDescent="0.3">
      <c r="A223" t="s">
        <v>407</v>
      </c>
      <c r="B223">
        <v>0</v>
      </c>
      <c r="C223">
        <v>16.041095890410901</v>
      </c>
      <c r="D223">
        <v>0</v>
      </c>
      <c r="E223">
        <v>0</v>
      </c>
      <c r="F223">
        <v>2.9671232876712299</v>
      </c>
      <c r="G223">
        <v>0</v>
      </c>
      <c r="H223">
        <v>18</v>
      </c>
    </row>
    <row r="224" spans="1:8" x14ac:dyDescent="0.3">
      <c r="A224" t="s">
        <v>423</v>
      </c>
      <c r="B224">
        <v>0</v>
      </c>
      <c r="C224">
        <v>17.646575342465699</v>
      </c>
      <c r="D224">
        <v>0</v>
      </c>
      <c r="E224">
        <v>0</v>
      </c>
      <c r="F224">
        <v>1.36164383561643</v>
      </c>
      <c r="G224">
        <v>0</v>
      </c>
      <c r="H224">
        <v>10</v>
      </c>
    </row>
    <row r="225" spans="1:8" x14ac:dyDescent="0.3">
      <c r="A225" t="s">
        <v>424</v>
      </c>
      <c r="B225">
        <v>0</v>
      </c>
      <c r="C225">
        <v>18.2684931506849</v>
      </c>
      <c r="D225">
        <v>0</v>
      </c>
      <c r="E225">
        <v>0</v>
      </c>
      <c r="F225">
        <v>0.73972602739726001</v>
      </c>
      <c r="G225">
        <v>0</v>
      </c>
      <c r="H225">
        <v>22</v>
      </c>
    </row>
    <row r="226" spans="1:8" x14ac:dyDescent="0.3">
      <c r="A226" t="s">
        <v>425</v>
      </c>
      <c r="B226">
        <v>0</v>
      </c>
      <c r="C226">
        <v>17.673972602739699</v>
      </c>
      <c r="D226">
        <v>0</v>
      </c>
      <c r="E226">
        <v>0</v>
      </c>
      <c r="F226">
        <v>1.3342465753424599</v>
      </c>
      <c r="G226">
        <v>0</v>
      </c>
      <c r="H226">
        <v>17</v>
      </c>
    </row>
    <row r="227" spans="1:8" x14ac:dyDescent="0.3">
      <c r="A227" t="s">
        <v>426</v>
      </c>
      <c r="B227">
        <v>0</v>
      </c>
      <c r="C227">
        <v>18.076712328767101</v>
      </c>
      <c r="D227">
        <v>0</v>
      </c>
      <c r="E227">
        <v>0</v>
      </c>
      <c r="F227">
        <v>0.931506849315068</v>
      </c>
      <c r="G227">
        <v>0</v>
      </c>
      <c r="H227">
        <v>18</v>
      </c>
    </row>
    <row r="228" spans="1:8" x14ac:dyDescent="0.3">
      <c r="A228" t="s">
        <v>427</v>
      </c>
      <c r="B228">
        <v>0</v>
      </c>
      <c r="C228">
        <v>15.8273972602739</v>
      </c>
      <c r="D228">
        <v>0</v>
      </c>
      <c r="E228">
        <v>0</v>
      </c>
      <c r="F228">
        <v>3.1808219178082102</v>
      </c>
      <c r="G228">
        <v>0</v>
      </c>
      <c r="H228">
        <v>14</v>
      </c>
    </row>
    <row r="229" spans="1:8" x14ac:dyDescent="0.3">
      <c r="A229" t="s">
        <v>60</v>
      </c>
      <c r="B229">
        <v>0</v>
      </c>
      <c r="C229">
        <v>15.772602739726</v>
      </c>
      <c r="D229">
        <v>0</v>
      </c>
      <c r="E229">
        <v>0</v>
      </c>
      <c r="F229">
        <v>3.2356164383561601</v>
      </c>
      <c r="G229">
        <v>0</v>
      </c>
      <c r="H229">
        <v>24</v>
      </c>
    </row>
    <row r="230" spans="1:8" x14ac:dyDescent="0.3">
      <c r="A230" t="s">
        <v>63</v>
      </c>
      <c r="B230">
        <v>0</v>
      </c>
      <c r="C230">
        <v>17.134246575342399</v>
      </c>
      <c r="D230">
        <v>0</v>
      </c>
      <c r="E230">
        <v>0</v>
      </c>
      <c r="F230">
        <v>1.8739726027397201</v>
      </c>
      <c r="G230">
        <v>0</v>
      </c>
      <c r="H230">
        <v>25</v>
      </c>
    </row>
    <row r="231" spans="1:8" x14ac:dyDescent="0.3">
      <c r="A231" t="s">
        <v>428</v>
      </c>
      <c r="B231">
        <v>0</v>
      </c>
      <c r="C231">
        <v>17.134246575342399</v>
      </c>
      <c r="D231">
        <v>0</v>
      </c>
      <c r="E231">
        <v>0</v>
      </c>
      <c r="F231">
        <v>1.8739726027397201</v>
      </c>
      <c r="G231">
        <v>0</v>
      </c>
      <c r="H231">
        <v>29</v>
      </c>
    </row>
    <row r="232" spans="1:8" x14ac:dyDescent="0.3">
      <c r="A232" t="s">
        <v>325</v>
      </c>
      <c r="B232">
        <v>0</v>
      </c>
      <c r="C232">
        <v>17.591780821917801</v>
      </c>
      <c r="D232">
        <v>0</v>
      </c>
      <c r="E232">
        <v>0</v>
      </c>
      <c r="F232">
        <v>1.4164383561643801</v>
      </c>
      <c r="G232">
        <v>0</v>
      </c>
      <c r="H232">
        <v>22</v>
      </c>
    </row>
    <row r="233" spans="1:8" x14ac:dyDescent="0.3">
      <c r="A233" t="s">
        <v>429</v>
      </c>
      <c r="B233">
        <v>0</v>
      </c>
      <c r="C233">
        <v>17.528767123287601</v>
      </c>
      <c r="D233">
        <v>0</v>
      </c>
      <c r="E233">
        <v>0</v>
      </c>
      <c r="F233">
        <v>1.47945205479452</v>
      </c>
      <c r="G233">
        <v>0</v>
      </c>
      <c r="H233">
        <v>18</v>
      </c>
    </row>
    <row r="234" spans="1:8" x14ac:dyDescent="0.3">
      <c r="A234" t="s">
        <v>326</v>
      </c>
      <c r="B234">
        <v>0</v>
      </c>
      <c r="C234">
        <v>15.2438356164383</v>
      </c>
      <c r="D234">
        <v>0</v>
      </c>
      <c r="E234">
        <v>0</v>
      </c>
      <c r="F234">
        <v>3.7643835616438301</v>
      </c>
      <c r="G234">
        <v>0</v>
      </c>
      <c r="H234">
        <v>10</v>
      </c>
    </row>
    <row r="235" spans="1:8" x14ac:dyDescent="0.3">
      <c r="A235" t="s">
        <v>431</v>
      </c>
      <c r="B235">
        <v>0</v>
      </c>
      <c r="C235">
        <v>18.906849315068399</v>
      </c>
      <c r="D235">
        <v>0</v>
      </c>
      <c r="E235">
        <v>0</v>
      </c>
      <c r="F235">
        <v>0.10136986301369801</v>
      </c>
      <c r="G235">
        <v>0</v>
      </c>
      <c r="H235">
        <v>10</v>
      </c>
    </row>
    <row r="236" spans="1:8" x14ac:dyDescent="0.3">
      <c r="A236" t="s">
        <v>74</v>
      </c>
      <c r="B236">
        <v>0</v>
      </c>
      <c r="C236">
        <v>15.4876712328767</v>
      </c>
      <c r="D236">
        <v>0</v>
      </c>
      <c r="E236">
        <v>0</v>
      </c>
      <c r="F236">
        <v>3.52054794520547</v>
      </c>
      <c r="G236">
        <v>0</v>
      </c>
      <c r="H236">
        <v>40</v>
      </c>
    </row>
    <row r="237" spans="1:8" x14ac:dyDescent="0.3">
      <c r="A237" t="s">
        <v>434</v>
      </c>
      <c r="B237">
        <v>0</v>
      </c>
      <c r="C237">
        <v>16.358904109589002</v>
      </c>
      <c r="D237">
        <v>0</v>
      </c>
      <c r="E237">
        <v>0</v>
      </c>
      <c r="F237">
        <v>2.6493150684931499</v>
      </c>
      <c r="G237">
        <v>0</v>
      </c>
      <c r="H237">
        <v>21</v>
      </c>
    </row>
    <row r="238" spans="1:8" x14ac:dyDescent="0.3">
      <c r="A238" t="s">
        <v>341</v>
      </c>
      <c r="B238">
        <v>0</v>
      </c>
      <c r="C238">
        <v>15.679452054794501</v>
      </c>
      <c r="D238">
        <v>0</v>
      </c>
      <c r="E238">
        <v>0</v>
      </c>
      <c r="F238">
        <v>3.3287671232876699</v>
      </c>
      <c r="G238">
        <v>0</v>
      </c>
      <c r="H238">
        <v>32</v>
      </c>
    </row>
    <row r="239" spans="1:8" x14ac:dyDescent="0.3">
      <c r="A239" t="s">
        <v>436</v>
      </c>
      <c r="B239">
        <v>0</v>
      </c>
      <c r="C239">
        <v>17.378082191780798</v>
      </c>
      <c r="D239">
        <v>0</v>
      </c>
      <c r="E239">
        <v>0</v>
      </c>
      <c r="F239">
        <v>1.6301369863013699</v>
      </c>
      <c r="G239">
        <v>0</v>
      </c>
      <c r="H239">
        <v>30</v>
      </c>
    </row>
    <row r="240" spans="1:8" x14ac:dyDescent="0.3">
      <c r="A240" t="s">
        <v>437</v>
      </c>
      <c r="B240">
        <v>0</v>
      </c>
      <c r="C240">
        <v>17.2657534246575</v>
      </c>
      <c r="D240">
        <v>0</v>
      </c>
      <c r="E240">
        <v>0</v>
      </c>
      <c r="F240">
        <v>1.7424657534246499</v>
      </c>
      <c r="G240">
        <v>0</v>
      </c>
      <c r="H240">
        <v>9</v>
      </c>
    </row>
    <row r="241" spans="1:8" x14ac:dyDescent="0.3">
      <c r="A241" t="s">
        <v>438</v>
      </c>
      <c r="B241">
        <v>0</v>
      </c>
      <c r="C241">
        <v>18.9534246575342</v>
      </c>
      <c r="D241">
        <v>0</v>
      </c>
      <c r="E241">
        <v>0</v>
      </c>
      <c r="F241">
        <v>5.4794520547945202E-2</v>
      </c>
      <c r="G241">
        <v>0</v>
      </c>
      <c r="H241">
        <v>5</v>
      </c>
    </row>
    <row r="242" spans="1:8" x14ac:dyDescent="0.3">
      <c r="A242" t="s">
        <v>343</v>
      </c>
      <c r="B242">
        <v>0</v>
      </c>
      <c r="C242">
        <v>15.156164383561601</v>
      </c>
      <c r="D242">
        <v>0</v>
      </c>
      <c r="E242">
        <v>0</v>
      </c>
      <c r="F242">
        <v>3.8520547945205399</v>
      </c>
      <c r="G242">
        <v>0</v>
      </c>
      <c r="H242">
        <v>13</v>
      </c>
    </row>
    <row r="243" spans="1:8" x14ac:dyDescent="0.3">
      <c r="A243" t="s">
        <v>442</v>
      </c>
      <c r="B243">
        <v>0</v>
      </c>
      <c r="C243">
        <v>19.008219178082101</v>
      </c>
      <c r="D243">
        <v>0</v>
      </c>
      <c r="E243">
        <v>0</v>
      </c>
      <c r="F243">
        <v>0</v>
      </c>
      <c r="G243" t="e">
        <v>#DIV/0!</v>
      </c>
      <c r="H243">
        <v>2</v>
      </c>
    </row>
    <row r="244" spans="1:8" x14ac:dyDescent="0.3">
      <c r="A244" t="s">
        <v>443</v>
      </c>
      <c r="B244">
        <v>0</v>
      </c>
      <c r="C244">
        <v>16.635616438356099</v>
      </c>
      <c r="D244">
        <v>0</v>
      </c>
      <c r="E244">
        <v>0</v>
      </c>
      <c r="F244">
        <v>2.3726027397260201</v>
      </c>
      <c r="G244">
        <v>0</v>
      </c>
      <c r="H244">
        <v>24</v>
      </c>
    </row>
    <row r="245" spans="1:8" x14ac:dyDescent="0.3">
      <c r="A245" t="s">
        <v>444</v>
      </c>
      <c r="B245">
        <v>0</v>
      </c>
      <c r="C245">
        <v>17.441095890410899</v>
      </c>
      <c r="D245">
        <v>0</v>
      </c>
      <c r="E245">
        <v>0</v>
      </c>
      <c r="F245">
        <v>1.56712328767123</v>
      </c>
      <c r="G245">
        <v>0</v>
      </c>
      <c r="H245">
        <v>33</v>
      </c>
    </row>
    <row r="246" spans="1:8" x14ac:dyDescent="0.3">
      <c r="A246" t="s">
        <v>445</v>
      </c>
      <c r="B246">
        <v>0</v>
      </c>
      <c r="C246">
        <v>17.134246575342399</v>
      </c>
      <c r="D246">
        <v>0</v>
      </c>
      <c r="E246">
        <v>0</v>
      </c>
      <c r="F246">
        <v>1.8739726027397201</v>
      </c>
      <c r="G246">
        <v>0</v>
      </c>
      <c r="H246">
        <v>17</v>
      </c>
    </row>
    <row r="247" spans="1:8" x14ac:dyDescent="0.3">
      <c r="A247" t="s">
        <v>446</v>
      </c>
      <c r="B247">
        <v>0</v>
      </c>
      <c r="C247">
        <v>17.4821917808219</v>
      </c>
      <c r="D247">
        <v>0</v>
      </c>
      <c r="E247">
        <v>0</v>
      </c>
      <c r="F247">
        <v>1.52602739726027</v>
      </c>
      <c r="G247">
        <v>0</v>
      </c>
      <c r="H247">
        <v>47</v>
      </c>
    </row>
    <row r="248" spans="1:8" x14ac:dyDescent="0.3">
      <c r="A248" t="s">
        <v>447</v>
      </c>
      <c r="B248">
        <v>0</v>
      </c>
      <c r="C248">
        <v>17.2301369863013</v>
      </c>
      <c r="D248">
        <v>0</v>
      </c>
      <c r="E248">
        <v>0</v>
      </c>
      <c r="F248">
        <v>1.7780821917808201</v>
      </c>
      <c r="G248">
        <v>0</v>
      </c>
      <c r="H248">
        <v>29</v>
      </c>
    </row>
    <row r="249" spans="1:8" x14ac:dyDescent="0.3">
      <c r="A249" t="s">
        <v>448</v>
      </c>
      <c r="B249">
        <v>0</v>
      </c>
      <c r="C249">
        <v>17.572602739726001</v>
      </c>
      <c r="D249">
        <v>0</v>
      </c>
      <c r="E249">
        <v>0</v>
      </c>
      <c r="F249">
        <v>1.43561643835616</v>
      </c>
      <c r="G249">
        <v>0</v>
      </c>
      <c r="H249">
        <v>44</v>
      </c>
    </row>
    <row r="250" spans="1:8" x14ac:dyDescent="0.3">
      <c r="A250" t="s">
        <v>452</v>
      </c>
      <c r="B250">
        <v>0</v>
      </c>
      <c r="C250">
        <v>18.835616438356102</v>
      </c>
      <c r="D250">
        <v>0</v>
      </c>
      <c r="E250">
        <v>0</v>
      </c>
      <c r="F250">
        <v>0.17260273972602699</v>
      </c>
      <c r="G250">
        <v>0</v>
      </c>
      <c r="H250">
        <v>25</v>
      </c>
    </row>
    <row r="251" spans="1:8" x14ac:dyDescent="0.3">
      <c r="A251" t="s">
        <v>455</v>
      </c>
      <c r="B251">
        <v>0</v>
      </c>
      <c r="C251">
        <v>18.7068493150684</v>
      </c>
      <c r="D251">
        <v>0</v>
      </c>
      <c r="E251">
        <v>0</v>
      </c>
      <c r="F251">
        <v>0.301369863013698</v>
      </c>
      <c r="G251">
        <v>0</v>
      </c>
      <c r="H251">
        <v>10</v>
      </c>
    </row>
    <row r="252" spans="1:8" x14ac:dyDescent="0.3">
      <c r="A252" t="s">
        <v>139</v>
      </c>
      <c r="B252">
        <v>0</v>
      </c>
      <c r="C252">
        <v>16.504109589041001</v>
      </c>
      <c r="D252">
        <v>0</v>
      </c>
      <c r="E252">
        <v>0</v>
      </c>
      <c r="F252">
        <v>2.5041095890410898</v>
      </c>
      <c r="G252">
        <v>0</v>
      </c>
      <c r="H252">
        <v>27</v>
      </c>
    </row>
    <row r="253" spans="1:8" x14ac:dyDescent="0.3">
      <c r="A253" t="s">
        <v>358</v>
      </c>
      <c r="B253">
        <v>0</v>
      </c>
      <c r="C253">
        <v>16.504109589041001</v>
      </c>
      <c r="D253">
        <v>0</v>
      </c>
      <c r="E253">
        <v>0</v>
      </c>
      <c r="F253">
        <v>2.5041095890410898</v>
      </c>
      <c r="G253">
        <v>0</v>
      </c>
      <c r="H253">
        <v>21</v>
      </c>
    </row>
    <row r="254" spans="1:8" x14ac:dyDescent="0.3">
      <c r="A254" t="s">
        <v>458</v>
      </c>
      <c r="B254">
        <v>0</v>
      </c>
      <c r="C254">
        <v>17.172602739725999</v>
      </c>
      <c r="D254">
        <v>0</v>
      </c>
      <c r="E254">
        <v>0</v>
      </c>
      <c r="F254">
        <v>1.83561643835616</v>
      </c>
      <c r="G254">
        <v>0</v>
      </c>
      <c r="H254">
        <v>33</v>
      </c>
    </row>
    <row r="255" spans="1:8" x14ac:dyDescent="0.3">
      <c r="A255" t="s">
        <v>460</v>
      </c>
      <c r="B255">
        <v>0</v>
      </c>
      <c r="C255">
        <v>16.635616438356099</v>
      </c>
      <c r="D255">
        <v>0</v>
      </c>
      <c r="E255">
        <v>0</v>
      </c>
      <c r="F255">
        <v>2.3726027397260201</v>
      </c>
      <c r="G255">
        <v>0</v>
      </c>
      <c r="H255">
        <v>37</v>
      </c>
    </row>
    <row r="256" spans="1:8" x14ac:dyDescent="0.3">
      <c r="A256" t="s">
        <v>461</v>
      </c>
      <c r="B256">
        <v>0</v>
      </c>
      <c r="C256">
        <v>16.791780821917801</v>
      </c>
      <c r="D256">
        <v>0</v>
      </c>
      <c r="E256">
        <v>0</v>
      </c>
      <c r="F256">
        <v>2.2164383561643799</v>
      </c>
      <c r="G256">
        <v>0</v>
      </c>
      <c r="H256">
        <v>23</v>
      </c>
    </row>
    <row r="257" spans="1:8" x14ac:dyDescent="0.3">
      <c r="A257" t="s">
        <v>360</v>
      </c>
      <c r="B257">
        <v>0</v>
      </c>
      <c r="C257">
        <v>16.397260273972599</v>
      </c>
      <c r="D257">
        <v>0</v>
      </c>
      <c r="E257">
        <v>0</v>
      </c>
      <c r="F257">
        <v>2.6109589041095802</v>
      </c>
      <c r="G257">
        <v>0</v>
      </c>
      <c r="H257">
        <v>31</v>
      </c>
    </row>
    <row r="258" spans="1:8" x14ac:dyDescent="0.3">
      <c r="A258" t="s">
        <v>361</v>
      </c>
      <c r="B258">
        <v>0</v>
      </c>
      <c r="C258">
        <v>15.794520547945201</v>
      </c>
      <c r="D258">
        <v>0</v>
      </c>
      <c r="E258">
        <v>0</v>
      </c>
      <c r="F258">
        <v>3.2136986301369799</v>
      </c>
      <c r="G258">
        <v>0</v>
      </c>
      <c r="H258">
        <v>29</v>
      </c>
    </row>
    <row r="259" spans="1:8" x14ac:dyDescent="0.3">
      <c r="A259" t="s">
        <v>462</v>
      </c>
      <c r="B259">
        <v>0</v>
      </c>
      <c r="C259">
        <v>13.682191780821899</v>
      </c>
      <c r="D259">
        <v>0</v>
      </c>
      <c r="E259">
        <v>0</v>
      </c>
      <c r="F259">
        <v>5.3260273972602699</v>
      </c>
      <c r="G259">
        <v>0</v>
      </c>
      <c r="H259">
        <v>3</v>
      </c>
    </row>
    <row r="260" spans="1:8" x14ac:dyDescent="0.3">
      <c r="A260" t="s">
        <v>463</v>
      </c>
      <c r="B260">
        <v>0</v>
      </c>
      <c r="C260">
        <v>16.9534246575342</v>
      </c>
      <c r="D260">
        <v>0</v>
      </c>
      <c r="E260">
        <v>0</v>
      </c>
      <c r="F260">
        <v>2.0547945205479401</v>
      </c>
      <c r="G260">
        <v>0</v>
      </c>
      <c r="H260">
        <v>5</v>
      </c>
    </row>
    <row r="261" spans="1:8" x14ac:dyDescent="0.3">
      <c r="A261" t="s">
        <v>464</v>
      </c>
      <c r="B261">
        <v>0</v>
      </c>
      <c r="C261">
        <v>16.868493150684898</v>
      </c>
      <c r="D261">
        <v>0</v>
      </c>
      <c r="E261">
        <v>0</v>
      </c>
      <c r="F261">
        <v>2.13972602739726</v>
      </c>
      <c r="G261">
        <v>0</v>
      </c>
      <c r="H261">
        <v>3</v>
      </c>
    </row>
    <row r="262" spans="1:8" x14ac:dyDescent="0.3">
      <c r="A262" t="s">
        <v>465</v>
      </c>
      <c r="B262">
        <v>0</v>
      </c>
      <c r="C262">
        <v>14.2383561643835</v>
      </c>
      <c r="D262">
        <v>0</v>
      </c>
      <c r="E262">
        <v>0</v>
      </c>
      <c r="F262">
        <v>4.7698630136986298</v>
      </c>
      <c r="G262">
        <v>0</v>
      </c>
      <c r="H262">
        <v>17</v>
      </c>
    </row>
    <row r="263" spans="1:8" x14ac:dyDescent="0.3">
      <c r="A263" t="s">
        <v>466</v>
      </c>
      <c r="B263">
        <v>0</v>
      </c>
      <c r="C263">
        <v>16.575342465753401</v>
      </c>
      <c r="D263">
        <v>0</v>
      </c>
      <c r="E263">
        <v>0</v>
      </c>
      <c r="F263">
        <v>2.4328767123287598</v>
      </c>
      <c r="G263">
        <v>0</v>
      </c>
      <c r="H263">
        <v>25</v>
      </c>
    </row>
    <row r="264" spans="1:8" x14ac:dyDescent="0.3">
      <c r="A264" t="s">
        <v>467</v>
      </c>
      <c r="B264">
        <v>0</v>
      </c>
      <c r="C264">
        <v>15.789041095890401</v>
      </c>
      <c r="D264">
        <v>0</v>
      </c>
      <c r="E264">
        <v>0</v>
      </c>
      <c r="F264">
        <v>3.2191780821917799</v>
      </c>
      <c r="G264">
        <v>0</v>
      </c>
      <c r="H264">
        <v>26</v>
      </c>
    </row>
    <row r="265" spans="1:8" x14ac:dyDescent="0.3">
      <c r="A265" t="s">
        <v>154</v>
      </c>
      <c r="B265">
        <v>0</v>
      </c>
      <c r="C265">
        <v>15.6356164383561</v>
      </c>
      <c r="D265">
        <v>0</v>
      </c>
      <c r="E265">
        <v>0</v>
      </c>
      <c r="F265">
        <v>3.3726027397260201</v>
      </c>
      <c r="G265">
        <v>0</v>
      </c>
      <c r="H265">
        <v>29</v>
      </c>
    </row>
    <row r="266" spans="1:8" x14ac:dyDescent="0.3">
      <c r="A266" t="s">
        <v>468</v>
      </c>
      <c r="B266">
        <v>0</v>
      </c>
      <c r="C266">
        <v>16.575342465753401</v>
      </c>
      <c r="D266">
        <v>0</v>
      </c>
      <c r="E266">
        <v>0</v>
      </c>
      <c r="F266">
        <v>2.4328767123287598</v>
      </c>
      <c r="G266">
        <v>0</v>
      </c>
      <c r="H266">
        <v>33</v>
      </c>
    </row>
    <row r="267" spans="1:8" x14ac:dyDescent="0.3">
      <c r="A267" t="s">
        <v>470</v>
      </c>
      <c r="B267">
        <v>0</v>
      </c>
      <c r="C267">
        <v>15.6136986301369</v>
      </c>
      <c r="D267">
        <v>0</v>
      </c>
      <c r="E267">
        <v>0</v>
      </c>
      <c r="F267">
        <v>3.3945205479451999</v>
      </c>
      <c r="G267">
        <v>0</v>
      </c>
      <c r="H267">
        <v>13</v>
      </c>
    </row>
    <row r="268" spans="1:8" x14ac:dyDescent="0.3">
      <c r="A268" t="s">
        <v>374</v>
      </c>
      <c r="B268">
        <v>0</v>
      </c>
      <c r="C268">
        <v>18.2493150684931</v>
      </c>
      <c r="D268">
        <v>0</v>
      </c>
      <c r="E268">
        <v>0</v>
      </c>
      <c r="F268">
        <v>0.75890410958904098</v>
      </c>
      <c r="G268">
        <v>0</v>
      </c>
      <c r="H268">
        <v>4</v>
      </c>
    </row>
    <row r="269" spans="1:8" x14ac:dyDescent="0.3">
      <c r="A269" t="s">
        <v>287</v>
      </c>
      <c r="B269">
        <v>0</v>
      </c>
      <c r="C269">
        <v>13.7068493150684</v>
      </c>
      <c r="D269">
        <v>0</v>
      </c>
      <c r="E269">
        <v>0</v>
      </c>
      <c r="F269">
        <v>5.3013698630136901</v>
      </c>
      <c r="G269">
        <v>0</v>
      </c>
      <c r="H269">
        <v>5</v>
      </c>
    </row>
    <row r="270" spans="1:8" x14ac:dyDescent="0.3">
      <c r="A270" t="s">
        <v>380</v>
      </c>
      <c r="B270">
        <v>0</v>
      </c>
      <c r="C270">
        <v>14.3397260273972</v>
      </c>
      <c r="D270">
        <v>0</v>
      </c>
      <c r="E270">
        <v>0</v>
      </c>
      <c r="F270">
        <v>4.6684931506849301</v>
      </c>
      <c r="G270">
        <v>0</v>
      </c>
      <c r="H270">
        <v>10</v>
      </c>
    </row>
    <row r="271" spans="1:8" x14ac:dyDescent="0.3">
      <c r="A271" t="s">
        <v>381</v>
      </c>
      <c r="B271">
        <v>0</v>
      </c>
      <c r="C271">
        <v>13.8465753424657</v>
      </c>
      <c r="D271">
        <v>0</v>
      </c>
      <c r="E271">
        <v>0</v>
      </c>
      <c r="F271">
        <v>5.16164383561643</v>
      </c>
      <c r="G271">
        <v>0</v>
      </c>
      <c r="H271">
        <v>6</v>
      </c>
    </row>
    <row r="272" spans="1:8" x14ac:dyDescent="0.3">
      <c r="A272" t="s">
        <v>382</v>
      </c>
      <c r="B272">
        <v>0</v>
      </c>
      <c r="C272">
        <v>12.7150684931506</v>
      </c>
      <c r="D272">
        <v>0</v>
      </c>
      <c r="E272">
        <v>0</v>
      </c>
      <c r="F272">
        <v>6.2931506849314998</v>
      </c>
      <c r="G272">
        <v>0</v>
      </c>
      <c r="H272">
        <v>2</v>
      </c>
    </row>
    <row r="273" spans="1:8" x14ac:dyDescent="0.3">
      <c r="A273" t="s">
        <v>383</v>
      </c>
      <c r="B273">
        <v>0</v>
      </c>
      <c r="C273">
        <v>14.441095890410899</v>
      </c>
      <c r="D273">
        <v>0</v>
      </c>
      <c r="E273">
        <v>0</v>
      </c>
      <c r="F273">
        <v>4.5671232876712304</v>
      </c>
      <c r="G273">
        <v>0</v>
      </c>
      <c r="H273">
        <v>2</v>
      </c>
    </row>
    <row r="274" spans="1:8" x14ac:dyDescent="0.3">
      <c r="A274" t="s">
        <v>384</v>
      </c>
      <c r="B274">
        <v>0</v>
      </c>
      <c r="C274">
        <v>13.6301369863013</v>
      </c>
      <c r="D274">
        <v>0</v>
      </c>
      <c r="E274">
        <v>0</v>
      </c>
      <c r="F274">
        <v>5.3780821917808197</v>
      </c>
      <c r="G274">
        <v>0</v>
      </c>
      <c r="H274">
        <v>3</v>
      </c>
    </row>
    <row r="275" spans="1:8" x14ac:dyDescent="0.3">
      <c r="A275" t="s">
        <v>385</v>
      </c>
      <c r="B275">
        <v>0</v>
      </c>
      <c r="C275">
        <v>14.4520547945205</v>
      </c>
      <c r="D275">
        <v>0</v>
      </c>
      <c r="E275">
        <v>0</v>
      </c>
      <c r="F275">
        <v>4.5561643835616401</v>
      </c>
      <c r="G275">
        <v>0</v>
      </c>
      <c r="H275">
        <v>34</v>
      </c>
    </row>
    <row r="276" spans="1:8" x14ac:dyDescent="0.3">
      <c r="A276" t="s">
        <v>386</v>
      </c>
      <c r="B276">
        <v>0</v>
      </c>
      <c r="C276">
        <v>14.578082191780799</v>
      </c>
      <c r="D276">
        <v>0</v>
      </c>
      <c r="E276">
        <v>0</v>
      </c>
      <c r="F276">
        <v>4.4301369863013598</v>
      </c>
      <c r="G276">
        <v>0</v>
      </c>
      <c r="H276">
        <v>25</v>
      </c>
    </row>
    <row r="277" spans="1:8" x14ac:dyDescent="0.3">
      <c r="A277" t="s">
        <v>1392</v>
      </c>
      <c r="B277">
        <v>0</v>
      </c>
      <c r="C277">
        <v>14.8383561643835</v>
      </c>
      <c r="D277">
        <v>0</v>
      </c>
      <c r="E277">
        <v>0</v>
      </c>
      <c r="F277">
        <v>4.1698630136986301</v>
      </c>
      <c r="G277">
        <v>0</v>
      </c>
      <c r="H277">
        <v>56</v>
      </c>
    </row>
    <row r="278" spans="1:8" x14ac:dyDescent="0.3">
      <c r="A278" t="s">
        <v>288</v>
      </c>
      <c r="B278">
        <v>0</v>
      </c>
      <c r="C278">
        <v>14.408219178082099</v>
      </c>
      <c r="D278">
        <v>0</v>
      </c>
      <c r="E278">
        <v>0</v>
      </c>
      <c r="F278">
        <v>4.5999999999999996</v>
      </c>
      <c r="G278">
        <v>0</v>
      </c>
      <c r="H278">
        <v>30</v>
      </c>
    </row>
    <row r="279" spans="1:8" x14ac:dyDescent="0.3">
      <c r="A279" t="s">
        <v>289</v>
      </c>
      <c r="B279">
        <v>0</v>
      </c>
      <c r="C279">
        <v>13.9616438356164</v>
      </c>
      <c r="D279">
        <v>0</v>
      </c>
      <c r="E279">
        <v>0</v>
      </c>
      <c r="F279">
        <v>5.0465753424657498</v>
      </c>
      <c r="G279">
        <v>0</v>
      </c>
      <c r="H279">
        <v>14</v>
      </c>
    </row>
    <row r="280" spans="1:8" x14ac:dyDescent="0.3">
      <c r="A280" t="s">
        <v>387</v>
      </c>
      <c r="B280">
        <v>0</v>
      </c>
      <c r="C280">
        <v>13.8794520547945</v>
      </c>
      <c r="D280">
        <v>0</v>
      </c>
      <c r="E280">
        <v>0</v>
      </c>
      <c r="F280">
        <v>5.1287671232876697</v>
      </c>
      <c r="G280">
        <v>0</v>
      </c>
      <c r="H280">
        <v>3</v>
      </c>
    </row>
    <row r="281" spans="1:8" x14ac:dyDescent="0.3">
      <c r="A281" t="s">
        <v>1164</v>
      </c>
      <c r="B281">
        <v>0</v>
      </c>
      <c r="C281">
        <v>13.9616438356164</v>
      </c>
      <c r="D281">
        <v>0</v>
      </c>
      <c r="E281">
        <v>0</v>
      </c>
      <c r="F281">
        <v>5.0465753424657498</v>
      </c>
      <c r="G281">
        <v>0</v>
      </c>
      <c r="H281">
        <v>14</v>
      </c>
    </row>
    <row r="282" spans="1:8" x14ac:dyDescent="0.3">
      <c r="A282" t="s">
        <v>290</v>
      </c>
      <c r="B282">
        <v>0</v>
      </c>
      <c r="C282">
        <v>14.416438356164299</v>
      </c>
      <c r="D282">
        <v>0</v>
      </c>
      <c r="E282">
        <v>0</v>
      </c>
      <c r="F282">
        <v>4.5917808219177996</v>
      </c>
      <c r="G282">
        <v>0</v>
      </c>
      <c r="H282">
        <v>19</v>
      </c>
    </row>
    <row r="283" spans="1:8" x14ac:dyDescent="0.3">
      <c r="A283" t="s">
        <v>388</v>
      </c>
      <c r="B283">
        <v>0</v>
      </c>
      <c r="C283">
        <v>14.8082191780821</v>
      </c>
      <c r="D283">
        <v>0</v>
      </c>
      <c r="E283">
        <v>0</v>
      </c>
      <c r="F283">
        <v>4.2</v>
      </c>
      <c r="G283">
        <v>0</v>
      </c>
      <c r="H283">
        <v>7</v>
      </c>
    </row>
    <row r="284" spans="1:8" x14ac:dyDescent="0.3">
      <c r="A284" t="s">
        <v>389</v>
      </c>
      <c r="B284">
        <v>0</v>
      </c>
      <c r="C284">
        <v>14.778082191780801</v>
      </c>
      <c r="D284">
        <v>0</v>
      </c>
      <c r="E284">
        <v>0</v>
      </c>
      <c r="F284">
        <v>4.2301369863013702</v>
      </c>
      <c r="G284">
        <v>0</v>
      </c>
      <c r="H284">
        <v>17</v>
      </c>
    </row>
    <row r="285" spans="1:8" x14ac:dyDescent="0.3">
      <c r="A285" t="s">
        <v>233</v>
      </c>
      <c r="B285">
        <v>0</v>
      </c>
      <c r="C285">
        <v>14.6</v>
      </c>
      <c r="D285">
        <v>0</v>
      </c>
      <c r="E285">
        <v>0</v>
      </c>
      <c r="F285">
        <v>4.4082191780821898</v>
      </c>
      <c r="G285">
        <v>0</v>
      </c>
      <c r="H285">
        <v>5</v>
      </c>
    </row>
    <row r="286" spans="1:8" x14ac:dyDescent="0.3">
      <c r="A286" t="s">
        <v>234</v>
      </c>
      <c r="B286">
        <v>0</v>
      </c>
      <c r="C286">
        <v>14.4547945205479</v>
      </c>
      <c r="D286">
        <v>0</v>
      </c>
      <c r="E286">
        <v>0</v>
      </c>
      <c r="F286">
        <v>4.5534246575342401</v>
      </c>
      <c r="G286">
        <v>0</v>
      </c>
      <c r="H286">
        <v>39</v>
      </c>
    </row>
    <row r="287" spans="1:8" x14ac:dyDescent="0.3">
      <c r="A287" t="s">
        <v>235</v>
      </c>
      <c r="B287">
        <v>0</v>
      </c>
      <c r="C287">
        <v>14.676712328767101</v>
      </c>
      <c r="D287">
        <v>0</v>
      </c>
      <c r="E287">
        <v>0</v>
      </c>
      <c r="F287">
        <v>4.3315068493150601</v>
      </c>
      <c r="G287">
        <v>0</v>
      </c>
      <c r="H287">
        <v>15</v>
      </c>
    </row>
    <row r="288" spans="1:8" x14ac:dyDescent="0.3">
      <c r="A288" t="s">
        <v>236</v>
      </c>
      <c r="B288">
        <v>0</v>
      </c>
      <c r="C288">
        <v>14.7561643835616</v>
      </c>
      <c r="D288">
        <v>0</v>
      </c>
      <c r="E288">
        <v>0</v>
      </c>
      <c r="F288">
        <v>4.2520547945205402</v>
      </c>
      <c r="G288">
        <v>0</v>
      </c>
      <c r="H288">
        <v>19</v>
      </c>
    </row>
    <row r="289" spans="1:8" x14ac:dyDescent="0.3">
      <c r="A289" t="s">
        <v>237</v>
      </c>
      <c r="B289">
        <v>0</v>
      </c>
      <c r="C289">
        <v>14.7534246575342</v>
      </c>
      <c r="D289">
        <v>0</v>
      </c>
      <c r="E289">
        <v>0</v>
      </c>
      <c r="F289">
        <v>4.2547945205479403</v>
      </c>
      <c r="G289">
        <v>0</v>
      </c>
      <c r="H289">
        <v>19</v>
      </c>
    </row>
    <row r="290" spans="1:8" x14ac:dyDescent="0.3">
      <c r="A290" t="s">
        <v>238</v>
      </c>
      <c r="B290">
        <v>0</v>
      </c>
      <c r="C290">
        <v>14.8547945205479</v>
      </c>
      <c r="D290">
        <v>0</v>
      </c>
      <c r="E290">
        <v>0</v>
      </c>
      <c r="F290">
        <v>4.1534246575342397</v>
      </c>
      <c r="G290">
        <v>0</v>
      </c>
      <c r="H290">
        <v>35</v>
      </c>
    </row>
    <row r="291" spans="1:8" x14ac:dyDescent="0.3">
      <c r="A291" t="s">
        <v>239</v>
      </c>
      <c r="B291">
        <v>0</v>
      </c>
      <c r="C291">
        <v>14.060273972602699</v>
      </c>
      <c r="D291">
        <v>0</v>
      </c>
      <c r="E291">
        <v>0</v>
      </c>
      <c r="F291">
        <v>4.9479452054794502</v>
      </c>
      <c r="G291">
        <v>0</v>
      </c>
      <c r="H291">
        <v>4</v>
      </c>
    </row>
    <row r="292" spans="1:8" x14ac:dyDescent="0.3">
      <c r="A292" t="s">
        <v>240</v>
      </c>
      <c r="B292">
        <v>0</v>
      </c>
      <c r="C292">
        <v>14.3479452054794</v>
      </c>
      <c r="D292">
        <v>0</v>
      </c>
      <c r="E292">
        <v>0</v>
      </c>
      <c r="F292">
        <v>4.6602739726027398</v>
      </c>
      <c r="G292">
        <v>0</v>
      </c>
      <c r="H292">
        <v>12</v>
      </c>
    </row>
    <row r="293" spans="1:8" x14ac:dyDescent="0.3">
      <c r="A293" t="s">
        <v>241</v>
      </c>
      <c r="B293">
        <v>0</v>
      </c>
      <c r="C293">
        <v>13.079452054794499</v>
      </c>
      <c r="D293">
        <v>0</v>
      </c>
      <c r="E293">
        <v>0</v>
      </c>
      <c r="F293">
        <v>5.9287671232876704</v>
      </c>
      <c r="G293">
        <v>0</v>
      </c>
      <c r="H293">
        <v>38</v>
      </c>
    </row>
    <row r="294" spans="1:8" x14ac:dyDescent="0.3">
      <c r="A294" t="s">
        <v>242</v>
      </c>
      <c r="B294">
        <v>0</v>
      </c>
      <c r="C294">
        <v>14.4794520547945</v>
      </c>
      <c r="D294">
        <v>0</v>
      </c>
      <c r="E294">
        <v>0</v>
      </c>
      <c r="F294">
        <v>4.5287671232876701</v>
      </c>
      <c r="G294">
        <v>0</v>
      </c>
      <c r="H294">
        <v>19</v>
      </c>
    </row>
    <row r="295" spans="1:8" x14ac:dyDescent="0.3">
      <c r="A295" t="s">
        <v>243</v>
      </c>
      <c r="B295">
        <v>0</v>
      </c>
      <c r="C295">
        <v>14.758904109589</v>
      </c>
      <c r="D295">
        <v>0</v>
      </c>
      <c r="E295">
        <v>0</v>
      </c>
      <c r="F295">
        <v>4.24931506849315</v>
      </c>
      <c r="G295">
        <v>0</v>
      </c>
      <c r="H295">
        <v>30</v>
      </c>
    </row>
    <row r="296" spans="1:8" x14ac:dyDescent="0.3">
      <c r="A296" t="s">
        <v>244</v>
      </c>
      <c r="B296">
        <v>0</v>
      </c>
      <c r="C296">
        <v>13.435616438356099</v>
      </c>
      <c r="D296">
        <v>0</v>
      </c>
      <c r="E296">
        <v>0</v>
      </c>
      <c r="F296">
        <v>5.5726027397260198</v>
      </c>
      <c r="G296">
        <v>0</v>
      </c>
      <c r="H296">
        <v>3</v>
      </c>
    </row>
    <row r="297" spans="1:8" x14ac:dyDescent="0.3">
      <c r="A297" t="s">
        <v>245</v>
      </c>
      <c r="B297">
        <v>0</v>
      </c>
      <c r="C297">
        <v>14.8273972602739</v>
      </c>
      <c r="D297">
        <v>0</v>
      </c>
      <c r="E297">
        <v>0</v>
      </c>
      <c r="F297">
        <v>4.1808219178082098</v>
      </c>
      <c r="G297">
        <v>0</v>
      </c>
      <c r="H297">
        <v>32</v>
      </c>
    </row>
    <row r="298" spans="1:8" x14ac:dyDescent="0.3">
      <c r="A298" t="s">
        <v>246</v>
      </c>
      <c r="B298">
        <v>0</v>
      </c>
      <c r="C298">
        <v>14.8876712328767</v>
      </c>
      <c r="D298">
        <v>0</v>
      </c>
      <c r="E298">
        <v>0</v>
      </c>
      <c r="F298">
        <v>4.1205479452054696</v>
      </c>
      <c r="G298">
        <v>0</v>
      </c>
      <c r="H298">
        <v>8</v>
      </c>
    </row>
    <row r="299" spans="1:8" x14ac:dyDescent="0.3">
      <c r="A299" t="s">
        <v>247</v>
      </c>
      <c r="B299">
        <v>0</v>
      </c>
      <c r="C299">
        <v>13.8328767123287</v>
      </c>
      <c r="D299">
        <v>0</v>
      </c>
      <c r="E299">
        <v>0</v>
      </c>
      <c r="F299">
        <v>5.1753424657534204</v>
      </c>
      <c r="G299">
        <v>0</v>
      </c>
      <c r="H299">
        <v>7</v>
      </c>
    </row>
    <row r="300" spans="1:8" x14ac:dyDescent="0.3">
      <c r="A300" t="s">
        <v>248</v>
      </c>
      <c r="B300">
        <v>0</v>
      </c>
      <c r="C300">
        <v>13.561643835616399</v>
      </c>
      <c r="D300">
        <v>0</v>
      </c>
      <c r="E300">
        <v>0</v>
      </c>
      <c r="F300">
        <v>5.4465753424657501</v>
      </c>
      <c r="G300">
        <v>0</v>
      </c>
      <c r="H300">
        <v>7</v>
      </c>
    </row>
    <row r="301" spans="1:8" x14ac:dyDescent="0.3">
      <c r="A301" t="s">
        <v>249</v>
      </c>
      <c r="B301">
        <v>0</v>
      </c>
      <c r="C301">
        <v>14.6191780821917</v>
      </c>
      <c r="D301">
        <v>0</v>
      </c>
      <c r="E301">
        <v>0</v>
      </c>
      <c r="F301">
        <v>4.38904109589041</v>
      </c>
      <c r="G301">
        <v>0</v>
      </c>
      <c r="H301">
        <v>14</v>
      </c>
    </row>
    <row r="302" spans="1:8" x14ac:dyDescent="0.3">
      <c r="A302" t="s">
        <v>250</v>
      </c>
      <c r="B302">
        <v>0</v>
      </c>
      <c r="C302">
        <v>13.282191780821901</v>
      </c>
      <c r="D302">
        <v>0</v>
      </c>
      <c r="E302">
        <v>0</v>
      </c>
      <c r="F302">
        <v>5.7260273972602702</v>
      </c>
      <c r="G302">
        <v>0</v>
      </c>
      <c r="H302">
        <v>7</v>
      </c>
    </row>
    <row r="303" spans="1:8" x14ac:dyDescent="0.3">
      <c r="A303" t="s">
        <v>251</v>
      </c>
      <c r="B303">
        <v>0</v>
      </c>
      <c r="C303">
        <v>13.3972602739726</v>
      </c>
      <c r="D303">
        <v>0</v>
      </c>
      <c r="E303">
        <v>0</v>
      </c>
      <c r="F303">
        <v>5.6109589041095802</v>
      </c>
      <c r="G303">
        <v>0</v>
      </c>
      <c r="H303">
        <v>10</v>
      </c>
    </row>
    <row r="304" spans="1:8" x14ac:dyDescent="0.3">
      <c r="A304" t="s">
        <v>252</v>
      </c>
      <c r="B304">
        <v>0</v>
      </c>
      <c r="C304">
        <v>15.156164383561601</v>
      </c>
      <c r="D304">
        <v>0</v>
      </c>
      <c r="E304">
        <v>0</v>
      </c>
      <c r="F304">
        <v>3.8520547945205399</v>
      </c>
      <c r="G304">
        <v>0</v>
      </c>
      <c r="H304">
        <v>32</v>
      </c>
    </row>
    <row r="305" spans="1:8" x14ac:dyDescent="0.3">
      <c r="A305" t="s">
        <v>253</v>
      </c>
      <c r="B305">
        <v>0</v>
      </c>
      <c r="C305">
        <v>14.158904109589001</v>
      </c>
      <c r="D305">
        <v>0</v>
      </c>
      <c r="E305">
        <v>0</v>
      </c>
      <c r="F305">
        <v>4.8493150684931496</v>
      </c>
      <c r="G305">
        <v>0</v>
      </c>
      <c r="H305">
        <v>5</v>
      </c>
    </row>
    <row r="306" spans="1:8" x14ac:dyDescent="0.3">
      <c r="A306" t="s">
        <v>254</v>
      </c>
      <c r="B306">
        <v>0</v>
      </c>
      <c r="C306">
        <v>14.553424657534199</v>
      </c>
      <c r="D306">
        <v>0</v>
      </c>
      <c r="E306">
        <v>0</v>
      </c>
      <c r="F306">
        <v>4.4547945205479396</v>
      </c>
      <c r="G306">
        <v>0</v>
      </c>
      <c r="H306">
        <v>9</v>
      </c>
    </row>
    <row r="307" spans="1:8" x14ac:dyDescent="0.3">
      <c r="A307" t="s">
        <v>204</v>
      </c>
      <c r="B307">
        <v>0</v>
      </c>
      <c r="C307">
        <v>13.802739726027299</v>
      </c>
      <c r="D307">
        <v>0</v>
      </c>
      <c r="E307">
        <v>0</v>
      </c>
      <c r="F307">
        <v>5.2054794520547896</v>
      </c>
      <c r="G307">
        <v>0</v>
      </c>
      <c r="H307">
        <v>4</v>
      </c>
    </row>
    <row r="308" spans="1:8" x14ac:dyDescent="0.3">
      <c r="A308" t="s">
        <v>207</v>
      </c>
      <c r="B308">
        <v>0</v>
      </c>
      <c r="C308">
        <v>14.6136986301369</v>
      </c>
      <c r="D308">
        <v>0</v>
      </c>
      <c r="E308">
        <v>0</v>
      </c>
      <c r="F308">
        <v>4.3945205479452003</v>
      </c>
      <c r="G308">
        <v>0</v>
      </c>
      <c r="H308">
        <v>21</v>
      </c>
    </row>
    <row r="309" spans="1:8" x14ac:dyDescent="0.3">
      <c r="A309" t="s">
        <v>255</v>
      </c>
      <c r="B309">
        <v>0</v>
      </c>
      <c r="C309">
        <v>14.117808219178</v>
      </c>
      <c r="D309">
        <v>0</v>
      </c>
      <c r="E309">
        <v>0</v>
      </c>
      <c r="F309">
        <v>4.8904109589041003</v>
      </c>
      <c r="G309">
        <v>0</v>
      </c>
      <c r="H309">
        <v>4</v>
      </c>
    </row>
    <row r="310" spans="1:8" x14ac:dyDescent="0.3">
      <c r="A310" t="s">
        <v>256</v>
      </c>
      <c r="B310">
        <v>0</v>
      </c>
      <c r="C310">
        <v>14.8958904109589</v>
      </c>
      <c r="D310">
        <v>0</v>
      </c>
      <c r="E310">
        <v>0</v>
      </c>
      <c r="F310">
        <v>4.1123287671232802</v>
      </c>
      <c r="G310">
        <v>0</v>
      </c>
      <c r="H310">
        <v>8</v>
      </c>
    </row>
    <row r="311" spans="1:8" x14ac:dyDescent="0.3">
      <c r="A311" t="s">
        <v>257</v>
      </c>
      <c r="B311">
        <v>0</v>
      </c>
      <c r="C311">
        <v>15.2575342465753</v>
      </c>
      <c r="D311">
        <v>0</v>
      </c>
      <c r="E311">
        <v>0</v>
      </c>
      <c r="F311">
        <v>3.7506849315068398</v>
      </c>
      <c r="G311">
        <v>0</v>
      </c>
      <c r="H311">
        <v>6</v>
      </c>
    </row>
    <row r="312" spans="1:8" x14ac:dyDescent="0.3">
      <c r="A312" t="s">
        <v>217</v>
      </c>
      <c r="B312">
        <v>0</v>
      </c>
      <c r="C312">
        <v>13.9835616438356</v>
      </c>
      <c r="D312">
        <v>0</v>
      </c>
      <c r="E312">
        <v>0</v>
      </c>
      <c r="F312">
        <v>5.02465753424657</v>
      </c>
      <c r="G312">
        <v>0</v>
      </c>
      <c r="H312">
        <v>28</v>
      </c>
    </row>
    <row r="313" spans="1:8" x14ac:dyDescent="0.3">
      <c r="A313" t="s">
        <v>258</v>
      </c>
      <c r="B313">
        <v>0</v>
      </c>
      <c r="C313">
        <v>14.197260273972599</v>
      </c>
      <c r="D313">
        <v>0</v>
      </c>
      <c r="E313">
        <v>0</v>
      </c>
      <c r="F313">
        <v>4.8109589041095804</v>
      </c>
      <c r="G313">
        <v>0</v>
      </c>
      <c r="H313">
        <v>7</v>
      </c>
    </row>
    <row r="314" spans="1:8" x14ac:dyDescent="0.3">
      <c r="A314" t="s">
        <v>259</v>
      </c>
      <c r="B314">
        <v>0</v>
      </c>
      <c r="C314">
        <v>15.408219178082099</v>
      </c>
      <c r="D314">
        <v>0</v>
      </c>
      <c r="E314">
        <v>0</v>
      </c>
      <c r="F314">
        <v>3.6</v>
      </c>
      <c r="G314">
        <v>0</v>
      </c>
      <c r="H314">
        <v>12</v>
      </c>
    </row>
    <row r="315" spans="1:8" x14ac:dyDescent="0.3">
      <c r="A315" t="s">
        <v>260</v>
      </c>
      <c r="B315">
        <v>0</v>
      </c>
      <c r="C315">
        <v>14.002739726027301</v>
      </c>
      <c r="D315">
        <v>0</v>
      </c>
      <c r="E315">
        <v>0</v>
      </c>
      <c r="F315">
        <v>5.0054794520547903</v>
      </c>
      <c r="G315">
        <v>0</v>
      </c>
      <c r="H315">
        <v>8</v>
      </c>
    </row>
    <row r="316" spans="1:8" x14ac:dyDescent="0.3">
      <c r="A316" t="s">
        <v>261</v>
      </c>
      <c r="B316">
        <v>0</v>
      </c>
      <c r="C316">
        <v>14.8520547945205</v>
      </c>
      <c r="D316">
        <v>0</v>
      </c>
      <c r="E316">
        <v>0</v>
      </c>
      <c r="F316">
        <v>4.1561643835616398</v>
      </c>
      <c r="G316">
        <v>0</v>
      </c>
      <c r="H316">
        <v>14</v>
      </c>
    </row>
    <row r="317" spans="1:8" x14ac:dyDescent="0.3">
      <c r="A317" t="s">
        <v>262</v>
      </c>
      <c r="B317">
        <v>0</v>
      </c>
      <c r="C317">
        <v>14.4821917808219</v>
      </c>
      <c r="D317">
        <v>0</v>
      </c>
      <c r="E317">
        <v>0</v>
      </c>
      <c r="F317">
        <v>4.52602739726027</v>
      </c>
      <c r="G317">
        <v>0</v>
      </c>
      <c r="H317">
        <v>6</v>
      </c>
    </row>
    <row r="318" spans="1:8" x14ac:dyDescent="0.3">
      <c r="A318" t="s">
        <v>263</v>
      </c>
      <c r="B318">
        <v>0</v>
      </c>
      <c r="C318">
        <v>14.6191780821917</v>
      </c>
      <c r="D318">
        <v>0</v>
      </c>
      <c r="E318">
        <v>0</v>
      </c>
      <c r="F318">
        <v>4.38904109589041</v>
      </c>
      <c r="G318">
        <v>0</v>
      </c>
      <c r="H318">
        <v>14</v>
      </c>
    </row>
    <row r="319" spans="1:8" x14ac:dyDescent="0.3">
      <c r="A319" t="s">
        <v>264</v>
      </c>
      <c r="B319">
        <v>0</v>
      </c>
      <c r="C319">
        <v>14.526027397260201</v>
      </c>
      <c r="D319">
        <v>0</v>
      </c>
      <c r="E319">
        <v>0</v>
      </c>
      <c r="F319">
        <v>4.4821917808219096</v>
      </c>
      <c r="G319">
        <v>0</v>
      </c>
      <c r="H319">
        <v>22</v>
      </c>
    </row>
    <row r="320" spans="1:8" x14ac:dyDescent="0.3">
      <c r="A320" t="s">
        <v>265</v>
      </c>
      <c r="B320">
        <v>0</v>
      </c>
      <c r="C320">
        <v>14.3753424657534</v>
      </c>
      <c r="D320">
        <v>0</v>
      </c>
      <c r="E320">
        <v>0</v>
      </c>
      <c r="F320">
        <v>4.63287671232876</v>
      </c>
      <c r="G320">
        <v>0</v>
      </c>
      <c r="H320">
        <v>15</v>
      </c>
    </row>
    <row r="321" spans="1:8" x14ac:dyDescent="0.3">
      <c r="A321" t="s">
        <v>266</v>
      </c>
      <c r="B321">
        <v>0</v>
      </c>
      <c r="C321">
        <v>12.8904109589041</v>
      </c>
      <c r="D321">
        <v>0</v>
      </c>
      <c r="E321">
        <v>0</v>
      </c>
      <c r="F321">
        <v>6.1178082191780803</v>
      </c>
      <c r="G321">
        <v>0</v>
      </c>
      <c r="H321">
        <v>7</v>
      </c>
    </row>
    <row r="322" spans="1:8" x14ac:dyDescent="0.3">
      <c r="A322" t="s">
        <v>267</v>
      </c>
      <c r="B322">
        <v>0</v>
      </c>
      <c r="C322">
        <v>15.2</v>
      </c>
      <c r="D322">
        <v>0</v>
      </c>
      <c r="E322">
        <v>0</v>
      </c>
      <c r="F322">
        <v>3.8082191780821901</v>
      </c>
      <c r="G322">
        <v>0</v>
      </c>
      <c r="H322">
        <v>24</v>
      </c>
    </row>
    <row r="323" spans="1:8" x14ac:dyDescent="0.3">
      <c r="A323" t="s">
        <v>268</v>
      </c>
      <c r="B323">
        <v>0</v>
      </c>
      <c r="C323">
        <v>18.638356164383499</v>
      </c>
      <c r="D323">
        <v>0</v>
      </c>
      <c r="E323">
        <v>0</v>
      </c>
      <c r="F323">
        <v>0.36986301369863001</v>
      </c>
      <c r="G323">
        <v>0</v>
      </c>
      <c r="H323">
        <v>13</v>
      </c>
    </row>
    <row r="327" spans="1:8" x14ac:dyDescent="0.3">
      <c r="A327" t="s">
        <v>269</v>
      </c>
      <c r="B327">
        <f>AVERAGE(B2:B323)</f>
        <v>1.5993788819875776</v>
      </c>
      <c r="C327">
        <f t="shared" ref="C327:H327" si="0">AVERAGE(C2:C323)</f>
        <v>16.008321279673204</v>
      </c>
      <c r="D327">
        <f>B327/C327</f>
        <v>9.9909219339470154E-2</v>
      </c>
      <c r="E327">
        <f t="shared" si="0"/>
        <v>0.13043478260869565</v>
      </c>
      <c r="F327">
        <f t="shared" si="0"/>
        <v>2.9998978984089124</v>
      </c>
      <c r="G327">
        <f>E327/F327</f>
        <v>4.3479740653132135E-2</v>
      </c>
      <c r="H327">
        <f t="shared" si="0"/>
        <v>24.363354037267079</v>
      </c>
    </row>
    <row r="329" spans="1:8" x14ac:dyDescent="0.3">
      <c r="A329" t="s">
        <v>270</v>
      </c>
      <c r="B329">
        <f>(D327/H327)*2316</f>
        <v>9.4974506234351246</v>
      </c>
    </row>
    <row r="330" spans="1:8" x14ac:dyDescent="0.3">
      <c r="A330" t="s">
        <v>271</v>
      </c>
      <c r="B330">
        <f>(G327/H327)*2316</f>
        <v>4.1332190632956785</v>
      </c>
    </row>
    <row r="333" spans="1:8" x14ac:dyDescent="0.3">
      <c r="A333" t="s">
        <v>272</v>
      </c>
      <c r="B333" s="3">
        <f xml:space="preserve"> 1 - (B330/B329)</f>
        <v>0.56480752286335778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M D A A B Q S w M E F A A C A A g A c 3 Z s W U U E 8 i C j A A A A 9 g A A A B I A H A B D b 2 5 m a W c v U G F j a 2 F n Z S 5 4 b W w g o h g A K K A U A A A A A A A A A A A A A A A A A A A A A A A A A A A A h Y + x D o I w F E V / h X S n h b I Q 8 q i D q y Q m R O P a l A q N 8 D C 0 W P 7 N w U / y F 8 Q o 6 u Z 4 z z 3 D v f f r D V Z T 1 w Y X P V j T Y 0 5 i G p F A o + o r g 3 V O R n c M U 7 I S s J X q J G s d z D L a b L J V T h r n z h l j 3 n v q E 9 o P N e N R F L N D s S l V o z t J P r L 5 L 4 c G r Z O o N B G w f 4 0 R n M Y J p w l P a Q R s g V A Y / A p 8 3 v t s f y C s x 9 a N g x Y a w 1 0 J b I n A 3 h / E A 1 B L A w Q U A A I A C A B z d m x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c 3 Z s W S i K R 7 g O A A A A E Q A A A B M A H A B G b 3 J t d W x h c y 9 T Z W N 0 a W 9 u M S 5 t I K I Y A C i g F A A A A A A A A A A A A A A A A A A A A A A A A A A A A C t O T S 7 J z M 9 T C I b Q h t Y A U E s B A i 0 A F A A C A A g A c 3 Z s W U U E 8 i C j A A A A 9 g A A A B I A A A A A A A A A A A A A A A A A A A A A A E N v b m Z p Z y 9 Q Y W N r Y W d l L n h t b F B L A Q I t A B Q A A g A I A H N 2 b F k P y u m r p A A A A O k A A A A T A A A A A A A A A A A A A A A A A O 8 A A A B b Q 2 9 u d G V u d F 9 U e X B l c 1 0 u e G 1 s U E s B A i 0 A F A A C A A g A c 3 Z s W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W Q E A A A A A A A A 3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D X U v u A o i o Z Q q X L E 9 K I q N G q A A A A A A I A A A A A A B B m A A A A A Q A A I A A A A C t u F M X J 3 Z 7 9 Z T z 7 J w T + 1 P v 0 1 m p r s Z / n d g J X 3 g G y T / E n A A A A A A 6 A A A A A A g A A I A A A A N J b d T Z 0 n g o U G S n L k s j / q E v R T q 5 n j 7 C S M z U X d y + m B P p H U A A A A H y P g j o i h y + N 4 0 + v C F a M d q b L S S l u B u J s P e 5 5 Q Q T Z S q A N Z s l X F q m y k 8 4 + c L t C r w L p m P 1 0 Q j m 0 e j 7 b B O n q w 9 + R f c 5 J D O 8 s A V 7 i l g y t V u l 1 w v u V Q A A A A J p W 6 z / I n r v L U g v g r I T d D J / r 4 O E w P h N 7 w 2 8 / 6 S g C t + 1 v 5 q 3 2 0 m D g a S e x i E e Z h + T Y q P N u O I w z f 7 W F 0 / R 6 O a U O S s c = < / D a t a M a s h u p > 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8c7dd4-7e51-4561-9313-e48b722d387b">
      <Terms xmlns="http://schemas.microsoft.com/office/infopath/2007/PartnerControls"/>
    </lcf76f155ced4ddcb4097134ff3c332f>
    <TaxCatchAll xmlns="de18837b-0a11-4028-9fd9-bf24d275bb00" xsi:nil="true"/>
    <WMPVersion xmlns="1b8c7dd4-7e51-4561-9313-e48b722d387b" xsi:nil="true"/>
    <DateReceived xmlns="1b8c7dd4-7e51-4561-9313-e48b722d387b" xsi:nil="true"/>
    <WMPvsNon_x002d_case xmlns="1b8c7dd4-7e51-4561-9313-e48b722d387b" xsi:nil="true"/>
    <YearRecieved xmlns="1b8c7dd4-7e51-4561-9313-e48b722d387b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F36BC4540624EA8AAB8F44485111C" ma:contentTypeVersion="20" ma:contentTypeDescription="Create a new document." ma:contentTypeScope="" ma:versionID="4b72a3daf95704a3d8c91a1338bc556d">
  <xsd:schema xmlns:xsd="http://www.w3.org/2001/XMLSchema" xmlns:xs="http://www.w3.org/2001/XMLSchema" xmlns:p="http://schemas.microsoft.com/office/2006/metadata/properties" xmlns:ns2="1b8c7dd4-7e51-4561-9313-e48b722d387b" xmlns:ns3="de18837b-0a11-4028-9fd9-bf24d275bb00" targetNamespace="http://schemas.microsoft.com/office/2006/metadata/properties" ma:root="true" ma:fieldsID="379cf66475c9b927e652d256b523723f" ns2:_="" ns3:_="">
    <xsd:import namespace="1b8c7dd4-7e51-4561-9313-e48b722d387b"/>
    <xsd:import namespace="de18837b-0a11-4028-9fd9-bf24d275bb0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WMPvsNon_x002d_case" minOccurs="0"/>
                <xsd:element ref="ns2:WMPVersion" minOccurs="0"/>
                <xsd:element ref="ns2:YearRecieved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DateReceived" minOccurs="0"/>
                <xsd:element ref="ns2:MediaServiceLocatio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8c7dd4-7e51-4561-9313-e48b722d387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WMPvsNon_x002d_case" ma:index="12" nillable="true" ma:displayName="Filing" ma:format="Dropdown" ma:internalName="WMPvsNon_x002d_case">
      <xsd:simpleType>
        <xsd:restriction base="dms:Choice">
          <xsd:enumeration value="WMP"/>
          <xsd:enumeration value="Non-case"/>
          <xsd:enumeration value="SVM"/>
          <xsd:enumeration value="AFN"/>
          <xsd:enumeration value="Independent Evaluator"/>
          <xsd:enumeration value="PSPS"/>
          <xsd:enumeration value="SB884"/>
        </xsd:restriction>
      </xsd:simpleType>
    </xsd:element>
    <xsd:element name="WMPVersion" ma:index="13" nillable="true" ma:displayName="WMP Version" ma:format="Dropdown" ma:internalName="WMPVersion">
      <xsd:simpleType>
        <xsd:restriction base="dms:Choice">
          <xsd:enumeration value="2025 WMP Update (2024 Filing)"/>
          <xsd:enumeration value="2023-2025 WMP"/>
          <xsd:enumeration value="2022 WMP"/>
          <xsd:enumeration value="2021 WMP"/>
          <xsd:enumeration value="2020 WMP"/>
          <xsd:enumeration value="2019 WMP"/>
        </xsd:restriction>
      </xsd:simpleType>
    </xsd:element>
    <xsd:element name="YearRecieved" ma:index="14" nillable="true" ma:displayName="Year Recieved" ma:format="Dropdown" ma:internalName="YearRecieved">
      <xsd:simpleType>
        <xsd:restriction base="dms:Choice"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199c8f0f-62e3-48c7-84e8-4daf5ce6c2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DateReceived" ma:index="24" nillable="true" ma:displayName="Date Received" ma:format="DateOnly" ma:internalName="DateReceived">
      <xsd:simpleType>
        <xsd:restriction base="dms:DateTim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18837b-0a11-4028-9fd9-bf24d275bb00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7c7acb-5488-4283-902a-be16ec1310d5}" ma:internalName="TaxCatchAll" ma:showField="CatchAllData" ma:web="de18837b-0a11-4028-9fd9-bf24d275bb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A3BC9-1AB6-4097-9CD0-B0FA87C11050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7AB791B2-CD94-4A5A-926C-EA42BD9C639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93F27E2-EE34-4976-AA88-B0ABF3DA9BA5}">
  <ds:schemaRefs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1b8c7dd4-7e51-4561-9313-e48b722d387b"/>
    <ds:schemaRef ds:uri="http://purl.org/dc/elements/1.1/"/>
    <ds:schemaRef ds:uri="http://schemas.openxmlformats.org/package/2006/metadata/core-properties"/>
    <ds:schemaRef ds:uri="de18837b-0a11-4028-9fd9-bf24d275bb00"/>
    <ds:schemaRef ds:uri="http://schemas.microsoft.com/office/2006/metadata/properties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3EEE095D-6CF3-47D3-A77D-DB18E6865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8c7dd4-7e51-4561-9313-e48b722d387b"/>
    <ds:schemaRef ds:uri="de18837b-0a11-4028-9fd9-bf24d275bb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SummaryHFTD_2019</vt:lpstr>
      <vt:lpstr>Read Me</vt:lpstr>
      <vt:lpstr>Raw Data</vt:lpstr>
      <vt:lpstr>Summary Effectiveness</vt:lpstr>
      <vt:lpstr>Effectiveness_by_Driver</vt:lpstr>
      <vt:lpstr>SummaryHFTD_2023_archive</vt:lpstr>
      <vt:lpstr>SummaryHFTD_2019_archive</vt:lpstr>
    </vt:vector>
  </TitlesOfParts>
  <Manager/>
  <Company>Sempra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Kale, Poojitha (Contractor)</dc:creator>
  <cp:keywords/>
  <dc:description/>
  <cp:lastModifiedBy>Parikh, Minal K</cp:lastModifiedBy>
  <cp:revision/>
  <dcterms:created xsi:type="dcterms:W3CDTF">2024-03-20T18:24:36Z</dcterms:created>
  <dcterms:modified xsi:type="dcterms:W3CDTF">2025-07-21T16:57:48Z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0x010100037F36BC4540624EA8AAB8F44485111C</vt:lpwstr>
  </property>
</Properties>
</file>