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C:\Users\sailani\OneDrive - Sempra\Documents\Stories\Data Requests\WMP\WMP 2026-28\SPD\SPD-SDGE-WMP2026-02\"/>
    </mc:Choice>
  </mc:AlternateContent>
  <xr:revisionPtr revIDLastSave="217" documentId="8_{321ED706-B6E4-4A3C-B520-E422173F93C0}" xr6:coauthVersionLast="47" xr6:coauthVersionMax="47" xr10:uidLastSave="{19415218-CB12-4062-96D1-3A7A83A87E1E}"/>
  <bookViews>
    <workbookView xWindow="-13650" yWindow="-24000" windowWidth="28335" windowHeight="24000" xr2:uid="{5C1553D7-AB9B-49DE-A218-AD5BA4B1CED7}"/>
  </bookViews>
  <sheets>
    <sheet name="Unit Cost" sheetId="1" r:id="rId1"/>
    <sheet name="Age Based Frequency" sheetId="2" r:id="rId2"/>
  </sheets>
  <definedNames>
    <definedName name="_xlnm._FilterDatabase" localSheetId="0" hidden="1">'Unit Cost'!$A$1:$H$32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E12" i="1"/>
  <c r="F10" i="1"/>
  <c r="F9" i="1"/>
  <c r="E2" i="1"/>
  <c r="E4" i="1"/>
  <c r="E3" i="1"/>
  <c r="E24" i="1"/>
  <c r="E25" i="1"/>
  <c r="E23" i="1"/>
</calcChain>
</file>

<file path=xl/sharedStrings.xml><?xml version="1.0" encoding="utf-8"?>
<sst xmlns="http://schemas.openxmlformats.org/spreadsheetml/2006/main" count="325" uniqueCount="115">
  <si>
    <t>Component</t>
  </si>
  <si>
    <t>Mitigation</t>
  </si>
  <si>
    <t>Unit Cost</t>
  </si>
  <si>
    <t>Units</t>
  </si>
  <si>
    <t>Frequency per Year</t>
  </si>
  <si>
    <t>Cycle</t>
  </si>
  <si>
    <t>Used for Columns</t>
  </si>
  <si>
    <t>Data Derived From</t>
  </si>
  <si>
    <t>File Name</t>
  </si>
  <si>
    <t>Detailed Inspection</t>
  </si>
  <si>
    <t>CC</t>
  </si>
  <si>
    <t>Pole</t>
  </si>
  <si>
    <t>oh_detailed_insp_cost
oh_detailed_insp_cost_per_mile</t>
  </si>
  <si>
    <t>From SME</t>
  </si>
  <si>
    <t>n/a</t>
  </si>
  <si>
    <t>Patrol Inspection</t>
  </si>
  <si>
    <t>oh_patrol_insp_cost
oh_patrol_insp_cost_per_mile</t>
  </si>
  <si>
    <t>Drone Inspection</t>
  </si>
  <si>
    <t>oh_drone_insp_cost
oh_drone_insp_cost_per_mile</t>
  </si>
  <si>
    <t>Steel Pole Replacement (vehicle contact only ~13/year)</t>
  </si>
  <si>
    <t>cc_pole_replace_cost
cc_pole_replace_cost_per_mile</t>
  </si>
  <si>
    <t>Equipment Repair Capital</t>
  </si>
  <si>
    <t>Issue</t>
  </si>
  <si>
    <t>See sheet "Age based frequency"</t>
  </si>
  <si>
    <t>cc_repair_cost_cap
cc_repair_cost_cap_per_mile</t>
  </si>
  <si>
    <t>Historical Data (2023-2024)</t>
  </si>
  <si>
    <t>“SDGE Response SPD-SDGE-WMP2026-02_Q7_Overhead Repair Costs (2023-24).xlsx” </t>
  </si>
  <si>
    <t>Equipment Repair O&amp;M</t>
  </si>
  <si>
    <t>cc_repair_cost_om
cc_repair_cost_om_per_mile</t>
  </si>
  <si>
    <t>Vegetation (Inspection)</t>
  </si>
  <si>
    <t>Tree</t>
  </si>
  <si>
    <t>veg_insp_cost
veg_insp_cost_per_mile</t>
  </si>
  <si>
    <t>Historical Data (2015-2023)</t>
  </si>
  <si>
    <t>“SDGE Response SPD-SDGE-WMP2026-02_Q7_Vegetation Management Costs (2015-2023).xlsx” </t>
  </si>
  <si>
    <t>Vegetation (Tree Trimming)</t>
  </si>
  <si>
    <t>tree_trimming_cost
tree_trimming_cost_per_mile</t>
  </si>
  <si>
    <t>Vegetation (Tree Auditing)</t>
  </si>
  <si>
    <t>tree_audit_cost
tree_audit_cost_per_mile</t>
  </si>
  <si>
    <t>Veg Pole Clearance (Inspection)</t>
  </si>
  <si>
    <t>veg_pole_clearance_insp_cost
veg_pole_clearance_insp_cost_per_mile</t>
  </si>
  <si>
    <t>Veg Pole Clearance</t>
  </si>
  <si>
    <t>veg_pole_clearance_cost
veg_pole_clearance_cost_per_mile</t>
  </si>
  <si>
    <t>Veg Pole Clearance (Auditing)</t>
  </si>
  <si>
    <t>veg_pole_clearance_audit_cost
veg_pole_clearance_audit_cost_per_mile</t>
  </si>
  <si>
    <t>Fuels Management</t>
  </si>
  <si>
    <t>fuels_management_cost
fuels_management_cost_per_mile</t>
  </si>
  <si>
    <t>EFD Installation</t>
  </si>
  <si>
    <t>Node</t>
  </si>
  <si>
    <t>1 per 55 years</t>
  </si>
  <si>
    <t>efd
efd_per_mile</t>
  </si>
  <si>
    <t>FCP Maintenance</t>
  </si>
  <si>
    <t>SCADA Device</t>
  </si>
  <si>
    <t>fcp
fcp_per_mile</t>
  </si>
  <si>
    <t>PSPS Customer Outreach</t>
  </si>
  <si>
    <t>Mile</t>
  </si>
  <si>
    <t>oh_psps_comm_outreach_cost_per_mile
oh_psps_comm_outreach_cost</t>
  </si>
  <si>
    <t>Historical Data (2024)</t>
  </si>
  <si>
    <t>“SDGE Response SPD-SDGE-WMP2026-02_Q7_PSPS Costs (2021-2024).xlsx” </t>
  </si>
  <si>
    <t>UG</t>
  </si>
  <si>
    <t>ug_psps_comm_outreach_cost_per_mile
ug_psps_comm_outreach_cost</t>
  </si>
  <si>
    <t>PSPS Activation</t>
  </si>
  <si>
    <t>statistically simulated</t>
  </si>
  <si>
    <t>cc_psps_activation_cost
cc_psps_activation_cost_per_mile</t>
  </si>
  <si>
    <t>Historical Data (2021-2024)</t>
  </si>
  <si>
    <t>PSPS Activation - Baseline</t>
  </si>
  <si>
    <t>ug_psps_activation_cost
ug_psps_activation_cost_per_mile</t>
  </si>
  <si>
    <t>Padmount (dead front AGI) Inspections</t>
  </si>
  <si>
    <t>Structure</t>
  </si>
  <si>
    <t>ug_padmount_insp_cost
ug_padmount_insp_cost_per_mile</t>
  </si>
  <si>
    <t>“SDGE Response SPD-SDGE-WMP2026-02_Q7d_Underground Inspection Costs 2024.xlsx” </t>
  </si>
  <si>
    <t>Subsurface Inspections (SS10 - not required by GO)</t>
  </si>
  <si>
    <t>ug_ss_insp_cost
ug_ss_insp_cost_per_mile</t>
  </si>
  <si>
    <t>Patrol Inspections</t>
  </si>
  <si>
    <t>ug_patrol_insp_cost
ug_patrol_insp_cost_per_mile</t>
  </si>
  <si>
    <t>Padmount Repair Capital (dead front AGI)</t>
  </si>
  <si>
    <t>Age Based Frequency</t>
  </si>
  <si>
    <t>padmount_repair_cost_capital
padmount_repair_cost_capital_per_mile</t>
  </si>
  <si>
    <t>“SDGE Response SPD-SDGE-WMP2026-02_Q7d_Underground Repair Costs (2023-24).xlsx” </t>
  </si>
  <si>
    <t>Padmount Repair O&amp;M (dead front AGI)</t>
  </si>
  <si>
    <t>padmount_repair_cost_om
padmount_repair_cost_om_per_mile</t>
  </si>
  <si>
    <t>Subsurface Repair Capital  (SS10 - not required by GO)</t>
  </si>
  <si>
    <t>ss_repair_cost_capital
ss_repair_cost_capital_per_mile</t>
  </si>
  <si>
    <t>Subsurface Repair O&amp;M  (SS10 - not required by GO)</t>
  </si>
  <si>
    <t>ss_repair_cost_om
ss_repair_cost_om_per_mile</t>
  </si>
  <si>
    <t>Unplanned Outage Restoration and Repair Costs</t>
  </si>
  <si>
    <t>Mile-Year</t>
  </si>
  <si>
    <t>oh_failure_repair_cost
oh_failure_repair_cost_per_mile</t>
  </si>
  <si>
    <t>Historical Data (2019-2024)</t>
  </si>
  <si>
    <t>“SDGE Response SPD-SDGE-WMP2026-02_Q7_Unplanned Outage Restoration and Repair Costs (2019-2024).xlsx” </t>
  </si>
  <si>
    <t>ug_failure_repair_cost
ug_failure_repair_cost_per_mile</t>
  </si>
  <si>
    <t>Microgrid Maintenance</t>
  </si>
  <si>
    <t>Both</t>
  </si>
  <si>
    <t>Microgrid</t>
  </si>
  <si>
    <t>microgrid_cost
microgrid_cost_per_mile</t>
  </si>
  <si>
    <t>structuretype</t>
  </si>
  <si>
    <t>cap_om</t>
  </si>
  <si>
    <t>age_bucket</t>
  </si>
  <si>
    <t>finding_per_mile_per_inspection</t>
  </si>
  <si>
    <t>insp_type</t>
  </si>
  <si>
    <t>cycles</t>
  </si>
  <si>
    <t>finding_per_mile_per_year</t>
  </si>
  <si>
    <t>Overhead</t>
  </si>
  <si>
    <t>1-10</t>
  </si>
  <si>
    <t>Detailed</t>
  </si>
  <si>
    <t>Surface</t>
  </si>
  <si>
    <t>Capital</t>
  </si>
  <si>
    <t>11-20</t>
  </si>
  <si>
    <t>O&amp;M</t>
  </si>
  <si>
    <t>21-30</t>
  </si>
  <si>
    <t>Underground</t>
  </si>
  <si>
    <t>31-40</t>
  </si>
  <si>
    <t>41-50</t>
  </si>
  <si>
    <t>51-55</t>
  </si>
  <si>
    <t>Drone</t>
  </si>
  <si>
    <t>41-55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</si>
</sst>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</font>
    <font>
      <b/>
      <sz val="11"/>
      <color rgb="FF000000"/>
      <name val="Aptos Narrow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8" fontId="2" fillId="0" borderId="0" xfId="0" applyNumberFormat="1" applyFont="1"/>
    <xf numFmtId="6" fontId="0" fillId="0" borderId="0" xfId="0" applyNumberFormat="1"/>
    <xf numFmtId="6" fontId="2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3" fillId="0" borderId="4" xfId="0" applyFont="1" applyBorder="1"/>
    <xf numFmtId="0" fontId="3" fillId="0" borderId="0" xfId="0" applyFont="1"/>
    <xf numFmtId="16" fontId="3" fillId="0" borderId="0" xfId="0" quotePrefix="1" applyNumberFormat="1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2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DB53-DC2B-4EA5-8D2D-E71F2684CAD9}">
  <dimension ref="A1:I55"/>
  <sheetViews>
    <sheetView tabSelected="1" workbookViewId="0">
      <pane ySplit="1" topLeftCell="A11" activePane="bottomLeft" state="frozen"/>
      <selection pane="bottomLeft" activeCell="I1" sqref="I1:I1048576"/>
    </sheetView>
  </sheetViews>
  <sheetFormatPr defaultRowHeight="15"/>
  <cols>
    <col min="1" max="1" width="40" bestFit="1" customWidth="1"/>
    <col min="2" max="2" width="18.42578125" customWidth="1"/>
    <col min="3" max="3" width="11.85546875" bestFit="1" customWidth="1"/>
    <col min="4" max="4" width="11.85546875" customWidth="1"/>
    <col min="5" max="5" width="19.28515625" bestFit="1" customWidth="1"/>
    <col min="6" max="6" width="10.85546875" customWidth="1"/>
    <col min="7" max="7" width="40" customWidth="1"/>
    <col min="8" max="8" width="26" bestFit="1" customWidth="1"/>
    <col min="9" max="9" width="80.85546875" style="20" customWidth="1"/>
    <col min="10" max="10" width="191.85546875" bestFit="1" customWidth="1"/>
    <col min="16383" max="16383" width="9.140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8" t="s">
        <v>7</v>
      </c>
      <c r="I1" s="19" t="s">
        <v>8</v>
      </c>
    </row>
    <row r="2" spans="1:9" ht="29.25">
      <c r="A2" s="5" t="s">
        <v>9</v>
      </c>
      <c r="B2" s="5" t="s">
        <v>10</v>
      </c>
      <c r="C2" s="2">
        <v>18.53</v>
      </c>
      <c r="D2" s="2" t="s">
        <v>11</v>
      </c>
      <c r="E2" s="5">
        <f>1/F2</f>
        <v>0.2</v>
      </c>
      <c r="F2" s="5">
        <v>5</v>
      </c>
      <c r="G2" s="6" t="s">
        <v>12</v>
      </c>
      <c r="H2" t="s">
        <v>13</v>
      </c>
      <c r="I2" s="20" t="s">
        <v>14</v>
      </c>
    </row>
    <row r="3" spans="1:9" ht="29.25">
      <c r="A3" s="5" t="s">
        <v>15</v>
      </c>
      <c r="B3" s="5" t="s">
        <v>10</v>
      </c>
      <c r="C3" s="2">
        <v>7.1</v>
      </c>
      <c r="D3" s="2" t="s">
        <v>11</v>
      </c>
      <c r="E3" s="5">
        <f>1/F3</f>
        <v>1</v>
      </c>
      <c r="F3" s="5">
        <v>1</v>
      </c>
      <c r="G3" s="6" t="s">
        <v>16</v>
      </c>
      <c r="H3" t="s">
        <v>13</v>
      </c>
      <c r="I3" s="20" t="s">
        <v>14</v>
      </c>
    </row>
    <row r="4" spans="1:9" ht="29.25">
      <c r="A4" s="5" t="s">
        <v>17</v>
      </c>
      <c r="B4" s="5" t="s">
        <v>10</v>
      </c>
      <c r="C4" s="2">
        <v>124.5</v>
      </c>
      <c r="D4" s="2" t="s">
        <v>11</v>
      </c>
      <c r="E4" s="17">
        <f>1/F4</f>
        <v>0.14285714285714285</v>
      </c>
      <c r="F4" s="5">
        <v>7</v>
      </c>
      <c r="G4" s="6" t="s">
        <v>18</v>
      </c>
      <c r="H4" t="s">
        <v>13</v>
      </c>
      <c r="I4" s="20" t="s">
        <v>14</v>
      </c>
    </row>
    <row r="5" spans="1:9" ht="29.25">
      <c r="A5" s="5" t="s">
        <v>19</v>
      </c>
      <c r="B5" s="5" t="s">
        <v>10</v>
      </c>
      <c r="C5" s="4">
        <v>25000</v>
      </c>
      <c r="D5" s="2" t="s">
        <v>11</v>
      </c>
      <c r="E5" s="5">
        <v>1</v>
      </c>
      <c r="F5" s="5">
        <v>1</v>
      </c>
      <c r="G5" s="6" t="s">
        <v>20</v>
      </c>
      <c r="H5" t="s">
        <v>13</v>
      </c>
      <c r="I5" s="20" t="s">
        <v>14</v>
      </c>
    </row>
    <row r="6" spans="1:9" ht="29.25">
      <c r="A6" s="5" t="s">
        <v>21</v>
      </c>
      <c r="B6" s="5" t="s">
        <v>10</v>
      </c>
      <c r="C6" s="4">
        <v>14706.01</v>
      </c>
      <c r="D6" s="4" t="s">
        <v>22</v>
      </c>
      <c r="E6" s="5" t="s">
        <v>23</v>
      </c>
      <c r="F6" s="5" t="s">
        <v>23</v>
      </c>
      <c r="G6" s="6" t="s">
        <v>24</v>
      </c>
      <c r="H6" t="s">
        <v>25</v>
      </c>
      <c r="I6" s="20" t="s">
        <v>26</v>
      </c>
    </row>
    <row r="7" spans="1:9" ht="29.25">
      <c r="A7" s="5" t="s">
        <v>27</v>
      </c>
      <c r="B7" s="5" t="s">
        <v>10</v>
      </c>
      <c r="C7" s="4">
        <v>3678.72</v>
      </c>
      <c r="D7" s="4" t="s">
        <v>22</v>
      </c>
      <c r="E7" s="5" t="s">
        <v>23</v>
      </c>
      <c r="F7" s="5" t="s">
        <v>23</v>
      </c>
      <c r="G7" s="6" t="s">
        <v>28</v>
      </c>
      <c r="H7" t="s">
        <v>25</v>
      </c>
      <c r="I7" s="20" t="s">
        <v>26</v>
      </c>
    </row>
    <row r="8" spans="1:9" ht="41.25" customHeight="1">
      <c r="A8" s="5" t="s">
        <v>29</v>
      </c>
      <c r="B8" s="5" t="s">
        <v>10</v>
      </c>
      <c r="C8" s="4">
        <v>9</v>
      </c>
      <c r="D8" s="4" t="s">
        <v>30</v>
      </c>
      <c r="E8" s="5">
        <v>0.5</v>
      </c>
      <c r="F8" s="5">
        <v>2</v>
      </c>
      <c r="G8" s="6" t="s">
        <v>31</v>
      </c>
      <c r="H8" t="s">
        <v>32</v>
      </c>
      <c r="I8" s="20" t="s">
        <v>33</v>
      </c>
    </row>
    <row r="9" spans="1:9" ht="41.25" customHeight="1">
      <c r="A9" s="5" t="s">
        <v>34</v>
      </c>
      <c r="B9" s="5" t="s">
        <v>10</v>
      </c>
      <c r="C9" s="4">
        <v>271</v>
      </c>
      <c r="D9" s="4" t="s">
        <v>30</v>
      </c>
      <c r="E9" s="5">
        <v>0.4</v>
      </c>
      <c r="F9" s="5">
        <f>1/E9</f>
        <v>2.5</v>
      </c>
      <c r="G9" s="6" t="s">
        <v>35</v>
      </c>
      <c r="H9" t="s">
        <v>32</v>
      </c>
      <c r="I9" s="20" t="s">
        <v>33</v>
      </c>
    </row>
    <row r="10" spans="1:9" ht="41.25" customHeight="1">
      <c r="A10" s="5" t="s">
        <v>36</v>
      </c>
      <c r="B10" s="5" t="s">
        <v>10</v>
      </c>
      <c r="C10" s="4">
        <v>22</v>
      </c>
      <c r="D10" s="4" t="s">
        <v>30</v>
      </c>
      <c r="E10" s="5">
        <v>0.25</v>
      </c>
      <c r="F10" s="5">
        <f>1/E10</f>
        <v>4</v>
      </c>
      <c r="G10" s="6" t="s">
        <v>37</v>
      </c>
      <c r="H10" t="s">
        <v>32</v>
      </c>
      <c r="I10" s="20" t="s">
        <v>33</v>
      </c>
    </row>
    <row r="11" spans="1:9" ht="41.25" customHeight="1">
      <c r="A11" s="5" t="s">
        <v>38</v>
      </c>
      <c r="B11" s="5" t="s">
        <v>10</v>
      </c>
      <c r="C11" s="4">
        <v>9</v>
      </c>
      <c r="D11" s="4" t="s">
        <v>11</v>
      </c>
      <c r="E11" s="5">
        <v>1</v>
      </c>
      <c r="F11" s="5">
        <v>1</v>
      </c>
      <c r="G11" s="6" t="s">
        <v>39</v>
      </c>
      <c r="H11" t="s">
        <v>32</v>
      </c>
      <c r="I11" s="20" t="s">
        <v>33</v>
      </c>
    </row>
    <row r="12" spans="1:9" ht="41.25" customHeight="1">
      <c r="A12" s="5" t="s">
        <v>40</v>
      </c>
      <c r="B12" s="5" t="s">
        <v>10</v>
      </c>
      <c r="C12" s="4">
        <v>151</v>
      </c>
      <c r="D12" s="4" t="s">
        <v>11</v>
      </c>
      <c r="E12" s="5">
        <f>0.6666667</f>
        <v>0.66666669999999995</v>
      </c>
      <c r="F12" s="5">
        <f>1/E12</f>
        <v>1.4999999250000038</v>
      </c>
      <c r="G12" s="6" t="s">
        <v>41</v>
      </c>
      <c r="H12" t="s">
        <v>32</v>
      </c>
      <c r="I12" s="20" t="s">
        <v>33</v>
      </c>
    </row>
    <row r="13" spans="1:9" ht="41.25" customHeight="1">
      <c r="A13" s="5" t="s">
        <v>42</v>
      </c>
      <c r="B13" s="5" t="s">
        <v>10</v>
      </c>
      <c r="C13" s="4">
        <v>24</v>
      </c>
      <c r="D13" s="4" t="s">
        <v>11</v>
      </c>
      <c r="E13" s="5">
        <v>0.3333333</v>
      </c>
      <c r="F13" s="5">
        <f>1/E13</f>
        <v>3.0000003000000302</v>
      </c>
      <c r="G13" s="6" t="s">
        <v>43</v>
      </c>
      <c r="H13" t="s">
        <v>32</v>
      </c>
      <c r="I13" s="20" t="s">
        <v>33</v>
      </c>
    </row>
    <row r="14" spans="1:9" ht="41.25" customHeight="1">
      <c r="A14" s="5" t="s">
        <v>44</v>
      </c>
      <c r="B14" s="5" t="s">
        <v>10</v>
      </c>
      <c r="C14" s="4">
        <v>10900</v>
      </c>
      <c r="D14" s="4" t="s">
        <v>11</v>
      </c>
      <c r="E14" s="5">
        <v>1</v>
      </c>
      <c r="F14" s="5">
        <v>1</v>
      </c>
      <c r="G14" s="6" t="s">
        <v>45</v>
      </c>
      <c r="H14" t="s">
        <v>32</v>
      </c>
      <c r="I14" s="20" t="s">
        <v>33</v>
      </c>
    </row>
    <row r="15" spans="1:9" ht="29.25">
      <c r="A15" s="5" t="s">
        <v>46</v>
      </c>
      <c r="B15" s="5" t="s">
        <v>10</v>
      </c>
      <c r="C15" s="4">
        <v>454</v>
      </c>
      <c r="D15" s="4" t="s">
        <v>47</v>
      </c>
      <c r="E15" s="5" t="s">
        <v>48</v>
      </c>
      <c r="F15" s="5">
        <v>55</v>
      </c>
      <c r="G15" s="6" t="s">
        <v>49</v>
      </c>
      <c r="H15" t="s">
        <v>13</v>
      </c>
      <c r="I15" s="20" t="s">
        <v>14</v>
      </c>
    </row>
    <row r="16" spans="1:9" ht="29.25">
      <c r="A16" s="5" t="s">
        <v>50</v>
      </c>
      <c r="B16" s="5" t="s">
        <v>10</v>
      </c>
      <c r="C16" s="4">
        <v>180</v>
      </c>
      <c r="D16" s="4" t="s">
        <v>51</v>
      </c>
      <c r="E16" s="5">
        <v>1</v>
      </c>
      <c r="F16" s="5">
        <v>1</v>
      </c>
      <c r="G16" s="6" t="s">
        <v>52</v>
      </c>
      <c r="H16" t="s">
        <v>13</v>
      </c>
      <c r="I16" s="20" t="s">
        <v>14</v>
      </c>
    </row>
    <row r="17" spans="1:9" ht="29.25">
      <c r="A17" s="5" t="s">
        <v>53</v>
      </c>
      <c r="B17" s="5" t="s">
        <v>10</v>
      </c>
      <c r="C17" s="4">
        <v>4249</v>
      </c>
      <c r="D17" s="4" t="s">
        <v>54</v>
      </c>
      <c r="E17" s="5">
        <v>1</v>
      </c>
      <c r="F17" s="5">
        <v>1</v>
      </c>
      <c r="G17" s="6" t="s">
        <v>55</v>
      </c>
      <c r="H17" t="s">
        <v>56</v>
      </c>
      <c r="I17" s="20" t="s">
        <v>57</v>
      </c>
    </row>
    <row r="18" spans="1:9" ht="29.25">
      <c r="A18" s="5" t="s">
        <v>53</v>
      </c>
      <c r="B18" s="5" t="s">
        <v>58</v>
      </c>
      <c r="C18" s="4">
        <v>1033</v>
      </c>
      <c r="D18" s="4" t="s">
        <v>54</v>
      </c>
      <c r="E18" s="5">
        <v>1</v>
      </c>
      <c r="F18" s="5">
        <v>1</v>
      </c>
      <c r="G18" s="6" t="s">
        <v>59</v>
      </c>
      <c r="H18" t="s">
        <v>56</v>
      </c>
      <c r="I18" s="20" t="s">
        <v>57</v>
      </c>
    </row>
    <row r="19" spans="1:9" ht="29.25">
      <c r="A19" s="5" t="s">
        <v>60</v>
      </c>
      <c r="B19" s="5" t="s">
        <v>10</v>
      </c>
      <c r="C19" s="4">
        <v>434</v>
      </c>
      <c r="D19" s="4" t="s">
        <v>54</v>
      </c>
      <c r="E19" s="5" t="s">
        <v>61</v>
      </c>
      <c r="F19" s="5">
        <v>1</v>
      </c>
      <c r="G19" s="6" t="s">
        <v>62</v>
      </c>
      <c r="H19" t="s">
        <v>63</v>
      </c>
      <c r="I19" s="20" t="s">
        <v>57</v>
      </c>
    </row>
    <row r="20" spans="1:9" ht="29.25">
      <c r="A20" s="5" t="s">
        <v>64</v>
      </c>
      <c r="B20" s="5" t="s">
        <v>10</v>
      </c>
      <c r="C20" s="4">
        <v>109</v>
      </c>
      <c r="D20" s="4" t="s">
        <v>54</v>
      </c>
      <c r="E20" s="5">
        <v>1</v>
      </c>
      <c r="F20" s="5">
        <v>1</v>
      </c>
      <c r="G20" s="6" t="s">
        <v>62</v>
      </c>
      <c r="H20" t="s">
        <v>63</v>
      </c>
      <c r="I20" s="20" t="s">
        <v>57</v>
      </c>
    </row>
    <row r="21" spans="1:9" ht="29.25">
      <c r="A21" s="5" t="s">
        <v>60</v>
      </c>
      <c r="B21" s="5" t="s">
        <v>58</v>
      </c>
      <c r="C21" s="4">
        <v>434</v>
      </c>
      <c r="D21" s="4" t="s">
        <v>54</v>
      </c>
      <c r="E21" s="5" t="s">
        <v>61</v>
      </c>
      <c r="F21" s="5">
        <v>1</v>
      </c>
      <c r="G21" s="6" t="s">
        <v>65</v>
      </c>
      <c r="H21" t="s">
        <v>63</v>
      </c>
      <c r="I21" s="20" t="s">
        <v>57</v>
      </c>
    </row>
    <row r="22" spans="1:9" ht="29.25">
      <c r="A22" s="5" t="s">
        <v>64</v>
      </c>
      <c r="B22" s="5" t="s">
        <v>58</v>
      </c>
      <c r="C22" s="4">
        <v>109</v>
      </c>
      <c r="D22" s="4" t="s">
        <v>54</v>
      </c>
      <c r="E22" s="5">
        <v>1</v>
      </c>
      <c r="F22" s="5">
        <v>1</v>
      </c>
      <c r="G22" s="6" t="s">
        <v>65</v>
      </c>
      <c r="H22" t="s">
        <v>63</v>
      </c>
      <c r="I22" s="20" t="s">
        <v>57</v>
      </c>
    </row>
    <row r="23" spans="1:9" ht="29.25">
      <c r="A23" s="5" t="s">
        <v>66</v>
      </c>
      <c r="B23" s="5" t="s">
        <v>58</v>
      </c>
      <c r="C23" s="4">
        <v>54</v>
      </c>
      <c r="D23" s="4" t="s">
        <v>67</v>
      </c>
      <c r="E23" s="5">
        <f>1/F23</f>
        <v>0.2</v>
      </c>
      <c r="F23" s="5">
        <v>5</v>
      </c>
      <c r="G23" s="6" t="s">
        <v>68</v>
      </c>
      <c r="H23" t="s">
        <v>56</v>
      </c>
      <c r="I23" s="20" t="s">
        <v>69</v>
      </c>
    </row>
    <row r="24" spans="1:9" ht="29.25">
      <c r="A24" s="5" t="s">
        <v>70</v>
      </c>
      <c r="B24" s="5" t="s">
        <v>58</v>
      </c>
      <c r="C24" s="4">
        <v>125</v>
      </c>
      <c r="D24" s="4" t="s">
        <v>67</v>
      </c>
      <c r="E24" s="5">
        <f t="shared" ref="E24:E25" si="0">1/F24</f>
        <v>0.1</v>
      </c>
      <c r="F24" s="5">
        <v>10</v>
      </c>
      <c r="G24" s="6" t="s">
        <v>71</v>
      </c>
      <c r="H24" t="s">
        <v>56</v>
      </c>
      <c r="I24" s="20" t="s">
        <v>69</v>
      </c>
    </row>
    <row r="25" spans="1:9" ht="29.25">
      <c r="A25" s="5" t="s">
        <v>72</v>
      </c>
      <c r="B25" s="5" t="s">
        <v>58</v>
      </c>
      <c r="C25" s="4">
        <v>73</v>
      </c>
      <c r="D25" s="4" t="s">
        <v>54</v>
      </c>
      <c r="E25" s="5">
        <f t="shared" si="0"/>
        <v>1</v>
      </c>
      <c r="F25" s="5">
        <v>1</v>
      </c>
      <c r="G25" s="6" t="s">
        <v>73</v>
      </c>
      <c r="H25" t="s">
        <v>13</v>
      </c>
      <c r="I25" s="20" t="s">
        <v>14</v>
      </c>
    </row>
    <row r="26" spans="1:9" ht="29.25">
      <c r="A26" s="5" t="s">
        <v>74</v>
      </c>
      <c r="B26" s="5" t="s">
        <v>58</v>
      </c>
      <c r="C26" s="4">
        <v>11000</v>
      </c>
      <c r="D26" s="4" t="s">
        <v>22</v>
      </c>
      <c r="E26" s="5" t="s">
        <v>75</v>
      </c>
      <c r="F26" s="5">
        <v>5</v>
      </c>
      <c r="G26" s="6" t="s">
        <v>76</v>
      </c>
      <c r="H26" t="s">
        <v>25</v>
      </c>
      <c r="I26" s="20" t="s">
        <v>77</v>
      </c>
    </row>
    <row r="27" spans="1:9" ht="29.25">
      <c r="A27" s="5" t="s">
        <v>78</v>
      </c>
      <c r="B27" s="5" t="s">
        <v>58</v>
      </c>
      <c r="C27" s="4">
        <v>3650</v>
      </c>
      <c r="D27" s="4" t="s">
        <v>22</v>
      </c>
      <c r="E27" s="5" t="s">
        <v>75</v>
      </c>
      <c r="F27" s="5">
        <v>5</v>
      </c>
      <c r="G27" s="6" t="s">
        <v>79</v>
      </c>
      <c r="H27" t="s">
        <v>25</v>
      </c>
      <c r="I27" s="20" t="s">
        <v>77</v>
      </c>
    </row>
    <row r="28" spans="1:9" ht="29.25">
      <c r="A28" s="5" t="s">
        <v>80</v>
      </c>
      <c r="B28" s="5" t="s">
        <v>58</v>
      </c>
      <c r="C28" s="4">
        <v>18500</v>
      </c>
      <c r="D28" s="4" t="s">
        <v>22</v>
      </c>
      <c r="E28" s="5" t="s">
        <v>75</v>
      </c>
      <c r="F28" s="5">
        <v>10</v>
      </c>
      <c r="G28" s="6" t="s">
        <v>81</v>
      </c>
      <c r="H28" t="s">
        <v>25</v>
      </c>
      <c r="I28" s="20" t="s">
        <v>77</v>
      </c>
    </row>
    <row r="29" spans="1:9" ht="29.25">
      <c r="A29" s="5" t="s">
        <v>82</v>
      </c>
      <c r="B29" s="5" t="s">
        <v>58</v>
      </c>
      <c r="C29" s="4">
        <v>9100</v>
      </c>
      <c r="D29" s="4" t="s">
        <v>22</v>
      </c>
      <c r="E29" s="5" t="s">
        <v>75</v>
      </c>
      <c r="F29" s="5">
        <v>10</v>
      </c>
      <c r="G29" s="6" t="s">
        <v>83</v>
      </c>
      <c r="H29" t="s">
        <v>25</v>
      </c>
      <c r="I29" s="20" t="s">
        <v>77</v>
      </c>
    </row>
    <row r="30" spans="1:9" ht="38.25" customHeight="1">
      <c r="A30" s="5" t="s">
        <v>84</v>
      </c>
      <c r="B30" s="5" t="s">
        <v>10</v>
      </c>
      <c r="C30" s="4">
        <v>237</v>
      </c>
      <c r="D30" s="4" t="s">
        <v>85</v>
      </c>
      <c r="E30" s="5">
        <v>1</v>
      </c>
      <c r="F30" s="5">
        <v>1</v>
      </c>
      <c r="G30" s="6" t="s">
        <v>86</v>
      </c>
      <c r="H30" t="s">
        <v>87</v>
      </c>
      <c r="I30" s="20" t="s">
        <v>88</v>
      </c>
    </row>
    <row r="31" spans="1:9" ht="38.25" customHeight="1">
      <c r="A31" s="5" t="s">
        <v>84</v>
      </c>
      <c r="B31" s="5" t="s">
        <v>58</v>
      </c>
      <c r="C31" s="4">
        <v>297</v>
      </c>
      <c r="D31" s="4" t="s">
        <v>85</v>
      </c>
      <c r="E31" s="5">
        <v>1</v>
      </c>
      <c r="F31" s="5">
        <v>1</v>
      </c>
      <c r="G31" s="6" t="s">
        <v>89</v>
      </c>
      <c r="H31" t="s">
        <v>87</v>
      </c>
      <c r="I31" s="20" t="s">
        <v>88</v>
      </c>
    </row>
    <row r="32" spans="1:9" ht="29.25">
      <c r="A32" s="5" t="s">
        <v>90</v>
      </c>
      <c r="B32" s="5" t="s">
        <v>91</v>
      </c>
      <c r="C32" s="3">
        <v>1200000</v>
      </c>
      <c r="D32" s="3" t="s">
        <v>92</v>
      </c>
      <c r="E32" s="5">
        <v>1</v>
      </c>
      <c r="F32" s="5">
        <v>1</v>
      </c>
      <c r="G32" s="6" t="s">
        <v>93</v>
      </c>
      <c r="H32" t="s">
        <v>13</v>
      </c>
      <c r="I32" s="20" t="s">
        <v>14</v>
      </c>
    </row>
    <row r="33" spans="5:6">
      <c r="E33" s="5"/>
      <c r="F33" s="5"/>
    </row>
    <row r="34" spans="5:6">
      <c r="E34" s="5"/>
      <c r="F34" s="5"/>
    </row>
    <row r="35" spans="5:6">
      <c r="E35" s="5"/>
      <c r="F35" s="5"/>
    </row>
    <row r="36" spans="5:6">
      <c r="E36" s="5"/>
      <c r="F36" s="5"/>
    </row>
    <row r="37" spans="5:6">
      <c r="E37" s="5"/>
      <c r="F37" s="5"/>
    </row>
    <row r="38" spans="5:6">
      <c r="E38" s="5"/>
      <c r="F38" s="5"/>
    </row>
    <row r="39" spans="5:6">
      <c r="E39" s="5"/>
      <c r="F39" s="5"/>
    </row>
    <row r="40" spans="5:6">
      <c r="E40" s="5"/>
      <c r="F40" s="5"/>
    </row>
    <row r="41" spans="5:6">
      <c r="E41" s="5"/>
      <c r="F41" s="5"/>
    </row>
    <row r="42" spans="5:6">
      <c r="E42" s="5"/>
      <c r="F42" s="5"/>
    </row>
    <row r="43" spans="5:6">
      <c r="E43" s="5"/>
      <c r="F43" s="5"/>
    </row>
    <row r="44" spans="5:6">
      <c r="E44" s="5"/>
      <c r="F44" s="5"/>
    </row>
    <row r="45" spans="5:6">
      <c r="E45" s="5"/>
      <c r="F45" s="5"/>
    </row>
    <row r="46" spans="5:6">
      <c r="E46" s="5"/>
      <c r="F46" s="5"/>
    </row>
    <row r="47" spans="5:6">
      <c r="E47" s="5"/>
      <c r="F47" s="5"/>
    </row>
    <row r="48" spans="5:6">
      <c r="E48" s="5"/>
      <c r="F48" s="5"/>
    </row>
    <row r="49" spans="5:6">
      <c r="E49" s="5"/>
      <c r="F49" s="5"/>
    </row>
    <row r="50" spans="5:6">
      <c r="E50" s="5"/>
      <c r="F50" s="5"/>
    </row>
    <row r="51" spans="5:6">
      <c r="E51" s="5"/>
      <c r="F51" s="5"/>
    </row>
    <row r="52" spans="5:6">
      <c r="E52" s="5"/>
      <c r="F52" s="5"/>
    </row>
    <row r="53" spans="5:6">
      <c r="E53" s="5"/>
      <c r="F53" s="5"/>
    </row>
    <row r="54" spans="5:6">
      <c r="E54" s="5"/>
      <c r="F54" s="5"/>
    </row>
    <row r="55" spans="5:6">
      <c r="E55" s="5"/>
      <c r="F55" s="5"/>
    </row>
  </sheetData>
  <autoFilter ref="A1:H32" xr:uid="{F350DB53-DC2B-4EA5-8D2D-E71F2684CAD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1C6B-1927-4FB6-A739-98E67056B8E9}">
  <dimension ref="B2:P22"/>
  <sheetViews>
    <sheetView workbookViewId="0"/>
  </sheetViews>
  <sheetFormatPr defaultRowHeight="15"/>
  <cols>
    <col min="2" max="2" width="12.5703125" bestFit="1" customWidth="1"/>
    <col min="3" max="3" width="8" bestFit="1" customWidth="1"/>
    <col min="4" max="4" width="11" bestFit="1" customWidth="1"/>
    <col min="5" max="5" width="29.42578125" bestFit="1" customWidth="1"/>
    <col min="6" max="6" width="9.28515625" bestFit="1" customWidth="1"/>
    <col min="7" max="7" width="6.5703125" bestFit="1" customWidth="1"/>
    <col min="8" max="8" width="9.28515625" bestFit="1" customWidth="1"/>
    <col min="9" max="9" width="6.5703125" bestFit="1" customWidth="1"/>
    <col min="12" max="12" width="12.5703125" bestFit="1" customWidth="1"/>
    <col min="13" max="13" width="8" bestFit="1" customWidth="1"/>
    <col min="14" max="14" width="11" bestFit="1" customWidth="1"/>
    <col min="15" max="15" width="23.85546875" bestFit="1" customWidth="1"/>
    <col min="16" max="16" width="6.5703125" bestFit="1" customWidth="1"/>
  </cols>
  <sheetData>
    <row r="2" spans="2:16">
      <c r="B2" s="14" t="s">
        <v>94</v>
      </c>
      <c r="C2" s="15" t="s">
        <v>95</v>
      </c>
      <c r="D2" s="15" t="s">
        <v>96</v>
      </c>
      <c r="E2" s="15" t="s">
        <v>97</v>
      </c>
      <c r="F2" s="15" t="s">
        <v>98</v>
      </c>
      <c r="G2" s="16" t="s">
        <v>99</v>
      </c>
      <c r="L2" s="14" t="s">
        <v>94</v>
      </c>
      <c r="M2" s="15" t="s">
        <v>95</v>
      </c>
      <c r="N2" s="15" t="s">
        <v>96</v>
      </c>
      <c r="O2" s="15" t="s">
        <v>100</v>
      </c>
      <c r="P2" s="16" t="s">
        <v>99</v>
      </c>
    </row>
    <row r="3" spans="2:16">
      <c r="B3" s="7" t="s">
        <v>101</v>
      </c>
      <c r="C3" s="8" t="s">
        <v>91</v>
      </c>
      <c r="D3" s="9" t="s">
        <v>102</v>
      </c>
      <c r="E3" s="8">
        <v>0.12542946799999999</v>
      </c>
      <c r="F3" s="8" t="s">
        <v>103</v>
      </c>
      <c r="G3" s="10">
        <v>2</v>
      </c>
      <c r="L3" s="7" t="s">
        <v>104</v>
      </c>
      <c r="M3" s="8" t="s">
        <v>105</v>
      </c>
      <c r="N3" s="9" t="s">
        <v>102</v>
      </c>
      <c r="O3" s="8">
        <v>5.4389602000000002E-2</v>
      </c>
      <c r="P3" s="10">
        <v>10</v>
      </c>
    </row>
    <row r="4" spans="2:16">
      <c r="B4" s="7" t="s">
        <v>101</v>
      </c>
      <c r="C4" s="8" t="s">
        <v>91</v>
      </c>
      <c r="D4" s="9" t="s">
        <v>106</v>
      </c>
      <c r="E4" s="8">
        <v>0.195786767</v>
      </c>
      <c r="F4" s="8" t="s">
        <v>103</v>
      </c>
      <c r="G4" s="10">
        <v>2</v>
      </c>
      <c r="L4" s="7" t="s">
        <v>104</v>
      </c>
      <c r="M4" s="8" t="s">
        <v>107</v>
      </c>
      <c r="N4" s="9" t="s">
        <v>102</v>
      </c>
      <c r="O4" s="8">
        <v>2.615933E-3</v>
      </c>
      <c r="P4" s="10">
        <v>10</v>
      </c>
    </row>
    <row r="5" spans="2:16">
      <c r="B5" s="7" t="s">
        <v>101</v>
      </c>
      <c r="C5" s="8" t="s">
        <v>91</v>
      </c>
      <c r="D5" s="8" t="s">
        <v>108</v>
      </c>
      <c r="E5" s="8">
        <v>0.38990534399999999</v>
      </c>
      <c r="F5" s="8" t="s">
        <v>103</v>
      </c>
      <c r="G5" s="10">
        <v>2</v>
      </c>
      <c r="L5" s="7" t="s">
        <v>109</v>
      </c>
      <c r="M5" s="8" t="s">
        <v>105</v>
      </c>
      <c r="N5" s="9" t="s">
        <v>102</v>
      </c>
      <c r="O5" s="8">
        <v>5.1212380000000002E-3</v>
      </c>
      <c r="P5" s="10">
        <v>10</v>
      </c>
    </row>
    <row r="6" spans="2:16">
      <c r="B6" s="7" t="s">
        <v>101</v>
      </c>
      <c r="C6" s="8" t="s">
        <v>91</v>
      </c>
      <c r="D6" s="8" t="s">
        <v>110</v>
      </c>
      <c r="E6" s="8">
        <v>0.60544436400000001</v>
      </c>
      <c r="F6" s="8" t="s">
        <v>103</v>
      </c>
      <c r="G6" s="10">
        <v>2</v>
      </c>
      <c r="L6" s="7" t="s">
        <v>109</v>
      </c>
      <c r="M6" s="8" t="s">
        <v>107</v>
      </c>
      <c r="N6" s="9" t="s">
        <v>102</v>
      </c>
      <c r="O6" s="8">
        <v>2.3695280000000001E-3</v>
      </c>
      <c r="P6" s="10">
        <v>10</v>
      </c>
    </row>
    <row r="7" spans="2:16">
      <c r="B7" s="7" t="s">
        <v>101</v>
      </c>
      <c r="C7" s="8" t="s">
        <v>91</v>
      </c>
      <c r="D7" s="8" t="s">
        <v>111</v>
      </c>
      <c r="E7" s="8">
        <v>0.69401831800000002</v>
      </c>
      <c r="F7" s="8" t="s">
        <v>103</v>
      </c>
      <c r="G7" s="10">
        <v>2</v>
      </c>
      <c r="L7" s="7" t="s">
        <v>104</v>
      </c>
      <c r="M7" s="8" t="s">
        <v>105</v>
      </c>
      <c r="N7" s="9" t="s">
        <v>106</v>
      </c>
      <c r="O7" s="8">
        <v>6.7987003000000004E-2</v>
      </c>
      <c r="P7" s="10">
        <v>10</v>
      </c>
    </row>
    <row r="8" spans="2:16">
      <c r="B8" s="7" t="s">
        <v>101</v>
      </c>
      <c r="C8" s="8" t="s">
        <v>91</v>
      </c>
      <c r="D8" s="8" t="s">
        <v>112</v>
      </c>
      <c r="E8" s="8">
        <v>0.76358921199999996</v>
      </c>
      <c r="F8" s="8" t="s">
        <v>103</v>
      </c>
      <c r="G8" s="10">
        <v>1</v>
      </c>
      <c r="L8" s="7" t="s">
        <v>104</v>
      </c>
      <c r="M8" s="8" t="s">
        <v>107</v>
      </c>
      <c r="N8" s="9" t="s">
        <v>106</v>
      </c>
      <c r="O8" s="8">
        <v>3.2699159999999999E-3</v>
      </c>
      <c r="P8" s="10">
        <v>10</v>
      </c>
    </row>
    <row r="9" spans="2:16">
      <c r="B9" s="7" t="s">
        <v>101</v>
      </c>
      <c r="C9" s="8" t="s">
        <v>91</v>
      </c>
      <c r="D9" s="9" t="s">
        <v>102</v>
      </c>
      <c r="E9" s="8">
        <v>1.8568195240000001</v>
      </c>
      <c r="F9" s="8" t="s">
        <v>113</v>
      </c>
      <c r="G9" s="10">
        <v>1</v>
      </c>
      <c r="L9" s="7" t="s">
        <v>109</v>
      </c>
      <c r="M9" s="8" t="s">
        <v>105</v>
      </c>
      <c r="N9" s="9" t="s">
        <v>106</v>
      </c>
      <c r="O9" s="8">
        <v>6.4015469999999996E-3</v>
      </c>
      <c r="P9" s="10">
        <v>10</v>
      </c>
    </row>
    <row r="10" spans="2:16">
      <c r="B10" s="7" t="s">
        <v>101</v>
      </c>
      <c r="C10" s="8" t="s">
        <v>91</v>
      </c>
      <c r="D10" s="9" t="s">
        <v>106</v>
      </c>
      <c r="E10" s="8">
        <v>2.9154620320000002</v>
      </c>
      <c r="F10" s="8" t="s">
        <v>113</v>
      </c>
      <c r="G10" s="10">
        <v>1</v>
      </c>
      <c r="L10" s="7" t="s">
        <v>109</v>
      </c>
      <c r="M10" s="8" t="s">
        <v>107</v>
      </c>
      <c r="N10" s="9" t="s">
        <v>106</v>
      </c>
      <c r="O10" s="8">
        <v>2.9619099999999999E-3</v>
      </c>
      <c r="P10" s="10">
        <v>10</v>
      </c>
    </row>
    <row r="11" spans="2:16">
      <c r="B11" s="7" t="s">
        <v>101</v>
      </c>
      <c r="C11" s="8" t="s">
        <v>91</v>
      </c>
      <c r="D11" s="8" t="s">
        <v>108</v>
      </c>
      <c r="E11" s="8">
        <v>4.4491916539999998</v>
      </c>
      <c r="F11" s="8" t="s">
        <v>113</v>
      </c>
      <c r="G11" s="10">
        <v>2</v>
      </c>
      <c r="L11" s="7" t="s">
        <v>104</v>
      </c>
      <c r="M11" s="8" t="s">
        <v>105</v>
      </c>
      <c r="N11" s="8" t="s">
        <v>108</v>
      </c>
      <c r="O11" s="8">
        <v>8.4983753999999995E-2</v>
      </c>
      <c r="P11" s="10">
        <v>10</v>
      </c>
    </row>
    <row r="12" spans="2:16">
      <c r="B12" s="7" t="s">
        <v>101</v>
      </c>
      <c r="C12" s="8" t="s">
        <v>91</v>
      </c>
      <c r="D12" s="8" t="s">
        <v>110</v>
      </c>
      <c r="E12" s="8">
        <v>4.9111953359999996</v>
      </c>
      <c r="F12" s="8" t="s">
        <v>113</v>
      </c>
      <c r="G12" s="10">
        <v>1</v>
      </c>
      <c r="L12" s="7" t="s">
        <v>104</v>
      </c>
      <c r="M12" s="8" t="s">
        <v>107</v>
      </c>
      <c r="N12" s="8" t="s">
        <v>108</v>
      </c>
      <c r="O12" s="8">
        <v>4.0873949999999997E-3</v>
      </c>
      <c r="P12" s="10">
        <v>10</v>
      </c>
    </row>
    <row r="13" spans="2:16">
      <c r="B13" s="7" t="s">
        <v>101</v>
      </c>
      <c r="C13" s="8" t="s">
        <v>91</v>
      </c>
      <c r="D13" s="8" t="s">
        <v>111</v>
      </c>
      <c r="E13" s="8">
        <v>6.5527333040000002</v>
      </c>
      <c r="F13" s="8" t="s">
        <v>113</v>
      </c>
      <c r="G13" s="10">
        <v>1</v>
      </c>
      <c r="L13" s="7" t="s">
        <v>109</v>
      </c>
      <c r="M13" s="8" t="s">
        <v>105</v>
      </c>
      <c r="N13" s="8" t="s">
        <v>108</v>
      </c>
      <c r="O13" s="8">
        <v>8.0019340000000005E-3</v>
      </c>
      <c r="P13" s="10">
        <v>10</v>
      </c>
    </row>
    <row r="14" spans="2:16">
      <c r="B14" s="11" t="s">
        <v>101</v>
      </c>
      <c r="C14" s="12" t="s">
        <v>91</v>
      </c>
      <c r="D14" s="12" t="s">
        <v>112</v>
      </c>
      <c r="E14" s="12">
        <v>4.7204919240000001</v>
      </c>
      <c r="F14" s="12" t="s">
        <v>113</v>
      </c>
      <c r="G14" s="13">
        <v>1</v>
      </c>
      <c r="L14" s="7" t="s">
        <v>109</v>
      </c>
      <c r="M14" s="8" t="s">
        <v>107</v>
      </c>
      <c r="N14" s="8" t="s">
        <v>108</v>
      </c>
      <c r="O14" s="8">
        <v>3.7023870000000001E-3</v>
      </c>
      <c r="P14" s="10">
        <v>10</v>
      </c>
    </row>
    <row r="15" spans="2:16">
      <c r="L15" s="7" t="s">
        <v>104</v>
      </c>
      <c r="M15" s="8" t="s">
        <v>105</v>
      </c>
      <c r="N15" s="8" t="s">
        <v>110</v>
      </c>
      <c r="O15" s="8">
        <v>0.106229692</v>
      </c>
      <c r="P15" s="10">
        <v>10</v>
      </c>
    </row>
    <row r="16" spans="2:16">
      <c r="L16" s="7" t="s">
        <v>104</v>
      </c>
      <c r="M16" s="8" t="s">
        <v>107</v>
      </c>
      <c r="N16" s="8" t="s">
        <v>110</v>
      </c>
      <c r="O16" s="8">
        <v>5.1092439999999998E-3</v>
      </c>
      <c r="P16" s="10">
        <v>10</v>
      </c>
    </row>
    <row r="17" spans="12:16">
      <c r="L17" s="7" t="s">
        <v>109</v>
      </c>
      <c r="M17" s="8" t="s">
        <v>105</v>
      </c>
      <c r="N17" s="8" t="s">
        <v>110</v>
      </c>
      <c r="O17" s="8">
        <v>1.0002418000000001E-2</v>
      </c>
      <c r="P17" s="10">
        <v>10</v>
      </c>
    </row>
    <row r="18" spans="12:16">
      <c r="L18" s="7" t="s">
        <v>109</v>
      </c>
      <c r="M18" s="8" t="s">
        <v>107</v>
      </c>
      <c r="N18" s="8" t="s">
        <v>110</v>
      </c>
      <c r="O18" s="8">
        <v>4.6279839999999999E-3</v>
      </c>
      <c r="P18" s="10">
        <v>10</v>
      </c>
    </row>
    <row r="19" spans="12:16">
      <c r="L19" s="7" t="s">
        <v>104</v>
      </c>
      <c r="M19" s="8" t="s">
        <v>105</v>
      </c>
      <c r="N19" s="8" t="s">
        <v>114</v>
      </c>
      <c r="O19" s="8">
        <v>0.13278711500000001</v>
      </c>
      <c r="P19" s="10">
        <v>15</v>
      </c>
    </row>
    <row r="20" spans="12:16">
      <c r="L20" s="7" t="s">
        <v>104</v>
      </c>
      <c r="M20" s="8" t="s">
        <v>107</v>
      </c>
      <c r="N20" s="8" t="s">
        <v>114</v>
      </c>
      <c r="O20" s="8">
        <v>6.3865550000000004E-3</v>
      </c>
      <c r="P20" s="10">
        <v>15</v>
      </c>
    </row>
    <row r="21" spans="12:16">
      <c r="L21" s="7" t="s">
        <v>109</v>
      </c>
      <c r="M21" s="8" t="s">
        <v>105</v>
      </c>
      <c r="N21" s="8" t="s">
        <v>114</v>
      </c>
      <c r="O21" s="8">
        <v>1.2503022000000001E-2</v>
      </c>
      <c r="P21" s="10">
        <v>15</v>
      </c>
    </row>
    <row r="22" spans="12:16">
      <c r="L22" s="11" t="s">
        <v>109</v>
      </c>
      <c r="M22" s="12" t="s">
        <v>107</v>
      </c>
      <c r="N22" s="12" t="s">
        <v>114</v>
      </c>
      <c r="O22" s="12">
        <v>5.7849800000000003E-3</v>
      </c>
      <c r="P22" s="13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ersion xmlns="1b8c7dd4-7e51-4561-9313-e48b722d387b" xsi:nil="true"/>
    <TaxCatchAll xmlns="de18837b-0a11-4028-9fd9-bf24d275bb00" xsi:nil="true"/>
    <DateReceived xmlns="1b8c7dd4-7e51-4561-9313-e48b722d387b" xsi:nil="true"/>
    <WMPvsNon_x002d_case xmlns="1b8c7dd4-7e51-4561-9313-e48b722d387b" xsi:nil="true"/>
    <YearRecieved xmlns="1b8c7dd4-7e51-4561-9313-e48b722d387b" xsi:nil="true"/>
    <lcf76f155ced4ddcb4097134ff3c332f xmlns="1b8c7dd4-7e51-4561-9313-e48b722d38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F8064-A7D0-4F99-824F-65C31EF21BDE}"/>
</file>

<file path=customXml/itemProps2.xml><?xml version="1.0" encoding="utf-8"?>
<ds:datastoreItem xmlns:ds="http://schemas.openxmlformats.org/officeDocument/2006/customXml" ds:itemID="{C2A07707-6F17-45A9-AA01-0BD22706073F}"/>
</file>

<file path=customXml/itemProps3.xml><?xml version="1.0" encoding="utf-8"?>
<ds:datastoreItem xmlns:ds="http://schemas.openxmlformats.org/officeDocument/2006/customXml" ds:itemID="{A3E9FF16-BF5E-40A4-B905-A6B3211E1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Ailani, Sama A (Contractor)</dc:creator>
  <cp:keywords/>
  <dc:description/>
  <cp:lastModifiedBy>Ailani, Sama A (Contractor)</cp:lastModifiedBy>
  <cp:revision/>
  <dcterms:created xsi:type="dcterms:W3CDTF">2025-07-23T20:20:32Z</dcterms:created>
  <dcterms:modified xsi:type="dcterms:W3CDTF">2025-07-24T18:09:21Z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0x010100037F36BC4540624EA8AAB8F44485111C</vt:lpwstr>
  </property>
  <property fmtid="{D5CDD505-2E9C-101B-9397-08002B2CF9AE}" pid="3" name="MediaServiceImageTags">
    <vt:lpwstr/>
  </property>
</Properties>
</file>