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-my.sharepoint.com/personal/kpeniche_semprautilities_com/Documents/Regulatory Affairs/IRP/Reliability Procurement/Compliance Filing/August 2021/Public Attachments/"/>
    </mc:Choice>
  </mc:AlternateContent>
  <xr:revisionPtr revIDLastSave="2" documentId="11_931FEEAE537B3D06C06475F6AC4D1B6329AD17A3" xr6:coauthVersionLast="47" xr6:coauthVersionMax="47" xr10:uidLastSave="{BD2A91C9-6A42-427F-8B0A-0EC2BFF4C80F}"/>
  <bookViews>
    <workbookView xWindow="-120" yWindow="-120" windowWidth="29040" windowHeight="15840" activeTab="12" xr2:uid="{00000000-000D-0000-FFFF-FFFF00000000}"/>
  </bookViews>
  <sheets>
    <sheet name="Instruction" sheetId="22" r:id="rId1"/>
    <sheet name="Definition-GRDT" sheetId="2" r:id="rId2"/>
    <sheet name="Code" sheetId="4" r:id="rId3"/>
    <sheet name="RESOURCE" sheetId="5" r:id="rId4"/>
    <sheet name="RAMPRATE" sheetId="6" r:id="rId5"/>
    <sheet name="HEATRATE" sheetId="7" r:id="rId6"/>
    <sheet name="STARTUP" sheetId="8" r:id="rId7"/>
    <sheet name="FORBIDDEN OPR REGION" sheetId="9" r:id="rId8"/>
    <sheet name="REGULATION" sheetId="10" r:id="rId9"/>
    <sheet name=" REG RAMP" sheetId="11" r:id="rId10"/>
    <sheet name="OP RES RAMP" sheetId="12" r:id="rId11"/>
    <sheet name="MSG_CONFIG" sheetId="13" r:id="rId12"/>
    <sheet name="TRANSITION" sheetId="14" r:id="rId13"/>
    <sheet name="CONFIG_RAMP" sheetId="15" r:id="rId14"/>
    <sheet name="CONFIG_HEAT" sheetId="16" r:id="rId15"/>
    <sheet name="CONFIG_STRT" sheetId="17" r:id="rId16"/>
    <sheet name="CONFIG_REG" sheetId="18" r:id="rId17"/>
    <sheet name="CONFIG_RREG" sheetId="19" r:id="rId18"/>
    <sheet name="CONFIG_ROPR" sheetId="20" r:id="rId19"/>
    <sheet name="ELECTRIC_PRICE_HUB" sheetId="24" r:id="rId20"/>
    <sheet name="GEN_RES_AGGR" sheetId="23" r:id="rId21"/>
  </sheet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2" l="1"/>
  <c r="A8" i="22"/>
  <c r="A7" i="22"/>
  <c r="A6" i="22"/>
  <c r="A5" i="22"/>
</calcChain>
</file>

<file path=xl/sharedStrings.xml><?xml version="1.0" encoding="utf-8"?>
<sst xmlns="http://schemas.openxmlformats.org/spreadsheetml/2006/main" count="564" uniqueCount="392">
  <si>
    <t>CAISO Generator Resource Data Template (GRDT)</t>
  </si>
  <si>
    <t>Version GRDT.14.0</t>
  </si>
  <si>
    <t>VIST</t>
  </si>
  <si>
    <t>ALL</t>
  </si>
  <si>
    <t>VSTAES_6_VESBT1</t>
  </si>
  <si>
    <t>Version</t>
  </si>
  <si>
    <t>Effective Date</t>
  </si>
  <si>
    <t>Description of Change</t>
  </si>
  <si>
    <t>Initial creation of new market Generator Resource Data Template</t>
  </si>
  <si>
    <t xml:space="preserve">
3.0</t>
  </si>
  <si>
    <t xml:space="preserve">
12/7/2010</t>
  </si>
  <si>
    <t>Add new columns and tabs to accommodate Multi Stage Generator modeling:</t>
  </si>
  <si>
    <t>New fields:</t>
  </si>
  <si>
    <t xml:space="preserve">    RESOURCE tab:  MSG_YN, SUPPLIED_CONFIG_YN, STARTUP_RAMP_TIME</t>
  </si>
  <si>
    <t>New tabs:</t>
  </si>
  <si>
    <t xml:space="preserve">    MSG_CONFIG</t>
  </si>
  <si>
    <t xml:space="preserve">    TRANSITION</t>
  </si>
  <si>
    <t xml:space="preserve">    CONFIG_RAMP</t>
  </si>
  <si>
    <t xml:space="preserve">    CONFIG_HEAT</t>
  </si>
  <si>
    <t xml:space="preserve">    CONFIG_STRT</t>
  </si>
  <si>
    <t xml:space="preserve">    CONFIG_REG</t>
  </si>
  <si>
    <t xml:space="preserve">    CONFIG_RREG</t>
  </si>
  <si>
    <t xml:space="preserve">    CONFIG_ROPR</t>
  </si>
  <si>
    <t xml:space="preserve">
4.0</t>
  </si>
  <si>
    <t xml:space="preserve">
6/14/2011</t>
  </si>
  <si>
    <t>Changes for independendent election of registered and proxy cost options:</t>
  </si>
  <si>
    <t xml:space="preserve">    RESOURCE tab:</t>
  </si>
  <si>
    <t xml:space="preserve">        Remove COST_BASIS_TYPE</t>
  </si>
  <si>
    <t xml:space="preserve">        Add ML_COST_BASIS_TYPE and SU_COST_BASIS_TYPE</t>
  </si>
  <si>
    <t>Changes for previous project implementations:  AS HASP, PDR</t>
  </si>
  <si>
    <t xml:space="preserve">        Add CERT_DAM, CERT_RTM, HR_PRE_DISP</t>
  </si>
  <si>
    <t xml:space="preserve">
5.0</t>
  </si>
  <si>
    <t xml:space="preserve">
October 2011</t>
  </si>
  <si>
    <t>Changes for Fall Release 2011:</t>
  </si>
  <si>
    <t xml:space="preserve">        Add DISCRETE_DISP  (for Demand Response)</t>
  </si>
  <si>
    <t xml:space="preserve">        Add MIN_DWN_TM_GP, MIN_DWN_TM_PG  (for Grouping Constraints)</t>
  </si>
  <si>
    <t xml:space="preserve">
6.5</t>
  </si>
  <si>
    <t xml:space="preserve">
Fall Release 2012</t>
  </si>
  <si>
    <t>Changes for Fall Release 2012:</t>
  </si>
  <si>
    <t xml:space="preserve">        Add new fields:  NGR, REM, MIN_CONT_ENERGY_LIMIT, MAX_CONT_ENERGY_LIMIT, CURT_ENERGY_LIMIT,</t>
  </si>
  <si>
    <t xml:space="preserve">                                 ENERGY_EFFIC, CHP, RMTG_MAX_ON_PEAK, RMTG_ON_PEAK_EXPIRE_DT, RMTG_MAX_OFF_PEAK, </t>
  </si>
  <si>
    <t xml:space="preserve">                                 RMTG_OFF_PEAK_EXPIRE_DT, GHG_EMISSION_RATE, GHG_COMPLIANCE_OBLIG</t>
  </si>
  <si>
    <t xml:space="preserve">    MSG_CONFIG tab:</t>
  </si>
  <si>
    <t xml:space="preserve">        Add new field:  STARTUP_HEAT_INPUT</t>
  </si>
  <si>
    <t xml:space="preserve">
7.0</t>
  </si>
  <si>
    <t xml:space="preserve">
Spring Release 2013</t>
  </si>
  <si>
    <t>Changes for Spring Release 2013:</t>
  </si>
  <si>
    <t xml:space="preserve">        Remove field:  CERT_REG</t>
  </si>
  <si>
    <t xml:space="preserve">        Add new fields:  CERT_REG_DOWN, CERT_REG_UP</t>
  </si>
  <si>
    <t xml:space="preserve">
8.0</t>
  </si>
  <si>
    <t xml:space="preserve">
Spring Release 2014</t>
  </si>
  <si>
    <t>Changes for Spring Release 2014:</t>
  </si>
  <si>
    <t>Add new columns:</t>
  </si>
  <si>
    <t xml:space="preserve">   RESOURCE tab:</t>
  </si>
  <si>
    <t xml:space="preserve">        Remove fields:  RA Flag, RA Capacity</t>
  </si>
  <si>
    <t xml:space="preserve">        Add new fields:  CERT_BLKSTRT, ADDER_AMT, VER_YN, FORECAST_SELECTION</t>
  </si>
  <si>
    <t xml:space="preserve">   STARTUP tab:  Start_Up MMA</t>
  </si>
  <si>
    <t xml:space="preserve">   MSG_CONFIG tab: </t>
  </si>
  <si>
    <t xml:space="preserve">        Remove field:  Default RA Provider</t>
  </si>
  <si>
    <t xml:space="preserve">        Add new fields:  ADDER_AMT, RA_RANGE_MIN, RA_RANGE_MAX</t>
  </si>
  <si>
    <t xml:space="preserve">   TRANSITION tab:</t>
  </si>
  <si>
    <t xml:space="preserve">        Remove field:  Default RA Path Sequence</t>
  </si>
  <si>
    <t xml:space="preserve">   CONFIG_STRT tab:  Start_Up MMA</t>
  </si>
  <si>
    <t xml:space="preserve">
10.0</t>
  </si>
  <si>
    <t xml:space="preserve">
Fall Release 2015</t>
  </si>
  <si>
    <t>Changes for EIM Year 1 Enhancements:</t>
  </si>
  <si>
    <t>Add new column:</t>
  </si>
  <si>
    <t xml:space="preserve">        Add new field:  GHG_COST</t>
  </si>
  <si>
    <t>Changes for Commitment Cost Enhancements Phase 2:</t>
  </si>
  <si>
    <t xml:space="preserve">   MSG_CONFIG tab:</t>
  </si>
  <si>
    <t xml:space="preserve">        Add new field:  STARTUP_YN</t>
  </si>
  <si>
    <t xml:space="preserve">
11.0</t>
  </si>
  <si>
    <t xml:space="preserve">
Fall Release 2016</t>
  </si>
  <si>
    <t>Changes:</t>
  </si>
  <si>
    <t xml:space="preserve">        Remove fields:  GHG_COST, MOO_FLAG, STRANDED_LOAD</t>
  </si>
  <si>
    <t xml:space="preserve">        Add field:  OPER_MAINT_ADDER_TYPE</t>
  </si>
  <si>
    <t xml:space="preserve">        Remove field:  STARTUP_HEAT_INPUT</t>
  </si>
  <si>
    <t xml:space="preserve">        Remove fields:  Max Transition Cost, Transition Fuel, Transition Energy</t>
  </si>
  <si>
    <t xml:space="preserve">        Add fields:  Transition Midpoint MW, Transition Midpoint Time</t>
  </si>
  <si>
    <t xml:space="preserve">
12.0</t>
  </si>
  <si>
    <t xml:space="preserve">
Spring Release 2018</t>
  </si>
  <si>
    <t xml:space="preserve">        Add fields:  ELECTRIC_REGN, POWER_PRICE_HUB, MKT_MAX_STRT (non-modifiable), COM_MW</t>
  </si>
  <si>
    <t xml:space="preserve">   RAMPRATE tab:  </t>
  </si>
  <si>
    <t xml:space="preserve">        Add field:  Market Ramp Rate (non-modifiable)</t>
  </si>
  <si>
    <t xml:space="preserve">   REG RAMP tab:  </t>
  </si>
  <si>
    <t xml:space="preserve">        Add field:  Market Regulation Ramp Rate (non-modifiable)</t>
  </si>
  <si>
    <t xml:space="preserve">   OP RES RAMP tab:  </t>
  </si>
  <si>
    <t xml:space="preserve">        Add field:  Market Operating Res Ramp Rate (non-modifiable)</t>
  </si>
  <si>
    <t xml:space="preserve">   MSG_CONFIG tab:  </t>
  </si>
  <si>
    <t xml:space="preserve">        Add field:  IMPLIED_STRTS</t>
  </si>
  <si>
    <t xml:space="preserve">        Add fields:  Market Max Daily Transitions (non-modifiable), Implied Starts</t>
  </si>
  <si>
    <t xml:space="preserve">   CONFIG_RAMP tab:</t>
  </si>
  <si>
    <t xml:space="preserve">   CONFIG_RREG tab:</t>
  </si>
  <si>
    <t xml:space="preserve">   CONFIG_ROPR tab:</t>
  </si>
  <si>
    <t xml:space="preserve">
13.0</t>
  </si>
  <si>
    <t xml:space="preserve">
Fall Release 2019</t>
  </si>
  <si>
    <t xml:space="preserve">        Add fields:   DR_TYPE, DEFAULT_ELECTRIC_HUB, HYDRO_RANK_LMPM, MAX_STOR_HORIZON, CAR, BID_DISP_OPT</t>
  </si>
  <si>
    <t xml:space="preserve">   ELECTRIC_PRICE_HUB tab:  New tab</t>
  </si>
  <si>
    <t xml:space="preserve">
14.0</t>
  </si>
  <si>
    <t xml:space="preserve">
Fall Release 2020</t>
  </si>
  <si>
    <t xml:space="preserve">        Add fields:   SLOW_DR, APPLY_WHLSLE_CHARGE, METER_DATA_INTERVAL, RUN_OF_RIVER</t>
  </si>
  <si>
    <t xml:space="preserve">        Remove field:   MIN_DISP_LEVEL</t>
  </si>
  <si>
    <t>For data definitions and related business rules, please refer to the CAISO website at the following location:</t>
  </si>
  <si>
    <t>www.caiso.com</t>
  </si>
  <si>
    <t xml:space="preserve"> - Enter Market and Operations</t>
  </si>
  <si>
    <t xml:space="preserve"> - Accurate network modeling supports efficient market operations</t>
  </si>
  <si>
    <t xml:space="preserve"> - Resource modeling</t>
  </si>
  <si>
    <t xml:space="preserve"> - Resource data submission</t>
  </si>
  <si>
    <t>http://www.caiso.com/market/Pages/NetworkandResourceModeling/Default.aspx</t>
  </si>
  <si>
    <t>This page intentionally left blank</t>
  </si>
  <si>
    <t>PGA Name</t>
  </si>
  <si>
    <t>Scheduling Coordinator ID</t>
  </si>
  <si>
    <t>Resource ID</t>
  </si>
  <si>
    <t>Resource Name</t>
  </si>
  <si>
    <t>Resource Type</t>
  </si>
  <si>
    <t>Aggregate?</t>
  </si>
  <si>
    <t>Demand Response Type</t>
  </si>
  <si>
    <t>Slow Demand Response</t>
  </si>
  <si>
    <t>Energy Type</t>
  </si>
  <si>
    <t>Fuel Type</t>
  </si>
  <si>
    <t>Prime Mover Technology</t>
  </si>
  <si>
    <t>Generator Type</t>
  </si>
  <si>
    <t>Fuel Region</t>
  </si>
  <si>
    <t>Electric Region</t>
  </si>
  <si>
    <t>Power Price HUB</t>
  </si>
  <si>
    <t>Default Electric Pricing Hub</t>
  </si>
  <si>
    <t>Air Quality Managment District</t>
  </si>
  <si>
    <t>Maximum Generation Capacity</t>
  </si>
  <si>
    <t>Minimum Generation Capacity</t>
  </si>
  <si>
    <t>Minimum On Time</t>
  </si>
  <si>
    <t>Maximum On Time</t>
  </si>
  <si>
    <t>Minimum Off Time</t>
  </si>
  <si>
    <t>Maximum Startups Per Day</t>
  </si>
  <si>
    <t>Market Maximum Startups Per Day</t>
  </si>
  <si>
    <t>Minimum Load Cost</t>
  </si>
  <si>
    <t>Minimum Load Cost Basis</t>
  </si>
  <si>
    <t>Startup Cost Basis</t>
  </si>
  <si>
    <t>Maximum Pump Capacity</t>
  </si>
  <si>
    <t>Pumping Minimum Cost</t>
  </si>
  <si>
    <t>Pumping Factor</t>
  </si>
  <si>
    <t>Pump Maximum Daily Startups</t>
  </si>
  <si>
    <t>Pump Minimum Up Time</t>
  </si>
  <si>
    <t>Pump Minimum Down Time</t>
  </si>
  <si>
    <t>Gen-to-Pump Minimum Down Time</t>
  </si>
  <si>
    <t>Pump-to-Gen Minimum Down Time</t>
  </si>
  <si>
    <t>Pump Maximum Shutdown Cost</t>
  </si>
  <si>
    <t>Pump Shutdown Time</t>
  </si>
  <si>
    <t>Variable Cost Option</t>
  </si>
  <si>
    <t>Negotiated Rate Option</t>
  </si>
  <si>
    <t>LMP Option</t>
  </si>
  <si>
    <t>Hydro DEB Option</t>
  </si>
  <si>
    <t>Maximum Storage Horizon</t>
  </si>
  <si>
    <t>Reserve Capacity: Spin</t>
  </si>
  <si>
    <t>Reserve Capacity: Non-Spin</t>
  </si>
  <si>
    <t>Certified PIRP</t>
  </si>
  <si>
    <t>Must Offer Obligation Qualified</t>
  </si>
  <si>
    <t>Startup Code Type</t>
  </si>
  <si>
    <t>Participating Generator Agreement Flag</t>
  </si>
  <si>
    <t>Commercial Operation for Market MW</t>
  </si>
  <si>
    <t>Constrained Output Generator Flag</t>
  </si>
  <si>
    <t>Certified for Black Start</t>
  </si>
  <si>
    <t>Certified for DA Market</t>
  </si>
  <si>
    <t>Certified for RT Market</t>
  </si>
  <si>
    <t>Certified for RUC?</t>
  </si>
  <si>
    <t>Market Power Mitigation Participation Flag</t>
  </si>
  <si>
    <t>Certified for AS: Regulation Down</t>
  </si>
  <si>
    <t>Certified for AS: Regulation Up</t>
  </si>
  <si>
    <t>Certified for AS: Spin</t>
  </si>
  <si>
    <t>Certified for AS DAM: Non-Spin</t>
  </si>
  <si>
    <t>Certified for AS RTM: Non-Spin</t>
  </si>
  <si>
    <t>MSS Load Following Down</t>
  </si>
  <si>
    <t>MSS Load Following Up</t>
  </si>
  <si>
    <t>FERC Qualifying Facility Flag</t>
  </si>
  <si>
    <t>Use Limit</t>
  </si>
  <si>
    <t>Conditionally Available Resource</t>
  </si>
  <si>
    <t>Operating Maintenance Cost</t>
  </si>
  <si>
    <t>Operating and Maintenance Adder Type</t>
  </si>
  <si>
    <t>Priority Type</t>
  </si>
  <si>
    <t>Dispatchable</t>
  </si>
  <si>
    <t>Discrete Dispatch</t>
  </si>
  <si>
    <t>Bid Dispatchable Option - DR</t>
  </si>
  <si>
    <t>RMR</t>
  </si>
  <si>
    <t>Maximum Ramp Rate</t>
  </si>
  <si>
    <t>Price Setter - DAM</t>
  </si>
  <si>
    <t>Price Setter - RTM</t>
  </si>
  <si>
    <t>Multi Stage Generator Flag</t>
  </si>
  <si>
    <t>Startup Ramp Time</t>
  </si>
  <si>
    <t>Supplied Configuration Flag</t>
  </si>
  <si>
    <t>Hourly Pre-Dispatch</t>
  </si>
  <si>
    <t>Non Generator Resource</t>
  </si>
  <si>
    <t>Apply Wholesale Charge</t>
  </si>
  <si>
    <t>Regulation Energy Management</t>
  </si>
  <si>
    <t>Minimum Continuous Energy Limit</t>
  </si>
  <si>
    <t>Maximum Continuous Energy Limit</t>
  </si>
  <si>
    <t>Curtailment Energy Limit</t>
  </si>
  <si>
    <t>Energy Efficiency</t>
  </si>
  <si>
    <t>Combined Heat and Power Resource</t>
  </si>
  <si>
    <t>RMT Max On Peak</t>
  </si>
  <si>
    <t>RMT On Peak Expiration Date</t>
  </si>
  <si>
    <t>RMT Max Off Peak</t>
  </si>
  <si>
    <t>RMT Off Peak Expiration Date</t>
  </si>
  <si>
    <t>Green House Gas Emission Rate</t>
  </si>
  <si>
    <t>Green House Gas Compliance Obligation</t>
  </si>
  <si>
    <t>Min Load Major Maintenance Adder</t>
  </si>
  <si>
    <t>Variable Energy Resource Flag</t>
  </si>
  <si>
    <t>Forecast Selection</t>
  </si>
  <si>
    <t>Meter Data Interval</t>
  </si>
  <si>
    <t>Run of River</t>
  </si>
  <si>
    <t>Energy Imbalance Market Participating Flag</t>
  </si>
  <si>
    <t>Balancing Authority Area</t>
  </si>
  <si>
    <t>Comment</t>
  </si>
  <si>
    <t>PGA_NAME</t>
  </si>
  <si>
    <t>SC_ID</t>
  </si>
  <si>
    <t>RES_ID</t>
  </si>
  <si>
    <t>RES_NAME</t>
  </si>
  <si>
    <t>RES_TYPE</t>
  </si>
  <si>
    <t>AGGREGATE_YN</t>
  </si>
  <si>
    <t>DR_TYPE</t>
  </si>
  <si>
    <t>SLOW_DR</t>
  </si>
  <si>
    <t>ENERGY_TYPE</t>
  </si>
  <si>
    <t>FUEL_TYPE</t>
  </si>
  <si>
    <t>GEN_TECH_TYPE</t>
  </si>
  <si>
    <t>GEN_TYPE</t>
  </si>
  <si>
    <t>FUEL_REGN_TYPE</t>
  </si>
  <si>
    <t>ELECTRIC_REGN</t>
  </si>
  <si>
    <t>POWER_PRICE_HUB</t>
  </si>
  <si>
    <t>DEFAULT_ELECTRIC_HUB</t>
  </si>
  <si>
    <t>AQM_DIST_TYPE</t>
  </si>
  <si>
    <t>MAX_GEN</t>
  </si>
  <si>
    <t>MIN_GEN</t>
  </si>
  <si>
    <t>MIN_ON</t>
  </si>
  <si>
    <t>MAX_ON</t>
  </si>
  <si>
    <t>MIN_OFF</t>
  </si>
  <si>
    <t>MAX_STRT</t>
  </si>
  <si>
    <t>MKT_MAX_STRT</t>
  </si>
  <si>
    <t>MIN_LOAD_COST</t>
  </si>
  <si>
    <t>ML_COST_BASIS_TYPE</t>
  </si>
  <si>
    <t>SU_COST_BASIS_TYPE</t>
  </si>
  <si>
    <t>MAX_PUMP</t>
  </si>
  <si>
    <t>MIN_PUMP_CST</t>
  </si>
  <si>
    <t xml:space="preserve">PUMPING_FACTOR </t>
  </si>
  <si>
    <t xml:space="preserve">PUMP_MAX_STRT </t>
  </si>
  <si>
    <t xml:space="preserve">PUMP_MIN_UP_TM </t>
  </si>
  <si>
    <t xml:space="preserve">PUMP_MIN_DWN_TM </t>
  </si>
  <si>
    <t>MIN_DWN_TM_GP</t>
  </si>
  <si>
    <t>MIN_DWN_TM_PG</t>
  </si>
  <si>
    <t>MAX_PUMP_SD_CST</t>
  </si>
  <si>
    <t>PUMP_SHTDWN_TM</t>
  </si>
  <si>
    <t xml:space="preserve">COST_RANK_LMPM </t>
  </si>
  <si>
    <t xml:space="preserve">NEGO_RANK_LMPM </t>
  </si>
  <si>
    <t xml:space="preserve">PRC_RANK_LMPM </t>
  </si>
  <si>
    <t>HYDRO_RANK_LMPM</t>
  </si>
  <si>
    <t>MAX_STOR_HORIZON</t>
  </si>
  <si>
    <t>RSRV_CAP_SPIN</t>
  </si>
  <si>
    <t>RSRV_CAP_NSPIN</t>
  </si>
  <si>
    <t>CERT_PIRP</t>
  </si>
  <si>
    <t xml:space="preserve">MOO_QUALIFIED </t>
  </si>
  <si>
    <t>STARTUP_CD_TYPE</t>
  </si>
  <si>
    <t xml:space="preserve">PGA_PART </t>
  </si>
  <si>
    <t>COM_MW</t>
  </si>
  <si>
    <t xml:space="preserve">COG </t>
  </si>
  <si>
    <t>CERT_BLKSTRT</t>
  </si>
  <si>
    <t>CERT_DAM</t>
  </si>
  <si>
    <t>CERT_RTM</t>
  </si>
  <si>
    <t xml:space="preserve">CERT_RUC </t>
  </si>
  <si>
    <t xml:space="preserve">LMPM </t>
  </si>
  <si>
    <t xml:space="preserve">CERT_REG_DOWN </t>
  </si>
  <si>
    <t xml:space="preserve">CERT_REG_UP </t>
  </si>
  <si>
    <t xml:space="preserve">CERT_SPIN </t>
  </si>
  <si>
    <t xml:space="preserve">CERT_NSPIN_DAM </t>
  </si>
  <si>
    <t xml:space="preserve">CERT_NSPIN_RTM </t>
  </si>
  <si>
    <t xml:space="preserve">MSS_LD_FLNG_DWN </t>
  </si>
  <si>
    <t xml:space="preserve">MSS_LD_FLNG_UP </t>
  </si>
  <si>
    <t xml:space="preserve">QF </t>
  </si>
  <si>
    <t>USE_LIMIT</t>
  </si>
  <si>
    <t>CAR</t>
  </si>
  <si>
    <t>OPER_MAINT_COST</t>
  </si>
  <si>
    <t>OPER_MAINT_ADDER_TYPE</t>
  </si>
  <si>
    <t>PRIOR_TYPE</t>
  </si>
  <si>
    <t xml:space="preserve">DISP </t>
  </si>
  <si>
    <t>DISCRETE_DISP</t>
  </si>
  <si>
    <t>BID_DISP_OPT</t>
  </si>
  <si>
    <t>MAX_RR</t>
  </si>
  <si>
    <t xml:space="preserve">PRC_SET_DAM </t>
  </si>
  <si>
    <t xml:space="preserve">PRC_SET_RTM </t>
  </si>
  <si>
    <t>MSG_YN</t>
  </si>
  <si>
    <t>STARTUP_RAMP_TIME</t>
  </si>
  <si>
    <t>SUPPLY_CONFIG_YN</t>
  </si>
  <si>
    <t>HR_PRE_DISP</t>
  </si>
  <si>
    <t>NGR</t>
  </si>
  <si>
    <t>APPLY_WHLSLE_CHARGE</t>
  </si>
  <si>
    <t>REM</t>
  </si>
  <si>
    <t>MIN_CONT_ENERGY_LIMIT</t>
  </si>
  <si>
    <t>MAX_CONT_ENERGY_LIMIT</t>
  </si>
  <si>
    <t>CURT_ENERGY_LIMIT</t>
  </si>
  <si>
    <t>ENERGY_EFFIC</t>
  </si>
  <si>
    <t>CHP</t>
  </si>
  <si>
    <t>RMT_MAX_ON_PEAK</t>
  </si>
  <si>
    <t>RMT_MAX_ON_PEAK_EXP_DT</t>
  </si>
  <si>
    <t>RMT_MAX_OFF_PEAK</t>
  </si>
  <si>
    <t>RMT_MAX_OFF_PEAK_EXP_DT</t>
  </si>
  <si>
    <t>GHG_EMISSION_RATE</t>
  </si>
  <si>
    <t>GHG_COMPLIANCE_OBLIG</t>
  </si>
  <si>
    <t>ADDER_AMT</t>
  </si>
  <si>
    <t>VER</t>
  </si>
  <si>
    <t>FORECAST_SELECTION</t>
  </si>
  <si>
    <t>METER_DATA_INTERVAL</t>
  </si>
  <si>
    <t>RUN_OF_RIVER</t>
  </si>
  <si>
    <t>EIM_PARTICIPATING</t>
  </si>
  <si>
    <t>BAA</t>
  </si>
  <si>
    <t>Vista Energy Storage, LLC</t>
  </si>
  <si>
    <t>Vista Energy Storage</t>
  </si>
  <si>
    <t>GEN</t>
  </si>
  <si>
    <t>N</t>
  </si>
  <si>
    <t>LESR</t>
  </si>
  <si>
    <t>OTHR</t>
  </si>
  <si>
    <t>T</t>
  </si>
  <si>
    <t>FRCISO</t>
  </si>
  <si>
    <t>ERCISOW</t>
  </si>
  <si>
    <t>PHSP15</t>
  </si>
  <si>
    <t>SDIE</t>
  </si>
  <si>
    <t>PRXC</t>
  </si>
  <si>
    <t>Y</t>
  </si>
  <si>
    <t>D</t>
  </si>
  <si>
    <t>CISO</t>
  </si>
  <si>
    <t>Segment Type</t>
  </si>
  <si>
    <t>Segment Number</t>
  </si>
  <si>
    <t>Operating Level</t>
  </si>
  <si>
    <t>Worst Operational Ramp Rate</t>
  </si>
  <si>
    <t>Best Operational Ramp Rate</t>
  </si>
  <si>
    <t>Market Ramp Rate</t>
  </si>
  <si>
    <t>RAMP</t>
  </si>
  <si>
    <t>Heat Rate Operating Level</t>
  </si>
  <si>
    <t>Heat Rate</t>
  </si>
  <si>
    <t>Heat Emission Rate</t>
  </si>
  <si>
    <t>Average Cost</t>
  </si>
  <si>
    <t>HEAT</t>
  </si>
  <si>
    <t>Registered Cooling Time</t>
  </si>
  <si>
    <t>Start-Up Time</t>
  </si>
  <si>
    <t>Start-Up Cost</t>
  </si>
  <si>
    <t>Start-Up Aux</t>
  </si>
  <si>
    <t>Start-Up Fuel</t>
  </si>
  <si>
    <t>Start-Up MMA</t>
  </si>
  <si>
    <t>STRT</t>
  </si>
  <si>
    <t>Lower MW of Forbidden Region</t>
  </si>
  <si>
    <t>Upper MW of Forbidden Region</t>
  </si>
  <si>
    <t>Forbidden Region Crossing Time</t>
  </si>
  <si>
    <t>Lower MW for Regulation</t>
  </si>
  <si>
    <t>Higher MW for Regulation</t>
  </si>
  <si>
    <t>REG</t>
  </si>
  <si>
    <t>Worst Regulation Ramp Rate</t>
  </si>
  <si>
    <t>Best Regulation Ramp Rate</t>
  </si>
  <si>
    <t>Market Regulation Ramp Rate</t>
  </si>
  <si>
    <t>RREG</t>
  </si>
  <si>
    <t>Worst Operating Res Ramp Rate</t>
  </si>
  <si>
    <t>Best Operating Res Ramp Rate</t>
  </si>
  <si>
    <t>Market Operating Res Ramp Rate</t>
  </si>
  <si>
    <t>ROPR</t>
  </si>
  <si>
    <t>Configuration</t>
  </si>
  <si>
    <t>Configuration Name</t>
  </si>
  <si>
    <t>Configuration Startup</t>
  </si>
  <si>
    <t>Configuration Shutdown</t>
  </si>
  <si>
    <t>RA Range Min</t>
  </si>
  <si>
    <t>RA Range Max</t>
  </si>
  <si>
    <t>Combustion Turbine Startup Count</t>
  </si>
  <si>
    <t>CONFIG_ID</t>
  </si>
  <si>
    <t>CONFIG_NAME</t>
  </si>
  <si>
    <t>STARTUP_YN</t>
  </si>
  <si>
    <t>SHUTDOWN_YN</t>
  </si>
  <si>
    <t>CERT_REG_DOWN</t>
  </si>
  <si>
    <t>CERT_REG_UP</t>
  </si>
  <si>
    <t>RA_RANGE_MIN</t>
  </si>
  <si>
    <t>RA_RANGE_MAX</t>
  </si>
  <si>
    <t>IMPLIED_STRTS</t>
  </si>
  <si>
    <t>Configuration ID_From</t>
  </si>
  <si>
    <t>Configuration ID_To</t>
  </si>
  <si>
    <t>Transition Cost</t>
  </si>
  <si>
    <t>Transition Ramp Time</t>
  </si>
  <si>
    <t>Notification Time</t>
  </si>
  <si>
    <t>Max Daily Transitions</t>
  </si>
  <si>
    <t>Market Max Daily Transitions</t>
  </si>
  <si>
    <t>Transition Midpoint MW</t>
  </si>
  <si>
    <t>Transition Midpoint Time</t>
  </si>
  <si>
    <t>Implied Starts</t>
  </si>
  <si>
    <t>Configuration ID</t>
  </si>
  <si>
    <t>Electric Pricing Hub</t>
  </si>
  <si>
    <t>Weighting Factor</t>
  </si>
  <si>
    <t>Aggregate Resource ID</t>
  </si>
  <si>
    <t>Aggregate Resource Name</t>
  </si>
  <si>
    <t>Child Resource ID</t>
  </si>
  <si>
    <t>Child Resource Name</t>
  </si>
  <si>
    <t>Maximum Child Generation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</si>
</sst>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Courier New"/>
      <family val="3"/>
    </font>
    <font>
      <sz val="10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 applyProtection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/>
    <xf numFmtId="0" fontId="0" fillId="0" borderId="0" xfId="0" applyBorder="1"/>
    <xf numFmtId="0" fontId="12" fillId="0" borderId="0" xfId="0" applyFont="1" applyBorder="1"/>
    <xf numFmtId="22" fontId="0" fillId="0" borderId="0" xfId="0" applyNumberFormat="1"/>
    <xf numFmtId="0" fontId="8" fillId="0" borderId="0" xfId="0" applyFont="1" applyBorder="1"/>
    <xf numFmtId="0" fontId="7" fillId="0" borderId="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1" fillId="2" borderId="0" xfId="0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</xf>
    <xf numFmtId="164" fontId="6" fillId="0" borderId="0" xfId="0" applyNumberFormat="1" applyFont="1"/>
    <xf numFmtId="0" fontId="2" fillId="2" borderId="0" xfId="7" applyFill="1" applyAlignment="1" applyProtection="1">
      <alignment horizontal="center" wrapText="1"/>
    </xf>
    <xf numFmtId="0" fontId="2" fillId="3" borderId="0" xfId="7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wrapText="1"/>
    </xf>
    <xf numFmtId="0" fontId="6" fillId="0" borderId="0" xfId="0" applyFont="1" applyBorder="1"/>
    <xf numFmtId="0" fontId="2" fillId="0" borderId="0" xfId="7" applyFill="1" applyAlignment="1" applyProtection="1">
      <alignment horizontal="center" wrapText="1"/>
    </xf>
    <xf numFmtId="0" fontId="2" fillId="0" borderId="0" xfId="7" applyAlignment="1" applyProtection="1">
      <alignment horizontal="center"/>
      <protection locked="0"/>
    </xf>
    <xf numFmtId="0" fontId="2" fillId="0" borderId="0" xfId="7" applyFill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1" fillId="4" borderId="2" xfId="7" applyFont="1" applyFill="1" applyBorder="1" applyAlignment="1" applyProtection="1">
      <alignment horizontal="center" wrapText="1"/>
    </xf>
    <xf numFmtId="0" fontId="1" fillId="2" borderId="2" xfId="7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5" fillId="0" borderId="0" xfId="1" applyBorder="1" applyAlignment="1" applyProtection="1"/>
    <xf numFmtId="0" fontId="0" fillId="4" borderId="0" xfId="0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14" fontId="13" fillId="0" borderId="3" xfId="7" applyNumberFormat="1" applyFont="1" applyBorder="1" applyAlignment="1">
      <alignment horizontal="left" vertical="center" wrapText="1"/>
    </xf>
    <xf numFmtId="14" fontId="13" fillId="0" borderId="4" xfId="7" applyNumberFormat="1" applyFont="1" applyBorder="1" applyAlignment="1">
      <alignment horizontal="left" vertical="center" wrapText="1"/>
    </xf>
    <xf numFmtId="14" fontId="13" fillId="0" borderId="5" xfId="7" applyNumberFormat="1" applyFont="1" applyBorder="1" applyAlignment="1">
      <alignment horizontal="left" vertical="center" wrapText="1"/>
    </xf>
    <xf numFmtId="14" fontId="15" fillId="0" borderId="5" xfId="7" applyNumberFormat="1" applyFont="1" applyBorder="1" applyAlignment="1">
      <alignment horizontal="left" vertical="center" wrapText="1"/>
    </xf>
    <xf numFmtId="14" fontId="13" fillId="0" borderId="3" xfId="7" applyNumberFormat="1" applyFont="1" applyFill="1" applyBorder="1" applyAlignment="1">
      <alignment horizontal="left" vertical="center" wrapText="1"/>
    </xf>
    <xf numFmtId="14" fontId="13" fillId="0" borderId="4" xfId="7" applyNumberFormat="1" applyFont="1" applyFill="1" applyBorder="1" applyAlignment="1">
      <alignment horizontal="left" vertical="center" wrapText="1"/>
    </xf>
    <xf numFmtId="14" fontId="13" fillId="0" borderId="5" xfId="7" applyNumberFormat="1" applyFont="1" applyFill="1" applyBorder="1" applyAlignment="1">
      <alignment horizontal="left" vertical="center" wrapText="1"/>
    </xf>
    <xf numFmtId="0" fontId="13" fillId="0" borderId="4" xfId="7" applyFont="1" applyBorder="1"/>
    <xf numFmtId="0" fontId="2" fillId="0" borderId="4" xfId="7" applyBorder="1"/>
    <xf numFmtId="0" fontId="2" fillId="0" borderId="5" xfId="7" applyBorder="1"/>
    <xf numFmtId="0" fontId="14" fillId="2" borderId="3" xfId="7" applyFont="1" applyFill="1" applyBorder="1"/>
    <xf numFmtId="0" fontId="13" fillId="0" borderId="3" xfId="7" applyFont="1" applyBorder="1" applyAlignment="1">
      <alignment horizontal="center" vertical="center" wrapText="1"/>
    </xf>
    <xf numFmtId="14" fontId="13" fillId="0" borderId="3" xfId="7" applyNumberFormat="1" applyFont="1" applyBorder="1" applyAlignment="1">
      <alignment horizontal="center" vertical="center" wrapText="1"/>
    </xf>
    <xf numFmtId="0" fontId="6" fillId="0" borderId="0" xfId="0" applyFont="1" applyFill="1"/>
    <xf numFmtId="0" fontId="1" fillId="5" borderId="0" xfId="0" applyFont="1" applyFill="1"/>
    <xf numFmtId="0" fontId="6" fillId="5" borderId="0" xfId="0" applyFont="1" applyFill="1"/>
    <xf numFmtId="0" fontId="13" fillId="0" borderId="3" xfId="7" applyFont="1" applyFill="1" applyBorder="1" applyAlignment="1">
      <alignment horizontal="center" vertical="top" wrapText="1"/>
    </xf>
    <xf numFmtId="0" fontId="13" fillId="0" borderId="4" xfId="7" applyFont="1" applyFill="1" applyBorder="1" applyAlignment="1">
      <alignment horizontal="center" vertical="top" wrapText="1"/>
    </xf>
    <xf numFmtId="0" fontId="13" fillId="0" borderId="5" xfId="7" applyFont="1" applyFill="1" applyBorder="1" applyAlignment="1">
      <alignment horizontal="center" vertical="top" wrapText="1"/>
    </xf>
    <xf numFmtId="14" fontId="13" fillId="0" borderId="3" xfId="7" applyNumberFormat="1" applyFont="1" applyFill="1" applyBorder="1" applyAlignment="1">
      <alignment horizontal="center" vertical="top" wrapText="1"/>
    </xf>
    <xf numFmtId="14" fontId="13" fillId="0" borderId="4" xfId="7" applyNumberFormat="1" applyFont="1" applyFill="1" applyBorder="1" applyAlignment="1">
      <alignment horizontal="center" vertical="top" wrapText="1"/>
    </xf>
    <xf numFmtId="14" fontId="13" fillId="0" borderId="5" xfId="7" applyNumberFormat="1" applyFont="1" applyFill="1" applyBorder="1" applyAlignment="1">
      <alignment horizontal="center" vertical="top" wrapText="1"/>
    </xf>
    <xf numFmtId="14" fontId="13" fillId="0" borderId="3" xfId="7" applyNumberFormat="1" applyFont="1" applyBorder="1" applyAlignment="1">
      <alignment horizontal="center" vertical="top" wrapText="1"/>
    </xf>
    <xf numFmtId="0" fontId="2" fillId="0" borderId="4" xfId="7" applyBorder="1" applyAlignment="1">
      <alignment vertical="top"/>
    </xf>
    <xf numFmtId="0" fontId="2" fillId="0" borderId="5" xfId="7" applyBorder="1" applyAlignment="1">
      <alignment vertical="top"/>
    </xf>
    <xf numFmtId="0" fontId="13" fillId="0" borderId="3" xfId="7" applyFont="1" applyBorder="1" applyAlignment="1">
      <alignment horizontal="center" vertical="top" wrapText="1"/>
    </xf>
    <xf numFmtId="0" fontId="2" fillId="0" borderId="4" xfId="7" applyFill="1" applyBorder="1" applyAlignment="1">
      <alignment vertical="top"/>
    </xf>
    <xf numFmtId="0" fontId="2" fillId="0" borderId="5" xfId="7" applyFill="1" applyBorder="1" applyAlignment="1">
      <alignment vertical="top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3" fillId="0" borderId="4" xfId="7" quotePrefix="1" applyFont="1" applyBorder="1" applyAlignment="1">
      <alignment horizontal="center" vertical="top" wrapText="1"/>
    </xf>
    <xf numFmtId="0" fontId="13" fillId="0" borderId="5" xfId="7" quotePrefix="1" applyFont="1" applyBorder="1" applyAlignment="1">
      <alignment horizontal="center" vertical="top" wrapText="1"/>
    </xf>
    <xf numFmtId="14" fontId="13" fillId="0" borderId="4" xfId="7" applyNumberFormat="1" applyFont="1" applyBorder="1" applyAlignment="1">
      <alignment horizontal="center" vertical="top" wrapText="1"/>
    </xf>
    <xf numFmtId="14" fontId="13" fillId="0" borderId="5" xfId="7" applyNumberFormat="1" applyFont="1" applyBorder="1" applyAlignment="1">
      <alignment horizontal="center" vertical="top" wrapText="1"/>
    </xf>
  </cellXfs>
  <cellStyles count="11">
    <cellStyle name="Hyperlink" xfId="1" builtinId="8"/>
    <cellStyle name="Hyperlink 2" xfId="2" xr:uid="{00000000-0005-0000-0000-000001000000}"/>
    <cellStyle name="Hyperlink 2 2" xfId="3" xr:uid="{00000000-0005-0000-0000-000002000000}"/>
    <cellStyle name="Hyperlink 2 3" xfId="4" xr:uid="{00000000-0005-0000-0000-000003000000}"/>
    <cellStyle name="Hyperlink 3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206320</xdr:colOff>
      <xdr:row>0</xdr:row>
      <xdr:rowOff>426757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2295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is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9"/>
  <sheetViews>
    <sheetView showGridLines="0" workbookViewId="0">
      <pane ySplit="15" topLeftCell="A16" activePane="bottomLeft" state="frozen"/>
      <selection pane="bottomLeft" sqref="A1:C1"/>
    </sheetView>
  </sheetViews>
  <sheetFormatPr defaultRowHeight="15" x14ac:dyDescent="0.25"/>
  <cols>
    <col min="1" max="1" width="13.85546875" customWidth="1"/>
    <col min="2" max="2" width="17.42578125" customWidth="1"/>
    <col min="3" max="3" width="109.140625" customWidth="1"/>
    <col min="5" max="5" width="17.85546875" hidden="1" customWidth="1"/>
  </cols>
  <sheetData>
    <row r="1" spans="1:5" ht="88.5" customHeight="1" x14ac:dyDescent="0.25">
      <c r="A1" s="84" t="s">
        <v>0</v>
      </c>
      <c r="B1" s="84"/>
      <c r="C1" s="84"/>
      <c r="D1" s="11"/>
      <c r="E1" s="11"/>
    </row>
    <row r="2" spans="1:5" x14ac:dyDescent="0.25">
      <c r="A2" s="85" t="s">
        <v>1</v>
      </c>
      <c r="B2" s="85"/>
      <c r="C2" s="85"/>
      <c r="D2" s="11"/>
      <c r="E2" s="11"/>
    </row>
    <row r="3" spans="1:5" x14ac:dyDescent="0.25">
      <c r="A3" s="86"/>
      <c r="B3" s="86"/>
      <c r="C3" s="86"/>
      <c r="D3" s="11"/>
      <c r="E3" s="11"/>
    </row>
    <row r="4" spans="1:5" x14ac:dyDescent="0.25">
      <c r="A4" s="87"/>
      <c r="B4" s="87"/>
      <c r="C4" s="87"/>
      <c r="D4" s="11"/>
      <c r="E4" s="11"/>
    </row>
    <row r="5" spans="1:5" x14ac:dyDescent="0.25">
      <c r="A5" s="13" t="str">
        <f>CONCATENATE("Report generation time stamp : ",TEXT(E5,"mm/dd/yyyy hh:mm"))</f>
        <v>Report generation time stamp : 11/06/2020 07:28</v>
      </c>
      <c r="B5" s="11"/>
      <c r="C5" s="11"/>
      <c r="D5" s="11"/>
      <c r="E5" s="14">
        <v>44141.3113310185</v>
      </c>
    </row>
    <row r="6" spans="1:5" x14ac:dyDescent="0.25">
      <c r="A6" s="13" t="str">
        <f>CONCATENATE("SCID                 :  ", E6)</f>
        <v>SCID                 :  VIST</v>
      </c>
      <c r="B6" s="11"/>
      <c r="C6" s="11"/>
      <c r="D6" s="11"/>
      <c r="E6" s="11" t="s">
        <v>2</v>
      </c>
    </row>
    <row r="7" spans="1:5" x14ac:dyDescent="0.25">
      <c r="A7" s="13" t="str">
        <f>CONCATENATE("Resource Type        :  ", E7)</f>
        <v>Resource Type        :  ALL</v>
      </c>
      <c r="B7" s="11"/>
      <c r="C7" s="11"/>
      <c r="D7" s="11"/>
      <c r="E7" s="11" t="s">
        <v>3</v>
      </c>
    </row>
    <row r="8" spans="1:5" x14ac:dyDescent="0.25">
      <c r="A8" s="13" t="str">
        <f>CONCATENATE("Resource ID          :  ", E8)</f>
        <v>Resource ID          :  VSTAES_6_VESBT1</v>
      </c>
      <c r="B8" s="11"/>
      <c r="C8" s="11"/>
      <c r="D8" s="11"/>
      <c r="E8" s="11" t="s">
        <v>4</v>
      </c>
    </row>
    <row r="9" spans="1:5" x14ac:dyDescent="0.25">
      <c r="A9" s="13" t="str">
        <f>CONCATENATE("Trade Date           :  ", TEXT(E9,"mm/dd/yyyy"))</f>
        <v>Trade Date           :  11/06/2020</v>
      </c>
      <c r="B9" s="11"/>
      <c r="C9" s="11"/>
      <c r="D9" s="11"/>
      <c r="E9" s="24">
        <v>44141</v>
      </c>
    </row>
    <row r="10" spans="1:5" x14ac:dyDescent="0.25">
      <c r="A10" s="12"/>
      <c r="B10" s="11"/>
      <c r="C10" s="11"/>
      <c r="D10" s="11"/>
      <c r="E10" s="11"/>
    </row>
    <row r="11" spans="1:5" x14ac:dyDescent="0.25">
      <c r="A11" s="11"/>
      <c r="B11" s="11"/>
      <c r="C11" s="11"/>
      <c r="D11" s="11"/>
      <c r="E11" s="11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1"/>
      <c r="B13" s="11"/>
      <c r="C13" s="11"/>
      <c r="D13" s="11"/>
      <c r="E13" s="11"/>
    </row>
    <row r="14" spans="1:5" ht="42" customHeight="1" x14ac:dyDescent="0.25">
      <c r="A14" s="16"/>
      <c r="B14" s="11"/>
      <c r="C14" s="11"/>
      <c r="D14" s="11"/>
      <c r="E14" s="11"/>
    </row>
    <row r="15" spans="1:5" ht="15.75" x14ac:dyDescent="0.3">
      <c r="A15" s="66" t="s">
        <v>5</v>
      </c>
      <c r="B15" s="66" t="s">
        <v>6</v>
      </c>
      <c r="C15" s="66" t="s">
        <v>7</v>
      </c>
      <c r="D15" s="11"/>
      <c r="E15" s="11"/>
    </row>
    <row r="16" spans="1:5" x14ac:dyDescent="0.25">
      <c r="A16" s="67">
        <v>2.1</v>
      </c>
      <c r="B16" s="68">
        <v>39904</v>
      </c>
      <c r="C16" s="56" t="s">
        <v>8</v>
      </c>
      <c r="D16" s="11"/>
      <c r="E16" s="11"/>
    </row>
    <row r="17" spans="1:3" x14ac:dyDescent="0.25">
      <c r="A17" s="81" t="s">
        <v>9</v>
      </c>
      <c r="B17" s="78" t="s">
        <v>10</v>
      </c>
      <c r="C17" s="56" t="s">
        <v>11</v>
      </c>
    </row>
    <row r="18" spans="1:3" x14ac:dyDescent="0.25">
      <c r="A18" s="88"/>
      <c r="B18" s="90"/>
      <c r="C18" s="57" t="s">
        <v>12</v>
      </c>
    </row>
    <row r="19" spans="1:3" x14ac:dyDescent="0.25">
      <c r="A19" s="88"/>
      <c r="B19" s="90"/>
      <c r="C19" s="57" t="s">
        <v>13</v>
      </c>
    </row>
    <row r="20" spans="1:3" x14ac:dyDescent="0.25">
      <c r="A20" s="88"/>
      <c r="B20" s="90"/>
      <c r="C20" s="57" t="s">
        <v>14</v>
      </c>
    </row>
    <row r="21" spans="1:3" x14ac:dyDescent="0.25">
      <c r="A21" s="88"/>
      <c r="B21" s="90"/>
      <c r="C21" s="57" t="s">
        <v>15</v>
      </c>
    </row>
    <row r="22" spans="1:3" x14ac:dyDescent="0.25">
      <c r="A22" s="88"/>
      <c r="B22" s="90"/>
      <c r="C22" s="57" t="s">
        <v>16</v>
      </c>
    </row>
    <row r="23" spans="1:3" x14ac:dyDescent="0.25">
      <c r="A23" s="88"/>
      <c r="B23" s="90"/>
      <c r="C23" s="57" t="s">
        <v>17</v>
      </c>
    </row>
    <row r="24" spans="1:3" x14ac:dyDescent="0.25">
      <c r="A24" s="88"/>
      <c r="B24" s="90"/>
      <c r="C24" s="57" t="s">
        <v>18</v>
      </c>
    </row>
    <row r="25" spans="1:3" x14ac:dyDescent="0.25">
      <c r="A25" s="88"/>
      <c r="B25" s="90"/>
      <c r="C25" s="57" t="s">
        <v>19</v>
      </c>
    </row>
    <row r="26" spans="1:3" x14ac:dyDescent="0.25">
      <c r="A26" s="88"/>
      <c r="B26" s="90"/>
      <c r="C26" s="57" t="s">
        <v>20</v>
      </c>
    </row>
    <row r="27" spans="1:3" x14ac:dyDescent="0.25">
      <c r="A27" s="88"/>
      <c r="B27" s="90"/>
      <c r="C27" s="57" t="s">
        <v>21</v>
      </c>
    </row>
    <row r="28" spans="1:3" x14ac:dyDescent="0.25">
      <c r="A28" s="88"/>
      <c r="B28" s="90"/>
      <c r="C28" s="57" t="s">
        <v>22</v>
      </c>
    </row>
    <row r="29" spans="1:3" x14ac:dyDescent="0.25">
      <c r="A29" s="89"/>
      <c r="B29" s="91"/>
      <c r="C29" s="58"/>
    </row>
    <row r="30" spans="1:3" x14ac:dyDescent="0.25">
      <c r="A30" s="81" t="s">
        <v>23</v>
      </c>
      <c r="B30" s="78" t="s">
        <v>24</v>
      </c>
      <c r="C30" s="56" t="s">
        <v>25</v>
      </c>
    </row>
    <row r="31" spans="1:3" x14ac:dyDescent="0.25">
      <c r="A31" s="79"/>
      <c r="B31" s="79"/>
      <c r="C31" s="57" t="s">
        <v>26</v>
      </c>
    </row>
    <row r="32" spans="1:3" x14ac:dyDescent="0.25">
      <c r="A32" s="79"/>
      <c r="B32" s="79"/>
      <c r="C32" s="57" t="s">
        <v>27</v>
      </c>
    </row>
    <row r="33" spans="1:3" x14ac:dyDescent="0.25">
      <c r="A33" s="79"/>
      <c r="B33" s="79"/>
      <c r="C33" s="57" t="s">
        <v>28</v>
      </c>
    </row>
    <row r="34" spans="1:3" x14ac:dyDescent="0.25">
      <c r="A34" s="79"/>
      <c r="B34" s="79"/>
      <c r="C34" s="57" t="s">
        <v>29</v>
      </c>
    </row>
    <row r="35" spans="1:3" x14ac:dyDescent="0.25">
      <c r="A35" s="79"/>
      <c r="B35" s="79"/>
      <c r="C35" s="57" t="s">
        <v>12</v>
      </c>
    </row>
    <row r="36" spans="1:3" x14ac:dyDescent="0.25">
      <c r="A36" s="79"/>
      <c r="B36" s="79"/>
      <c r="C36" s="57" t="s">
        <v>26</v>
      </c>
    </row>
    <row r="37" spans="1:3" x14ac:dyDescent="0.25">
      <c r="A37" s="79"/>
      <c r="B37" s="79"/>
      <c r="C37" s="57" t="s">
        <v>30</v>
      </c>
    </row>
    <row r="38" spans="1:3" ht="16.5" x14ac:dyDescent="0.25">
      <c r="A38" s="80"/>
      <c r="B38" s="80"/>
      <c r="C38" s="59"/>
    </row>
    <row r="39" spans="1:3" x14ac:dyDescent="0.25">
      <c r="A39" s="81" t="s">
        <v>31</v>
      </c>
      <c r="B39" s="78" t="s">
        <v>32</v>
      </c>
      <c r="C39" s="56" t="s">
        <v>33</v>
      </c>
    </row>
    <row r="40" spans="1:3" x14ac:dyDescent="0.25">
      <c r="A40" s="79"/>
      <c r="B40" s="79"/>
      <c r="C40" s="57" t="s">
        <v>26</v>
      </c>
    </row>
    <row r="41" spans="1:3" x14ac:dyDescent="0.25">
      <c r="A41" s="79"/>
      <c r="B41" s="79"/>
      <c r="C41" s="57" t="s">
        <v>34</v>
      </c>
    </row>
    <row r="42" spans="1:3" x14ac:dyDescent="0.25">
      <c r="A42" s="79"/>
      <c r="B42" s="79"/>
      <c r="C42" s="57" t="s">
        <v>35</v>
      </c>
    </row>
    <row r="43" spans="1:3" ht="16.5" x14ac:dyDescent="0.25">
      <c r="A43" s="80"/>
      <c r="B43" s="80"/>
      <c r="C43" s="59"/>
    </row>
    <row r="44" spans="1:3" x14ac:dyDescent="0.25">
      <c r="A44" s="81" t="s">
        <v>36</v>
      </c>
      <c r="B44" s="78" t="s">
        <v>37</v>
      </c>
      <c r="C44" s="56" t="s">
        <v>38</v>
      </c>
    </row>
    <row r="45" spans="1:3" x14ac:dyDescent="0.25">
      <c r="A45" s="79"/>
      <c r="B45" s="79"/>
      <c r="C45" s="57" t="s">
        <v>26</v>
      </c>
    </row>
    <row r="46" spans="1:3" x14ac:dyDescent="0.25">
      <c r="A46" s="79"/>
      <c r="B46" s="79"/>
      <c r="C46" s="57" t="s">
        <v>39</v>
      </c>
    </row>
    <row r="47" spans="1:3" x14ac:dyDescent="0.25">
      <c r="A47" s="79"/>
      <c r="B47" s="79"/>
      <c r="C47" s="57" t="s">
        <v>40</v>
      </c>
    </row>
    <row r="48" spans="1:3" x14ac:dyDescent="0.25">
      <c r="A48" s="79"/>
      <c r="B48" s="79"/>
      <c r="C48" s="57" t="s">
        <v>41</v>
      </c>
    </row>
    <row r="49" spans="1:3" x14ac:dyDescent="0.25">
      <c r="A49" s="79"/>
      <c r="B49" s="79"/>
      <c r="C49" s="57" t="s">
        <v>42</v>
      </c>
    </row>
    <row r="50" spans="1:3" x14ac:dyDescent="0.25">
      <c r="A50" s="79"/>
      <c r="B50" s="79"/>
      <c r="C50" s="57" t="s">
        <v>43</v>
      </c>
    </row>
    <row r="51" spans="1:3" x14ac:dyDescent="0.25">
      <c r="A51" s="80"/>
      <c r="B51" s="80"/>
      <c r="C51" s="58"/>
    </row>
    <row r="52" spans="1:3" x14ac:dyDescent="0.25">
      <c r="A52" s="81" t="s">
        <v>44</v>
      </c>
      <c r="B52" s="78" t="s">
        <v>45</v>
      </c>
      <c r="C52" s="56" t="s">
        <v>46</v>
      </c>
    </row>
    <row r="53" spans="1:3" x14ac:dyDescent="0.25">
      <c r="A53" s="79"/>
      <c r="B53" s="79"/>
      <c r="C53" s="57" t="s">
        <v>26</v>
      </c>
    </row>
    <row r="54" spans="1:3" x14ac:dyDescent="0.25">
      <c r="A54" s="79"/>
      <c r="B54" s="79"/>
      <c r="C54" s="57" t="s">
        <v>47</v>
      </c>
    </row>
    <row r="55" spans="1:3" x14ac:dyDescent="0.25">
      <c r="A55" s="79"/>
      <c r="B55" s="79"/>
      <c r="C55" s="57" t="s">
        <v>48</v>
      </c>
    </row>
    <row r="56" spans="1:3" x14ac:dyDescent="0.25">
      <c r="A56" s="79"/>
      <c r="B56" s="79"/>
      <c r="C56" s="57" t="s">
        <v>42</v>
      </c>
    </row>
    <row r="57" spans="1:3" x14ac:dyDescent="0.25">
      <c r="A57" s="79"/>
      <c r="B57" s="79"/>
      <c r="C57" s="57" t="s">
        <v>47</v>
      </c>
    </row>
    <row r="58" spans="1:3" x14ac:dyDescent="0.25">
      <c r="A58" s="79"/>
      <c r="B58" s="79"/>
      <c r="C58" s="57" t="s">
        <v>48</v>
      </c>
    </row>
    <row r="59" spans="1:3" x14ac:dyDescent="0.25">
      <c r="A59" s="80"/>
      <c r="B59" s="80"/>
      <c r="C59" s="58"/>
    </row>
    <row r="60" spans="1:3" x14ac:dyDescent="0.25">
      <c r="A60" s="72" t="s">
        <v>49</v>
      </c>
      <c r="B60" s="75" t="s">
        <v>50</v>
      </c>
      <c r="C60" s="60" t="s">
        <v>51</v>
      </c>
    </row>
    <row r="61" spans="1:3" x14ac:dyDescent="0.25">
      <c r="A61" s="73"/>
      <c r="B61" s="76"/>
      <c r="C61" s="61" t="s">
        <v>52</v>
      </c>
    </row>
    <row r="62" spans="1:3" x14ac:dyDescent="0.25">
      <c r="A62" s="82"/>
      <c r="B62" s="82"/>
      <c r="C62" s="61" t="s">
        <v>53</v>
      </c>
    </row>
    <row r="63" spans="1:3" x14ac:dyDescent="0.25">
      <c r="A63" s="82"/>
      <c r="B63" s="82"/>
      <c r="C63" s="61" t="s">
        <v>54</v>
      </c>
    </row>
    <row r="64" spans="1:3" x14ac:dyDescent="0.25">
      <c r="A64" s="82"/>
      <c r="B64" s="82"/>
      <c r="C64" s="61" t="s">
        <v>55</v>
      </c>
    </row>
    <row r="65" spans="1:3" x14ac:dyDescent="0.25">
      <c r="A65" s="82"/>
      <c r="B65" s="82"/>
      <c r="C65" s="61" t="s">
        <v>56</v>
      </c>
    </row>
    <row r="66" spans="1:3" x14ac:dyDescent="0.25">
      <c r="A66" s="82"/>
      <c r="B66" s="82"/>
      <c r="C66" s="61" t="s">
        <v>57</v>
      </c>
    </row>
    <row r="67" spans="1:3" x14ac:dyDescent="0.25">
      <c r="A67" s="82"/>
      <c r="B67" s="82"/>
      <c r="C67" s="61" t="s">
        <v>58</v>
      </c>
    </row>
    <row r="68" spans="1:3" x14ac:dyDescent="0.25">
      <c r="A68" s="82"/>
      <c r="B68" s="82"/>
      <c r="C68" s="61" t="s">
        <v>59</v>
      </c>
    </row>
    <row r="69" spans="1:3" x14ac:dyDescent="0.25">
      <c r="A69" s="82"/>
      <c r="B69" s="82"/>
      <c r="C69" s="61" t="s">
        <v>60</v>
      </c>
    </row>
    <row r="70" spans="1:3" x14ac:dyDescent="0.25">
      <c r="A70" s="82"/>
      <c r="B70" s="82"/>
      <c r="C70" s="61" t="s">
        <v>61</v>
      </c>
    </row>
    <row r="71" spans="1:3" x14ac:dyDescent="0.25">
      <c r="A71" s="82"/>
      <c r="B71" s="82"/>
      <c r="C71" s="61" t="s">
        <v>62</v>
      </c>
    </row>
    <row r="72" spans="1:3" x14ac:dyDescent="0.25">
      <c r="A72" s="83"/>
      <c r="B72" s="83"/>
      <c r="C72" s="62"/>
    </row>
    <row r="73" spans="1:3" x14ac:dyDescent="0.25">
      <c r="A73" s="72" t="s">
        <v>63</v>
      </c>
      <c r="B73" s="75" t="s">
        <v>64</v>
      </c>
      <c r="C73" s="60" t="s">
        <v>65</v>
      </c>
    </row>
    <row r="74" spans="1:3" x14ac:dyDescent="0.25">
      <c r="A74" s="73"/>
      <c r="B74" s="76"/>
      <c r="C74" s="61" t="s">
        <v>66</v>
      </c>
    </row>
    <row r="75" spans="1:3" x14ac:dyDescent="0.25">
      <c r="A75" s="73"/>
      <c r="B75" s="76"/>
      <c r="C75" s="61" t="s">
        <v>53</v>
      </c>
    </row>
    <row r="76" spans="1:3" x14ac:dyDescent="0.25">
      <c r="A76" s="73"/>
      <c r="B76" s="76"/>
      <c r="C76" s="61" t="s">
        <v>67</v>
      </c>
    </row>
    <row r="77" spans="1:3" x14ac:dyDescent="0.25">
      <c r="A77" s="73"/>
      <c r="B77" s="76"/>
      <c r="C77" s="61" t="s">
        <v>68</v>
      </c>
    </row>
    <row r="78" spans="1:3" ht="15.75" x14ac:dyDescent="0.3">
      <c r="A78" s="73"/>
      <c r="B78" s="76"/>
      <c r="C78" s="63" t="s">
        <v>66</v>
      </c>
    </row>
    <row r="79" spans="1:3" x14ac:dyDescent="0.25">
      <c r="A79" s="73"/>
      <c r="B79" s="76"/>
      <c r="C79" s="61" t="s">
        <v>69</v>
      </c>
    </row>
    <row r="80" spans="1:3" x14ac:dyDescent="0.25">
      <c r="A80" s="74"/>
      <c r="B80" s="77"/>
      <c r="C80" s="62" t="s">
        <v>70</v>
      </c>
    </row>
    <row r="81" spans="1:3" x14ac:dyDescent="0.25">
      <c r="A81" s="72" t="s">
        <v>71</v>
      </c>
      <c r="B81" s="75" t="s">
        <v>72</v>
      </c>
      <c r="C81" s="60" t="s">
        <v>73</v>
      </c>
    </row>
    <row r="82" spans="1:3" x14ac:dyDescent="0.25">
      <c r="A82" s="73"/>
      <c r="B82" s="76"/>
      <c r="C82" s="61" t="s">
        <v>53</v>
      </c>
    </row>
    <row r="83" spans="1:3" x14ac:dyDescent="0.25">
      <c r="A83" s="73"/>
      <c r="B83" s="76"/>
      <c r="C83" s="61" t="s">
        <v>74</v>
      </c>
    </row>
    <row r="84" spans="1:3" x14ac:dyDescent="0.25">
      <c r="A84" s="73"/>
      <c r="B84" s="76"/>
      <c r="C84" s="61" t="s">
        <v>75</v>
      </c>
    </row>
    <row r="85" spans="1:3" x14ac:dyDescent="0.25">
      <c r="A85" s="73"/>
      <c r="B85" s="76"/>
      <c r="C85" s="61" t="s">
        <v>69</v>
      </c>
    </row>
    <row r="86" spans="1:3" x14ac:dyDescent="0.25">
      <c r="A86" s="73"/>
      <c r="B86" s="76"/>
      <c r="C86" s="61" t="s">
        <v>76</v>
      </c>
    </row>
    <row r="87" spans="1:3" x14ac:dyDescent="0.25">
      <c r="A87" s="73"/>
      <c r="B87" s="76"/>
      <c r="C87" s="61" t="s">
        <v>60</v>
      </c>
    </row>
    <row r="88" spans="1:3" x14ac:dyDescent="0.25">
      <c r="A88" s="73"/>
      <c r="B88" s="76"/>
      <c r="C88" s="61" t="s">
        <v>77</v>
      </c>
    </row>
    <row r="89" spans="1:3" x14ac:dyDescent="0.25">
      <c r="A89" s="74"/>
      <c r="B89" s="77"/>
      <c r="C89" s="62" t="s">
        <v>78</v>
      </c>
    </row>
    <row r="90" spans="1:3" x14ac:dyDescent="0.25">
      <c r="A90" s="72" t="s">
        <v>79</v>
      </c>
      <c r="B90" s="75" t="s">
        <v>80</v>
      </c>
      <c r="C90" s="60" t="s">
        <v>73</v>
      </c>
    </row>
    <row r="91" spans="1:3" x14ac:dyDescent="0.25">
      <c r="A91" s="73"/>
      <c r="B91" s="76"/>
      <c r="C91" s="61" t="s">
        <v>53</v>
      </c>
    </row>
    <row r="92" spans="1:3" x14ac:dyDescent="0.25">
      <c r="A92" s="73"/>
      <c r="B92" s="76"/>
      <c r="C92" s="61" t="s">
        <v>81</v>
      </c>
    </row>
    <row r="93" spans="1:3" x14ac:dyDescent="0.25">
      <c r="A93" s="73"/>
      <c r="B93" s="76"/>
      <c r="C93" s="61" t="s">
        <v>82</v>
      </c>
    </row>
    <row r="94" spans="1:3" x14ac:dyDescent="0.25">
      <c r="A94" s="73"/>
      <c r="B94" s="76"/>
      <c r="C94" s="61" t="s">
        <v>83</v>
      </c>
    </row>
    <row r="95" spans="1:3" x14ac:dyDescent="0.25">
      <c r="A95" s="73"/>
      <c r="B95" s="76"/>
      <c r="C95" s="61" t="s">
        <v>84</v>
      </c>
    </row>
    <row r="96" spans="1:3" x14ac:dyDescent="0.25">
      <c r="A96" s="73"/>
      <c r="B96" s="76"/>
      <c r="C96" s="61" t="s">
        <v>85</v>
      </c>
    </row>
    <row r="97" spans="1:3" x14ac:dyDescent="0.25">
      <c r="A97" s="73"/>
      <c r="B97" s="76"/>
      <c r="C97" s="61" t="s">
        <v>86</v>
      </c>
    </row>
    <row r="98" spans="1:3" x14ac:dyDescent="0.25">
      <c r="A98" s="73"/>
      <c r="B98" s="76"/>
      <c r="C98" s="61" t="s">
        <v>87</v>
      </c>
    </row>
    <row r="99" spans="1:3" x14ac:dyDescent="0.25">
      <c r="A99" s="73"/>
      <c r="B99" s="76"/>
      <c r="C99" s="61" t="s">
        <v>88</v>
      </c>
    </row>
    <row r="100" spans="1:3" x14ac:dyDescent="0.25">
      <c r="A100" s="73"/>
      <c r="B100" s="76"/>
      <c r="C100" s="61" t="s">
        <v>89</v>
      </c>
    </row>
    <row r="101" spans="1:3" x14ac:dyDescent="0.25">
      <c r="A101" s="64"/>
      <c r="B101" s="64"/>
      <c r="C101" s="61" t="s">
        <v>60</v>
      </c>
    </row>
    <row r="102" spans="1:3" x14ac:dyDescent="0.25">
      <c r="A102" s="64"/>
      <c r="B102" s="64"/>
      <c r="C102" s="61" t="s">
        <v>90</v>
      </c>
    </row>
    <row r="103" spans="1:3" x14ac:dyDescent="0.25">
      <c r="A103" s="64"/>
      <c r="B103" s="64"/>
      <c r="C103" s="61" t="s">
        <v>91</v>
      </c>
    </row>
    <row r="104" spans="1:3" x14ac:dyDescent="0.25">
      <c r="A104" s="64"/>
      <c r="B104" s="64"/>
      <c r="C104" s="61" t="s">
        <v>83</v>
      </c>
    </row>
    <row r="105" spans="1:3" x14ac:dyDescent="0.25">
      <c r="A105" s="64"/>
      <c r="B105" s="64"/>
      <c r="C105" s="61" t="s">
        <v>92</v>
      </c>
    </row>
    <row r="106" spans="1:3" x14ac:dyDescent="0.25">
      <c r="A106" s="64"/>
      <c r="B106" s="64"/>
      <c r="C106" s="61" t="s">
        <v>85</v>
      </c>
    </row>
    <row r="107" spans="1:3" x14ac:dyDescent="0.25">
      <c r="A107" s="64"/>
      <c r="B107" s="64"/>
      <c r="C107" s="61" t="s">
        <v>93</v>
      </c>
    </row>
    <row r="108" spans="1:3" x14ac:dyDescent="0.25">
      <c r="A108" s="64"/>
      <c r="B108" s="64"/>
      <c r="C108" s="61" t="s">
        <v>87</v>
      </c>
    </row>
    <row r="109" spans="1:3" x14ac:dyDescent="0.25">
      <c r="A109" s="65"/>
      <c r="B109" s="65"/>
      <c r="C109" s="65"/>
    </row>
    <row r="110" spans="1:3" x14ac:dyDescent="0.25">
      <c r="A110" s="72" t="s">
        <v>94</v>
      </c>
      <c r="B110" s="75" t="s">
        <v>95</v>
      </c>
      <c r="C110" s="60" t="s">
        <v>73</v>
      </c>
    </row>
    <row r="111" spans="1:3" x14ac:dyDescent="0.25">
      <c r="A111" s="73"/>
      <c r="B111" s="76"/>
      <c r="C111" s="61" t="s">
        <v>53</v>
      </c>
    </row>
    <row r="112" spans="1:3" x14ac:dyDescent="0.25">
      <c r="A112" s="73"/>
      <c r="B112" s="76"/>
      <c r="C112" s="61" t="s">
        <v>96</v>
      </c>
    </row>
    <row r="113" spans="1:3" x14ac:dyDescent="0.25">
      <c r="A113" s="73"/>
      <c r="B113" s="76"/>
      <c r="C113" s="61" t="s">
        <v>97</v>
      </c>
    </row>
    <row r="114" spans="1:3" x14ac:dyDescent="0.25">
      <c r="A114" s="74"/>
      <c r="B114" s="77"/>
      <c r="C114" s="62"/>
    </row>
    <row r="115" spans="1:3" x14ac:dyDescent="0.25">
      <c r="A115" s="72" t="s">
        <v>98</v>
      </c>
      <c r="B115" s="75" t="s">
        <v>99</v>
      </c>
      <c r="C115" s="60" t="s">
        <v>73</v>
      </c>
    </row>
    <row r="116" spans="1:3" x14ac:dyDescent="0.25">
      <c r="A116" s="73"/>
      <c r="B116" s="76"/>
      <c r="C116" s="61" t="s">
        <v>53</v>
      </c>
    </row>
    <row r="117" spans="1:3" x14ac:dyDescent="0.25">
      <c r="A117" s="73"/>
      <c r="B117" s="76"/>
      <c r="C117" s="61" t="s">
        <v>100</v>
      </c>
    </row>
    <row r="118" spans="1:3" x14ac:dyDescent="0.25">
      <c r="A118" s="73"/>
      <c r="B118" s="76"/>
      <c r="C118" s="61" t="s">
        <v>101</v>
      </c>
    </row>
    <row r="119" spans="1:3" x14ac:dyDescent="0.25">
      <c r="A119" s="74"/>
      <c r="B119" s="77"/>
      <c r="C119" s="62"/>
    </row>
  </sheetData>
  <mergeCells count="26">
    <mergeCell ref="A39:A43"/>
    <mergeCell ref="A60:A72"/>
    <mergeCell ref="A1:C1"/>
    <mergeCell ref="A2:C2"/>
    <mergeCell ref="A3:C3"/>
    <mergeCell ref="A4:C4"/>
    <mergeCell ref="A17:A29"/>
    <mergeCell ref="B17:B29"/>
    <mergeCell ref="B60:B72"/>
    <mergeCell ref="A52:A59"/>
    <mergeCell ref="A115:A119"/>
    <mergeCell ref="B115:B119"/>
    <mergeCell ref="A110:A114"/>
    <mergeCell ref="B110:B114"/>
    <mergeCell ref="B30:B38"/>
    <mergeCell ref="A30:A38"/>
    <mergeCell ref="B39:B43"/>
    <mergeCell ref="A44:A51"/>
    <mergeCell ref="A90:A100"/>
    <mergeCell ref="B90:B100"/>
    <mergeCell ref="A81:A89"/>
    <mergeCell ref="B81:B89"/>
    <mergeCell ref="A73:A80"/>
    <mergeCell ref="B52:B59"/>
    <mergeCell ref="B44:B51"/>
    <mergeCell ref="B73:B80"/>
  </mergeCells>
  <pageMargins left="0.7" right="0.7" top="0.75" bottom="0.75" header="0.3" footer="0.3"/>
  <pageSetup scale="8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"/>
  <sheetViews>
    <sheetView workbookViewId="0">
      <pane ySplit="1" topLeftCell="A2" activePane="bottomLeft" state="frozen"/>
      <selection pane="bottomLeft" activeCell="F17" sqref="F17"/>
    </sheetView>
  </sheetViews>
  <sheetFormatPr defaultColWidth="9.140625" defaultRowHeight="12.75" x14ac:dyDescent="0.2"/>
  <cols>
    <col min="1" max="1" width="19" style="1" customWidth="1"/>
    <col min="2" max="2" width="19.7109375" style="1" customWidth="1"/>
    <col min="3" max="3" width="16.7109375" style="1" customWidth="1"/>
    <col min="4" max="4" width="28.140625" style="1" customWidth="1"/>
    <col min="5" max="6" width="29.140625" style="1" customWidth="1"/>
    <col min="7" max="7" width="12" style="1" customWidth="1"/>
    <col min="8" max="16384" width="9.140625" style="1"/>
  </cols>
  <sheetData>
    <row r="1" spans="1:7" s="2" customFormat="1" ht="15" x14ac:dyDescent="0.25">
      <c r="A1" s="2" t="s">
        <v>112</v>
      </c>
      <c r="B1" s="2" t="s">
        <v>325</v>
      </c>
      <c r="C1" s="2" t="s">
        <v>326</v>
      </c>
      <c r="D1" s="2" t="s">
        <v>350</v>
      </c>
      <c r="E1" s="2" t="s">
        <v>351</v>
      </c>
      <c r="F1" s="54" t="s">
        <v>352</v>
      </c>
      <c r="G1" s="2" t="s">
        <v>210</v>
      </c>
    </row>
    <row r="2" spans="1:7" x14ac:dyDescent="0.2">
      <c r="A2" s="1" t="s">
        <v>4</v>
      </c>
      <c r="B2" s="1" t="s">
        <v>353</v>
      </c>
      <c r="C2" s="1">
        <v>1</v>
      </c>
      <c r="D2" s="1">
        <v>10</v>
      </c>
      <c r="E2" s="1">
        <v>92.3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20.85546875" style="1" customWidth="1"/>
    <col min="2" max="2" width="19.7109375" style="1" customWidth="1"/>
    <col min="3" max="3" width="20.140625" style="1" customWidth="1"/>
    <col min="4" max="4" width="32" style="1" customWidth="1"/>
    <col min="5" max="6" width="30.85546875" style="1" customWidth="1"/>
    <col min="7" max="7" width="16.28515625" style="1" customWidth="1"/>
    <col min="8" max="16384" width="9.140625" style="1"/>
  </cols>
  <sheetData>
    <row r="1" spans="1:7" s="2" customFormat="1" ht="15" x14ac:dyDescent="0.25">
      <c r="A1" s="2" t="s">
        <v>112</v>
      </c>
      <c r="B1" s="2" t="s">
        <v>325</v>
      </c>
      <c r="C1" s="2" t="s">
        <v>326</v>
      </c>
      <c r="D1" s="2" t="s">
        <v>354</v>
      </c>
      <c r="E1" s="2" t="s">
        <v>355</v>
      </c>
      <c r="F1" s="54" t="s">
        <v>356</v>
      </c>
      <c r="G1" s="2" t="s">
        <v>210</v>
      </c>
    </row>
    <row r="2" spans="1:7" x14ac:dyDescent="0.2">
      <c r="A2" s="1" t="s">
        <v>4</v>
      </c>
      <c r="B2" s="1" t="s">
        <v>357</v>
      </c>
      <c r="C2" s="1">
        <v>1</v>
      </c>
      <c r="D2" s="1">
        <v>10</v>
      </c>
      <c r="E2" s="1">
        <v>92.3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"/>
  <sheetViews>
    <sheetView workbookViewId="0">
      <pane xSplit="2" ySplit="2" topLeftCell="P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 x14ac:dyDescent="0.2"/>
  <cols>
    <col min="1" max="1" width="18.140625" style="1" customWidth="1"/>
    <col min="2" max="2" width="21.5703125" style="1" customWidth="1"/>
    <col min="3" max="3" width="15.85546875" style="1" customWidth="1"/>
    <col min="4" max="4" width="16.5703125" style="1" customWidth="1"/>
    <col min="5" max="5" width="16.7109375" style="1" customWidth="1"/>
    <col min="6" max="6" width="14.7109375" style="1" customWidth="1"/>
    <col min="7" max="8" width="15.28515625" style="1" customWidth="1"/>
    <col min="9" max="9" width="19.42578125" style="1" customWidth="1"/>
    <col min="10" max="10" width="22.5703125" style="1" customWidth="1"/>
    <col min="11" max="11" width="16.85546875" style="1" customWidth="1"/>
    <col min="12" max="12" width="15" style="1" customWidth="1"/>
    <col min="13" max="13" width="19.28515625" style="1" customWidth="1"/>
    <col min="14" max="15" width="19.7109375" style="1" customWidth="1"/>
    <col min="16" max="16" width="22.5703125" style="1" customWidth="1"/>
    <col min="17" max="17" width="12.28515625" style="1" customWidth="1"/>
    <col min="18" max="18" width="18.7109375" style="1" customWidth="1"/>
    <col min="19" max="19" width="20.42578125" style="1" customWidth="1"/>
    <col min="20" max="23" width="23" style="1" customWidth="1"/>
    <col min="24" max="24" width="14.42578125" style="1" customWidth="1"/>
    <col min="25" max="16384" width="9.140625" style="1"/>
  </cols>
  <sheetData>
    <row r="1" spans="1:24" s="7" customFormat="1" ht="39" x14ac:dyDescent="0.25">
      <c r="A1" s="8" t="s">
        <v>112</v>
      </c>
      <c r="B1" s="8" t="s">
        <v>358</v>
      </c>
      <c r="C1" s="7" t="s">
        <v>359</v>
      </c>
      <c r="D1" s="7" t="s">
        <v>127</v>
      </c>
      <c r="E1" s="7" t="s">
        <v>128</v>
      </c>
      <c r="F1" s="7" t="s">
        <v>129</v>
      </c>
      <c r="G1" s="7" t="s">
        <v>131</v>
      </c>
      <c r="H1" s="7" t="s">
        <v>134</v>
      </c>
      <c r="I1" s="7" t="s">
        <v>152</v>
      </c>
      <c r="J1" s="7" t="s">
        <v>153</v>
      </c>
      <c r="K1" s="42" t="s">
        <v>360</v>
      </c>
      <c r="L1" s="7" t="s">
        <v>361</v>
      </c>
      <c r="M1" s="8" t="s">
        <v>186</v>
      </c>
      <c r="N1" s="8" t="s">
        <v>156</v>
      </c>
      <c r="O1" s="34" t="s">
        <v>165</v>
      </c>
      <c r="P1" s="34" t="s">
        <v>166</v>
      </c>
      <c r="Q1" s="34" t="s">
        <v>167</v>
      </c>
      <c r="R1" s="34" t="s">
        <v>168</v>
      </c>
      <c r="S1" s="34" t="s">
        <v>169</v>
      </c>
      <c r="T1" s="8" t="s">
        <v>203</v>
      </c>
      <c r="U1" s="7" t="s">
        <v>362</v>
      </c>
      <c r="V1" s="7" t="s">
        <v>363</v>
      </c>
      <c r="W1" s="28" t="s">
        <v>364</v>
      </c>
      <c r="X1" s="7" t="s">
        <v>210</v>
      </c>
    </row>
    <row r="2" spans="1:24" s="2" customFormat="1" ht="15" x14ac:dyDescent="0.25">
      <c r="A2" s="2" t="s">
        <v>213</v>
      </c>
      <c r="B2" s="2" t="s">
        <v>365</v>
      </c>
      <c r="C2" s="2" t="s">
        <v>366</v>
      </c>
      <c r="D2" s="2" t="s">
        <v>228</v>
      </c>
      <c r="E2" s="2" t="s">
        <v>229</v>
      </c>
      <c r="F2" s="2" t="s">
        <v>230</v>
      </c>
      <c r="G2" s="2" t="s">
        <v>232</v>
      </c>
      <c r="H2" s="2" t="s">
        <v>235</v>
      </c>
      <c r="I2" s="2" t="s">
        <v>253</v>
      </c>
      <c r="J2" s="2" t="s">
        <v>254</v>
      </c>
      <c r="K2" s="43" t="s">
        <v>367</v>
      </c>
      <c r="L2" s="2" t="s">
        <v>368</v>
      </c>
      <c r="M2" s="2" t="s">
        <v>286</v>
      </c>
      <c r="N2" s="2" t="s">
        <v>257</v>
      </c>
      <c r="O2" s="2" t="s">
        <v>369</v>
      </c>
      <c r="P2" s="2" t="s">
        <v>370</v>
      </c>
      <c r="Q2" s="2" t="s">
        <v>268</v>
      </c>
      <c r="R2" s="2" t="s">
        <v>269</v>
      </c>
      <c r="S2" s="2" t="s">
        <v>270</v>
      </c>
      <c r="T2" s="39" t="s">
        <v>303</v>
      </c>
      <c r="U2" s="38" t="s">
        <v>371</v>
      </c>
      <c r="V2" s="38" t="s">
        <v>372</v>
      </c>
      <c r="W2" s="27" t="s">
        <v>373</v>
      </c>
    </row>
    <row r="3" spans="1:24" x14ac:dyDescent="0.2">
      <c r="T3" s="7"/>
      <c r="U3" s="7"/>
      <c r="V3" s="7"/>
      <c r="W3" s="7"/>
      <c r="X3" s="3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9" style="1" customWidth="1"/>
    <col min="2" max="2" width="25.5703125" style="1" customWidth="1"/>
    <col min="3" max="3" width="20.28515625" style="1" customWidth="1"/>
    <col min="4" max="4" width="19.5703125" style="1" customWidth="1"/>
    <col min="5" max="5" width="23.140625" style="1" customWidth="1"/>
    <col min="6" max="6" width="22.85546875" style="1" customWidth="1"/>
    <col min="7" max="11" width="25.28515625" style="1" customWidth="1"/>
    <col min="12" max="12" width="14.85546875" style="1" customWidth="1"/>
    <col min="13" max="16384" width="9.140625" style="1"/>
  </cols>
  <sheetData>
    <row r="1" spans="1:12" s="10" customFormat="1" ht="15" x14ac:dyDescent="0.25">
      <c r="A1" s="9" t="s">
        <v>112</v>
      </c>
      <c r="B1" s="9" t="s">
        <v>374</v>
      </c>
      <c r="C1" s="9" t="s">
        <v>375</v>
      </c>
      <c r="D1" s="9" t="s">
        <v>376</v>
      </c>
      <c r="E1" s="9" t="s">
        <v>377</v>
      </c>
      <c r="F1" s="9" t="s">
        <v>378</v>
      </c>
      <c r="G1" s="9" t="s">
        <v>379</v>
      </c>
      <c r="H1" s="52" t="s">
        <v>380</v>
      </c>
      <c r="I1" s="47" t="s">
        <v>381</v>
      </c>
      <c r="J1" s="47" t="s">
        <v>382</v>
      </c>
      <c r="K1" s="53" t="s">
        <v>383</v>
      </c>
      <c r="L1" s="9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6.5703125" style="1" customWidth="1"/>
    <col min="2" max="2" width="20.28515625" style="1" customWidth="1"/>
    <col min="3" max="3" width="18.5703125" style="1" customWidth="1"/>
    <col min="4" max="4" width="18.42578125" style="1" customWidth="1"/>
    <col min="5" max="5" width="17.85546875" style="1" customWidth="1"/>
    <col min="6" max="6" width="30" style="1" customWidth="1"/>
    <col min="7" max="7" width="29.7109375" style="1" customWidth="1"/>
    <col min="8" max="8" width="17" style="1" customWidth="1"/>
    <col min="9" max="9" width="11.85546875" style="1" customWidth="1"/>
    <col min="10" max="16384" width="9.140625" style="1"/>
  </cols>
  <sheetData>
    <row r="1" spans="1:9" s="10" customFormat="1" x14ac:dyDescent="0.2">
      <c r="A1" s="9" t="s">
        <v>112</v>
      </c>
      <c r="B1" s="9" t="s">
        <v>384</v>
      </c>
      <c r="C1" s="9" t="s">
        <v>325</v>
      </c>
      <c r="D1" s="9" t="s">
        <v>326</v>
      </c>
      <c r="E1" s="9" t="s">
        <v>327</v>
      </c>
      <c r="F1" s="9" t="s">
        <v>328</v>
      </c>
      <c r="G1" s="9" t="s">
        <v>329</v>
      </c>
      <c r="H1" s="55" t="s">
        <v>330</v>
      </c>
      <c r="I1" s="9" t="s">
        <v>210</v>
      </c>
    </row>
    <row r="30" spans="1:1" x14ac:dyDescent="0.2">
      <c r="A30" s="10"/>
    </row>
  </sheetData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4.5703125" style="1" customWidth="1"/>
    <col min="2" max="2" width="19.85546875" style="1" customWidth="1"/>
    <col min="3" max="3" width="18" style="1" customWidth="1"/>
    <col min="4" max="4" width="18.7109375" style="1" customWidth="1"/>
    <col min="5" max="5" width="25.5703125" style="1" customWidth="1"/>
    <col min="6" max="6" width="18.7109375" style="1" customWidth="1"/>
    <col min="7" max="7" width="25.140625" style="1" customWidth="1"/>
    <col min="8" max="8" width="24" style="1" customWidth="1"/>
    <col min="9" max="9" width="15.85546875" style="1" customWidth="1"/>
    <col min="10" max="16384" width="9.140625" style="1"/>
  </cols>
  <sheetData>
    <row r="1" spans="1:9" s="10" customFormat="1" x14ac:dyDescent="0.25">
      <c r="A1" s="9" t="s">
        <v>112</v>
      </c>
      <c r="B1" s="9" t="s">
        <v>384</v>
      </c>
      <c r="C1" s="9" t="s">
        <v>325</v>
      </c>
      <c r="D1" s="9" t="s">
        <v>326</v>
      </c>
      <c r="E1" s="9" t="s">
        <v>332</v>
      </c>
      <c r="F1" s="9" t="s">
        <v>333</v>
      </c>
      <c r="G1" s="9" t="s">
        <v>334</v>
      </c>
      <c r="H1" s="9" t="s">
        <v>335</v>
      </c>
      <c r="I1" s="9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6" style="1" customWidth="1"/>
    <col min="2" max="2" width="17.28515625" style="1" customWidth="1"/>
    <col min="3" max="3" width="19.28515625" style="1" customWidth="1"/>
    <col min="4" max="4" width="24.28515625" style="1" customWidth="1"/>
    <col min="5" max="5" width="25.5703125" style="1" customWidth="1"/>
    <col min="6" max="6" width="20.42578125" style="1" customWidth="1"/>
    <col min="7" max="7" width="18" style="1" customWidth="1"/>
    <col min="8" max="8" width="14.85546875" style="1" customWidth="1"/>
    <col min="9" max="10" width="16.140625" style="1" customWidth="1"/>
    <col min="11" max="11" width="13.28515625" style="1" customWidth="1"/>
    <col min="12" max="16384" width="9.140625" style="1"/>
  </cols>
  <sheetData>
    <row r="1" spans="1:11" s="10" customFormat="1" x14ac:dyDescent="0.25">
      <c r="A1" s="9" t="s">
        <v>112</v>
      </c>
      <c r="B1" s="9" t="s">
        <v>384</v>
      </c>
      <c r="C1" s="9" t="s">
        <v>325</v>
      </c>
      <c r="D1" s="9" t="s">
        <v>326</v>
      </c>
      <c r="E1" s="9" t="s">
        <v>337</v>
      </c>
      <c r="F1" s="9" t="s">
        <v>338</v>
      </c>
      <c r="G1" s="9" t="s">
        <v>339</v>
      </c>
      <c r="H1" s="9" t="s">
        <v>340</v>
      </c>
      <c r="I1" s="9" t="s">
        <v>341</v>
      </c>
      <c r="J1" s="9" t="s">
        <v>342</v>
      </c>
      <c r="K1" s="9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5.85546875" style="1" customWidth="1"/>
    <col min="2" max="2" width="18" style="1" customWidth="1"/>
    <col min="3" max="3" width="17.5703125" style="1" customWidth="1"/>
    <col min="4" max="4" width="16.85546875" style="1" customWidth="1"/>
    <col min="5" max="5" width="26.140625" style="1" customWidth="1"/>
    <col min="6" max="6" width="33.42578125" style="1" customWidth="1"/>
    <col min="7" max="7" width="32.85546875" style="1" customWidth="1"/>
    <col min="8" max="16384" width="9.140625" style="1"/>
  </cols>
  <sheetData>
    <row r="1" spans="1:7" s="10" customFormat="1" x14ac:dyDescent="0.25">
      <c r="A1" s="17" t="s">
        <v>112</v>
      </c>
      <c r="B1" s="17" t="s">
        <v>384</v>
      </c>
      <c r="C1" s="17" t="s">
        <v>325</v>
      </c>
      <c r="D1" s="17" t="s">
        <v>326</v>
      </c>
      <c r="E1" s="17" t="s">
        <v>347</v>
      </c>
      <c r="F1" s="17" t="s">
        <v>348</v>
      </c>
      <c r="G1" s="17" t="s">
        <v>210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9.28515625" customWidth="1"/>
    <col min="2" max="2" width="19.7109375" customWidth="1"/>
    <col min="3" max="3" width="19.42578125" customWidth="1"/>
    <col min="4" max="4" width="21.85546875" customWidth="1"/>
    <col min="5" max="5" width="30.140625" customWidth="1"/>
    <col min="6" max="6" width="30.5703125" customWidth="1"/>
    <col min="7" max="7" width="30.5703125" style="11" customWidth="1"/>
    <col min="8" max="8" width="12.140625" customWidth="1"/>
  </cols>
  <sheetData>
    <row r="1" spans="1:8" s="19" customFormat="1" x14ac:dyDescent="0.25">
      <c r="A1" s="18" t="s">
        <v>112</v>
      </c>
      <c r="B1" s="18" t="s">
        <v>384</v>
      </c>
      <c r="C1" s="18" t="s">
        <v>325</v>
      </c>
      <c r="D1" s="18" t="s">
        <v>326</v>
      </c>
      <c r="E1" s="18" t="s">
        <v>350</v>
      </c>
      <c r="F1" s="18" t="s">
        <v>351</v>
      </c>
      <c r="G1" s="54" t="s">
        <v>352</v>
      </c>
      <c r="H1" s="18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7.5703125" style="1" customWidth="1"/>
    <col min="2" max="2" width="17.7109375" style="1" customWidth="1"/>
    <col min="3" max="3" width="18.5703125" style="1" customWidth="1"/>
    <col min="4" max="4" width="19.140625" style="1" customWidth="1"/>
    <col min="5" max="7" width="32.5703125" style="1" customWidth="1"/>
    <col min="8" max="8" width="19" style="1" customWidth="1"/>
    <col min="9" max="16384" width="9.140625" style="1"/>
  </cols>
  <sheetData>
    <row r="1" spans="1:8" s="10" customFormat="1" ht="15" x14ac:dyDescent="0.25">
      <c r="A1" s="9" t="s">
        <v>112</v>
      </c>
      <c r="B1" s="9" t="s">
        <v>384</v>
      </c>
      <c r="C1" s="9" t="s">
        <v>325</v>
      </c>
      <c r="D1" s="9" t="s">
        <v>326</v>
      </c>
      <c r="E1" s="9" t="s">
        <v>354</v>
      </c>
      <c r="F1" s="9" t="s">
        <v>355</v>
      </c>
      <c r="G1" s="54" t="s">
        <v>356</v>
      </c>
      <c r="H1" s="9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1"/>
  <sheetViews>
    <sheetView showGridLines="0" workbookViewId="0"/>
  </sheetViews>
  <sheetFormatPr defaultColWidth="9.140625" defaultRowHeight="12.75" x14ac:dyDescent="0.2"/>
  <cols>
    <col min="1" max="1" width="2.28515625" style="1" customWidth="1"/>
    <col min="2" max="2" width="118.42578125" style="1" customWidth="1"/>
    <col min="3" max="16384" width="9.140625" style="1"/>
  </cols>
  <sheetData>
    <row r="5" spans="2:2" ht="15.75" x14ac:dyDescent="0.25">
      <c r="B5" s="3" t="s">
        <v>102</v>
      </c>
    </row>
    <row r="6" spans="2:2" ht="15.75" x14ac:dyDescent="0.25">
      <c r="B6" s="4" t="s">
        <v>103</v>
      </c>
    </row>
    <row r="7" spans="2:2" ht="15" x14ac:dyDescent="0.2">
      <c r="B7" s="15" t="s">
        <v>104</v>
      </c>
    </row>
    <row r="8" spans="2:2" ht="15" x14ac:dyDescent="0.2">
      <c r="B8" s="15" t="s">
        <v>105</v>
      </c>
    </row>
    <row r="9" spans="2:2" ht="15" x14ac:dyDescent="0.2">
      <c r="B9" s="15" t="s">
        <v>106</v>
      </c>
    </row>
    <row r="10" spans="2:2" ht="15" x14ac:dyDescent="0.2">
      <c r="B10" s="15" t="s">
        <v>107</v>
      </c>
    </row>
    <row r="11" spans="2:2" ht="15" x14ac:dyDescent="0.25">
      <c r="B11" s="44" t="s">
        <v>108</v>
      </c>
    </row>
  </sheetData>
  <hyperlinks>
    <hyperlink ref="B6" r:id="rId1" xr:uid="{00000000-0004-0000-0100-000000000000}"/>
  </hyperlink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140625" bestFit="1" customWidth="1"/>
    <col min="2" max="2" width="17.7109375" bestFit="1" customWidth="1"/>
    <col min="3" max="3" width="15.28515625" bestFit="1" customWidth="1"/>
  </cols>
  <sheetData>
    <row r="1" spans="1:3" s="10" customFormat="1" ht="12.75" x14ac:dyDescent="0.25">
      <c r="A1" s="9" t="s">
        <v>112</v>
      </c>
      <c r="B1" s="9" t="s">
        <v>385</v>
      </c>
      <c r="C1" s="9" t="s">
        <v>386</v>
      </c>
    </row>
  </sheetData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"/>
  <sheetViews>
    <sheetView workbookViewId="0">
      <selection activeCell="A2" sqref="A2"/>
    </sheetView>
  </sheetViews>
  <sheetFormatPr defaultRowHeight="15" x14ac:dyDescent="0.25"/>
  <cols>
    <col min="1" max="1" width="22.7109375" customWidth="1"/>
    <col min="2" max="2" width="31.5703125" customWidth="1"/>
    <col min="3" max="3" width="19.42578125" customWidth="1"/>
    <col min="4" max="4" width="22.85546875" customWidth="1"/>
    <col min="5" max="5" width="19.42578125" customWidth="1"/>
  </cols>
  <sheetData>
    <row r="1" spans="1:5" ht="26.25" customHeight="1" x14ac:dyDescent="0.25">
      <c r="A1" s="40" t="s">
        <v>387</v>
      </c>
      <c r="B1" s="40" t="s">
        <v>388</v>
      </c>
      <c r="C1" s="41" t="s">
        <v>389</v>
      </c>
      <c r="D1" s="41" t="s">
        <v>390</v>
      </c>
      <c r="E1" s="41" t="s">
        <v>391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"/>
  <sheetViews>
    <sheetView workbookViewId="0"/>
  </sheetViews>
  <sheetFormatPr defaultColWidth="9.140625" defaultRowHeight="12.75" x14ac:dyDescent="0.2"/>
  <cols>
    <col min="1" max="1" width="9.140625" style="5"/>
    <col min="2" max="2" width="132.28515625" style="5" customWidth="1"/>
    <col min="3" max="16384" width="9.140625" style="5"/>
  </cols>
  <sheetData>
    <row r="5" spans="2:2" x14ac:dyDescent="0.2">
      <c r="B5" s="6" t="s">
        <v>109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8"/>
  <sheetViews>
    <sheetView workbookViewId="0">
      <pane xSplit="3" ySplit="2" topLeftCell="AW3" activePane="bottomRight" state="frozen"/>
      <selection pane="topRight" activeCell="A30" sqref="A30"/>
      <selection pane="bottomLeft" activeCell="A30" sqref="A30"/>
      <selection pane="bottomRight" activeCell="BF3" sqref="BF3"/>
    </sheetView>
  </sheetViews>
  <sheetFormatPr defaultColWidth="9.140625" defaultRowHeight="12.75" x14ac:dyDescent="0.2"/>
  <cols>
    <col min="1" max="1" width="22.42578125" style="1" customWidth="1"/>
    <col min="2" max="2" width="15.85546875" style="1" customWidth="1"/>
    <col min="3" max="3" width="17.140625" style="1" customWidth="1"/>
    <col min="4" max="4" width="24.42578125" style="1" customWidth="1"/>
    <col min="5" max="5" width="12.28515625" style="1" customWidth="1"/>
    <col min="6" max="6" width="18.85546875" style="1" customWidth="1"/>
    <col min="7" max="8" width="16.28515625" style="1" customWidth="1"/>
    <col min="9" max="9" width="16.7109375" style="1" customWidth="1"/>
    <col min="10" max="10" width="13.85546875" style="1" customWidth="1"/>
    <col min="11" max="11" width="15.140625" style="1" customWidth="1"/>
    <col min="12" max="12" width="10.7109375" style="1" customWidth="1"/>
    <col min="13" max="15" width="14.42578125" style="1" customWidth="1"/>
    <col min="16" max="16" width="25.7109375" style="1" customWidth="1"/>
    <col min="17" max="17" width="17.7109375" style="1" customWidth="1"/>
    <col min="18" max="18" width="12.7109375" style="1" customWidth="1"/>
    <col min="19" max="19" width="13.7109375" style="1" customWidth="1"/>
    <col min="20" max="21" width="12.140625" style="1" customWidth="1"/>
    <col min="22" max="22" width="12.5703125" style="1" customWidth="1"/>
    <col min="23" max="23" width="16.7109375" style="1" customWidth="1"/>
    <col min="24" max="24" width="18.42578125" style="1" customWidth="1"/>
    <col min="25" max="25" width="19.140625" style="1" customWidth="1"/>
    <col min="26" max="26" width="23.28515625" style="1" customWidth="1"/>
    <col min="27" max="27" width="18.5703125" style="1" customWidth="1"/>
    <col min="28" max="28" width="15.42578125" style="1" customWidth="1"/>
    <col min="29" max="29" width="18.5703125" style="1" customWidth="1"/>
    <col min="30" max="30" width="14.7109375" style="1" customWidth="1"/>
    <col min="31" max="31" width="19" style="1" customWidth="1"/>
    <col min="32" max="32" width="22.42578125" style="1" customWidth="1"/>
    <col min="33" max="33" width="21.140625" style="1" customWidth="1"/>
    <col min="34" max="34" width="25" style="1" customWidth="1"/>
    <col min="35" max="35" width="23.140625" style="1" customWidth="1"/>
    <col min="36" max="36" width="23.85546875" style="1" customWidth="1"/>
    <col min="37" max="37" width="19.85546875" style="1" customWidth="1"/>
    <col min="38" max="38" width="20.42578125" style="51" customWidth="1"/>
    <col min="39" max="39" width="22.140625" style="51" customWidth="1"/>
    <col min="40" max="40" width="17.5703125" style="51" customWidth="1"/>
    <col min="41" max="41" width="20.42578125" style="51" bestFit="1" customWidth="1"/>
    <col min="42" max="42" width="20.7109375" style="1" customWidth="1"/>
    <col min="43" max="43" width="18.42578125" style="1" customWidth="1"/>
    <col min="44" max="44" width="21.140625" style="1" customWidth="1"/>
    <col min="45" max="45" width="13.140625" style="1" customWidth="1"/>
    <col min="46" max="46" width="21.42578125" style="1" customWidth="1"/>
    <col min="47" max="47" width="18.5703125" style="1" customWidth="1"/>
    <col min="48" max="48" width="17.5703125" style="1" customWidth="1"/>
    <col min="49" max="49" width="16.28515625" style="1" customWidth="1"/>
    <col min="50" max="50" width="19.7109375" style="1" customWidth="1"/>
    <col min="51" max="51" width="16" style="1" customWidth="1"/>
    <col min="52" max="52" width="15.140625" style="1" customWidth="1"/>
    <col min="53" max="53" width="15.5703125" style="1" customWidth="1"/>
    <col min="54" max="54" width="11.5703125" style="1" customWidth="1"/>
    <col min="55" max="55" width="16.7109375" style="1" customWidth="1"/>
    <col min="56" max="56" width="19.140625" style="1" customWidth="1"/>
    <col min="57" max="57" width="15.28515625" style="1" customWidth="1"/>
    <col min="58" max="58" width="11.5703125" style="1" customWidth="1"/>
    <col min="59" max="59" width="19.42578125" style="1" customWidth="1"/>
    <col min="60" max="60" width="18.140625" style="1" customWidth="1"/>
    <col min="61" max="61" width="20.7109375" style="1" customWidth="1"/>
    <col min="62" max="62" width="22" style="1" customWidth="1"/>
    <col min="63" max="63" width="12.140625" style="1" customWidth="1"/>
    <col min="64" max="65" width="12.85546875" style="1" customWidth="1"/>
    <col min="66" max="66" width="22" style="1" customWidth="1"/>
    <col min="67" max="67" width="29.140625" style="1" customWidth="1"/>
    <col min="68" max="68" width="11.7109375" style="1" customWidth="1"/>
    <col min="69" max="69" width="12.85546875" style="1" customWidth="1"/>
    <col min="70" max="71" width="17.5703125" style="1" customWidth="1"/>
    <col min="72" max="72" width="9.140625" style="1"/>
    <col min="73" max="73" width="12" style="1" customWidth="1"/>
    <col min="74" max="74" width="17.42578125" style="1" customWidth="1"/>
    <col min="75" max="75" width="17.5703125" style="1" customWidth="1"/>
    <col min="76" max="76" width="13.7109375" style="1" customWidth="1"/>
    <col min="77" max="77" width="20.42578125" style="1" customWidth="1"/>
    <col min="78" max="79" width="20.28515625" style="1" customWidth="1"/>
    <col min="80" max="80" width="22.7109375" style="1" customWidth="1"/>
    <col min="81" max="81" width="25.140625" style="1" bestFit="1" customWidth="1"/>
    <col min="82" max="82" width="16.28515625" style="1" customWidth="1"/>
    <col min="83" max="83" width="26.42578125" style="1" customWidth="1"/>
    <col min="84" max="84" width="26.5703125" style="1" customWidth="1"/>
    <col min="85" max="85" width="22.28515625" style="1" customWidth="1"/>
    <col min="86" max="86" width="18" style="1" customWidth="1"/>
    <col min="87" max="87" width="20.5703125" style="1" customWidth="1"/>
    <col min="88" max="88" width="19" style="1" customWidth="1"/>
    <col min="89" max="89" width="22.7109375" style="1" customWidth="1"/>
    <col min="90" max="90" width="18.42578125" style="1" customWidth="1"/>
    <col min="91" max="91" width="27.7109375" style="1" customWidth="1"/>
    <col min="92" max="92" width="24.28515625" style="1" customWidth="1"/>
    <col min="93" max="93" width="25.28515625" style="1" customWidth="1"/>
    <col min="94" max="96" width="21.7109375" style="1" customWidth="1"/>
    <col min="97" max="97" width="23.5703125" style="1" bestFit="1" customWidth="1"/>
    <col min="98" max="98" width="23.5703125" style="1" customWidth="1"/>
    <col min="99" max="99" width="23.85546875" style="1" customWidth="1"/>
    <col min="100" max="100" width="21.7109375" style="1" customWidth="1"/>
    <col min="101" max="16384" width="9.140625" style="1"/>
  </cols>
  <sheetData>
    <row r="1" spans="1:101" s="7" customFormat="1" ht="39" x14ac:dyDescent="0.25">
      <c r="A1" s="8" t="s">
        <v>110</v>
      </c>
      <c r="B1" s="8" t="s">
        <v>111</v>
      </c>
      <c r="C1" s="8" t="s">
        <v>112</v>
      </c>
      <c r="D1" s="8" t="s">
        <v>113</v>
      </c>
      <c r="E1" s="8" t="s">
        <v>114</v>
      </c>
      <c r="F1" s="8" t="s">
        <v>115</v>
      </c>
      <c r="G1" s="8" t="s">
        <v>116</v>
      </c>
      <c r="H1" s="8" t="s">
        <v>117</v>
      </c>
      <c r="I1" s="8" t="s">
        <v>118</v>
      </c>
      <c r="J1" s="8" t="s">
        <v>119</v>
      </c>
      <c r="K1" s="8" t="s">
        <v>120</v>
      </c>
      <c r="L1" s="8" t="s">
        <v>121</v>
      </c>
      <c r="M1" s="8" t="s">
        <v>122</v>
      </c>
      <c r="N1" s="45" t="s">
        <v>123</v>
      </c>
      <c r="O1" s="46" t="s">
        <v>124</v>
      </c>
      <c r="P1" s="46" t="s">
        <v>125</v>
      </c>
      <c r="Q1" s="8" t="s">
        <v>126</v>
      </c>
      <c r="R1" s="7" t="s">
        <v>127</v>
      </c>
      <c r="S1" s="7" t="s">
        <v>128</v>
      </c>
      <c r="T1" s="7" t="s">
        <v>129</v>
      </c>
      <c r="U1" s="7" t="s">
        <v>130</v>
      </c>
      <c r="V1" s="7" t="s">
        <v>131</v>
      </c>
      <c r="W1" s="7" t="s">
        <v>132</v>
      </c>
      <c r="X1" s="8" t="s">
        <v>133</v>
      </c>
      <c r="Y1" s="7" t="s">
        <v>134</v>
      </c>
      <c r="Z1" s="7" t="s">
        <v>135</v>
      </c>
      <c r="AA1" s="7" t="s">
        <v>136</v>
      </c>
      <c r="AB1" s="7" t="s">
        <v>137</v>
      </c>
      <c r="AC1" s="7" t="s">
        <v>138</v>
      </c>
      <c r="AD1" s="7" t="s">
        <v>139</v>
      </c>
      <c r="AE1" s="7" t="s">
        <v>140</v>
      </c>
      <c r="AF1" s="7" t="s">
        <v>141</v>
      </c>
      <c r="AG1" s="7" t="s">
        <v>142</v>
      </c>
      <c r="AH1" s="20" t="s">
        <v>143</v>
      </c>
      <c r="AI1" s="20" t="s">
        <v>144</v>
      </c>
      <c r="AJ1" s="7" t="s">
        <v>145</v>
      </c>
      <c r="AK1" s="7" t="s">
        <v>146</v>
      </c>
      <c r="AL1" s="49" t="s">
        <v>147</v>
      </c>
      <c r="AM1" s="49" t="s">
        <v>148</v>
      </c>
      <c r="AN1" s="49" t="s">
        <v>149</v>
      </c>
      <c r="AO1" s="49" t="s">
        <v>150</v>
      </c>
      <c r="AP1" s="8" t="s">
        <v>151</v>
      </c>
      <c r="AQ1" s="7" t="s">
        <v>152</v>
      </c>
      <c r="AR1" s="7" t="s">
        <v>153</v>
      </c>
      <c r="AS1" s="8" t="s">
        <v>154</v>
      </c>
      <c r="AT1" s="8" t="s">
        <v>155</v>
      </c>
      <c r="AU1" s="8" t="s">
        <v>156</v>
      </c>
      <c r="AV1" s="8" t="s">
        <v>157</v>
      </c>
      <c r="AW1" s="8" t="s">
        <v>158</v>
      </c>
      <c r="AX1" s="8" t="s">
        <v>159</v>
      </c>
      <c r="AY1" s="30" t="s">
        <v>160</v>
      </c>
      <c r="AZ1" s="8" t="s">
        <v>161</v>
      </c>
      <c r="BA1" s="8" t="s">
        <v>162</v>
      </c>
      <c r="BB1" s="8" t="s">
        <v>163</v>
      </c>
      <c r="BC1" s="8" t="s">
        <v>164</v>
      </c>
      <c r="BD1" s="34" t="s">
        <v>165</v>
      </c>
      <c r="BE1" s="34" t="s">
        <v>166</v>
      </c>
      <c r="BF1" s="34" t="s">
        <v>167</v>
      </c>
      <c r="BG1" s="34" t="s">
        <v>168</v>
      </c>
      <c r="BH1" s="34" t="s">
        <v>169</v>
      </c>
      <c r="BI1" s="8" t="s">
        <v>170</v>
      </c>
      <c r="BJ1" s="8" t="s">
        <v>171</v>
      </c>
      <c r="BK1" s="8" t="s">
        <v>172</v>
      </c>
      <c r="BL1" s="32" t="s">
        <v>173</v>
      </c>
      <c r="BM1" s="8" t="s">
        <v>174</v>
      </c>
      <c r="BN1" s="8" t="s">
        <v>175</v>
      </c>
      <c r="BO1" s="45" t="s">
        <v>176</v>
      </c>
      <c r="BP1" s="8" t="s">
        <v>177</v>
      </c>
      <c r="BQ1" s="8" t="s">
        <v>178</v>
      </c>
      <c r="BR1" s="22" t="s">
        <v>179</v>
      </c>
      <c r="BS1" s="48" t="s">
        <v>180</v>
      </c>
      <c r="BT1" s="8" t="s">
        <v>181</v>
      </c>
      <c r="BU1" s="8" t="s">
        <v>182</v>
      </c>
      <c r="BV1" s="8" t="s">
        <v>183</v>
      </c>
      <c r="BW1" s="8" t="s">
        <v>184</v>
      </c>
      <c r="BX1" s="8" t="s">
        <v>185</v>
      </c>
      <c r="BY1" s="8" t="s">
        <v>186</v>
      </c>
      <c r="BZ1" s="8" t="s">
        <v>187</v>
      </c>
      <c r="CA1" s="8" t="s">
        <v>188</v>
      </c>
      <c r="CB1" s="25" t="s">
        <v>189</v>
      </c>
      <c r="CC1" s="25" t="s">
        <v>190</v>
      </c>
      <c r="CD1" s="26" t="s">
        <v>191</v>
      </c>
      <c r="CE1" s="28" t="s">
        <v>192</v>
      </c>
      <c r="CF1" s="28" t="s">
        <v>193</v>
      </c>
      <c r="CG1" s="26" t="s">
        <v>194</v>
      </c>
      <c r="CH1" s="26" t="s">
        <v>195</v>
      </c>
      <c r="CI1" s="25" t="s">
        <v>196</v>
      </c>
      <c r="CJ1" s="25" t="s">
        <v>197</v>
      </c>
      <c r="CK1" s="25" t="s">
        <v>198</v>
      </c>
      <c r="CL1" s="25" t="s">
        <v>199</v>
      </c>
      <c r="CM1" s="25" t="s">
        <v>200</v>
      </c>
      <c r="CN1" s="28" t="s">
        <v>201</v>
      </c>
      <c r="CO1" s="28" t="s">
        <v>202</v>
      </c>
      <c r="CP1" s="8" t="s">
        <v>203</v>
      </c>
      <c r="CQ1" s="7" t="s">
        <v>204</v>
      </c>
      <c r="CR1" s="7" t="s">
        <v>205</v>
      </c>
      <c r="CS1" s="8" t="s">
        <v>206</v>
      </c>
      <c r="CT1" s="8" t="s">
        <v>207</v>
      </c>
      <c r="CU1" s="8" t="s">
        <v>208</v>
      </c>
      <c r="CV1" s="8" t="s">
        <v>209</v>
      </c>
      <c r="CW1" s="7" t="s">
        <v>210</v>
      </c>
    </row>
    <row r="2" spans="1:101" s="2" customFormat="1" ht="25.5" customHeight="1" x14ac:dyDescent="0.25">
      <c r="A2" s="2" t="s">
        <v>211</v>
      </c>
      <c r="B2" s="2" t="s">
        <v>212</v>
      </c>
      <c r="C2" s="2" t="s">
        <v>213</v>
      </c>
      <c r="D2" s="2" t="s">
        <v>214</v>
      </c>
      <c r="E2" s="2" t="s">
        <v>215</v>
      </c>
      <c r="F2" s="2" t="s">
        <v>216</v>
      </c>
      <c r="G2" s="2" t="s">
        <v>217</v>
      </c>
      <c r="H2" s="2" t="s">
        <v>218</v>
      </c>
      <c r="I2" s="2" t="s">
        <v>219</v>
      </c>
      <c r="J2" s="2" t="s">
        <v>220</v>
      </c>
      <c r="K2" s="2" t="s">
        <v>221</v>
      </c>
      <c r="L2" s="2" t="s">
        <v>222</v>
      </c>
      <c r="M2" s="2" t="s">
        <v>223</v>
      </c>
      <c r="N2" s="27" t="s">
        <v>224</v>
      </c>
      <c r="O2" s="27" t="s">
        <v>225</v>
      </c>
      <c r="P2" s="27" t="s">
        <v>226</v>
      </c>
      <c r="Q2" s="2" t="s">
        <v>227</v>
      </c>
      <c r="R2" s="2" t="s">
        <v>228</v>
      </c>
      <c r="S2" s="2" t="s">
        <v>229</v>
      </c>
      <c r="T2" s="2" t="s">
        <v>230</v>
      </c>
      <c r="U2" s="2" t="s">
        <v>231</v>
      </c>
      <c r="V2" s="2" t="s">
        <v>232</v>
      </c>
      <c r="W2" s="2" t="s">
        <v>233</v>
      </c>
      <c r="X2" s="2" t="s">
        <v>234</v>
      </c>
      <c r="Y2" s="2" t="s">
        <v>235</v>
      </c>
      <c r="Z2" s="2" t="s">
        <v>236</v>
      </c>
      <c r="AA2" s="2" t="s">
        <v>237</v>
      </c>
      <c r="AB2" s="2" t="s">
        <v>238</v>
      </c>
      <c r="AC2" s="2" t="s">
        <v>239</v>
      </c>
      <c r="AD2" s="2" t="s">
        <v>240</v>
      </c>
      <c r="AE2" s="2" t="s">
        <v>241</v>
      </c>
      <c r="AF2" s="2" t="s">
        <v>242</v>
      </c>
      <c r="AG2" s="2" t="s">
        <v>243</v>
      </c>
      <c r="AH2" s="21" t="s">
        <v>244</v>
      </c>
      <c r="AI2" s="21" t="s">
        <v>245</v>
      </c>
      <c r="AJ2" s="2" t="s">
        <v>246</v>
      </c>
      <c r="AK2" s="2" t="s">
        <v>247</v>
      </c>
      <c r="AL2" s="50" t="s">
        <v>248</v>
      </c>
      <c r="AM2" s="50" t="s">
        <v>249</v>
      </c>
      <c r="AN2" s="50" t="s">
        <v>250</v>
      </c>
      <c r="AO2" s="50" t="s">
        <v>251</v>
      </c>
      <c r="AP2" s="2" t="s">
        <v>252</v>
      </c>
      <c r="AQ2" s="2" t="s">
        <v>253</v>
      </c>
      <c r="AR2" s="2" t="s">
        <v>254</v>
      </c>
      <c r="AS2" s="2" t="s">
        <v>255</v>
      </c>
      <c r="AT2" s="2" t="s">
        <v>256</v>
      </c>
      <c r="AU2" s="2" t="s">
        <v>257</v>
      </c>
      <c r="AV2" s="2" t="s">
        <v>258</v>
      </c>
      <c r="AW2" s="2" t="s">
        <v>259</v>
      </c>
      <c r="AX2" s="2" t="s">
        <v>260</v>
      </c>
      <c r="AY2" s="31" t="s">
        <v>261</v>
      </c>
      <c r="AZ2" s="2" t="s">
        <v>262</v>
      </c>
      <c r="BA2" s="2" t="s">
        <v>263</v>
      </c>
      <c r="BB2" s="2" t="s">
        <v>264</v>
      </c>
      <c r="BC2" s="2" t="s">
        <v>265</v>
      </c>
      <c r="BD2" s="36" t="s">
        <v>266</v>
      </c>
      <c r="BE2" s="36" t="s">
        <v>267</v>
      </c>
      <c r="BF2" s="35" t="s">
        <v>268</v>
      </c>
      <c r="BG2" s="35" t="s">
        <v>269</v>
      </c>
      <c r="BH2" s="35" t="s">
        <v>270</v>
      </c>
      <c r="BI2" s="2" t="s">
        <v>271</v>
      </c>
      <c r="BJ2" s="2" t="s">
        <v>272</v>
      </c>
      <c r="BK2" s="2" t="s">
        <v>273</v>
      </c>
      <c r="BL2" s="2" t="s">
        <v>274</v>
      </c>
      <c r="BM2" s="2" t="s">
        <v>275</v>
      </c>
      <c r="BN2" s="2" t="s">
        <v>276</v>
      </c>
      <c r="BO2" s="2" t="s">
        <v>277</v>
      </c>
      <c r="BP2" s="2" t="s">
        <v>278</v>
      </c>
      <c r="BQ2" s="2" t="s">
        <v>279</v>
      </c>
      <c r="BR2" s="23" t="s">
        <v>280</v>
      </c>
      <c r="BS2" s="23" t="s">
        <v>281</v>
      </c>
      <c r="BT2" s="2" t="s">
        <v>181</v>
      </c>
      <c r="BU2" s="2" t="s">
        <v>282</v>
      </c>
      <c r="BV2" s="2" t="s">
        <v>283</v>
      </c>
      <c r="BW2" s="2" t="s">
        <v>284</v>
      </c>
      <c r="BX2" s="2" t="s">
        <v>285</v>
      </c>
      <c r="BY2" s="2" t="s">
        <v>286</v>
      </c>
      <c r="BZ2" s="2" t="s">
        <v>287</v>
      </c>
      <c r="CA2" s="2" t="s">
        <v>288</v>
      </c>
      <c r="CB2" s="27" t="s">
        <v>289</v>
      </c>
      <c r="CC2" s="27" t="s">
        <v>290</v>
      </c>
      <c r="CD2" s="27" t="s">
        <v>291</v>
      </c>
      <c r="CE2" s="27" t="s">
        <v>292</v>
      </c>
      <c r="CF2" s="27" t="s">
        <v>293</v>
      </c>
      <c r="CG2" s="27" t="s">
        <v>294</v>
      </c>
      <c r="CH2" s="27" t="s">
        <v>295</v>
      </c>
      <c r="CI2" s="27" t="s">
        <v>296</v>
      </c>
      <c r="CJ2" s="27" t="s">
        <v>297</v>
      </c>
      <c r="CK2" s="27" t="s">
        <v>298</v>
      </c>
      <c r="CL2" s="27" t="s">
        <v>299</v>
      </c>
      <c r="CM2" s="27" t="s">
        <v>300</v>
      </c>
      <c r="CN2" s="27" t="s">
        <v>301</v>
      </c>
      <c r="CO2" s="27" t="s">
        <v>302</v>
      </c>
      <c r="CP2" s="2" t="s">
        <v>303</v>
      </c>
      <c r="CQ2" s="2" t="s">
        <v>304</v>
      </c>
      <c r="CR2" s="2" t="s">
        <v>305</v>
      </c>
      <c r="CS2" s="2" t="s">
        <v>306</v>
      </c>
      <c r="CT2" s="2" t="s">
        <v>307</v>
      </c>
      <c r="CU2" s="2" t="s">
        <v>308</v>
      </c>
      <c r="CV2" s="2" t="s">
        <v>309</v>
      </c>
    </row>
    <row r="3" spans="1:101" x14ac:dyDescent="0.2">
      <c r="A3" s="1" t="s">
        <v>310</v>
      </c>
      <c r="B3" s="1" t="s">
        <v>2</v>
      </c>
      <c r="C3" s="1" t="s">
        <v>4</v>
      </c>
      <c r="D3" s="1" t="s">
        <v>311</v>
      </c>
      <c r="E3" s="1" t="s">
        <v>312</v>
      </c>
      <c r="F3" s="1" t="s">
        <v>313</v>
      </c>
      <c r="J3" s="1" t="s">
        <v>314</v>
      </c>
      <c r="K3" s="1" t="s">
        <v>315</v>
      </c>
      <c r="L3" s="1" t="s">
        <v>316</v>
      </c>
      <c r="M3" s="1" t="s">
        <v>317</v>
      </c>
      <c r="N3" s="1" t="s">
        <v>318</v>
      </c>
      <c r="O3" s="1" t="s">
        <v>319</v>
      </c>
      <c r="Q3" s="1" t="s">
        <v>320</v>
      </c>
      <c r="R3" s="1">
        <v>40</v>
      </c>
      <c r="S3" s="1">
        <v>-40</v>
      </c>
      <c r="T3" s="1">
        <v>0</v>
      </c>
      <c r="V3" s="1">
        <v>0</v>
      </c>
      <c r="W3" s="1">
        <v>99</v>
      </c>
      <c r="Y3" s="1">
        <v>0</v>
      </c>
      <c r="Z3" s="1" t="s">
        <v>321</v>
      </c>
      <c r="AA3" s="1" t="s">
        <v>321</v>
      </c>
      <c r="AL3" s="51">
        <v>1</v>
      </c>
      <c r="AM3" s="51">
        <v>2</v>
      </c>
      <c r="AN3" s="51">
        <v>3</v>
      </c>
      <c r="AQ3" s="71">
        <v>37.04</v>
      </c>
      <c r="AT3" s="1" t="s">
        <v>313</v>
      </c>
      <c r="AV3" s="1" t="s">
        <v>322</v>
      </c>
      <c r="AX3" s="1" t="s">
        <v>313</v>
      </c>
      <c r="AY3" s="1" t="s">
        <v>313</v>
      </c>
      <c r="AZ3" s="1" t="s">
        <v>322</v>
      </c>
      <c r="BA3" s="1" t="s">
        <v>322</v>
      </c>
      <c r="BB3" s="1" t="s">
        <v>313</v>
      </c>
      <c r="BC3" s="1" t="s">
        <v>313</v>
      </c>
      <c r="BD3" s="1" t="s">
        <v>322</v>
      </c>
      <c r="BE3" s="69" t="s">
        <v>322</v>
      </c>
      <c r="BF3" s="71" t="s">
        <v>322</v>
      </c>
      <c r="BG3" s="1" t="s">
        <v>313</v>
      </c>
      <c r="BH3" s="1" t="s">
        <v>313</v>
      </c>
      <c r="BK3" s="1" t="s">
        <v>313</v>
      </c>
      <c r="BL3" s="1" t="s">
        <v>313</v>
      </c>
      <c r="BN3" s="1">
        <v>0</v>
      </c>
      <c r="BO3" s="1" t="s">
        <v>323</v>
      </c>
      <c r="BQ3" s="1" t="s">
        <v>322</v>
      </c>
      <c r="BS3" s="1">
        <v>5</v>
      </c>
      <c r="BT3" s="1" t="s">
        <v>313</v>
      </c>
      <c r="BU3" s="1">
        <v>92.3</v>
      </c>
      <c r="BV3" s="1" t="s">
        <v>322</v>
      </c>
      <c r="BW3" s="1" t="s">
        <v>322</v>
      </c>
      <c r="BX3" s="1" t="s">
        <v>313</v>
      </c>
      <c r="BY3" s="1">
        <v>0</v>
      </c>
      <c r="CB3" s="1" t="s">
        <v>322</v>
      </c>
      <c r="CC3" s="1" t="s">
        <v>322</v>
      </c>
      <c r="CD3" s="70" t="s">
        <v>313</v>
      </c>
      <c r="CE3" s="69">
        <v>2</v>
      </c>
      <c r="CF3" s="69">
        <v>38</v>
      </c>
      <c r="CH3" s="1">
        <v>0.85</v>
      </c>
      <c r="CK3" s="29"/>
      <c r="CM3" s="29"/>
      <c r="CS3" s="1">
        <v>5</v>
      </c>
      <c r="CV3" s="1" t="s">
        <v>324</v>
      </c>
    </row>
    <row r="4" spans="1:101" x14ac:dyDescent="0.2">
      <c r="CQ4" s="33"/>
    </row>
    <row r="7" spans="1:101" x14ac:dyDescent="0.2">
      <c r="CP7" s="32"/>
      <c r="CQ7" s="7"/>
      <c r="CR7" s="7"/>
      <c r="CS7" s="7"/>
      <c r="CT7" s="7"/>
      <c r="CU7" s="7"/>
      <c r="CV7" s="7"/>
    </row>
    <row r="8" spans="1:101" x14ac:dyDescent="0.2">
      <c r="CP8" s="2"/>
      <c r="CQ8" s="2"/>
      <c r="CR8" s="2"/>
      <c r="CS8" s="2"/>
      <c r="CT8" s="2"/>
      <c r="CU8" s="2"/>
      <c r="CV8" s="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5.5703125" style="5" customWidth="1"/>
    <col min="2" max="2" width="15" style="5" customWidth="1"/>
    <col min="3" max="3" width="17.140625" style="5" customWidth="1"/>
    <col min="4" max="4" width="19" style="5" customWidth="1"/>
    <col min="5" max="5" width="30.7109375" style="5" customWidth="1"/>
    <col min="6" max="7" width="32.42578125" style="5" customWidth="1"/>
    <col min="8" max="8" width="23.85546875" style="5" customWidth="1"/>
    <col min="9" max="9" width="17.140625" style="5" customWidth="1"/>
    <col min="10" max="16384" width="9.140625" style="5"/>
  </cols>
  <sheetData>
    <row r="1" spans="1:8" s="6" customFormat="1" x14ac:dyDescent="0.2">
      <c r="A1" s="6" t="s">
        <v>112</v>
      </c>
      <c r="B1" s="6" t="s">
        <v>325</v>
      </c>
      <c r="C1" s="6" t="s">
        <v>326</v>
      </c>
      <c r="D1" s="6" t="s">
        <v>327</v>
      </c>
      <c r="E1" s="6" t="s">
        <v>328</v>
      </c>
      <c r="F1" s="6" t="s">
        <v>329</v>
      </c>
      <c r="G1" s="55" t="s">
        <v>330</v>
      </c>
      <c r="H1" s="6" t="s">
        <v>210</v>
      </c>
    </row>
    <row r="2" spans="1:8" x14ac:dyDescent="0.2">
      <c r="A2" s="5" t="s">
        <v>4</v>
      </c>
      <c r="B2" s="5" t="s">
        <v>331</v>
      </c>
      <c r="C2" s="5">
        <v>1</v>
      </c>
      <c r="D2" s="5">
        <v>-40</v>
      </c>
      <c r="E2" s="5">
        <v>92.3</v>
      </c>
      <c r="F2" s="5">
        <v>92.3</v>
      </c>
    </row>
    <row r="3" spans="1:8" x14ac:dyDescent="0.2">
      <c r="A3" s="5" t="s">
        <v>4</v>
      </c>
      <c r="B3" s="5" t="s">
        <v>331</v>
      </c>
      <c r="C3" s="5">
        <v>2</v>
      </c>
      <c r="D3" s="5">
        <v>0</v>
      </c>
      <c r="E3" s="5">
        <v>92.3</v>
      </c>
      <c r="F3" s="5">
        <v>92.3</v>
      </c>
    </row>
    <row r="4" spans="1:8" x14ac:dyDescent="0.2">
      <c r="A4" s="5" t="s">
        <v>4</v>
      </c>
      <c r="B4" s="5" t="s">
        <v>331</v>
      </c>
      <c r="C4" s="5">
        <v>3</v>
      </c>
      <c r="D4" s="5">
        <v>40</v>
      </c>
      <c r="E4" s="5">
        <v>92.3</v>
      </c>
      <c r="F4" s="5">
        <v>92.3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9.28515625" style="5" customWidth="1"/>
    <col min="2" max="2" width="19.7109375" style="5" customWidth="1"/>
    <col min="3" max="3" width="19.28515625" style="5" customWidth="1"/>
    <col min="4" max="4" width="28.5703125" style="5" customWidth="1"/>
    <col min="5" max="5" width="15" style="5" customWidth="1"/>
    <col min="6" max="6" width="21.7109375" style="5" customWidth="1"/>
    <col min="7" max="7" width="17.28515625" style="5" customWidth="1"/>
    <col min="8" max="8" width="19.140625" style="5" customWidth="1"/>
    <col min="9" max="16384" width="9.140625" style="5"/>
  </cols>
  <sheetData>
    <row r="1" spans="1:8" x14ac:dyDescent="0.2">
      <c r="A1" s="6" t="s">
        <v>112</v>
      </c>
      <c r="B1" s="6" t="s">
        <v>325</v>
      </c>
      <c r="C1" s="6" t="s">
        <v>326</v>
      </c>
      <c r="D1" s="6" t="s">
        <v>332</v>
      </c>
      <c r="E1" s="6" t="s">
        <v>333</v>
      </c>
      <c r="F1" s="6" t="s">
        <v>334</v>
      </c>
      <c r="G1" s="6" t="s">
        <v>335</v>
      </c>
      <c r="H1" s="6" t="s">
        <v>210</v>
      </c>
    </row>
    <row r="2" spans="1:8" x14ac:dyDescent="0.2">
      <c r="A2" s="5" t="s">
        <v>4</v>
      </c>
      <c r="B2" s="5" t="s">
        <v>336</v>
      </c>
      <c r="C2" s="5">
        <v>1</v>
      </c>
      <c r="D2" s="5">
        <v>-40</v>
      </c>
      <c r="E2" s="5">
        <v>0</v>
      </c>
      <c r="F2" s="5">
        <v>0</v>
      </c>
      <c r="G2" s="5">
        <v>0</v>
      </c>
    </row>
    <row r="3" spans="1:8" x14ac:dyDescent="0.2">
      <c r="A3" s="5" t="s">
        <v>4</v>
      </c>
      <c r="B3" s="5" t="s">
        <v>336</v>
      </c>
      <c r="C3" s="5">
        <v>2</v>
      </c>
      <c r="D3" s="5">
        <v>40</v>
      </c>
      <c r="E3" s="5">
        <v>0</v>
      </c>
      <c r="F3" s="5">
        <v>0</v>
      </c>
      <c r="G3" s="5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7.42578125" style="1" customWidth="1"/>
    <col min="2" max="2" width="19" style="1" customWidth="1"/>
    <col min="3" max="3" width="19.42578125" style="1" customWidth="1"/>
    <col min="4" max="4" width="27" style="1" customWidth="1"/>
    <col min="5" max="5" width="17.140625" style="1" customWidth="1"/>
    <col min="6" max="6" width="18.28515625" style="1" customWidth="1"/>
    <col min="7" max="7" width="15.5703125" style="1" customWidth="1"/>
    <col min="8" max="9" width="17.42578125" style="1" customWidth="1"/>
    <col min="10" max="10" width="14.28515625" style="1" customWidth="1"/>
    <col min="11" max="16384" width="9.140625" style="1"/>
  </cols>
  <sheetData>
    <row r="1" spans="1:10" s="2" customFormat="1" x14ac:dyDescent="0.2">
      <c r="A1" s="2" t="s">
        <v>112</v>
      </c>
      <c r="B1" s="2" t="s">
        <v>325</v>
      </c>
      <c r="C1" s="2" t="s">
        <v>326</v>
      </c>
      <c r="D1" s="2" t="s">
        <v>337</v>
      </c>
      <c r="E1" s="2" t="s">
        <v>338</v>
      </c>
      <c r="F1" s="2" t="s">
        <v>339</v>
      </c>
      <c r="G1" s="2" t="s">
        <v>340</v>
      </c>
      <c r="H1" s="2" t="s">
        <v>341</v>
      </c>
      <c r="I1" s="2" t="s">
        <v>342</v>
      </c>
      <c r="J1" s="2" t="s">
        <v>210</v>
      </c>
    </row>
    <row r="2" spans="1:10" x14ac:dyDescent="0.2">
      <c r="A2" s="1" t="s">
        <v>4</v>
      </c>
      <c r="B2" s="1" t="s">
        <v>343</v>
      </c>
      <c r="C2" s="1">
        <v>1</v>
      </c>
      <c r="D2" s="1">
        <v>0</v>
      </c>
      <c r="E2" s="1">
        <v>0</v>
      </c>
      <c r="F2" s="1">
        <v>0</v>
      </c>
      <c r="G2" s="1">
        <v>0</v>
      </c>
      <c r="H2" s="1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"/>
  <sheetViews>
    <sheetView workbookViewId="0">
      <pane ySplit="1" topLeftCell="A2" activePane="bottomLeft" state="frozen"/>
      <selection pane="bottomLeft" activeCell="G43" sqref="G43"/>
    </sheetView>
  </sheetViews>
  <sheetFormatPr defaultColWidth="9.140625" defaultRowHeight="12.75" x14ac:dyDescent="0.2"/>
  <cols>
    <col min="1" max="1" width="15" style="1" customWidth="1"/>
    <col min="2" max="2" width="17.85546875" style="1" customWidth="1"/>
    <col min="3" max="3" width="17.140625" style="1" customWidth="1"/>
    <col min="4" max="4" width="30.5703125" style="1" customWidth="1"/>
    <col min="5" max="5" width="27.28515625" style="1" customWidth="1"/>
    <col min="6" max="6" width="33" style="1" customWidth="1"/>
    <col min="7" max="7" width="17.42578125" style="1" customWidth="1"/>
    <col min="8" max="16384" width="9.140625" style="1"/>
  </cols>
  <sheetData>
    <row r="1" spans="1:7" x14ac:dyDescent="0.2">
      <c r="A1" s="2" t="s">
        <v>112</v>
      </c>
      <c r="B1" s="2" t="s">
        <v>325</v>
      </c>
      <c r="C1" s="2" t="s">
        <v>326</v>
      </c>
      <c r="D1" s="2" t="s">
        <v>344</v>
      </c>
      <c r="E1" s="2" t="s">
        <v>345</v>
      </c>
      <c r="F1" s="2" t="s">
        <v>346</v>
      </c>
      <c r="G1" s="2" t="s">
        <v>210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9.7109375" style="1" customWidth="1"/>
    <col min="2" max="2" width="17.5703125" style="1" customWidth="1"/>
    <col min="3" max="3" width="19.42578125" style="1" customWidth="1"/>
    <col min="4" max="4" width="32.140625" style="1" customWidth="1"/>
    <col min="5" max="5" width="27.7109375" style="1" customWidth="1"/>
    <col min="6" max="6" width="16.85546875" style="1" customWidth="1"/>
    <col min="7" max="16384" width="9.140625" style="1"/>
  </cols>
  <sheetData>
    <row r="1" spans="1:6" x14ac:dyDescent="0.2">
      <c r="A1" s="2" t="s">
        <v>112</v>
      </c>
      <c r="B1" s="2" t="s">
        <v>325</v>
      </c>
      <c r="C1" s="2" t="s">
        <v>326</v>
      </c>
      <c r="D1" s="2" t="s">
        <v>347</v>
      </c>
      <c r="E1" s="2" t="s">
        <v>348</v>
      </c>
      <c r="F1" s="2" t="s">
        <v>210</v>
      </c>
    </row>
    <row r="2" spans="1:6" x14ac:dyDescent="0.2">
      <c r="A2" s="1" t="s">
        <v>4</v>
      </c>
      <c r="B2" s="1" t="s">
        <v>349</v>
      </c>
      <c r="C2" s="1">
        <v>1</v>
      </c>
      <c r="D2" s="1">
        <v>-40</v>
      </c>
      <c r="E2" s="1">
        <v>40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Instruction</vt:lpstr>
      <vt:lpstr>Definition-GRDT</vt:lpstr>
      <vt:lpstr>Code</vt:lpstr>
      <vt:lpstr>RESOURCE</vt:lpstr>
      <vt:lpstr>RAMPRATE</vt:lpstr>
      <vt:lpstr>HEATRATE</vt:lpstr>
      <vt:lpstr>STARTUP</vt:lpstr>
      <vt:lpstr>FORBIDDEN OPR REGION</vt:lpstr>
      <vt:lpstr>REGULATION</vt:lpstr>
      <vt:lpstr> REG RAMP</vt:lpstr>
      <vt:lpstr>OP RES RAMP</vt:lpstr>
      <vt:lpstr>MSG_CONFIG</vt:lpstr>
      <vt:lpstr>TRANSITION</vt:lpstr>
      <vt:lpstr>CONFIG_RAMP</vt:lpstr>
      <vt:lpstr>CONFIG_HEAT</vt:lpstr>
      <vt:lpstr>CONFIG_STRT</vt:lpstr>
      <vt:lpstr>CONFIG_REG</vt:lpstr>
      <vt:lpstr>CONFIG_RREG</vt:lpstr>
      <vt:lpstr>CONFIG_ROPR</vt:lpstr>
      <vt:lpstr>ELECTRIC_PRICE_HUB</vt:lpstr>
      <vt:lpstr>GEN_RES_AGGR</vt:lpstr>
    </vt:vector>
  </TitlesOfParts>
  <Manager/>
  <Company>CAISO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sgundoju</dc:creator>
  <cp:keywords/>
  <dc:description/>
  <cp:lastModifiedBy>Peniche, Kathy B</cp:lastModifiedBy>
  <cp:revision/>
  <cp:lastPrinted>2021-08-31T21:45:19Z</cp:lastPrinted>
  <dcterms:created xsi:type="dcterms:W3CDTF">2010-12-21T19:06:37Z</dcterms:created>
  <dcterms:modified xsi:type="dcterms:W3CDTF">2021-08-31T21:45:19Z</dcterms:modified>
  <cp:category/>
  <cp:contentStatus/>
</cp:coreProperties>
</file>