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Ch3 - Rate Design\Attachments\"/>
    </mc:Choice>
  </mc:AlternateContent>
  <xr:revisionPtr revIDLastSave="0" documentId="13_ncr:1_{464B90FA-4E89-4B1B-84F2-82F3EE0202EB}" xr6:coauthVersionLast="36" xr6:coauthVersionMax="36" xr10:uidLastSave="{00000000-0000-0000-0000-000000000000}"/>
  <bookViews>
    <workbookView xWindow="0" yWindow="0" windowWidth="28800" windowHeight="12270" activeTab="1" xr2:uid="{55619AF2-57BB-4A42-B4FE-FECC1DE97ED2}"/>
  </bookViews>
  <sheets>
    <sheet name="Attachment M - yr1" sheetId="1" r:id="rId1"/>
    <sheet name="Attachment M - yr2" sheetId="2" r:id="rId2"/>
  </sheets>
  <externalReferences>
    <externalReference r:id="rId3"/>
    <externalReference r:id="rId4"/>
  </externalReferences>
  <definedNames>
    <definedName name="_______ddd5" localSheetId="1" hidden="1">{#N/A,#N/A,FALSE,"trates"}</definedName>
    <definedName name="_______ddd5" hidden="1">{#N/A,#N/A,FALSE,"trates"}</definedName>
    <definedName name="_______ddd5_1" localSheetId="1" hidden="1">{#N/A,#N/A,FALSE,"trates"}</definedName>
    <definedName name="_______ddd5_1" hidden="1">{#N/A,#N/A,FALSE,"trates"}</definedName>
    <definedName name="_______ddd5_2" localSheetId="1" hidden="1">{#N/A,#N/A,FALSE,"trates"}</definedName>
    <definedName name="_______ddd5_2" hidden="1">{#N/A,#N/A,FALSE,"trates"}</definedName>
    <definedName name="_______ddd5_3" localSheetId="1" hidden="1">{#N/A,#N/A,FALSE,"trates"}</definedName>
    <definedName name="_______ddd5_3" hidden="1">{#N/A,#N/A,FALSE,"trates"}</definedName>
    <definedName name="_______ddd5_4" localSheetId="1" hidden="1">{#N/A,#N/A,FALSE,"trates"}</definedName>
    <definedName name="_______ddd5_4" hidden="1">{#N/A,#N/A,FALSE,"trates"}</definedName>
    <definedName name="_______ddd5_5" localSheetId="1" hidden="1">{#N/A,#N/A,FALSE,"trates"}</definedName>
    <definedName name="_______ddd5_5" hidden="1">{#N/A,#N/A,FALSE,"trates"}</definedName>
    <definedName name="______ddd5" localSheetId="1" hidden="1">{#N/A,#N/A,FALSE,"trates"}</definedName>
    <definedName name="______ddd5" hidden="1">{#N/A,#N/A,FALSE,"trates"}</definedName>
    <definedName name="______ddd5_1" localSheetId="1" hidden="1">{#N/A,#N/A,FALSE,"trates"}</definedName>
    <definedName name="______ddd5_1" hidden="1">{#N/A,#N/A,FALSE,"trates"}</definedName>
    <definedName name="______ddd5_2" localSheetId="1" hidden="1">{#N/A,#N/A,FALSE,"trates"}</definedName>
    <definedName name="______ddd5_2" hidden="1">{#N/A,#N/A,FALSE,"trates"}</definedName>
    <definedName name="______ddd5_3" localSheetId="1" hidden="1">{#N/A,#N/A,FALSE,"trates"}</definedName>
    <definedName name="______ddd5_3" hidden="1">{#N/A,#N/A,FALSE,"trates"}</definedName>
    <definedName name="______ddd5_4" localSheetId="1" hidden="1">{#N/A,#N/A,FALSE,"trates"}</definedName>
    <definedName name="______ddd5_4" hidden="1">{#N/A,#N/A,FALSE,"trates"}</definedName>
    <definedName name="______ddd5_5" localSheetId="1" hidden="1">{#N/A,#N/A,FALSE,"trates"}</definedName>
    <definedName name="______ddd5_5" hidden="1">{#N/A,#N/A,FALSE,"trates"}</definedName>
    <definedName name="_____ddd5" localSheetId="1" hidden="1">{#N/A,#N/A,FALSE,"trates"}</definedName>
    <definedName name="_____ddd5" hidden="1">{#N/A,#N/A,FALSE,"trates"}</definedName>
    <definedName name="_____ddd5_1" localSheetId="1" hidden="1">{#N/A,#N/A,FALSE,"trates"}</definedName>
    <definedName name="_____ddd5_1" hidden="1">{#N/A,#N/A,FALSE,"trates"}</definedName>
    <definedName name="_____ddd5_2" localSheetId="1" hidden="1">{#N/A,#N/A,FALSE,"trates"}</definedName>
    <definedName name="_____ddd5_2" hidden="1">{#N/A,#N/A,FALSE,"trates"}</definedName>
    <definedName name="_____ddd5_3" localSheetId="1" hidden="1">{#N/A,#N/A,FALSE,"trates"}</definedName>
    <definedName name="_____ddd5_3" hidden="1">{#N/A,#N/A,FALSE,"trates"}</definedName>
    <definedName name="_____ddd5_4" localSheetId="1" hidden="1">{#N/A,#N/A,FALSE,"trates"}</definedName>
    <definedName name="_____ddd5_4" hidden="1">{#N/A,#N/A,FALSE,"trates"}</definedName>
    <definedName name="_____ddd5_5" localSheetId="1" hidden="1">{#N/A,#N/A,FALSE,"trates"}</definedName>
    <definedName name="_____ddd5_5" hidden="1">{#N/A,#N/A,FALSE,"trates"}</definedName>
    <definedName name="____ddd5" localSheetId="1" hidden="1">{#N/A,#N/A,FALSE,"trates"}</definedName>
    <definedName name="____ddd5" hidden="1">{#N/A,#N/A,FALSE,"trates"}</definedName>
    <definedName name="____ddd5_1" localSheetId="1" hidden="1">{#N/A,#N/A,FALSE,"trates"}</definedName>
    <definedName name="____ddd5_1" hidden="1">{#N/A,#N/A,FALSE,"trates"}</definedName>
    <definedName name="____ddd5_2" localSheetId="1" hidden="1">{#N/A,#N/A,FALSE,"trates"}</definedName>
    <definedName name="____ddd5_2" hidden="1">{#N/A,#N/A,FALSE,"trates"}</definedName>
    <definedName name="____ddd5_3" localSheetId="1" hidden="1">{#N/A,#N/A,FALSE,"trates"}</definedName>
    <definedName name="____ddd5_3" hidden="1">{#N/A,#N/A,FALSE,"trates"}</definedName>
    <definedName name="____ddd5_4" localSheetId="1" hidden="1">{#N/A,#N/A,FALSE,"trates"}</definedName>
    <definedName name="____ddd5_4" hidden="1">{#N/A,#N/A,FALSE,"trates"}</definedName>
    <definedName name="____ddd5_5" localSheetId="1" hidden="1">{#N/A,#N/A,FALSE,"trates"}</definedName>
    <definedName name="____ddd5_5" hidden="1">{#N/A,#N/A,FALSE,"trates"}</definedName>
    <definedName name="___ddd5" localSheetId="1" hidden="1">{#N/A,#N/A,FALSE,"trates"}</definedName>
    <definedName name="___ddd5" hidden="1">{#N/A,#N/A,FALSE,"trates"}</definedName>
    <definedName name="___ddd5_1" localSheetId="1" hidden="1">{#N/A,#N/A,FALSE,"trates"}</definedName>
    <definedName name="___ddd5_1" hidden="1">{#N/A,#N/A,FALSE,"trates"}</definedName>
    <definedName name="___ddd5_2" localSheetId="1" hidden="1">{#N/A,#N/A,FALSE,"trates"}</definedName>
    <definedName name="___ddd5_2" hidden="1">{#N/A,#N/A,FALSE,"trates"}</definedName>
    <definedName name="___ddd5_3" localSheetId="1" hidden="1">{#N/A,#N/A,FALSE,"trates"}</definedName>
    <definedName name="___ddd5_3" hidden="1">{#N/A,#N/A,FALSE,"trates"}</definedName>
    <definedName name="___ddd5_4" localSheetId="1" hidden="1">{#N/A,#N/A,FALSE,"trates"}</definedName>
    <definedName name="___ddd5_4" hidden="1">{#N/A,#N/A,FALSE,"trates"}</definedName>
    <definedName name="___ddd5_5" localSheetId="1" hidden="1">{#N/A,#N/A,FALSE,"trates"}</definedName>
    <definedName name="___ddd5_5" hidden="1">{#N/A,#N/A,FALSE,"trates"}</definedName>
    <definedName name="__ddd5" localSheetId="1" hidden="1">{#N/A,#N/A,FALSE,"trates"}</definedName>
    <definedName name="__ddd5" hidden="1">{#N/A,#N/A,FALSE,"trates"}</definedName>
    <definedName name="__ddd5_1" localSheetId="1" hidden="1">{#N/A,#N/A,FALSE,"trates"}</definedName>
    <definedName name="__ddd5_1" hidden="1">{#N/A,#N/A,FALSE,"trates"}</definedName>
    <definedName name="__ddd5_2" localSheetId="1" hidden="1">{#N/A,#N/A,FALSE,"trates"}</definedName>
    <definedName name="__ddd5_2" hidden="1">{#N/A,#N/A,FALSE,"trates"}</definedName>
    <definedName name="__ddd5_3" localSheetId="1" hidden="1">{#N/A,#N/A,FALSE,"trates"}</definedName>
    <definedName name="__ddd5_3" hidden="1">{#N/A,#N/A,FALSE,"trates"}</definedName>
    <definedName name="__ddd5_4" localSheetId="1" hidden="1">{#N/A,#N/A,FALSE,"trates"}</definedName>
    <definedName name="__ddd5_4" hidden="1">{#N/A,#N/A,FALSE,"trates"}</definedName>
    <definedName name="__ddd5_5" localSheetId="1" hidden="1">{#N/A,#N/A,FALSE,"trates"}</definedName>
    <definedName name="__ddd5_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1" hidden="1">{#N/A,#N/A,FALSE,"trates"}</definedName>
    <definedName name="_ddd5" hidden="1">{#N/A,#N/A,FALSE,"trates"}</definedName>
    <definedName name="_ddd5_1" localSheetId="1" hidden="1">{#N/A,#N/A,FALSE,"trates"}</definedName>
    <definedName name="_ddd5_1" hidden="1">{#N/A,#N/A,FALSE,"trates"}</definedName>
    <definedName name="_ddd5_2" localSheetId="1" hidden="1">{#N/A,#N/A,FALSE,"trates"}</definedName>
    <definedName name="_ddd5_2" hidden="1">{#N/A,#N/A,FALSE,"trates"}</definedName>
    <definedName name="_ddd5_3" localSheetId="1" hidden="1">{#N/A,#N/A,FALSE,"trates"}</definedName>
    <definedName name="_ddd5_3" hidden="1">{#N/A,#N/A,FALSE,"trates"}</definedName>
    <definedName name="_ddd5_4" localSheetId="1" hidden="1">{#N/A,#N/A,FALSE,"trates"}</definedName>
    <definedName name="_ddd5_4" hidden="1">{#N/A,#N/A,FALSE,"trates"}</definedName>
    <definedName name="_ddd5_5" localSheetId="1" hidden="1">{#N/A,#N/A,FALSE,"trates"}</definedName>
    <definedName name="_ddd5_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" localSheetId="1" hidden="1">{#N/A,#N/A,FALSE,"trates"}</definedName>
    <definedName name="a" hidden="1">{#N/A,#N/A,FALSE,"trates"}</definedName>
    <definedName name="an">#REF!</definedName>
    <definedName name="anscount" hidden="1">1</definedName>
    <definedName name="d" localSheetId="1">'Attachment M - yr2'!$G$34</definedName>
    <definedName name="d">'Attachment M - yr1'!$G$34</definedName>
    <definedName name="dddd">[1]Level2!$K$2</definedName>
    <definedName name="dummy1" localSheetId="1" hidden="1">{#N/A,#N/A,FALSE,"trates"}</definedName>
    <definedName name="dummy1" hidden="1">{#N/A,#N/A,FALSE,"trates"}</definedName>
    <definedName name="dummy1_1" localSheetId="1" hidden="1">{#N/A,#N/A,FALSE,"trates"}</definedName>
    <definedName name="dummy1_1" hidden="1">{#N/A,#N/A,FALSE,"trates"}</definedName>
    <definedName name="dummy1_2" localSheetId="1" hidden="1">{#N/A,#N/A,FALSE,"trates"}</definedName>
    <definedName name="dummy1_2" hidden="1">{#N/A,#N/A,FALSE,"trates"}</definedName>
    <definedName name="dummy1_3" localSheetId="1" hidden="1">{#N/A,#N/A,FALSE,"trates"}</definedName>
    <definedName name="dummy1_3" hidden="1">{#N/A,#N/A,FALSE,"trates"}</definedName>
    <definedName name="dummy1_4" localSheetId="1" hidden="1">{#N/A,#N/A,FALSE,"trates"}</definedName>
    <definedName name="dummy1_4" hidden="1">{#N/A,#N/A,FALSE,"trates"}</definedName>
    <definedName name="dummy1_5" localSheetId="1" hidden="1">{#N/A,#N/A,FALSE,"trates"}</definedName>
    <definedName name="dummy1_5" hidden="1">{#N/A,#N/A,FALSE,"trates"}</definedName>
    <definedName name="dummy2" localSheetId="1" hidden="1">{#N/A,#N/A,FALSE,"trates"}</definedName>
    <definedName name="dummy2" hidden="1">{#N/A,#N/A,FALSE,"trates"}</definedName>
    <definedName name="dummy2_1" localSheetId="1" hidden="1">{#N/A,#N/A,FALSE,"trates"}</definedName>
    <definedName name="dummy2_1" hidden="1">{#N/A,#N/A,FALSE,"trates"}</definedName>
    <definedName name="dummy2_2" localSheetId="1" hidden="1">{#N/A,#N/A,FALSE,"trates"}</definedName>
    <definedName name="dummy2_2" hidden="1">{#N/A,#N/A,FALSE,"trates"}</definedName>
    <definedName name="dummy2_3" localSheetId="1" hidden="1">{#N/A,#N/A,FALSE,"trates"}</definedName>
    <definedName name="dummy2_3" hidden="1">{#N/A,#N/A,FALSE,"trates"}</definedName>
    <definedName name="dummy2_4" localSheetId="1" hidden="1">{#N/A,#N/A,FALSE,"trates"}</definedName>
    <definedName name="dummy2_4" hidden="1">{#N/A,#N/A,FALSE,"trates"}</definedName>
    <definedName name="dummy2_5" localSheetId="1" hidden="1">{#N/A,#N/A,FALSE,"trates"}</definedName>
    <definedName name="dummy2_5" hidden="1">{#N/A,#N/A,FALSE,"trates"}</definedName>
    <definedName name="dummy3" localSheetId="1" hidden="1">{#N/A,#N/A,FALSE,"trates"}</definedName>
    <definedName name="dummy3" hidden="1">{#N/A,#N/A,FALSE,"trates"}</definedName>
    <definedName name="dummy3_1" localSheetId="1" hidden="1">{#N/A,#N/A,FALSE,"trates"}</definedName>
    <definedName name="dummy3_1" hidden="1">{#N/A,#N/A,FALSE,"trates"}</definedName>
    <definedName name="dummy3_2" localSheetId="1" hidden="1">{#N/A,#N/A,FALSE,"trates"}</definedName>
    <definedName name="dummy3_2" hidden="1">{#N/A,#N/A,FALSE,"trates"}</definedName>
    <definedName name="dummy3_3" localSheetId="1" hidden="1">{#N/A,#N/A,FALSE,"trates"}</definedName>
    <definedName name="dummy3_3" hidden="1">{#N/A,#N/A,FALSE,"trates"}</definedName>
    <definedName name="dummy3_4" localSheetId="1" hidden="1">{#N/A,#N/A,FALSE,"trates"}</definedName>
    <definedName name="dummy3_4" hidden="1">{#N/A,#N/A,FALSE,"trates"}</definedName>
    <definedName name="dummy3_5" localSheetId="1" hidden="1">{#N/A,#N/A,FALSE,"trates"}</definedName>
    <definedName name="dummy3_5" hidden="1">{#N/A,#N/A,FALSE,"trates"}</definedName>
    <definedName name="dummy4" localSheetId="1" hidden="1">{#N/A,#N/A,FALSE,"trates"}</definedName>
    <definedName name="dummy4" hidden="1">{#N/A,#N/A,FALSE,"trates"}</definedName>
    <definedName name="dummy4_1" localSheetId="1" hidden="1">{#N/A,#N/A,FALSE,"trates"}</definedName>
    <definedName name="dummy4_1" hidden="1">{#N/A,#N/A,FALSE,"trates"}</definedName>
    <definedName name="dummy4_2" localSheetId="1" hidden="1">{#N/A,#N/A,FALSE,"trates"}</definedName>
    <definedName name="dummy4_2" hidden="1">{#N/A,#N/A,FALSE,"trates"}</definedName>
    <definedName name="dummy4_3" localSheetId="1" hidden="1">{#N/A,#N/A,FALSE,"trates"}</definedName>
    <definedName name="dummy4_3" hidden="1">{#N/A,#N/A,FALSE,"trates"}</definedName>
    <definedName name="dummy4_4" localSheetId="1" hidden="1">{#N/A,#N/A,FALSE,"trates"}</definedName>
    <definedName name="dummy4_4" hidden="1">{#N/A,#N/A,FALSE,"trates"}</definedName>
    <definedName name="dummy4_5" localSheetId="1" hidden="1">{#N/A,#N/A,FALSE,"trates"}</definedName>
    <definedName name="dummy4_5" hidden="1">{#N/A,#N/A,FALSE,"trates"}</definedName>
    <definedName name="dummy5" localSheetId="1" hidden="1">{#N/A,#N/A,FALSE,"trates"}</definedName>
    <definedName name="dummy5" hidden="1">{#N/A,#N/A,FALSE,"trates"}</definedName>
    <definedName name="dummy5_1" localSheetId="1" hidden="1">{#N/A,#N/A,FALSE,"trates"}</definedName>
    <definedName name="dummy5_1" hidden="1">{#N/A,#N/A,FALSE,"trates"}</definedName>
    <definedName name="dummy5_2" localSheetId="1" hidden="1">{#N/A,#N/A,FALSE,"trates"}</definedName>
    <definedName name="dummy5_2" hidden="1">{#N/A,#N/A,FALSE,"trates"}</definedName>
    <definedName name="dummy5_3" localSheetId="1" hidden="1">{#N/A,#N/A,FALSE,"trates"}</definedName>
    <definedName name="dummy5_3" hidden="1">{#N/A,#N/A,FALSE,"trates"}</definedName>
    <definedName name="dummy5_4" localSheetId="1" hidden="1">{#N/A,#N/A,FALSE,"trates"}</definedName>
    <definedName name="dummy5_4" hidden="1">{#N/A,#N/A,FALSE,"trates"}</definedName>
    <definedName name="dummy5_5" localSheetId="1" hidden="1">{#N/A,#N/A,FALSE,"trates"}</definedName>
    <definedName name="dummy5_5" hidden="1">{#N/A,#N/A,FALSE,"trates"}</definedName>
    <definedName name="InvoiceType">[2]Level2!$K$2</definedName>
    <definedName name="jkl" localSheetId="1" hidden="1">{#N/A,#N/A,FALSE,"trates"}</definedName>
    <definedName name="jkl" hidden="1">{#N/A,#N/A,FALSE,"trates"}</definedName>
    <definedName name="jkl_1" localSheetId="1" hidden="1">{#N/A,#N/A,FALSE,"trates"}</definedName>
    <definedName name="jkl_1" hidden="1">{#N/A,#N/A,FALSE,"trates"}</definedName>
    <definedName name="jkl_2" localSheetId="1" hidden="1">{#N/A,#N/A,FALSE,"trates"}</definedName>
    <definedName name="jkl_2" hidden="1">{#N/A,#N/A,FALSE,"trates"}</definedName>
    <definedName name="jkl_3" localSheetId="1" hidden="1">{#N/A,#N/A,FALSE,"trates"}</definedName>
    <definedName name="jkl_3" hidden="1">{#N/A,#N/A,FALSE,"trates"}</definedName>
    <definedName name="jkl_4" localSheetId="1" hidden="1">{#N/A,#N/A,FALSE,"trates"}</definedName>
    <definedName name="jkl_4" hidden="1">{#N/A,#N/A,FALSE,"trates"}</definedName>
    <definedName name="jkl_5" localSheetId="1" hidden="1">{#N/A,#N/A,FALSE,"trates"}</definedName>
    <definedName name="jkl_5" hidden="1">{#N/A,#N/A,FALSE,"trates"}</definedName>
    <definedName name="limcount" hidden="1">1</definedName>
    <definedName name="_xlnm.Print_Area" localSheetId="0">'Attachment M - yr1'!$A$1:$L$37</definedName>
    <definedName name="_xlnm.Print_Area" localSheetId="1">'Attachment M - yr2'!$A$1:$L$37</definedName>
    <definedName name="_xlnm.Print_Area">#REF!</definedName>
    <definedName name="Print_Area_MI" localSheetId="1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1" hidden="1">{#N/A,#N/A,FALSE,"trates"}</definedName>
    <definedName name="wrn.BL." hidden="1">{#N/A,#N/A,FALSE,"trates"}</definedName>
    <definedName name="wrn.BL._1" localSheetId="1" hidden="1">{#N/A,#N/A,FALSE,"trates"}</definedName>
    <definedName name="wrn.BL._1" hidden="1">{#N/A,#N/A,FALSE,"trates"}</definedName>
    <definedName name="wrn.BL._2" localSheetId="1" hidden="1">{#N/A,#N/A,FALSE,"trates"}</definedName>
    <definedName name="wrn.BL._2" hidden="1">{#N/A,#N/A,FALSE,"trates"}</definedName>
    <definedName name="wrn.BL._3" localSheetId="1" hidden="1">{#N/A,#N/A,FALSE,"trates"}</definedName>
    <definedName name="wrn.BL._3" hidden="1">{#N/A,#N/A,FALSE,"trates"}</definedName>
    <definedName name="wrn.BL._4" localSheetId="1" hidden="1">{#N/A,#N/A,FALSE,"trates"}</definedName>
    <definedName name="wrn.BL._4" hidden="1">{#N/A,#N/A,FALSE,"trates"}</definedName>
    <definedName name="wrn.BL._5" localSheetId="1" hidden="1">{#N/A,#N/A,FALSE,"trates"}</definedName>
    <definedName name="wrn.BL._5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2" l="1"/>
  <c r="I10" i="2"/>
  <c r="J10" i="2" s="1"/>
  <c r="K10" i="2" s="1"/>
  <c r="E12" i="2"/>
  <c r="I12" i="2"/>
  <c r="J12" i="2" s="1"/>
  <c r="K12" i="2" s="1"/>
  <c r="E14" i="2"/>
  <c r="I14" i="2"/>
  <c r="J14" i="2" s="1"/>
  <c r="K14" i="2" s="1"/>
  <c r="E16" i="2"/>
  <c r="I16" i="2"/>
  <c r="J16" i="2" s="1"/>
  <c r="K16" i="2" s="1"/>
  <c r="E18" i="2"/>
  <c r="I18" i="2"/>
  <c r="J18" i="2" s="1"/>
  <c r="K18" i="2" s="1"/>
  <c r="E20" i="2"/>
  <c r="I20" i="2"/>
  <c r="J20" i="2" s="1"/>
  <c r="K20" i="2" s="1"/>
  <c r="E22" i="2"/>
  <c r="I22" i="2"/>
  <c r="J22" i="2" s="1"/>
  <c r="K22" i="2" s="1"/>
  <c r="E31" i="2"/>
  <c r="I31" i="2"/>
  <c r="J31" i="2" s="1"/>
  <c r="K31" i="2" s="1"/>
  <c r="E33" i="2"/>
  <c r="I33" i="2"/>
  <c r="J33" i="2" s="1"/>
  <c r="K33" i="2" s="1"/>
  <c r="I33" i="1" l="1"/>
  <c r="E33" i="1"/>
  <c r="I31" i="1"/>
  <c r="E31" i="1"/>
  <c r="I22" i="1"/>
  <c r="E22" i="1"/>
  <c r="I20" i="1"/>
  <c r="E20" i="1"/>
  <c r="I18" i="1"/>
  <c r="E18" i="1"/>
  <c r="I16" i="1"/>
  <c r="E16" i="1"/>
  <c r="I14" i="1"/>
  <c r="E14" i="1"/>
  <c r="I12" i="1"/>
  <c r="E12" i="1"/>
  <c r="I10" i="1"/>
  <c r="E10" i="1"/>
  <c r="J10" i="1" l="1"/>
  <c r="K10" i="1" s="1"/>
  <c r="J14" i="1"/>
  <c r="K14" i="1" s="1"/>
  <c r="J20" i="1"/>
  <c r="K20" i="1" s="1"/>
  <c r="J12" i="1"/>
  <c r="K12" i="1" s="1"/>
  <c r="J16" i="1"/>
  <c r="K16" i="1" s="1"/>
  <c r="J18" i="1"/>
  <c r="K18" i="1" s="1"/>
  <c r="J22" i="1"/>
  <c r="K22" i="1" s="1"/>
  <c r="J31" i="1"/>
  <c r="K31" i="1" s="1"/>
  <c r="J33" i="1"/>
  <c r="K33" i="1" s="1"/>
</calcChain>
</file>

<file path=xl/sharedStrings.xml><?xml version="1.0" encoding="utf-8"?>
<sst xmlns="http://schemas.openxmlformats.org/spreadsheetml/2006/main" count="132" uniqueCount="28">
  <si>
    <t>CLASS AVERAGE RATES</t>
  </si>
  <si>
    <t>RATES EFFECTIVE</t>
  </si>
  <si>
    <t>Current</t>
  </si>
  <si>
    <t>Proposed</t>
  </si>
  <si>
    <t xml:space="preserve">Total </t>
  </si>
  <si>
    <t>Total UDC Rate</t>
  </si>
  <si>
    <t>Avg. Commodity + DWR Credit</t>
  </si>
  <si>
    <t>Total Rate</t>
  </si>
  <si>
    <t>Rate Change</t>
  </si>
  <si>
    <t>(¢/kWh)</t>
  </si>
  <si>
    <t>(%)</t>
  </si>
  <si>
    <r>
      <t>Residential</t>
    </r>
    <r>
      <rPr>
        <vertAlign val="superscript"/>
        <sz val="12"/>
        <rFont val="Arial"/>
        <family val="2"/>
      </rPr>
      <t>1</t>
    </r>
  </si>
  <si>
    <t xml:space="preserve">Small Commercial </t>
  </si>
  <si>
    <t>Med&amp;Lg C&amp;I</t>
  </si>
  <si>
    <t>Agriculture</t>
  </si>
  <si>
    <t>Lighting</t>
  </si>
  <si>
    <t>Schools</t>
  </si>
  <si>
    <t>System Total</t>
  </si>
  <si>
    <t>EXCLUDING CALIFORNIA CLIMATE CREDIT</t>
  </si>
  <si>
    <r>
      <t>Residential</t>
    </r>
    <r>
      <rPr>
        <b/>
        <vertAlign val="superscript"/>
        <sz val="12"/>
        <rFont val="Arial"/>
        <family val="2"/>
      </rPr>
      <t>2</t>
    </r>
  </si>
  <si>
    <t>DWR-BC rate is reflected in the Average UDC rate.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</si>
  <si>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UDC includes residential California Climate Credit which is received semi-annually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</si>
  <si>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UDC excludes residential California Climate Credit which is received semi-annually</t>
    </r>
  </si>
  <si>
    <t>AL 3487-E</t>
  </si>
  <si>
    <t>PROPOSED 2019 GRC Phase 2 - Year 1 Revised</t>
  </si>
  <si>
    <t>ILLUSTRATIVE RATES TO BE IMPLEMENTED</t>
  </si>
  <si>
    <t>PROPOSED 2019 GRC Phase 2 - Year 2 Revised</t>
  </si>
  <si>
    <t>2019 GRC Phase 2 - Year 1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</si>
</sst>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0_);\(#,##0.000\)"/>
  </numFmts>
  <fonts count="12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color indexed="39"/>
      <name val="Arial"/>
      <family val="2"/>
    </font>
    <font>
      <b/>
      <sz val="12"/>
      <color indexed="12"/>
      <name val="Arial"/>
      <family val="2"/>
    </font>
    <font>
      <sz val="10"/>
      <name val="MS Sans Serif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164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2" borderId="0" xfId="3" applyFill="1"/>
    <xf numFmtId="0" fontId="2" fillId="2" borderId="0" xfId="3" applyFill="1" applyAlignment="1"/>
    <xf numFmtId="164" fontId="3" fillId="2" borderId="0" xfId="2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4" fontId="4" fillId="2" borderId="0" xfId="3" applyNumberFormat="1" applyFont="1" applyFill="1" applyAlignment="1"/>
    <xf numFmtId="14" fontId="3" fillId="2" borderId="0" xfId="3" applyNumberFormat="1" applyFont="1" applyFill="1" applyAlignment="1"/>
    <xf numFmtId="0" fontId="4" fillId="2" borderId="0" xfId="3" applyFont="1" applyFill="1" applyAlignment="1"/>
    <xf numFmtId="0" fontId="2" fillId="2" borderId="0" xfId="3" applyFill="1" applyBorder="1"/>
    <xf numFmtId="0" fontId="5" fillId="2" borderId="0" xfId="3" applyFont="1" applyFill="1" applyBorder="1"/>
    <xf numFmtId="0" fontId="5" fillId="2" borderId="0" xfId="3" applyFont="1" applyFill="1"/>
    <xf numFmtId="0" fontId="4" fillId="2" borderId="0" xfId="4" applyFont="1" applyFill="1" applyAlignment="1">
      <alignment horizontal="center"/>
    </xf>
    <xf numFmtId="0" fontId="4" fillId="2" borderId="0" xfId="4" applyFont="1" applyFill="1" applyAlignment="1"/>
    <xf numFmtId="0" fontId="3" fillId="2" borderId="0" xfId="4" applyFont="1" applyFill="1" applyAlignment="1"/>
    <xf numFmtId="14" fontId="4" fillId="2" borderId="0" xfId="4" applyNumberFormat="1" applyFont="1" applyFill="1" applyAlignment="1">
      <alignment horizontal="center"/>
    </xf>
    <xf numFmtId="14" fontId="4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Continuous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/>
    </xf>
    <xf numFmtId="0" fontId="5" fillId="2" borderId="1" xfId="3" applyFont="1" applyFill="1" applyBorder="1"/>
    <xf numFmtId="0" fontId="5" fillId="2" borderId="2" xfId="3" applyFont="1" applyFill="1" applyBorder="1"/>
    <xf numFmtId="0" fontId="5" fillId="2" borderId="3" xfId="3" applyFont="1" applyFill="1" applyBorder="1"/>
    <xf numFmtId="0" fontId="4" fillId="2" borderId="0" xfId="3" applyFont="1" applyFill="1" applyBorder="1"/>
    <xf numFmtId="165" fontId="7" fillId="2" borderId="0" xfId="3" applyNumberFormat="1" applyFont="1" applyFill="1" applyBorder="1" applyAlignment="1">
      <alignment horizontal="center"/>
    </xf>
    <xf numFmtId="10" fontId="5" fillId="2" borderId="0" xfId="1" applyNumberFormat="1" applyFont="1" applyFill="1"/>
    <xf numFmtId="165" fontId="8" fillId="2" borderId="0" xfId="3" applyNumberFormat="1" applyFont="1" applyFill="1" applyBorder="1" applyAlignment="1">
      <alignment horizontal="center"/>
    </xf>
    <xf numFmtId="10" fontId="8" fillId="2" borderId="0" xfId="1" applyNumberFormat="1" applyFont="1" applyFill="1" applyBorder="1" applyAlignment="1">
      <alignment horizontal="center"/>
    </xf>
    <xf numFmtId="0" fontId="4" fillId="2" borderId="0" xfId="3" applyFont="1" applyFill="1"/>
    <xf numFmtId="0" fontId="4" fillId="2" borderId="8" xfId="3" applyFont="1" applyFill="1" applyBorder="1" applyAlignment="1">
      <alignment horizontal="center"/>
    </xf>
    <xf numFmtId="0" fontId="3" fillId="2" borderId="0" xfId="3" applyFont="1" applyFill="1"/>
    <xf numFmtId="0" fontId="2" fillId="2" borderId="0" xfId="3" applyFont="1" applyFill="1"/>
    <xf numFmtId="0" fontId="2" fillId="2" borderId="0" xfId="3" applyFont="1" applyFill="1" applyAlignment="1"/>
    <xf numFmtId="0" fontId="2" fillId="2" borderId="0" xfId="3" applyFont="1" applyFill="1" applyBorder="1"/>
    <xf numFmtId="165" fontId="4" fillId="2" borderId="4" xfId="3" applyNumberFormat="1" applyFont="1" applyFill="1" applyBorder="1" applyAlignment="1">
      <alignment horizontal="center"/>
    </xf>
    <xf numFmtId="165" fontId="4" fillId="2" borderId="0" xfId="3" applyNumberFormat="1" applyFont="1" applyFill="1" applyBorder="1" applyAlignment="1">
      <alignment horizontal="center"/>
    </xf>
    <xf numFmtId="165" fontId="4" fillId="2" borderId="5" xfId="3" applyNumberFormat="1" applyFont="1" applyFill="1" applyBorder="1" applyAlignment="1">
      <alignment horizontal="center"/>
    </xf>
    <xf numFmtId="10" fontId="4" fillId="2" borderId="5" xfId="1" applyNumberFormat="1" applyFont="1" applyFill="1" applyBorder="1" applyAlignment="1">
      <alignment horizontal="center"/>
    </xf>
    <xf numFmtId="10" fontId="4" fillId="2" borderId="0" xfId="1" applyNumberFormat="1" applyFont="1" applyFill="1" applyBorder="1" applyAlignment="1">
      <alignment horizontal="center"/>
    </xf>
    <xf numFmtId="165" fontId="4" fillId="2" borderId="6" xfId="3" applyNumberFormat="1" applyFont="1" applyFill="1" applyBorder="1" applyAlignment="1">
      <alignment horizontal="center"/>
    </xf>
    <xf numFmtId="165" fontId="4" fillId="2" borderId="8" xfId="3" applyNumberFormat="1" applyFont="1" applyFill="1" applyBorder="1" applyAlignment="1">
      <alignment horizontal="center"/>
    </xf>
    <xf numFmtId="165" fontId="4" fillId="2" borderId="7" xfId="3" applyNumberFormat="1" applyFont="1" applyFill="1" applyBorder="1" applyAlignment="1">
      <alignment horizontal="center"/>
    </xf>
    <xf numFmtId="10" fontId="4" fillId="2" borderId="7" xfId="1" applyNumberFormat="1" applyFont="1" applyFill="1" applyBorder="1" applyAlignment="1">
      <alignment horizontal="center"/>
    </xf>
  </cellXfs>
  <cellStyles count="5">
    <cellStyle name="Normal" xfId="0" builtinId="0"/>
    <cellStyle name="Normal_RD-WP(Combined 1-01-01 filing)" xfId="2" xr:uid="{DDB1E4EE-94CC-49CB-A1D9-4ED5B98A53B6}"/>
    <cellStyle name="Normal_Unbundled Rates Model 1-1-10" xfId="3" xr:uid="{C3F42A31-48BA-497B-A2B6-0D6C4EE331FC}"/>
    <cellStyle name="Normal_Unbundled Rates Model 4-1-08" xfId="4" xr:uid="{F2CE5ED1-5928-4E5C-BEB2-C36DF257F0E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2F5C-30D7-47FF-AB83-E508641685DF}">
  <sheetPr codeName="Sheet57">
    <pageSetUpPr fitToPage="1"/>
  </sheetPr>
  <dimension ref="A1:Q37"/>
  <sheetViews>
    <sheetView zoomScale="85" zoomScaleNormal="85" workbookViewId="0">
      <selection activeCell="E12" sqref="E12"/>
    </sheetView>
  </sheetViews>
  <sheetFormatPr defaultColWidth="9.140625" defaultRowHeight="12.75" x14ac:dyDescent="0.2"/>
  <cols>
    <col min="1" max="1" width="5" style="37" customWidth="1"/>
    <col min="2" max="2" width="23.85546875" style="37" customWidth="1"/>
    <col min="3" max="3" width="19.5703125" style="37" customWidth="1"/>
    <col min="4" max="4" width="38.42578125" style="37" customWidth="1"/>
    <col min="5" max="5" width="17.85546875" style="37" customWidth="1"/>
    <col min="6" max="6" width="1.5703125" style="37" customWidth="1"/>
    <col min="7" max="7" width="19.5703125" style="37" customWidth="1"/>
    <col min="8" max="8" width="38.42578125" style="37" customWidth="1"/>
    <col min="9" max="11" width="17.85546875" style="37" customWidth="1"/>
    <col min="12" max="12" width="1.5703125" style="37" customWidth="1"/>
    <col min="13" max="13" width="18.5703125" style="37" bestFit="1" customWidth="1"/>
    <col min="14" max="14" width="29.42578125" style="37" bestFit="1" customWidth="1"/>
    <col min="15" max="15" width="18.42578125" style="37" bestFit="1" customWidth="1"/>
    <col min="16" max="16" width="13.5703125" style="37" bestFit="1" customWidth="1"/>
    <col min="17" max="17" width="14.140625" style="37" customWidth="1"/>
    <col min="18" max="18" width="4.28515625" style="37" customWidth="1"/>
    <col min="19" max="16384" width="9.140625" style="37"/>
  </cols>
  <sheetData>
    <row r="1" spans="1:17" ht="25.5" customHeight="1" x14ac:dyDescent="0.2">
      <c r="K1" s="38"/>
      <c r="L1" s="38"/>
      <c r="M1" s="3"/>
      <c r="N1" s="38"/>
      <c r="O1" s="38"/>
      <c r="P1" s="38"/>
      <c r="Q1" s="38"/>
    </row>
    <row r="2" spans="1:17" ht="15.75" x14ac:dyDescent="0.25">
      <c r="A2" s="39"/>
      <c r="B2" s="9"/>
      <c r="C2" s="10"/>
      <c r="D2" s="11" t="s">
        <v>1</v>
      </c>
      <c r="E2" s="12"/>
      <c r="F2" s="10"/>
      <c r="G2" s="10"/>
      <c r="H2" s="11" t="s">
        <v>25</v>
      </c>
      <c r="I2" s="12"/>
      <c r="J2" s="12"/>
      <c r="K2" s="12"/>
      <c r="M2" s="13"/>
      <c r="N2" s="13"/>
      <c r="O2" s="13"/>
      <c r="P2" s="13"/>
      <c r="Q2" s="13"/>
    </row>
    <row r="3" spans="1:17" ht="15.75" x14ac:dyDescent="0.25">
      <c r="A3" s="39"/>
      <c r="B3" s="9"/>
      <c r="C3" s="11"/>
      <c r="D3" s="14">
        <v>43831</v>
      </c>
      <c r="E3" s="11"/>
      <c r="F3" s="10"/>
      <c r="G3" s="10"/>
      <c r="H3" s="15" t="s">
        <v>24</v>
      </c>
      <c r="I3" s="5"/>
      <c r="J3" s="5"/>
      <c r="K3" s="5"/>
      <c r="M3" s="13"/>
      <c r="N3" s="13"/>
      <c r="O3" s="13"/>
      <c r="P3" s="13"/>
      <c r="Q3" s="13"/>
    </row>
    <row r="4" spans="1:17" ht="15.75" x14ac:dyDescent="0.25">
      <c r="A4" s="39"/>
      <c r="B4" s="9"/>
      <c r="C4" s="10"/>
      <c r="D4" s="15" t="s">
        <v>23</v>
      </c>
      <c r="E4" s="5"/>
      <c r="F4" s="10"/>
      <c r="G4" s="10"/>
      <c r="H4" s="10"/>
      <c r="I4" s="10"/>
      <c r="J4" s="10"/>
      <c r="K4" s="10"/>
      <c r="M4" s="6"/>
      <c r="N4" s="6"/>
      <c r="O4" s="6"/>
      <c r="P4" s="6"/>
      <c r="Q4" s="6"/>
    </row>
    <row r="5" spans="1:17" ht="15.75" x14ac:dyDescent="0.25">
      <c r="A5" s="39"/>
      <c r="B5" s="9"/>
      <c r="C5" s="9"/>
      <c r="D5" s="9"/>
      <c r="E5" s="9"/>
      <c r="F5" s="10"/>
      <c r="G5" s="10"/>
      <c r="H5" s="16"/>
      <c r="I5" s="10"/>
      <c r="J5" s="10"/>
      <c r="K5" s="10"/>
      <c r="N5" s="16"/>
    </row>
    <row r="6" spans="1:17" ht="15.75" x14ac:dyDescent="0.25">
      <c r="A6" s="39"/>
      <c r="B6" s="9"/>
      <c r="C6" s="17" t="s">
        <v>2</v>
      </c>
      <c r="D6" s="18" t="s">
        <v>2</v>
      </c>
      <c r="E6" s="19" t="s">
        <v>2</v>
      </c>
      <c r="F6" s="10"/>
      <c r="G6" s="17" t="s">
        <v>3</v>
      </c>
      <c r="H6" s="18" t="s">
        <v>3</v>
      </c>
      <c r="I6" s="19" t="s">
        <v>3</v>
      </c>
      <c r="J6" s="17" t="s">
        <v>4</v>
      </c>
      <c r="K6" s="19" t="s">
        <v>4</v>
      </c>
      <c r="M6" s="20"/>
      <c r="N6" s="20"/>
      <c r="O6" s="20"/>
      <c r="P6" s="20"/>
      <c r="Q6" s="20"/>
    </row>
    <row r="7" spans="1:17" ht="15.75" x14ac:dyDescent="0.25">
      <c r="A7" s="39"/>
      <c r="B7" s="9"/>
      <c r="C7" s="21" t="s">
        <v>5</v>
      </c>
      <c r="D7" s="22" t="s">
        <v>6</v>
      </c>
      <c r="E7" s="23" t="s">
        <v>7</v>
      </c>
      <c r="F7" s="10"/>
      <c r="G7" s="21" t="s">
        <v>5</v>
      </c>
      <c r="H7" s="22" t="s">
        <v>6</v>
      </c>
      <c r="I7" s="23" t="s">
        <v>7</v>
      </c>
      <c r="J7" s="21" t="s">
        <v>8</v>
      </c>
      <c r="K7" s="23" t="s">
        <v>8</v>
      </c>
      <c r="M7" s="20"/>
      <c r="N7" s="20"/>
      <c r="O7" s="20"/>
      <c r="P7" s="20"/>
      <c r="Q7" s="20"/>
    </row>
    <row r="8" spans="1:17" ht="15.75" x14ac:dyDescent="0.25">
      <c r="A8" s="39"/>
      <c r="B8" s="9"/>
      <c r="C8" s="21" t="s">
        <v>9</v>
      </c>
      <c r="D8" s="22" t="s">
        <v>9</v>
      </c>
      <c r="E8" s="23" t="s">
        <v>9</v>
      </c>
      <c r="F8" s="10"/>
      <c r="G8" s="21" t="s">
        <v>9</v>
      </c>
      <c r="H8" s="22" t="s">
        <v>9</v>
      </c>
      <c r="I8" s="23" t="s">
        <v>9</v>
      </c>
      <c r="J8" s="24" t="s">
        <v>9</v>
      </c>
      <c r="K8" s="25" t="s">
        <v>10</v>
      </c>
      <c r="M8" s="20"/>
      <c r="N8" s="20"/>
      <c r="O8" s="20"/>
      <c r="P8" s="20"/>
      <c r="Q8" s="20"/>
    </row>
    <row r="9" spans="1:17" ht="15" x14ac:dyDescent="0.2">
      <c r="A9" s="39"/>
      <c r="B9" s="9"/>
      <c r="C9" s="26"/>
      <c r="D9" s="27"/>
      <c r="E9" s="28"/>
      <c r="F9" s="10"/>
      <c r="G9" s="26"/>
      <c r="H9" s="27"/>
      <c r="I9" s="28"/>
      <c r="J9" s="26"/>
      <c r="K9" s="28"/>
      <c r="M9" s="39"/>
      <c r="N9" s="39"/>
      <c r="O9" s="39"/>
      <c r="P9" s="39"/>
      <c r="Q9" s="39"/>
    </row>
    <row r="10" spans="1:17" ht="18.75" x14ac:dyDescent="0.25">
      <c r="A10" s="39"/>
      <c r="B10" s="29" t="s">
        <v>11</v>
      </c>
      <c r="C10" s="40">
        <v>17.308</v>
      </c>
      <c r="D10" s="41">
        <v>9.8720000000000017</v>
      </c>
      <c r="E10" s="42">
        <f>SUM(C10:D10)</f>
        <v>27.18</v>
      </c>
      <c r="F10" s="10"/>
      <c r="G10" s="40">
        <v>18.012</v>
      </c>
      <c r="H10" s="41">
        <v>10.739000000000001</v>
      </c>
      <c r="I10" s="42">
        <f>SUM(G10:H10)</f>
        <v>28.751000000000001</v>
      </c>
      <c r="J10" s="40">
        <f>I10-E10</f>
        <v>1.5710000000000015</v>
      </c>
      <c r="K10" s="43">
        <f>IFERROR(J10/ABS(E10),0)</f>
        <v>5.7799852832965473E-2</v>
      </c>
      <c r="L10" s="31"/>
      <c r="M10" s="41"/>
      <c r="N10" s="41"/>
      <c r="O10" s="41"/>
      <c r="P10" s="41"/>
      <c r="Q10" s="44"/>
    </row>
    <row r="11" spans="1:17" ht="15.75" x14ac:dyDescent="0.25">
      <c r="A11" s="39"/>
      <c r="B11" s="29"/>
      <c r="C11" s="40"/>
      <c r="D11" s="41"/>
      <c r="E11" s="42"/>
      <c r="F11" s="10"/>
      <c r="G11" s="40"/>
      <c r="H11" s="41"/>
      <c r="I11" s="42"/>
      <c r="J11" s="40"/>
      <c r="K11" s="43"/>
      <c r="L11" s="10"/>
      <c r="M11" s="41"/>
      <c r="N11" s="41"/>
      <c r="O11" s="41"/>
      <c r="P11" s="41"/>
      <c r="Q11" s="44"/>
    </row>
    <row r="12" spans="1:17" ht="15.75" x14ac:dyDescent="0.25">
      <c r="A12" s="39"/>
      <c r="B12" s="29" t="s">
        <v>12</v>
      </c>
      <c r="C12" s="40">
        <v>16.137999999999998</v>
      </c>
      <c r="D12" s="41">
        <v>8.947000000000001</v>
      </c>
      <c r="E12" s="42">
        <f>SUM(C12:D12)</f>
        <v>25.085000000000001</v>
      </c>
      <c r="F12" s="10"/>
      <c r="G12" s="40">
        <v>16.838999999999999</v>
      </c>
      <c r="H12" s="41">
        <v>9.3570000000000011</v>
      </c>
      <c r="I12" s="42">
        <f>SUM(G12:H12)</f>
        <v>26.195999999999998</v>
      </c>
      <c r="J12" s="40">
        <f>I12-E12</f>
        <v>1.1109999999999971</v>
      </c>
      <c r="K12" s="43">
        <f>IFERROR(J12/ABS(E12),0)</f>
        <v>4.4289415985648679E-2</v>
      </c>
      <c r="L12" s="31"/>
      <c r="M12" s="41"/>
      <c r="N12" s="41"/>
      <c r="O12" s="41"/>
      <c r="P12" s="41"/>
      <c r="Q12" s="44"/>
    </row>
    <row r="13" spans="1:17" ht="15.75" x14ac:dyDescent="0.25">
      <c r="A13" s="39"/>
      <c r="B13" s="29"/>
      <c r="C13" s="40"/>
      <c r="D13" s="41"/>
      <c r="E13" s="42"/>
      <c r="F13" s="10"/>
      <c r="G13" s="40"/>
      <c r="H13" s="41"/>
      <c r="I13" s="42"/>
      <c r="J13" s="40"/>
      <c r="K13" s="43"/>
      <c r="L13" s="10"/>
      <c r="M13" s="41"/>
      <c r="N13" s="41"/>
      <c r="O13" s="41"/>
      <c r="P13" s="41"/>
      <c r="Q13" s="44"/>
    </row>
    <row r="14" spans="1:17" ht="15.75" x14ac:dyDescent="0.25">
      <c r="A14" s="39"/>
      <c r="B14" s="29" t="s">
        <v>13</v>
      </c>
      <c r="C14" s="40">
        <v>11.792999999999999</v>
      </c>
      <c r="D14" s="41">
        <v>10.485000000000001</v>
      </c>
      <c r="E14" s="42">
        <f>SUM(C14:D14)</f>
        <v>22.277999999999999</v>
      </c>
      <c r="F14" s="10"/>
      <c r="G14" s="40">
        <v>11.819000000000001</v>
      </c>
      <c r="H14" s="41">
        <v>10.531000000000001</v>
      </c>
      <c r="I14" s="42">
        <f>SUM(G14:H14)</f>
        <v>22.35</v>
      </c>
      <c r="J14" s="40">
        <f>I14-E14</f>
        <v>7.2000000000002728E-2</v>
      </c>
      <c r="K14" s="43">
        <f>IFERROR(J14/ABS(E14),0)</f>
        <v>3.2318879612174673E-3</v>
      </c>
      <c r="L14" s="31"/>
      <c r="M14" s="41"/>
      <c r="N14" s="41"/>
      <c r="O14" s="41"/>
      <c r="P14" s="41"/>
      <c r="Q14" s="44"/>
    </row>
    <row r="15" spans="1:17" ht="15.75" x14ac:dyDescent="0.25">
      <c r="A15" s="39"/>
      <c r="B15" s="29"/>
      <c r="C15" s="40"/>
      <c r="D15" s="41"/>
      <c r="E15" s="42"/>
      <c r="F15" s="10"/>
      <c r="G15" s="40"/>
      <c r="H15" s="41"/>
      <c r="I15" s="42"/>
      <c r="J15" s="40"/>
      <c r="K15" s="43"/>
      <c r="L15" s="10"/>
      <c r="M15" s="41"/>
      <c r="N15" s="41"/>
      <c r="O15" s="41"/>
      <c r="P15" s="41"/>
      <c r="Q15" s="44"/>
    </row>
    <row r="16" spans="1:17" ht="15.75" x14ac:dyDescent="0.25">
      <c r="A16" s="39"/>
      <c r="B16" s="29" t="s">
        <v>14</v>
      </c>
      <c r="C16" s="40">
        <v>9.8309999999999995</v>
      </c>
      <c r="D16" s="41">
        <v>7.1479999999999997</v>
      </c>
      <c r="E16" s="42">
        <f>SUM(C16:D16)</f>
        <v>16.978999999999999</v>
      </c>
      <c r="F16" s="10"/>
      <c r="G16" s="40">
        <v>10.29</v>
      </c>
      <c r="H16" s="41">
        <v>7.2430000000000003</v>
      </c>
      <c r="I16" s="42">
        <f>SUM(G16:H16)</f>
        <v>17.533000000000001</v>
      </c>
      <c r="J16" s="40">
        <f>I16-E16</f>
        <v>0.55400000000000205</v>
      </c>
      <c r="K16" s="43">
        <f>IFERROR(J16/ABS(E16),0)</f>
        <v>3.2628541139054244E-2</v>
      </c>
      <c r="L16" s="31"/>
      <c r="M16" s="41"/>
      <c r="N16" s="41"/>
      <c r="O16" s="41"/>
      <c r="P16" s="41"/>
      <c r="Q16" s="44"/>
    </row>
    <row r="17" spans="1:17" ht="15.75" x14ac:dyDescent="0.25">
      <c r="A17" s="39"/>
      <c r="B17" s="29"/>
      <c r="C17" s="40"/>
      <c r="D17" s="41"/>
      <c r="E17" s="42"/>
      <c r="F17" s="10"/>
      <c r="G17" s="40"/>
      <c r="H17" s="41"/>
      <c r="I17" s="42"/>
      <c r="J17" s="40"/>
      <c r="K17" s="43"/>
      <c r="L17" s="10"/>
      <c r="M17" s="41"/>
      <c r="N17" s="41"/>
      <c r="O17" s="41"/>
      <c r="P17" s="41"/>
      <c r="Q17" s="44"/>
    </row>
    <row r="18" spans="1:17" ht="15.75" x14ac:dyDescent="0.25">
      <c r="B18" s="34" t="s">
        <v>15</v>
      </c>
      <c r="C18" s="40">
        <v>15.622999999999999</v>
      </c>
      <c r="D18" s="41">
        <v>6.4749999999999996</v>
      </c>
      <c r="E18" s="42">
        <f>SUM(C18:D18)</f>
        <v>22.097999999999999</v>
      </c>
      <c r="F18" s="10"/>
      <c r="G18" s="40">
        <v>14.599</v>
      </c>
      <c r="H18" s="41">
        <v>6.0540000000000003</v>
      </c>
      <c r="I18" s="42">
        <f>SUM(G18:H18)</f>
        <v>20.652999999999999</v>
      </c>
      <c r="J18" s="40">
        <f>I18-E18</f>
        <v>-1.4450000000000003</v>
      </c>
      <c r="K18" s="43">
        <f>IFERROR(J18/ABS(E18),0)</f>
        <v>-6.5390533079916754E-2</v>
      </c>
      <c r="L18" s="31"/>
      <c r="M18" s="41"/>
      <c r="N18" s="41"/>
      <c r="O18" s="41"/>
      <c r="P18" s="41"/>
      <c r="Q18" s="44"/>
    </row>
    <row r="19" spans="1:17" ht="15.75" x14ac:dyDescent="0.25">
      <c r="B19" s="10"/>
      <c r="C19" s="40"/>
      <c r="D19" s="41"/>
      <c r="E19" s="42"/>
      <c r="F19" s="10"/>
      <c r="G19" s="40"/>
      <c r="H19" s="41"/>
      <c r="I19" s="42"/>
      <c r="J19" s="40"/>
      <c r="K19" s="43"/>
      <c r="L19" s="10"/>
      <c r="M19" s="41"/>
      <c r="N19" s="41"/>
      <c r="O19" s="41"/>
      <c r="P19" s="41"/>
      <c r="Q19" s="44"/>
    </row>
    <row r="20" spans="1:17" ht="15.75" x14ac:dyDescent="0.25">
      <c r="B20" s="34" t="s">
        <v>16</v>
      </c>
      <c r="C20" s="40">
        <v>0</v>
      </c>
      <c r="D20" s="41">
        <v>0</v>
      </c>
      <c r="E20" s="42">
        <f>SUM(C20:D20)</f>
        <v>0</v>
      </c>
      <c r="F20" s="10"/>
      <c r="G20" s="40">
        <v>16.966000000000001</v>
      </c>
      <c r="H20" s="41">
        <v>8.8610000000000007</v>
      </c>
      <c r="I20" s="42">
        <f>SUM(G20:H20)</f>
        <v>25.827000000000002</v>
      </c>
      <c r="J20" s="40">
        <f>I20-E20</f>
        <v>25.827000000000002</v>
      </c>
      <c r="K20" s="43">
        <f>IFERROR(J20/ABS(E20),0)</f>
        <v>0</v>
      </c>
      <c r="L20" s="10"/>
      <c r="M20" s="41"/>
      <c r="N20" s="41"/>
      <c r="O20" s="41"/>
      <c r="P20" s="41"/>
      <c r="Q20" s="44"/>
    </row>
    <row r="21" spans="1:17" ht="15.75" x14ac:dyDescent="0.25">
      <c r="B21" s="10"/>
      <c r="C21" s="40"/>
      <c r="D21" s="41"/>
      <c r="E21" s="42"/>
      <c r="F21" s="10"/>
      <c r="G21" s="40"/>
      <c r="H21" s="41"/>
      <c r="I21" s="42"/>
      <c r="J21" s="40"/>
      <c r="K21" s="43"/>
      <c r="L21" s="10"/>
      <c r="M21" s="41"/>
      <c r="N21" s="41"/>
      <c r="O21" s="41"/>
      <c r="P21" s="41"/>
      <c r="Q21" s="44"/>
    </row>
    <row r="22" spans="1:17" ht="15.75" x14ac:dyDescent="0.25">
      <c r="B22" s="34" t="s">
        <v>17</v>
      </c>
      <c r="C22" s="45">
        <v>14.166</v>
      </c>
      <c r="D22" s="46">
        <v>9.9060000000000006</v>
      </c>
      <c r="E22" s="47">
        <f>SUM(C22:D22)</f>
        <v>24.072000000000003</v>
      </c>
      <c r="F22" s="10"/>
      <c r="G22" s="45">
        <v>14.704000000000001</v>
      </c>
      <c r="H22" s="46">
        <v>10.306000000000001</v>
      </c>
      <c r="I22" s="47">
        <f>SUM(G22:H22)</f>
        <v>25.01</v>
      </c>
      <c r="J22" s="45">
        <f>I22-E22</f>
        <v>0.93799999999999883</v>
      </c>
      <c r="K22" s="48">
        <f>IFERROR(J22/ABS(E22),0)</f>
        <v>3.8966434031239561E-2</v>
      </c>
      <c r="L22" s="31"/>
      <c r="M22" s="41"/>
      <c r="N22" s="41"/>
      <c r="O22" s="41"/>
      <c r="P22" s="41"/>
      <c r="Q22" s="44"/>
    </row>
    <row r="23" spans="1:17" ht="15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7" ht="15.75" x14ac:dyDescent="0.25">
      <c r="B24" s="7"/>
      <c r="C24" s="7"/>
      <c r="D24" s="7"/>
      <c r="E24" s="7"/>
      <c r="F24" s="7"/>
      <c r="G24" s="4" t="s"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.75" x14ac:dyDescent="0.25">
      <c r="B25" s="7"/>
      <c r="C25" s="7"/>
      <c r="D25" s="7"/>
      <c r="E25" s="7"/>
      <c r="F25" s="7"/>
      <c r="G25" s="4" t="s">
        <v>18</v>
      </c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7" ht="15.75" x14ac:dyDescent="0.25">
      <c r="B27" s="10"/>
      <c r="C27" s="17" t="s">
        <v>2</v>
      </c>
      <c r="D27" s="18" t="s">
        <v>2</v>
      </c>
      <c r="E27" s="19" t="s">
        <v>2</v>
      </c>
      <c r="F27" s="10"/>
      <c r="G27" s="17" t="s">
        <v>3</v>
      </c>
      <c r="H27" s="18" t="s">
        <v>3</v>
      </c>
      <c r="I27" s="19" t="s">
        <v>3</v>
      </c>
      <c r="J27" s="17" t="s">
        <v>4</v>
      </c>
      <c r="K27" s="19" t="s">
        <v>4</v>
      </c>
      <c r="M27" s="20"/>
      <c r="N27" s="20"/>
      <c r="O27" s="20"/>
      <c r="P27" s="20"/>
      <c r="Q27" s="20"/>
    </row>
    <row r="28" spans="1:17" ht="15.75" x14ac:dyDescent="0.25">
      <c r="B28" s="10"/>
      <c r="C28" s="21" t="s">
        <v>5</v>
      </c>
      <c r="D28" s="22" t="s">
        <v>6</v>
      </c>
      <c r="E28" s="23" t="s">
        <v>7</v>
      </c>
      <c r="F28" s="10"/>
      <c r="G28" s="21" t="s">
        <v>5</v>
      </c>
      <c r="H28" s="22" t="s">
        <v>6</v>
      </c>
      <c r="I28" s="23" t="s">
        <v>7</v>
      </c>
      <c r="J28" s="21" t="s">
        <v>8</v>
      </c>
      <c r="K28" s="23" t="s">
        <v>8</v>
      </c>
      <c r="M28" s="20"/>
      <c r="N28" s="20"/>
      <c r="O28" s="20"/>
      <c r="P28" s="20"/>
      <c r="Q28" s="20"/>
    </row>
    <row r="29" spans="1:17" ht="15.75" x14ac:dyDescent="0.25">
      <c r="B29" s="10"/>
      <c r="C29" s="24" t="s">
        <v>9</v>
      </c>
      <c r="D29" s="35" t="s">
        <v>9</v>
      </c>
      <c r="E29" s="25" t="s">
        <v>9</v>
      </c>
      <c r="F29" s="10"/>
      <c r="G29" s="24" t="s">
        <v>9</v>
      </c>
      <c r="H29" s="35" t="s">
        <v>9</v>
      </c>
      <c r="I29" s="25" t="s">
        <v>9</v>
      </c>
      <c r="J29" s="24" t="s">
        <v>9</v>
      </c>
      <c r="K29" s="25" t="s">
        <v>10</v>
      </c>
      <c r="M29" s="20"/>
      <c r="N29" s="20"/>
      <c r="O29" s="20"/>
      <c r="P29" s="20"/>
      <c r="Q29" s="20"/>
    </row>
    <row r="30" spans="1:17" ht="15.75" x14ac:dyDescent="0.25">
      <c r="B30" s="10"/>
      <c r="C30" s="21"/>
      <c r="D30" s="22"/>
      <c r="E30" s="23"/>
      <c r="F30" s="10"/>
      <c r="G30" s="21"/>
      <c r="H30" s="22"/>
      <c r="I30" s="23"/>
      <c r="J30" s="21"/>
      <c r="K30" s="23"/>
      <c r="M30" s="20"/>
      <c r="N30" s="20"/>
      <c r="O30" s="20"/>
      <c r="P30" s="20"/>
      <c r="Q30" s="20"/>
    </row>
    <row r="31" spans="1:17" ht="18.75" x14ac:dyDescent="0.25">
      <c r="A31" s="39"/>
      <c r="B31" s="29" t="s">
        <v>19</v>
      </c>
      <c r="C31" s="40">
        <v>18.715</v>
      </c>
      <c r="D31" s="41">
        <v>9.8720000000000017</v>
      </c>
      <c r="E31" s="42">
        <f>SUM(C31:D31)</f>
        <v>28.587000000000003</v>
      </c>
      <c r="F31" s="10"/>
      <c r="G31" s="40">
        <v>19.617999999999999</v>
      </c>
      <c r="H31" s="41">
        <v>10.739000000000001</v>
      </c>
      <c r="I31" s="42">
        <f>SUM(G31:H31)</f>
        <v>30.356999999999999</v>
      </c>
      <c r="J31" s="40">
        <f>I31-E31</f>
        <v>1.769999999999996</v>
      </c>
      <c r="K31" s="43">
        <f>J31/ABS(E31)</f>
        <v>6.1916255640675683E-2</v>
      </c>
      <c r="L31" s="31"/>
      <c r="M31" s="41"/>
      <c r="N31" s="41"/>
      <c r="O31" s="41"/>
      <c r="P31" s="41"/>
      <c r="Q31" s="44"/>
    </row>
    <row r="32" spans="1:17" ht="15.75" x14ac:dyDescent="0.25">
      <c r="A32" s="39"/>
      <c r="B32" s="29"/>
      <c r="C32" s="40"/>
      <c r="D32" s="41"/>
      <c r="E32" s="42"/>
      <c r="F32" s="10"/>
      <c r="G32" s="40"/>
      <c r="H32" s="41"/>
      <c r="I32" s="42"/>
      <c r="J32" s="40"/>
      <c r="K32" s="43"/>
      <c r="L32" s="10"/>
      <c r="M32" s="41"/>
      <c r="N32" s="41"/>
      <c r="O32" s="41"/>
      <c r="P32" s="41"/>
      <c r="Q32" s="44"/>
    </row>
    <row r="33" spans="2:17" ht="15.75" x14ac:dyDescent="0.25">
      <c r="B33" s="34" t="s">
        <v>17</v>
      </c>
      <c r="C33" s="45">
        <v>14.638</v>
      </c>
      <c r="D33" s="46">
        <v>9.9060000000000006</v>
      </c>
      <c r="E33" s="47">
        <f>SUM(C33:D33)</f>
        <v>24.544</v>
      </c>
      <c r="F33" s="10"/>
      <c r="G33" s="45">
        <v>15.375</v>
      </c>
      <c r="H33" s="46">
        <v>10.306000000000001</v>
      </c>
      <c r="I33" s="47">
        <f>SUM(G33:H33)</f>
        <v>25.681000000000001</v>
      </c>
      <c r="J33" s="45">
        <f>I33-E33</f>
        <v>1.1370000000000005</v>
      </c>
      <c r="K33" s="48">
        <f>J33/ABS(E33)</f>
        <v>4.6324967405475898E-2</v>
      </c>
      <c r="L33" s="31"/>
      <c r="M33" s="41"/>
      <c r="N33" s="41"/>
      <c r="O33" s="41"/>
      <c r="P33" s="41"/>
      <c r="Q33" s="44"/>
    </row>
    <row r="34" spans="2:17" ht="15.75" x14ac:dyDescent="0.25">
      <c r="B34" s="36"/>
      <c r="C34" s="41"/>
      <c r="D34" s="41"/>
      <c r="E34" s="41"/>
      <c r="F34" s="10"/>
      <c r="G34" s="41"/>
      <c r="H34" s="41"/>
      <c r="I34" s="41"/>
      <c r="J34" s="41"/>
      <c r="K34" s="44"/>
      <c r="L34" s="31"/>
      <c r="M34" s="41"/>
      <c r="N34" s="41"/>
      <c r="O34" s="41"/>
      <c r="P34" s="41"/>
      <c r="Q34" s="44"/>
    </row>
    <row r="35" spans="2:17" x14ac:dyDescent="0.2">
      <c r="B35" s="37" t="s">
        <v>20</v>
      </c>
    </row>
    <row r="36" spans="2:17" ht="14.25" x14ac:dyDescent="0.2">
      <c r="B36" s="37" t="s">
        <v>21</v>
      </c>
    </row>
    <row r="37" spans="2:17" ht="14.25" x14ac:dyDescent="0.2">
      <c r="B37" s="37" t="s">
        <v>22</v>
      </c>
    </row>
  </sheetData>
  <printOptions horizontalCentered="1"/>
  <pageMargins left="0.7" right="0.7" top="1.5" bottom="0.75" header="0.5" footer="0.5"/>
  <pageSetup scale="56" orientation="landscape" r:id="rId1"/>
  <headerFooter alignWithMargins="0">
    <oddHeader>&amp;C&amp;"Arial,Bold"&amp;18ATTACHMENT M
ILLUSTRATIVE CLASS AVERAGE RATES
PRESENT AND PROPOSED YEAR 1
SAN DIEGO GAS AND ELECTRIC COMPANY - ELECTRIC DEPARTMENT
2019 GENERAL RATE CASE (GRC) PHASE 2 A.19-03-002</oddHeader>
    <oddFooter>&amp;L&amp;14Chapter 3 - G. Morien
Filed January 15, 2020&amp;R&amp;14&amp;P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97EC-EB54-4DD0-85A8-A4D3FACA0258}">
  <sheetPr>
    <pageSetUpPr fitToPage="1"/>
  </sheetPr>
  <dimension ref="A1:Q37"/>
  <sheetViews>
    <sheetView tabSelected="1" zoomScale="85" zoomScaleNormal="85" workbookViewId="0">
      <selection activeCell="G17" sqref="G17"/>
    </sheetView>
  </sheetViews>
  <sheetFormatPr defaultColWidth="9.140625" defaultRowHeight="12.75" x14ac:dyDescent="0.2"/>
  <cols>
    <col min="1" max="1" width="5" style="1" customWidth="1"/>
    <col min="2" max="2" width="23.85546875" style="1" customWidth="1"/>
    <col min="3" max="3" width="19.5703125" style="1" customWidth="1"/>
    <col min="4" max="4" width="38.42578125" style="1" customWidth="1"/>
    <col min="5" max="5" width="17.85546875" style="1" customWidth="1"/>
    <col min="6" max="6" width="1.5703125" style="1" customWidth="1"/>
    <col min="7" max="7" width="19.5703125" style="1" customWidth="1"/>
    <col min="8" max="8" width="38.42578125" style="1" customWidth="1"/>
    <col min="9" max="11" width="17.85546875" style="1" customWidth="1"/>
    <col min="12" max="12" width="1.5703125" style="1" customWidth="1"/>
    <col min="13" max="13" width="18.5703125" style="1" bestFit="1" customWidth="1"/>
    <col min="14" max="14" width="29.42578125" style="1" bestFit="1" customWidth="1"/>
    <col min="15" max="15" width="18.42578125" style="1" bestFit="1" customWidth="1"/>
    <col min="16" max="16" width="13.5703125" style="1" bestFit="1" customWidth="1"/>
    <col min="17" max="17" width="14.140625" style="1" customWidth="1"/>
    <col min="18" max="18" width="4.28515625" style="1" customWidth="1"/>
    <col min="19" max="16384" width="9.140625" style="1"/>
  </cols>
  <sheetData>
    <row r="1" spans="1:17" ht="25.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  <c r="M1" s="3"/>
      <c r="N1" s="2"/>
      <c r="O1" s="2"/>
      <c r="P1" s="2"/>
      <c r="Q1" s="2"/>
    </row>
    <row r="2" spans="1:17" ht="15.75" x14ac:dyDescent="0.25">
      <c r="A2" s="39"/>
      <c r="B2" s="9"/>
      <c r="C2" s="10"/>
      <c r="D2" s="11" t="s">
        <v>25</v>
      </c>
      <c r="E2" s="12"/>
      <c r="F2" s="10"/>
      <c r="G2" s="10"/>
      <c r="H2" s="11" t="s">
        <v>25</v>
      </c>
      <c r="I2" s="12"/>
      <c r="J2" s="12"/>
      <c r="K2" s="12"/>
      <c r="L2" s="37"/>
      <c r="M2" s="13"/>
      <c r="N2" s="13"/>
      <c r="O2" s="13"/>
      <c r="P2" s="13"/>
      <c r="Q2" s="13"/>
    </row>
    <row r="3" spans="1:17" ht="15.75" x14ac:dyDescent="0.25">
      <c r="A3" s="39"/>
      <c r="B3" s="9"/>
      <c r="C3" s="11"/>
      <c r="D3" s="14" t="s">
        <v>27</v>
      </c>
      <c r="E3" s="11"/>
      <c r="F3" s="10"/>
      <c r="G3" s="10"/>
      <c r="H3" s="15" t="s">
        <v>26</v>
      </c>
      <c r="I3" s="5"/>
      <c r="J3" s="5"/>
      <c r="K3" s="5"/>
      <c r="L3" s="37"/>
      <c r="M3" s="13"/>
      <c r="N3" s="13"/>
      <c r="O3" s="13"/>
      <c r="P3" s="13"/>
      <c r="Q3" s="13"/>
    </row>
    <row r="4" spans="1:17" ht="15.75" x14ac:dyDescent="0.25">
      <c r="A4" s="39"/>
      <c r="B4" s="9"/>
      <c r="C4" s="10"/>
      <c r="D4" s="15"/>
      <c r="E4" s="5"/>
      <c r="F4" s="10"/>
      <c r="G4" s="10"/>
      <c r="H4" s="10"/>
      <c r="I4" s="10"/>
      <c r="J4" s="10"/>
      <c r="K4" s="10"/>
      <c r="L4" s="37"/>
      <c r="M4" s="6"/>
      <c r="N4" s="6"/>
      <c r="O4" s="6"/>
      <c r="P4" s="6"/>
      <c r="Q4" s="6"/>
    </row>
    <row r="5" spans="1:17" ht="15.75" x14ac:dyDescent="0.25">
      <c r="A5" s="39"/>
      <c r="B5" s="9"/>
      <c r="C5" s="9"/>
      <c r="D5" s="9"/>
      <c r="E5" s="9"/>
      <c r="F5" s="10"/>
      <c r="G5" s="10"/>
      <c r="H5" s="16"/>
      <c r="I5" s="10"/>
      <c r="J5" s="10"/>
      <c r="K5" s="10"/>
      <c r="L5" s="37"/>
      <c r="N5" s="16"/>
    </row>
    <row r="6" spans="1:17" ht="15.75" x14ac:dyDescent="0.25">
      <c r="A6" s="39"/>
      <c r="B6" s="9"/>
      <c r="C6" s="17" t="s">
        <v>2</v>
      </c>
      <c r="D6" s="18" t="s">
        <v>2</v>
      </c>
      <c r="E6" s="19" t="s">
        <v>2</v>
      </c>
      <c r="F6" s="10"/>
      <c r="G6" s="17" t="s">
        <v>3</v>
      </c>
      <c r="H6" s="18" t="s">
        <v>3</v>
      </c>
      <c r="I6" s="19" t="s">
        <v>3</v>
      </c>
      <c r="J6" s="17" t="s">
        <v>4</v>
      </c>
      <c r="K6" s="19" t="s">
        <v>4</v>
      </c>
      <c r="L6" s="37"/>
      <c r="M6" s="20"/>
      <c r="N6" s="20"/>
      <c r="O6" s="20"/>
      <c r="P6" s="20"/>
      <c r="Q6" s="20"/>
    </row>
    <row r="7" spans="1:17" ht="15.75" x14ac:dyDescent="0.25">
      <c r="A7" s="39"/>
      <c r="B7" s="9"/>
      <c r="C7" s="21" t="s">
        <v>5</v>
      </c>
      <c r="D7" s="22" t="s">
        <v>6</v>
      </c>
      <c r="E7" s="23" t="s">
        <v>7</v>
      </c>
      <c r="F7" s="10"/>
      <c r="G7" s="21" t="s">
        <v>5</v>
      </c>
      <c r="H7" s="22" t="s">
        <v>6</v>
      </c>
      <c r="I7" s="23" t="s">
        <v>7</v>
      </c>
      <c r="J7" s="21" t="s">
        <v>8</v>
      </c>
      <c r="K7" s="23" t="s">
        <v>8</v>
      </c>
      <c r="L7" s="37"/>
      <c r="M7" s="20"/>
      <c r="N7" s="20"/>
      <c r="O7" s="20"/>
      <c r="P7" s="20"/>
      <c r="Q7" s="20"/>
    </row>
    <row r="8" spans="1:17" ht="15.75" x14ac:dyDescent="0.25">
      <c r="A8" s="39"/>
      <c r="B8" s="9"/>
      <c r="C8" s="21" t="s">
        <v>9</v>
      </c>
      <c r="D8" s="22" t="s">
        <v>9</v>
      </c>
      <c r="E8" s="23" t="s">
        <v>9</v>
      </c>
      <c r="F8" s="10"/>
      <c r="G8" s="21" t="s">
        <v>9</v>
      </c>
      <c r="H8" s="22" t="s">
        <v>9</v>
      </c>
      <c r="I8" s="23" t="s">
        <v>9</v>
      </c>
      <c r="J8" s="24" t="s">
        <v>9</v>
      </c>
      <c r="K8" s="25" t="s">
        <v>10</v>
      </c>
      <c r="L8" s="37"/>
      <c r="M8" s="20"/>
      <c r="N8" s="20"/>
      <c r="O8" s="20"/>
      <c r="P8" s="20"/>
      <c r="Q8" s="20"/>
    </row>
    <row r="9" spans="1:17" ht="15" x14ac:dyDescent="0.2">
      <c r="A9" s="39"/>
      <c r="B9" s="9"/>
      <c r="C9" s="26"/>
      <c r="D9" s="27"/>
      <c r="E9" s="28"/>
      <c r="F9" s="10"/>
      <c r="G9" s="26"/>
      <c r="H9" s="27"/>
      <c r="I9" s="28"/>
      <c r="J9" s="26"/>
      <c r="K9" s="28"/>
      <c r="L9" s="37"/>
      <c r="M9" s="8"/>
      <c r="N9" s="8"/>
      <c r="O9" s="8"/>
      <c r="P9" s="8"/>
      <c r="Q9" s="8"/>
    </row>
    <row r="10" spans="1:17" ht="18.75" x14ac:dyDescent="0.25">
      <c r="A10" s="39"/>
      <c r="B10" s="29" t="s">
        <v>11</v>
      </c>
      <c r="C10" s="40">
        <v>18.012</v>
      </c>
      <c r="D10" s="41">
        <v>10.739000000000001</v>
      </c>
      <c r="E10" s="42">
        <f>SUM(C10:D10)</f>
        <v>28.751000000000001</v>
      </c>
      <c r="F10" s="10"/>
      <c r="G10" s="40">
        <v>18.012</v>
      </c>
      <c r="H10" s="41">
        <v>10.739000000000001</v>
      </c>
      <c r="I10" s="42">
        <f>SUM(G10:H10)</f>
        <v>28.751000000000001</v>
      </c>
      <c r="J10" s="40">
        <f>I10-E10</f>
        <v>0</v>
      </c>
      <c r="K10" s="43">
        <f>IFERROR(J10/ABS(E10),0)</f>
        <v>0</v>
      </c>
      <c r="L10" s="31"/>
      <c r="M10" s="30"/>
      <c r="N10" s="30"/>
      <c r="O10" s="30"/>
      <c r="P10" s="32"/>
      <c r="Q10" s="33"/>
    </row>
    <row r="11" spans="1:17" ht="15.75" x14ac:dyDescent="0.25">
      <c r="A11" s="39"/>
      <c r="B11" s="29"/>
      <c r="C11" s="40"/>
      <c r="D11" s="41"/>
      <c r="E11" s="42"/>
      <c r="F11" s="10"/>
      <c r="G11" s="40"/>
      <c r="H11" s="41"/>
      <c r="I11" s="42"/>
      <c r="J11" s="40"/>
      <c r="K11" s="43"/>
      <c r="L11" s="10"/>
      <c r="M11" s="30"/>
      <c r="N11" s="30"/>
      <c r="O11" s="30"/>
      <c r="P11" s="32"/>
      <c r="Q11" s="33"/>
    </row>
    <row r="12" spans="1:17" ht="15.75" x14ac:dyDescent="0.25">
      <c r="A12" s="39"/>
      <c r="B12" s="29" t="s">
        <v>12</v>
      </c>
      <c r="C12" s="40">
        <v>16.838999999999999</v>
      </c>
      <c r="D12" s="41">
        <v>9.3570000000000011</v>
      </c>
      <c r="E12" s="42">
        <f>SUM(C12:D12)</f>
        <v>26.195999999999998</v>
      </c>
      <c r="F12" s="10"/>
      <c r="G12" s="40">
        <v>16.838999999999999</v>
      </c>
      <c r="H12" s="41">
        <v>9.3570000000000011</v>
      </c>
      <c r="I12" s="42">
        <f>SUM(G12:H12)</f>
        <v>26.195999999999998</v>
      </c>
      <c r="J12" s="40">
        <f>I12-E12</f>
        <v>0</v>
      </c>
      <c r="K12" s="43">
        <f>IFERROR(J12/ABS(E12),0)</f>
        <v>0</v>
      </c>
      <c r="L12" s="31"/>
      <c r="M12" s="30"/>
      <c r="N12" s="30"/>
      <c r="O12" s="30"/>
      <c r="P12" s="32"/>
      <c r="Q12" s="33"/>
    </row>
    <row r="13" spans="1:17" ht="15.75" x14ac:dyDescent="0.25">
      <c r="A13" s="39"/>
      <c r="B13" s="29"/>
      <c r="C13" s="40"/>
      <c r="D13" s="41"/>
      <c r="E13" s="42"/>
      <c r="F13" s="10"/>
      <c r="G13" s="40"/>
      <c r="H13" s="41"/>
      <c r="I13" s="42"/>
      <c r="J13" s="40"/>
      <c r="K13" s="43"/>
      <c r="L13" s="10"/>
      <c r="M13" s="30"/>
      <c r="N13" s="30"/>
      <c r="O13" s="30"/>
      <c r="P13" s="32"/>
      <c r="Q13" s="33"/>
    </row>
    <row r="14" spans="1:17" ht="15.75" x14ac:dyDescent="0.25">
      <c r="A14" s="39"/>
      <c r="B14" s="29" t="s">
        <v>13</v>
      </c>
      <c r="C14" s="40">
        <v>11.819000000000001</v>
      </c>
      <c r="D14" s="41">
        <v>10.531000000000001</v>
      </c>
      <c r="E14" s="42">
        <f>SUM(C14:D14)</f>
        <v>22.35</v>
      </c>
      <c r="F14" s="10"/>
      <c r="G14" s="40">
        <v>11.819000000000001</v>
      </c>
      <c r="H14" s="41">
        <v>10.531000000000001</v>
      </c>
      <c r="I14" s="42">
        <f>SUM(G14:H14)</f>
        <v>22.35</v>
      </c>
      <c r="J14" s="40">
        <f>I14-E14</f>
        <v>0</v>
      </c>
      <c r="K14" s="43">
        <f>IFERROR(J14/ABS(E14),0)</f>
        <v>0</v>
      </c>
      <c r="L14" s="31"/>
      <c r="M14" s="30"/>
      <c r="N14" s="30"/>
      <c r="O14" s="30"/>
      <c r="P14" s="32"/>
      <c r="Q14" s="33"/>
    </row>
    <row r="15" spans="1:17" ht="15.75" x14ac:dyDescent="0.25">
      <c r="A15" s="39"/>
      <c r="B15" s="29"/>
      <c r="C15" s="40"/>
      <c r="D15" s="41"/>
      <c r="E15" s="42"/>
      <c r="F15" s="10"/>
      <c r="G15" s="40"/>
      <c r="H15" s="41"/>
      <c r="I15" s="42"/>
      <c r="J15" s="40"/>
      <c r="K15" s="43"/>
      <c r="L15" s="10"/>
      <c r="M15" s="30"/>
      <c r="N15" s="30"/>
      <c r="O15" s="30"/>
      <c r="P15" s="32"/>
      <c r="Q15" s="33"/>
    </row>
    <row r="16" spans="1:17" ht="15.75" x14ac:dyDescent="0.25">
      <c r="A16" s="39"/>
      <c r="B16" s="29" t="s">
        <v>14</v>
      </c>
      <c r="C16" s="40">
        <v>10.29</v>
      </c>
      <c r="D16" s="41">
        <v>7.2430000000000003</v>
      </c>
      <c r="E16" s="42">
        <f>SUM(C16:D16)</f>
        <v>17.533000000000001</v>
      </c>
      <c r="F16" s="10"/>
      <c r="G16" s="40">
        <v>10.29</v>
      </c>
      <c r="H16" s="41">
        <v>7.2430000000000003</v>
      </c>
      <c r="I16" s="42">
        <f>SUM(G16:H16)</f>
        <v>17.533000000000001</v>
      </c>
      <c r="J16" s="40">
        <f>I16-E16</f>
        <v>0</v>
      </c>
      <c r="K16" s="43">
        <f>IFERROR(J16/ABS(E16),0)</f>
        <v>0</v>
      </c>
      <c r="L16" s="31"/>
      <c r="M16" s="30"/>
      <c r="N16" s="30"/>
      <c r="O16" s="30"/>
      <c r="P16" s="32"/>
      <c r="Q16" s="33"/>
    </row>
    <row r="17" spans="1:17" ht="15.75" x14ac:dyDescent="0.25">
      <c r="A17" s="39"/>
      <c r="B17" s="29"/>
      <c r="C17" s="40"/>
      <c r="D17" s="41"/>
      <c r="E17" s="42"/>
      <c r="F17" s="10"/>
      <c r="G17" s="40"/>
      <c r="H17" s="41"/>
      <c r="I17" s="42"/>
      <c r="J17" s="40"/>
      <c r="K17" s="43"/>
      <c r="L17" s="10"/>
      <c r="M17" s="30"/>
      <c r="N17" s="30"/>
      <c r="O17" s="30"/>
      <c r="P17" s="32"/>
      <c r="Q17" s="33"/>
    </row>
    <row r="18" spans="1:17" ht="15.75" x14ac:dyDescent="0.25">
      <c r="A18" s="37"/>
      <c r="B18" s="34" t="s">
        <v>15</v>
      </c>
      <c r="C18" s="40">
        <v>14.599</v>
      </c>
      <c r="D18" s="41">
        <v>6.0540000000000003</v>
      </c>
      <c r="E18" s="42">
        <f>SUM(C18:D18)</f>
        <v>20.652999999999999</v>
      </c>
      <c r="F18" s="10"/>
      <c r="G18" s="40">
        <v>14.599</v>
      </c>
      <c r="H18" s="41">
        <v>6.0540000000000003</v>
      </c>
      <c r="I18" s="42">
        <f>SUM(G18:H18)</f>
        <v>20.652999999999999</v>
      </c>
      <c r="J18" s="40">
        <f>I18-E18</f>
        <v>0</v>
      </c>
      <c r="K18" s="43">
        <f>IFERROR(J18/ABS(E18),0)</f>
        <v>0</v>
      </c>
      <c r="L18" s="31"/>
      <c r="M18" s="30"/>
      <c r="N18" s="30"/>
      <c r="O18" s="30"/>
      <c r="P18" s="32"/>
      <c r="Q18" s="33"/>
    </row>
    <row r="19" spans="1:17" ht="15.75" x14ac:dyDescent="0.25">
      <c r="A19" s="37"/>
      <c r="B19" s="10"/>
      <c r="C19" s="40"/>
      <c r="D19" s="41"/>
      <c r="E19" s="42"/>
      <c r="F19" s="10"/>
      <c r="G19" s="40"/>
      <c r="H19" s="41"/>
      <c r="I19" s="42"/>
      <c r="J19" s="40"/>
      <c r="K19" s="43"/>
      <c r="L19" s="10"/>
      <c r="M19" s="30"/>
      <c r="N19" s="30"/>
      <c r="O19" s="30"/>
      <c r="P19" s="32"/>
      <c r="Q19" s="33"/>
    </row>
    <row r="20" spans="1:17" ht="15.75" x14ac:dyDescent="0.25">
      <c r="A20" s="37"/>
      <c r="B20" s="34" t="s">
        <v>16</v>
      </c>
      <c r="C20" s="40">
        <v>16.966000000000001</v>
      </c>
      <c r="D20" s="41">
        <v>8.8610000000000007</v>
      </c>
      <c r="E20" s="42">
        <f>SUM(C20:D20)</f>
        <v>25.827000000000002</v>
      </c>
      <c r="F20" s="10"/>
      <c r="G20" s="40">
        <v>16.965</v>
      </c>
      <c r="H20" s="41">
        <v>8.8610000000000007</v>
      </c>
      <c r="I20" s="42">
        <f>ROUND(SUM(G20:H20),3)</f>
        <v>25.826000000000001</v>
      </c>
      <c r="J20" s="40">
        <f>I20-E20</f>
        <v>-1.0000000000012221E-3</v>
      </c>
      <c r="K20" s="43">
        <f>IFERROR(J20/ABS(E20),0)</f>
        <v>-3.8719169861045497E-5</v>
      </c>
      <c r="L20" s="10"/>
      <c r="M20" s="30"/>
      <c r="N20" s="30"/>
      <c r="O20" s="30"/>
      <c r="P20" s="32"/>
      <c r="Q20" s="33"/>
    </row>
    <row r="21" spans="1:17" ht="15.75" x14ac:dyDescent="0.25">
      <c r="A21" s="37"/>
      <c r="B21" s="10"/>
      <c r="C21" s="40"/>
      <c r="D21" s="41"/>
      <c r="E21" s="42"/>
      <c r="F21" s="10"/>
      <c r="G21" s="40"/>
      <c r="H21" s="41"/>
      <c r="I21" s="42"/>
      <c r="J21" s="40"/>
      <c r="K21" s="43"/>
      <c r="L21" s="10"/>
      <c r="M21" s="30"/>
      <c r="N21" s="30"/>
      <c r="O21" s="30"/>
      <c r="P21" s="32"/>
      <c r="Q21" s="33"/>
    </row>
    <row r="22" spans="1:17" ht="15.75" x14ac:dyDescent="0.25">
      <c r="A22" s="37"/>
      <c r="B22" s="34" t="s">
        <v>17</v>
      </c>
      <c r="C22" s="45">
        <v>14.704000000000001</v>
      </c>
      <c r="D22" s="46">
        <v>10.306000000000001</v>
      </c>
      <c r="E22" s="47">
        <f>SUM(C22:D22)</f>
        <v>25.01</v>
      </c>
      <c r="F22" s="10"/>
      <c r="G22" s="45">
        <v>14.704000000000001</v>
      </c>
      <c r="H22" s="46">
        <v>10.306000000000001</v>
      </c>
      <c r="I22" s="47">
        <f>SUM(G22:H22)</f>
        <v>25.01</v>
      </c>
      <c r="J22" s="45">
        <f>I22-E22</f>
        <v>0</v>
      </c>
      <c r="K22" s="48">
        <f>IFERROR(J22/ABS(E22),0)</f>
        <v>0</v>
      </c>
      <c r="L22" s="31"/>
      <c r="M22" s="30"/>
      <c r="N22" s="30"/>
      <c r="O22" s="30"/>
      <c r="P22" s="32"/>
      <c r="Q22" s="33"/>
    </row>
    <row r="23" spans="1:17" ht="15" x14ac:dyDescent="0.2">
      <c r="A23" s="3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37"/>
    </row>
    <row r="24" spans="1:17" ht="15.75" x14ac:dyDescent="0.25">
      <c r="A24" s="37"/>
      <c r="B24" s="7"/>
      <c r="C24" s="7"/>
      <c r="D24" s="7"/>
      <c r="E24" s="7"/>
      <c r="F24" s="7"/>
      <c r="G24" s="4" t="s"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.75" x14ac:dyDescent="0.25">
      <c r="A25" s="37"/>
      <c r="B25" s="7"/>
      <c r="C25" s="7"/>
      <c r="D25" s="7"/>
      <c r="E25" s="7"/>
      <c r="F25" s="7"/>
      <c r="G25" s="4" t="s">
        <v>18</v>
      </c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" x14ac:dyDescent="0.2">
      <c r="A26" s="3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37"/>
    </row>
    <row r="27" spans="1:17" ht="15.75" x14ac:dyDescent="0.25">
      <c r="A27" s="37"/>
      <c r="B27" s="10"/>
      <c r="C27" s="17" t="s">
        <v>2</v>
      </c>
      <c r="D27" s="18" t="s">
        <v>2</v>
      </c>
      <c r="E27" s="19" t="s">
        <v>2</v>
      </c>
      <c r="F27" s="10"/>
      <c r="G27" s="17" t="s">
        <v>3</v>
      </c>
      <c r="H27" s="18" t="s">
        <v>3</v>
      </c>
      <c r="I27" s="19" t="s">
        <v>3</v>
      </c>
      <c r="J27" s="17" t="s">
        <v>4</v>
      </c>
      <c r="K27" s="19" t="s">
        <v>4</v>
      </c>
      <c r="L27" s="37"/>
      <c r="M27" s="20"/>
      <c r="N27" s="20"/>
      <c r="O27" s="20"/>
      <c r="P27" s="20"/>
      <c r="Q27" s="20"/>
    </row>
    <row r="28" spans="1:17" ht="15.75" x14ac:dyDescent="0.25">
      <c r="A28" s="37"/>
      <c r="B28" s="10"/>
      <c r="C28" s="21" t="s">
        <v>5</v>
      </c>
      <c r="D28" s="22" t="s">
        <v>6</v>
      </c>
      <c r="E28" s="23" t="s">
        <v>7</v>
      </c>
      <c r="F28" s="10"/>
      <c r="G28" s="21" t="s">
        <v>5</v>
      </c>
      <c r="H28" s="22" t="s">
        <v>6</v>
      </c>
      <c r="I28" s="23" t="s">
        <v>7</v>
      </c>
      <c r="J28" s="21" t="s">
        <v>8</v>
      </c>
      <c r="K28" s="23" t="s">
        <v>8</v>
      </c>
      <c r="L28" s="37"/>
      <c r="M28" s="20"/>
      <c r="N28" s="20"/>
      <c r="O28" s="20"/>
      <c r="P28" s="20"/>
      <c r="Q28" s="20"/>
    </row>
    <row r="29" spans="1:17" ht="15.75" x14ac:dyDescent="0.25">
      <c r="A29" s="37"/>
      <c r="B29" s="10"/>
      <c r="C29" s="24" t="s">
        <v>9</v>
      </c>
      <c r="D29" s="35" t="s">
        <v>9</v>
      </c>
      <c r="E29" s="25" t="s">
        <v>9</v>
      </c>
      <c r="F29" s="10"/>
      <c r="G29" s="24" t="s">
        <v>9</v>
      </c>
      <c r="H29" s="35" t="s">
        <v>9</v>
      </c>
      <c r="I29" s="25" t="s">
        <v>9</v>
      </c>
      <c r="J29" s="24" t="s">
        <v>9</v>
      </c>
      <c r="K29" s="25" t="s">
        <v>10</v>
      </c>
      <c r="L29" s="37"/>
      <c r="M29" s="20"/>
      <c r="N29" s="20"/>
      <c r="O29" s="20"/>
      <c r="P29" s="20"/>
      <c r="Q29" s="20"/>
    </row>
    <row r="30" spans="1:17" ht="15.75" x14ac:dyDescent="0.25">
      <c r="A30" s="37"/>
      <c r="B30" s="10"/>
      <c r="C30" s="21"/>
      <c r="D30" s="22"/>
      <c r="E30" s="23"/>
      <c r="F30" s="10"/>
      <c r="G30" s="21"/>
      <c r="H30" s="22"/>
      <c r="I30" s="23"/>
      <c r="J30" s="21"/>
      <c r="K30" s="23"/>
      <c r="L30" s="37"/>
      <c r="M30" s="20"/>
      <c r="N30" s="20"/>
      <c r="O30" s="20"/>
      <c r="P30" s="20"/>
      <c r="Q30" s="20"/>
    </row>
    <row r="31" spans="1:17" ht="18.75" x14ac:dyDescent="0.25">
      <c r="A31" s="39"/>
      <c r="B31" s="29" t="s">
        <v>19</v>
      </c>
      <c r="C31" s="40">
        <v>19.617999999999999</v>
      </c>
      <c r="D31" s="41">
        <v>10.739000000000001</v>
      </c>
      <c r="E31" s="42">
        <f>SUM(C31:D31)</f>
        <v>30.356999999999999</v>
      </c>
      <c r="F31" s="10"/>
      <c r="G31" s="40">
        <v>19.617999999999999</v>
      </c>
      <c r="H31" s="41">
        <v>10.739000000000001</v>
      </c>
      <c r="I31" s="42">
        <f>SUM(G31:H31)</f>
        <v>30.356999999999999</v>
      </c>
      <c r="J31" s="40">
        <f>I31-E31</f>
        <v>0</v>
      </c>
      <c r="K31" s="43">
        <f>J31/ABS(E31)</f>
        <v>0</v>
      </c>
      <c r="L31" s="31"/>
      <c r="M31" s="30"/>
      <c r="N31" s="30"/>
      <c r="O31" s="30"/>
      <c r="P31" s="32"/>
      <c r="Q31" s="33"/>
    </row>
    <row r="32" spans="1:17" ht="15.75" x14ac:dyDescent="0.25">
      <c r="A32" s="39"/>
      <c r="B32" s="29"/>
      <c r="C32" s="40"/>
      <c r="D32" s="41"/>
      <c r="E32" s="42"/>
      <c r="F32" s="10"/>
      <c r="G32" s="40"/>
      <c r="H32" s="41"/>
      <c r="I32" s="42"/>
      <c r="J32" s="40"/>
      <c r="K32" s="43"/>
      <c r="L32" s="10"/>
      <c r="M32" s="30"/>
      <c r="N32" s="30"/>
      <c r="O32" s="30"/>
      <c r="P32" s="32"/>
      <c r="Q32" s="33"/>
    </row>
    <row r="33" spans="1:17" ht="15.75" x14ac:dyDescent="0.25">
      <c r="A33" s="37"/>
      <c r="B33" s="34" t="s">
        <v>17</v>
      </c>
      <c r="C33" s="45">
        <v>15.375</v>
      </c>
      <c r="D33" s="46">
        <v>10.306000000000001</v>
      </c>
      <c r="E33" s="47">
        <f>SUM(C33:D33)</f>
        <v>25.681000000000001</v>
      </c>
      <c r="F33" s="10"/>
      <c r="G33" s="45">
        <v>15.375</v>
      </c>
      <c r="H33" s="46">
        <v>10.306000000000001</v>
      </c>
      <c r="I33" s="47">
        <f>SUM(G33:H33)</f>
        <v>25.681000000000001</v>
      </c>
      <c r="J33" s="45">
        <f>I33-E33</f>
        <v>0</v>
      </c>
      <c r="K33" s="48">
        <f>J33/ABS(E33)</f>
        <v>0</v>
      </c>
      <c r="L33" s="31"/>
      <c r="M33" s="30"/>
      <c r="N33" s="30"/>
      <c r="O33" s="30"/>
      <c r="P33" s="32"/>
      <c r="Q33" s="33"/>
    </row>
    <row r="34" spans="1:17" ht="15.75" x14ac:dyDescent="0.25">
      <c r="A34" s="37"/>
      <c r="B34" s="36"/>
      <c r="C34" s="41"/>
      <c r="D34" s="41"/>
      <c r="E34" s="41"/>
      <c r="F34" s="10"/>
      <c r="G34" s="41"/>
      <c r="H34" s="41"/>
      <c r="I34" s="41"/>
      <c r="J34" s="41"/>
      <c r="K34" s="44"/>
      <c r="L34" s="31"/>
      <c r="M34" s="30"/>
      <c r="N34" s="30"/>
      <c r="O34" s="30"/>
      <c r="P34" s="32"/>
      <c r="Q34" s="33"/>
    </row>
    <row r="35" spans="1:17" x14ac:dyDescent="0.2">
      <c r="A35" s="37"/>
      <c r="B35" s="37" t="s">
        <v>20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7" ht="14.25" x14ac:dyDescent="0.2">
      <c r="A36" s="37"/>
      <c r="B36" s="37" t="s">
        <v>21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7" ht="14.25" x14ac:dyDescent="0.2">
      <c r="A37" s="37"/>
      <c r="B37" s="37" t="s">
        <v>22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</row>
  </sheetData>
  <printOptions horizontalCentered="1"/>
  <pageMargins left="0.7" right="0.7" top="1.5" bottom="0.75" header="0.5" footer="0.5"/>
  <pageSetup scale="56" orientation="landscape" r:id="rId1"/>
  <headerFooter alignWithMargins="0">
    <oddHeader>&amp;C&amp;"Arial,Bold"&amp;18ATTACHMENT M
ILLUSTRATIVE CLASS AVERAGE RATES
PROPOSED YEAR 1 AND PROPOSED YEAR 2
SAN DIEGO GAS AND ELECTRIC COMPANY - ELECTRIC DEPARTMENT
2019 GENERAL RATE CASE (GRC) PHASE 2 A.19-03-002</oddHeader>
    <oddFooter>&amp;L&amp;14Chapter 3 - G. Morien
Filed January 15, 2020&amp;R&amp;14&amp;P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15F230-A3FB-45F5-BF97-1831A4E7870C}"/>
</file>

<file path=customXml/itemProps2.xml><?xml version="1.0" encoding="utf-8"?>
<ds:datastoreItem xmlns:ds="http://schemas.openxmlformats.org/officeDocument/2006/customXml" ds:itemID="{62CDF582-8386-40C7-AF53-3E3FD8847D97}"/>
</file>

<file path=customXml/itemProps3.xml><?xml version="1.0" encoding="utf-8"?>
<ds:datastoreItem xmlns:ds="http://schemas.openxmlformats.org/officeDocument/2006/customXml" ds:itemID="{CA35D152-1802-43AA-BFC0-B6DA0A9AD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Attachment M - yr1</vt:lpstr>
      <vt:lpstr>Attachment M - yr2</vt:lpstr>
      <vt:lpstr>'Attachment M - yr2'!d</vt:lpstr>
      <vt:lpstr>d</vt:lpstr>
      <vt:lpstr>'Attachment M - yr1'!Print_Area</vt:lpstr>
      <vt:lpstr>'Attachment M - yr2'!Print_Area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</dc:creator>
  <cp:lastModifiedBy>GRM</cp:lastModifiedBy>
  <cp:lastPrinted>2020-01-15T18:40:37Z</cp:lastPrinted>
  <dcterms:created xsi:type="dcterms:W3CDTF">2020-01-13T17:03:47Z</dcterms:created>
  <dcterms:modified xsi:type="dcterms:W3CDTF">2020-01-15T18:40:42Z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