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https://sempra.sharepoint.com/teams/sdgecp/po/nreep/ABAL/ABAL 2021/Policy - ABAL 2021 Documents/Supplemental ABAL docs/"/>
    </mc:Choice>
  </mc:AlternateContent>
  <xr:revisionPtr revIDLastSave="0" documentId="8_{BD7F8D3D-CB05-4AC5-BF21-8D9808182BDA}" xr6:coauthVersionLast="45" xr6:coauthVersionMax="45" xr10:uidLastSave="{00000000-0000-0000-0000-000000000000}"/>
  <bookViews>
    <workbookView xWindow="2340" yWindow="1080" windowWidth="16530" windowHeight="15120" tabRatio="919" activeTab="8" xr2:uid="{00000000-000D-0000-FFFF-FFFF00000000}"/>
  </bookViews>
  <sheets>
    <sheet name="1 Bill Payer Impacts " sheetId="14" r:id="rId1"/>
    <sheet name="2 Rates Rev" sheetId="41" r:id="rId2"/>
    <sheet name="3 Funding Source" sheetId="56" r:id="rId3"/>
    <sheet name="4 Carryover" sheetId="44" r:id="rId4"/>
    <sheet name="5 Budget Request" sheetId="45" r:id="rId5"/>
    <sheet name="6 Commitments" sheetId="21" r:id="rId6"/>
    <sheet name="7 2019 Spent-Unspent" sheetId="22" r:id="rId7"/>
    <sheet name="8 StatewidePgms" sheetId="55" r:id="rId8"/>
    <sheet name="9 IOU PY budget_savings" sheetId="46" r:id="rId9"/>
    <sheet name="10 Cap &amp; Target (2)" sheetId="58" state="hidden" r:id="rId10"/>
    <sheet name="10 Cap &amp; Target" sheetId="53" r:id="rId11"/>
    <sheet name="Functions Definitions" sheetId="24" r:id="rId12"/>
    <sheet name="11 Portfolio Summary" sheetId="23" r:id="rId13"/>
    <sheet name="12 Portfolio FTE" sheetId="25" r:id="rId14"/>
    <sheet name="13 Residential" sheetId="47" r:id="rId15"/>
    <sheet name="14 Commercial" sheetId="48" r:id="rId16"/>
    <sheet name="15 Industrial" sheetId="49" r:id="rId17"/>
    <sheet name="16 Agricultural" sheetId="50" r:id="rId18"/>
    <sheet name="17 Public Sector" sheetId="51" r:id="rId19"/>
    <sheet name="18 Cross Cutting" sheetId="52" r:id="rId20"/>
    <sheet name="19 2019 Metrics" sheetId="33" r:id="rId21"/>
  </sheets>
  <externalReferences>
    <externalReference r:id="rId22"/>
    <externalReference r:id="rId23"/>
    <externalReference r:id="rId24"/>
    <externalReference r:id="rId25"/>
  </externalReferences>
  <definedNames>
    <definedName name="_xlnm._FilterDatabase" localSheetId="20" hidden="1">'19 2019 Metrics'!$A$3:$AA$333</definedName>
    <definedName name="_xlnm._FilterDatabase" localSheetId="3" hidden="1">'4 Carryover'!$D$6:$J$77</definedName>
    <definedName name="Electric_only" localSheetId="14">#REF!</definedName>
    <definedName name="Electric_only" localSheetId="15">#REF!</definedName>
    <definedName name="Electric_only" localSheetId="16">#REF!</definedName>
    <definedName name="Electric_only" localSheetId="17">#REF!</definedName>
    <definedName name="Electric_only" localSheetId="18">#REF!</definedName>
    <definedName name="Electric_only" localSheetId="19">#REF!</definedName>
    <definedName name="Electric_only" localSheetId="1">#REF!</definedName>
    <definedName name="Electric_only" localSheetId="2">#REF!</definedName>
    <definedName name="Electric_only" localSheetId="8">#REF!</definedName>
    <definedName name="Electric_only">#REF!</definedName>
    <definedName name="GRCLLRate">'[1]FTE Loader Calc'!$E$22</definedName>
    <definedName name="Market_Sector" localSheetId="3">'[2]App B.3 Spending and Carryover'!#REF!</definedName>
    <definedName name="MDATable1">'[3]MDA Table'!$C$2:$I$31</definedName>
    <definedName name="MDATable2">'[3]MDA Table'!$A$33:$J$157</definedName>
    <definedName name="NResSavTable">'[3]EE Report - 2017'!$B$3:$AS$16</definedName>
    <definedName name="P5_">[4]Sheet1!$E$27</definedName>
    <definedName name="_xlnm.Print_Area" localSheetId="20">'19 2019 Metrics'!$A$2:$Z$333</definedName>
    <definedName name="_xlnm.Print_Area" localSheetId="1">'2 Rates Rev'!$A$1:$N$43</definedName>
    <definedName name="_xlnm.Print_Area" localSheetId="3">'4 Carryover'!$B$6:$J$148</definedName>
    <definedName name="_xlnm.Print_Area" localSheetId="4">'5 Budget Request'!$A$1:$G$37</definedName>
    <definedName name="_xlnm.Print_Area" localSheetId="5">'6 Commitments'!$A$1:$F$21</definedName>
    <definedName name="_xlnm.Print_Area" localSheetId="6">'7 2019 Spent-Unspent'!$A$1:$E$14</definedName>
    <definedName name="_xlnm.Print_Titles" localSheetId="20">'19 2019 Metrics'!$A:$A,'19 2019 Metrics'!$2:$3</definedName>
    <definedName name="Program_Status" localSheetId="3">'[2]App B.3 Spending and Carryover'!#REF!</definedName>
    <definedName name="Program_Type" localSheetId="3">'[2]App B.3 Spending and Carryover'!#REF!</definedName>
    <definedName name="ResSavTable1">'[3]EE Report - 2017'!$B$25:$AS$34</definedName>
    <definedName name="ResSavTable2">'[3]EE Report - 2017'!$A$25:$AS$34</definedName>
    <definedName name="SCGAggEnd" localSheetId="14">#REF!</definedName>
    <definedName name="SCGAggEnd" localSheetId="15">#REF!</definedName>
    <definedName name="SCGAggEnd" localSheetId="16">#REF!</definedName>
    <definedName name="SCGAggEnd" localSheetId="17">#REF!</definedName>
    <definedName name="SCGAggEnd" localSheetId="18">#REF!</definedName>
    <definedName name="SCGAggEnd" localSheetId="19">#REF!</definedName>
    <definedName name="SCGAggEnd" localSheetId="1">#REF!</definedName>
    <definedName name="SCGAggEnd" localSheetId="2">#REF!</definedName>
    <definedName name="SCGAggEnd" localSheetId="3">#REF!</definedName>
    <definedName name="SCGAggEnd" localSheetId="8">#REF!</definedName>
    <definedName name="SCGAggEnd">#REF!</definedName>
    <definedName name="SCGMktSector" localSheetId="14">#REF!</definedName>
    <definedName name="SCGMktSector" localSheetId="15">#REF!</definedName>
    <definedName name="SCGMktSector" localSheetId="16">#REF!</definedName>
    <definedName name="SCGMktSector" localSheetId="17">#REF!</definedName>
    <definedName name="SCGMktSector" localSheetId="18">#REF!</definedName>
    <definedName name="SCGMktSector" localSheetId="19">#REF!</definedName>
    <definedName name="SCGMktSector" localSheetId="1">#REF!</definedName>
    <definedName name="SCGMktSector" localSheetId="2">#REF!</definedName>
    <definedName name="SCGMktSector" localSheetId="3">#REF!</definedName>
    <definedName name="SCGMktSector" localSheetId="8">#REF!</definedName>
    <definedName name="SCGMktSector">#REF!</definedName>
    <definedName name="SCGPgmSum" localSheetId="14">#REF!</definedName>
    <definedName name="SCGPgmSum" localSheetId="15">#REF!</definedName>
    <definedName name="SCGPgmSum" localSheetId="16">#REF!</definedName>
    <definedName name="SCGPgmSum" localSheetId="17">#REF!</definedName>
    <definedName name="SCGPgmSum" localSheetId="18">#REF!</definedName>
    <definedName name="SCGPgmSum" localSheetId="19">#REF!</definedName>
    <definedName name="SCGPgmSum" localSheetId="1">#REF!</definedName>
    <definedName name="SCGPgmSum" localSheetId="2">#REF!</definedName>
    <definedName name="SCGPgmSum" localSheetId="3">#REF!</definedName>
    <definedName name="SCGPgmSum" localSheetId="8">#REF!</definedName>
    <definedName name="SCGPgmSum">#REF!</definedName>
    <definedName name="sdgeAggEnd" localSheetId="14">#REF!</definedName>
    <definedName name="sdgeAggEnd" localSheetId="15">#REF!</definedName>
    <definedName name="sdgeAggEnd" localSheetId="16">#REF!</definedName>
    <definedName name="sdgeAggEnd" localSheetId="17">#REF!</definedName>
    <definedName name="sdgeAggEnd" localSheetId="18">#REF!</definedName>
    <definedName name="sdgeAggEnd" localSheetId="19">#REF!</definedName>
    <definedName name="sdgeAggEnd" localSheetId="1">#REF!</definedName>
    <definedName name="sdgeAggEnd" localSheetId="2">#REF!</definedName>
    <definedName name="sdgeAggEnd" localSheetId="3">#REF!</definedName>
    <definedName name="sdgeAggEnd" localSheetId="8">#REF!</definedName>
    <definedName name="sdgeAggEnd">#REF!</definedName>
    <definedName name="sdgeMktSector" localSheetId="14">#REF!</definedName>
    <definedName name="sdgeMktSector" localSheetId="15">#REF!</definedName>
    <definedName name="sdgeMktSector" localSheetId="16">#REF!</definedName>
    <definedName name="sdgeMktSector" localSheetId="17">#REF!</definedName>
    <definedName name="sdgeMktSector" localSheetId="18">#REF!</definedName>
    <definedName name="sdgeMktSector" localSheetId="19">#REF!</definedName>
    <definedName name="sdgeMktSector" localSheetId="1">#REF!</definedName>
    <definedName name="sdgeMktSector" localSheetId="2">#REF!</definedName>
    <definedName name="sdgeMktSector" localSheetId="3">#REF!</definedName>
    <definedName name="sdgeMktSector" localSheetId="8">#REF!</definedName>
    <definedName name="sdgeMktSector">#REF!</definedName>
    <definedName name="SDGEPgmSum" localSheetId="14">#REF!</definedName>
    <definedName name="SDGEPgmSum" localSheetId="15">#REF!</definedName>
    <definedName name="SDGEPgmSum" localSheetId="16">#REF!</definedName>
    <definedName name="SDGEPgmSum" localSheetId="17">#REF!</definedName>
    <definedName name="SDGEPgmSum" localSheetId="18">#REF!</definedName>
    <definedName name="SDGEPgmSum" localSheetId="19">#REF!</definedName>
    <definedName name="SDGEPgmSum" localSheetId="1">#REF!</definedName>
    <definedName name="SDGEPgmSum" localSheetId="2">#REF!</definedName>
    <definedName name="SDGEPgmSum" localSheetId="3">#REF!</definedName>
    <definedName name="SDGEPgmSum" localSheetId="8">#REF!</definedName>
    <definedName name="SDGEPgmSum">#REF!</definedName>
    <definedName name="SectorTab">[3]List!$D$3:$E$12</definedName>
    <definedName name="TotalBudgetFTE">'[1]12 Portfolio FTE'!$C$18</definedName>
    <definedName name="Utility_Grouping" localSheetId="3">'[2]App B.3 Spending and Carryover'!#REF!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56" l="1"/>
  <c r="F31" i="56"/>
  <c r="G31" i="56"/>
  <c r="H31" i="56"/>
  <c r="D31" i="56"/>
  <c r="E41" i="56"/>
  <c r="F41" i="56"/>
  <c r="G41" i="56"/>
  <c r="H41" i="56"/>
  <c r="D41" i="56"/>
  <c r="B32" i="46" l="1"/>
  <c r="F21" i="55" l="1"/>
  <c r="E21" i="55"/>
  <c r="D21" i="55"/>
  <c r="L20" i="55"/>
  <c r="T20" i="55" s="1"/>
  <c r="K20" i="55"/>
  <c r="J20" i="55"/>
  <c r="V20" i="55" s="1"/>
  <c r="I20" i="55"/>
  <c r="Q20" i="55" s="1"/>
  <c r="L19" i="55"/>
  <c r="T19" i="55" s="1"/>
  <c r="K19" i="55"/>
  <c r="J19" i="55"/>
  <c r="V19" i="55" s="1"/>
  <c r="I19" i="55"/>
  <c r="U19" i="55" s="1"/>
  <c r="L18" i="55"/>
  <c r="T18" i="55" s="1"/>
  <c r="K18" i="55"/>
  <c r="J18" i="55"/>
  <c r="V18" i="55" s="1"/>
  <c r="I18" i="55"/>
  <c r="U18" i="55" s="1"/>
  <c r="L17" i="55"/>
  <c r="T17" i="55" s="1"/>
  <c r="K17" i="55"/>
  <c r="J17" i="55"/>
  <c r="V17" i="55" s="1"/>
  <c r="I17" i="55"/>
  <c r="Q17" i="55" s="1"/>
  <c r="L16" i="55"/>
  <c r="T16" i="55" s="1"/>
  <c r="K16" i="55"/>
  <c r="J16" i="55"/>
  <c r="V16" i="55" s="1"/>
  <c r="I16" i="55"/>
  <c r="U16" i="55" s="1"/>
  <c r="L15" i="55"/>
  <c r="T15" i="55" s="1"/>
  <c r="K15" i="55"/>
  <c r="J15" i="55"/>
  <c r="V15" i="55" s="1"/>
  <c r="I15" i="55"/>
  <c r="U15" i="55" s="1"/>
  <c r="L14" i="55"/>
  <c r="T14" i="55" s="1"/>
  <c r="K14" i="55"/>
  <c r="J14" i="55"/>
  <c r="V14" i="55" s="1"/>
  <c r="I14" i="55"/>
  <c r="Q14" i="55" s="1"/>
  <c r="L13" i="55"/>
  <c r="T13" i="55" s="1"/>
  <c r="K13" i="55"/>
  <c r="J13" i="55"/>
  <c r="V13" i="55" s="1"/>
  <c r="I13" i="55"/>
  <c r="U13" i="55" s="1"/>
  <c r="L12" i="55"/>
  <c r="T12" i="55" s="1"/>
  <c r="K12" i="55"/>
  <c r="J12" i="55"/>
  <c r="V12" i="55" s="1"/>
  <c r="I12" i="55"/>
  <c r="U12" i="55" s="1"/>
  <c r="L11" i="55"/>
  <c r="T11" i="55" s="1"/>
  <c r="K11" i="55"/>
  <c r="J11" i="55"/>
  <c r="V11" i="55" s="1"/>
  <c r="I11" i="55"/>
  <c r="U11" i="55" s="1"/>
  <c r="L10" i="55"/>
  <c r="T10" i="55" s="1"/>
  <c r="K10" i="55"/>
  <c r="J10" i="55"/>
  <c r="V10" i="55" s="1"/>
  <c r="I10" i="55"/>
  <c r="U10" i="55" s="1"/>
  <c r="L9" i="55"/>
  <c r="T9" i="55" s="1"/>
  <c r="K9" i="55"/>
  <c r="J9" i="55"/>
  <c r="V9" i="55" s="1"/>
  <c r="I9" i="55"/>
  <c r="U9" i="55" s="1"/>
  <c r="L8" i="55"/>
  <c r="T8" i="55" s="1"/>
  <c r="K8" i="55"/>
  <c r="J8" i="55"/>
  <c r="V8" i="55" s="1"/>
  <c r="I8" i="55"/>
  <c r="U8" i="55" s="1"/>
  <c r="L7" i="55"/>
  <c r="T7" i="55" s="1"/>
  <c r="K7" i="55"/>
  <c r="J7" i="55"/>
  <c r="V7" i="55" s="1"/>
  <c r="I7" i="55"/>
  <c r="U7" i="55" s="1"/>
  <c r="L6" i="55"/>
  <c r="T6" i="55" s="1"/>
  <c r="K6" i="55"/>
  <c r="J6" i="55"/>
  <c r="V6" i="55" s="1"/>
  <c r="I6" i="55"/>
  <c r="U6" i="55" s="1"/>
  <c r="L5" i="55"/>
  <c r="T5" i="55" s="1"/>
  <c r="K5" i="55"/>
  <c r="J5" i="55"/>
  <c r="V5" i="55" s="1"/>
  <c r="I5" i="55"/>
  <c r="U5" i="55" s="1"/>
  <c r="V21" i="55" l="1"/>
  <c r="S5" i="55"/>
  <c r="O5" i="55"/>
  <c r="S6" i="55"/>
  <c r="O6" i="55"/>
  <c r="S7" i="55"/>
  <c r="O7" i="55"/>
  <c r="S8" i="55"/>
  <c r="O8" i="55"/>
  <c r="S9" i="55"/>
  <c r="O9" i="55"/>
  <c r="S10" i="55"/>
  <c r="O10" i="55"/>
  <c r="S11" i="55"/>
  <c r="O11" i="55"/>
  <c r="S12" i="55"/>
  <c r="O12" i="55"/>
  <c r="S13" i="55"/>
  <c r="O13" i="55"/>
  <c r="S14" i="55"/>
  <c r="O14" i="55"/>
  <c r="S15" i="55"/>
  <c r="O15" i="55"/>
  <c r="S16" i="55"/>
  <c r="O16" i="55"/>
  <c r="S17" i="55"/>
  <c r="O17" i="55"/>
  <c r="S18" i="55"/>
  <c r="O18" i="55"/>
  <c r="S19" i="55"/>
  <c r="O19" i="55"/>
  <c r="S20" i="55"/>
  <c r="O20" i="55"/>
  <c r="X5" i="55"/>
  <c r="X6" i="55"/>
  <c r="X7" i="55"/>
  <c r="X8" i="55"/>
  <c r="X9" i="55"/>
  <c r="X10" i="55"/>
  <c r="X11" i="55"/>
  <c r="X12" i="55"/>
  <c r="X13" i="55"/>
  <c r="X14" i="55"/>
  <c r="X15" i="55"/>
  <c r="X16" i="55"/>
  <c r="X17" i="55"/>
  <c r="X18" i="55"/>
  <c r="X19" i="55"/>
  <c r="X20" i="55"/>
  <c r="P5" i="55"/>
  <c r="P6" i="55"/>
  <c r="P7" i="55"/>
  <c r="P8" i="55"/>
  <c r="P9" i="55"/>
  <c r="P10" i="55"/>
  <c r="P11" i="55"/>
  <c r="P12" i="55"/>
  <c r="P13" i="55"/>
  <c r="P14" i="55"/>
  <c r="P15" i="55"/>
  <c r="P16" i="55"/>
  <c r="P17" i="55"/>
  <c r="P18" i="55"/>
  <c r="P19" i="55"/>
  <c r="P20" i="55"/>
  <c r="W5" i="55"/>
  <c r="W6" i="55"/>
  <c r="W7" i="55"/>
  <c r="W8" i="55"/>
  <c r="W9" i="55"/>
  <c r="W10" i="55"/>
  <c r="W11" i="55"/>
  <c r="W12" i="55"/>
  <c r="W13" i="55"/>
  <c r="W14" i="55"/>
  <c r="W15" i="55"/>
  <c r="W16" i="55"/>
  <c r="W17" i="55"/>
  <c r="W18" i="55"/>
  <c r="W19" i="55"/>
  <c r="W20" i="55"/>
  <c r="T21" i="55"/>
  <c r="Q13" i="55"/>
  <c r="Q6" i="55"/>
  <c r="Q10" i="55"/>
  <c r="Q15" i="55"/>
  <c r="R13" i="55"/>
  <c r="R20" i="55"/>
  <c r="Q5" i="55"/>
  <c r="Q7" i="55"/>
  <c r="Q8" i="55"/>
  <c r="Q9" i="55"/>
  <c r="Q11" i="55"/>
  <c r="Q12" i="55"/>
  <c r="Q16" i="55"/>
  <c r="Q18" i="55"/>
  <c r="Q19" i="55"/>
  <c r="R5" i="55"/>
  <c r="R6" i="55"/>
  <c r="R11" i="55"/>
  <c r="R12" i="55"/>
  <c r="R17" i="55"/>
  <c r="R18" i="55"/>
  <c r="R19" i="55"/>
  <c r="M5" i="55"/>
  <c r="M6" i="55"/>
  <c r="M7" i="55"/>
  <c r="M8" i="55"/>
  <c r="M9" i="55"/>
  <c r="M10" i="55"/>
  <c r="M11" i="55"/>
  <c r="M12" i="55"/>
  <c r="M13" i="55"/>
  <c r="M14" i="55"/>
  <c r="U14" i="55"/>
  <c r="M15" i="55"/>
  <c r="M16" i="55"/>
  <c r="M17" i="55"/>
  <c r="U17" i="55"/>
  <c r="M18" i="55"/>
  <c r="M19" i="55"/>
  <c r="M20" i="55"/>
  <c r="U20" i="55"/>
  <c r="R7" i="55"/>
  <c r="R8" i="55"/>
  <c r="R9" i="55"/>
  <c r="R10" i="55"/>
  <c r="R14" i="55"/>
  <c r="R15" i="55"/>
  <c r="R16" i="55"/>
  <c r="N5" i="55"/>
  <c r="N6" i="55"/>
  <c r="N7" i="55"/>
  <c r="N8" i="55"/>
  <c r="N9" i="55"/>
  <c r="N10" i="55"/>
  <c r="N11" i="55"/>
  <c r="N12" i="55"/>
  <c r="N13" i="55"/>
  <c r="N14" i="55"/>
  <c r="N15" i="55"/>
  <c r="N16" i="55"/>
  <c r="N17" i="55"/>
  <c r="N18" i="55"/>
  <c r="N19" i="55"/>
  <c r="N20" i="55"/>
  <c r="O21" i="55" l="1"/>
  <c r="U21" i="55"/>
  <c r="P21" i="55"/>
  <c r="S21" i="55"/>
  <c r="W21" i="55"/>
  <c r="X21" i="55"/>
  <c r="N21" i="55"/>
  <c r="R21" i="55"/>
  <c r="M21" i="55"/>
  <c r="Q21" i="55"/>
</calcChain>
</file>

<file path=xl/sharedStrings.xml><?xml version="1.0" encoding="utf-8"?>
<sst xmlns="http://schemas.openxmlformats.org/spreadsheetml/2006/main" count="5629" uniqueCount="1341">
  <si>
    <t>PA Name: SDG&amp;E</t>
  </si>
  <si>
    <t>Budget Year: 2021</t>
  </si>
  <si>
    <t>Table 1 -Bill Payer Impacts  -  Rates by Customer Class</t>
  </si>
  <si>
    <t>Electric Average Rate (Res and Non-Res)  $/kwh</t>
  </si>
  <si>
    <t>Gas Average Rate
(Res and Non-Res) 
 $/therm</t>
  </si>
  <si>
    <t>Total Average Bill Savings by Year  ($)</t>
  </si>
  <si>
    <t>Total Average Lifecycle Bill Savings  ($)</t>
  </si>
  <si>
    <t>Present Rates - System Average</t>
  </si>
  <si>
    <t>2020*</t>
  </si>
  <si>
    <t>2021**</t>
  </si>
  <si>
    <t>* Bill savings updated from 2020 ABAL.</t>
  </si>
  <si>
    <t>** Based on 7/1/2020 current effective rates for electric and based on 8/1/2020 current effective rates for gas with 2021 EE revenue requirement.</t>
  </si>
  <si>
    <t xml:space="preserve">Table 2a - Electric Bill Payer Impacts - Current and Proposed Revenues and Rates, Total and Energy Efficiency, by Customer Class </t>
  </si>
  <si>
    <t>Customer Classes</t>
  </si>
  <si>
    <t>2019 Energy Efficiency Electric Annual Revenue Change 
 $000</t>
  </si>
  <si>
    <t>2019  Percentage Change In Electric Revenue and Rates</t>
  </si>
  <si>
    <t>2019 Electric 
Average Rate 
$/kWh</t>
  </si>
  <si>
    <t>2019 Energy Efficiency Portion of Electric Average Rate
$/kWh</t>
  </si>
  <si>
    <t>2020  Energy Efficiency Electric Annual Revenue Change 
 $000</t>
  </si>
  <si>
    <t>2020  Percentage Change In Electric Revenue and Rates</t>
  </si>
  <si>
    <t>2020 Electric 
Average Rate 
$/kWh*</t>
  </si>
  <si>
    <t>2020 Energy Efficiency Portion of Electric Average Rate
$/kWh</t>
  </si>
  <si>
    <t>2021 Proposed Energy Efficiency Electric Annual Revenue Change 
 $000</t>
  </si>
  <si>
    <t>2021 Proposed Percentage Change In Electric Revenue and Rates</t>
  </si>
  <si>
    <t>2021 Electric 
Average Rate 
$/kWh **</t>
  </si>
  <si>
    <t>2021 Energy Efficiency Portion of Electric Average Rate
$/kWh</t>
  </si>
  <si>
    <t>Departed Load (sum of CCAs + Direct Access)***</t>
  </si>
  <si>
    <t>Bundled Customers***</t>
  </si>
  <si>
    <t>System (sum of departed load and bundled customers)</t>
  </si>
  <si>
    <t>Residential</t>
  </si>
  <si>
    <t>Commercial - Small</t>
  </si>
  <si>
    <t>Commercial  - Medium &amp; Large</t>
  </si>
  <si>
    <t>Streetlights</t>
  </si>
  <si>
    <t xml:space="preserve">Standby </t>
  </si>
  <si>
    <t>Agricultural</t>
  </si>
  <si>
    <t>* Based on 1/1/2020 current effective rates.</t>
  </si>
  <si>
    <t>** Based on 7/1/2020 current effective rates with 2021 EE revenue requirement.</t>
  </si>
  <si>
    <t xml:space="preserve">*** SDG&amp;E does not maintain separate forecasted PPP rates for bundled customers &amp; departed load. All EE revenues are collected through PPP rates and all customers (bundled customers and departed load) pay PPP rates as a part of the Utility Distribution Company (UDC) portion of their rate. </t>
  </si>
  <si>
    <t>Note: 2019 and 2020 were updated to reflect actual electric revenue requirement and electric rates.</t>
  </si>
  <si>
    <t xml:space="preserve">Table 2b - Gas Bill Payer Impacts  - Current and Proposed Revenues and Rates, Total and Energy Efficiency, by Customer Class </t>
  </si>
  <si>
    <t>2019  Energy Efficiency Gas Annual Revenue Change 
 $000</t>
  </si>
  <si>
    <t>2019  Percentage Change In Gas Revenue and Rates</t>
  </si>
  <si>
    <t>2019 Gas 
Average Rate 
$/Therm</t>
  </si>
  <si>
    <t>2019 Energy Efficiency Portion of Gas Average Rate
$/Therm</t>
  </si>
  <si>
    <t>2020  Energy Efficiency Gas Annual Revenue Change 
 $000</t>
  </si>
  <si>
    <t>2020  Percentage Change In Gas Revenue and Rates</t>
  </si>
  <si>
    <t>2020 Gas 
Average Rate 
$/Therm</t>
  </si>
  <si>
    <t>2020 Energy Efficiency Portion of Gas Average Rate
$/Therm</t>
  </si>
  <si>
    <t>2021 Proposed Energy Efficiency Gas Annual Revenue Change 
 $000</t>
  </si>
  <si>
    <t>2021 Proposed Percentage Change In Gas Revenue and Rates</t>
  </si>
  <si>
    <t>2021 Gas 
Average Rate 
$/Therm ****</t>
  </si>
  <si>
    <t>2021 Energy Efficiency Portion of Gas Average Rate
$/Therm</t>
  </si>
  <si>
    <t>Core Commercial/Industrial</t>
  </si>
  <si>
    <t>Non-Core Commercial/Industrial</t>
  </si>
  <si>
    <t>**** Based on 8/1/2020 current effective rates and PPPS with 2021 EE revenue requirement.</t>
  </si>
  <si>
    <t>Note: 2019 and 2020 were updated to reflect actual gas revenue requirement and actual gas rates.</t>
  </si>
  <si>
    <t>Table 3a - Budget and Cost Recovery by Funding Source</t>
  </si>
  <si>
    <t>2021 EE Portfolio Budget</t>
  </si>
  <si>
    <r>
      <t>Unspent/Uncommitted Program Carryover Funds from Pre-2021</t>
    </r>
    <r>
      <rPr>
        <vertAlign val="superscript"/>
        <sz val="12"/>
        <rFont val="Times New Roman"/>
        <family val="1"/>
      </rPr>
      <t xml:space="preserve"> 1</t>
    </r>
  </si>
  <si>
    <t>Total Funding Request for 2021 EE Portfolio</t>
  </si>
  <si>
    <t>Table 3b - Budget by Funding Source</t>
  </si>
  <si>
    <t>2021 Authorized (Before Carryover)</t>
  </si>
  <si>
    <t>2021 Budget</t>
  </si>
  <si>
    <t>Allocation</t>
  </si>
  <si>
    <t>Electric Procurement EE Funds</t>
  </si>
  <si>
    <t>Gas PPP Surcharge Funds</t>
  </si>
  <si>
    <t>Total Funds</t>
  </si>
  <si>
    <t>Table 3c - Revenue Requirement for Cost Recovery by Funding Source</t>
  </si>
  <si>
    <t>2021 Authorized Funding in Rates (including carryover )</t>
  </si>
  <si>
    <t>2021 Revenue Requirement</t>
  </si>
  <si>
    <t>Allocation after Carryover adjustment</t>
  </si>
  <si>
    <t>Table 3d - Unspent/Uncommitted Carryover Funds (in positive $ amounts)</t>
  </si>
  <si>
    <t>Total Unspent/Uncommitted Funds</t>
  </si>
  <si>
    <t>Electric PGC</t>
  </si>
  <si>
    <t>Electric Procurement</t>
  </si>
  <si>
    <t>Total Electric</t>
  </si>
  <si>
    <t>Gas</t>
  </si>
  <si>
    <t xml:space="preserve">Total </t>
  </si>
  <si>
    <r>
      <t>2020</t>
    </r>
    <r>
      <rPr>
        <vertAlign val="superscript"/>
        <sz val="12"/>
        <rFont val="Times New Roman"/>
        <family val="1"/>
      </rPr>
      <t>1</t>
    </r>
  </si>
  <si>
    <r>
      <t>2010-2019</t>
    </r>
    <r>
      <rPr>
        <vertAlign val="superscript"/>
        <sz val="12"/>
        <rFont val="Times New Roman"/>
        <family val="1"/>
      </rPr>
      <t>2</t>
    </r>
  </si>
  <si>
    <t>Total Pre-2021</t>
  </si>
  <si>
    <t xml:space="preserve">EM&amp;V Unspent/Uncommitted Funds </t>
  </si>
  <si>
    <t>2010-2019</t>
  </si>
  <si>
    <t xml:space="preserve">Program Unspent/Uncommitted Funds </t>
  </si>
  <si>
    <t>1. SDG&amp;E will not be using its PY 2020 unspent and uncommitted energy efficiency balancing account funding to offset the 2021 revenue requirements to fund its PY 2021 EE portfolio budget.  Instead the PY 2020 unspent and uncommitted funds will be used as directed by  California Assembly Bill 841 Section 1615(a)(1), to fund the 2021 School Energy Efficiency Stimulus Program.  SDG&amp;E estimates its PY 2020 unspent uncommitted funds at $25 million.</t>
  </si>
  <si>
    <t>2. 2010-2019: Includes both the program unspent/uncommitted funds plus revenue over-collections and interest.</t>
  </si>
  <si>
    <t>Table 4 – Budget, Spent, Unspent, Carryover Details</t>
  </si>
  <si>
    <t>New/Existing Program #</t>
  </si>
  <si>
    <t>Discontinued Program #</t>
  </si>
  <si>
    <t>Main Program Name / Sub-Program Name</t>
  </si>
  <si>
    <t>2020 Budget Spent as of 07/31/2020</t>
  </si>
  <si>
    <t>2021 Proposed Budget</t>
  </si>
  <si>
    <t>2021 Budget Offset (Expected 2020 Unspent/Uncommitted and Any Remaining Pre-2020 Unspent/Uncommitted Funding)5</t>
  </si>
  <si>
    <t xml:space="preserve">2021 Funds Requested </t>
  </si>
  <si>
    <t>Program Type</t>
  </si>
  <si>
    <t>New Business Sector3</t>
  </si>
  <si>
    <t>SW-AG-Customer Services-Audits</t>
  </si>
  <si>
    <t>Core-Local</t>
  </si>
  <si>
    <t>SW-AG-Calculated Incentives-Calculated</t>
  </si>
  <si>
    <t>SW-AG-Deemed Incentives</t>
  </si>
  <si>
    <t>3P-Streamlined Ag Efficiency (SAE)</t>
  </si>
  <si>
    <t>Total</t>
  </si>
  <si>
    <t>3251</t>
  </si>
  <si>
    <t>SW C&amp;S - Compliance Enhancement (NET SAVINGS)</t>
  </si>
  <si>
    <t>SW 3P</t>
  </si>
  <si>
    <t>Codes and Standards</t>
  </si>
  <si>
    <t>3252</t>
  </si>
  <si>
    <t>SW C&amp;S - Reach Codes (NET SAVINGS)</t>
  </si>
  <si>
    <t>3253</t>
  </si>
  <si>
    <t>SW C&amp;S - Planning Coordination (NET SAVINGS)</t>
  </si>
  <si>
    <t>4100</t>
  </si>
  <si>
    <t>SW Codes &amp; Standards Advocacy - National Codes &amp; Standards Advocacy (NET SAVINGS)</t>
  </si>
  <si>
    <t>4101</t>
  </si>
  <si>
    <t>SW Codes &amp; Standards Advocacy - National Codes &amp; Standards Advocacy (Utility) (NET SAVINGS)</t>
  </si>
  <si>
    <t>4102</t>
  </si>
  <si>
    <t>SW Codes &amp; Standards Advocacy - State Appliance Standards (NET SAVINGS)</t>
  </si>
  <si>
    <t>4103</t>
  </si>
  <si>
    <t>SW Codes &amp; Standards Advocacy - State Appliance Standards (Utility) (NET SAVINGS)</t>
  </si>
  <si>
    <t>4104</t>
  </si>
  <si>
    <t>SW Codes &amp; Standards Advocacy - State Building Codes (NET SAVINGS)</t>
  </si>
  <si>
    <t>4105</t>
  </si>
  <si>
    <t>SW Codes &amp; Standards Advocacy - State Building Codes (Utility) (NET SAVINGS)</t>
  </si>
  <si>
    <t>Codes &amp; Standards</t>
  </si>
  <si>
    <t>SW-COM-Customer Services- Audits NonRes</t>
  </si>
  <si>
    <t>Commercial</t>
  </si>
  <si>
    <t>SW-COM-Calculated Incentives-Calculated</t>
  </si>
  <si>
    <t>SW-COM-Calculated Incentives-Savings by Design</t>
  </si>
  <si>
    <t>SW-COM-Deemed Incentives-Commercial Rebates</t>
  </si>
  <si>
    <t>SW-COM Direct Install</t>
  </si>
  <si>
    <t>Local-IDSM-ME&amp;O-Local Marketing (EE)</t>
  </si>
  <si>
    <t>3P-IDEEA</t>
  </si>
  <si>
    <t xml:space="preserve">HOPPs - Building Retro-Commissioning </t>
  </si>
  <si>
    <t>Small Commercial (&lt;20KW) Program</t>
  </si>
  <si>
    <t>Core-3P</t>
  </si>
  <si>
    <t>Large Commercial (&gt;20KW) Program</t>
  </si>
  <si>
    <t>SW New Construction Non Residential</t>
  </si>
  <si>
    <t>SW New Construction Non Residential (Utility)</t>
  </si>
  <si>
    <t>SW Midstream Commercial Water Heating</t>
  </si>
  <si>
    <t>SW Midstream Commercial Water Heating (Utility)</t>
  </si>
  <si>
    <t>SW Foodservice Point of Sale Program</t>
  </si>
  <si>
    <t>SW Foodservice Point of Sale Program (Utility)</t>
  </si>
  <si>
    <t>SW Lighting Program</t>
  </si>
  <si>
    <t>SW Lighting Program (Utility)</t>
  </si>
  <si>
    <t>SW Upstream HVAC Program</t>
  </si>
  <si>
    <t>SW Upstream HVAC Program (Utility)</t>
  </si>
  <si>
    <t>Commerical</t>
  </si>
  <si>
    <t>3246</t>
  </si>
  <si>
    <t>SW-ET-Technology Introduction Support</t>
  </si>
  <si>
    <t>Emerging Technologies</t>
  </si>
  <si>
    <t>3247</t>
  </si>
  <si>
    <t>SW-ET-Technology Assessment Support</t>
  </si>
  <si>
    <t>3248</t>
  </si>
  <si>
    <t>SW-ET-Technology Deployment Support</t>
  </si>
  <si>
    <t>4139</t>
  </si>
  <si>
    <t>SW Emerging Technologies - Gas</t>
  </si>
  <si>
    <t>4140</t>
  </si>
  <si>
    <t>SW Emerging Technologies - Gas (Utility)</t>
  </si>
  <si>
    <t>Emerging Technology</t>
  </si>
  <si>
    <t>SW-FIN-On-Bill Finance</t>
  </si>
  <si>
    <t>Core - SW</t>
  </si>
  <si>
    <t>Finance</t>
  </si>
  <si>
    <t>Financing</t>
  </si>
  <si>
    <t>SW-IND-Strategic Energy Management</t>
  </si>
  <si>
    <t>Industrial</t>
  </si>
  <si>
    <t>SW-IND-Customer Services-Audits NonRes</t>
  </si>
  <si>
    <t>SW-IND-Calculated Incentives-Calculated</t>
  </si>
  <si>
    <t>SW-IND-Deemed Incentives</t>
  </si>
  <si>
    <t>LInstP-CA Department of Corrections Partnership</t>
  </si>
  <si>
    <t>Govt Partnerships</t>
  </si>
  <si>
    <t>Public</t>
  </si>
  <si>
    <t>LInstP-California Community College Partnership</t>
  </si>
  <si>
    <t>LInstP-UC/CSU/IOU Partnership</t>
  </si>
  <si>
    <t>LInstP-State of California /IOU</t>
  </si>
  <si>
    <t>LInstP-University of San Diego Partnership</t>
  </si>
  <si>
    <t>LGP- City of Chula Vista Partnership</t>
  </si>
  <si>
    <t>LGP- City of San Diego Partnership</t>
  </si>
  <si>
    <t>LGP- County of San Diego Partnership</t>
  </si>
  <si>
    <t>LGP- Port of San Diego Partnership</t>
  </si>
  <si>
    <t>LGP- SANDAG Partnership</t>
  </si>
  <si>
    <t>LGP- Emerging Cities Partnership</t>
  </si>
  <si>
    <t>K-12 Customer Services Program</t>
  </si>
  <si>
    <t>Federal Customer Services Program</t>
  </si>
  <si>
    <t>SW State of CA Partnership</t>
  </si>
  <si>
    <t>SW State of CA Partnership (Utility)</t>
  </si>
  <si>
    <t>SW CA Department of Corrections Partnership</t>
  </si>
  <si>
    <t>SW CA Department of Corrections Partnership (Utility)</t>
  </si>
  <si>
    <t xml:space="preserve">Public </t>
  </si>
  <si>
    <t>SW-CALS-Energy Advisor-HEES, UAT</t>
  </si>
  <si>
    <t>Core - Local</t>
  </si>
  <si>
    <t>SW-CALS-Plug Load and Appliances-POS Rebates</t>
  </si>
  <si>
    <t>Local-IDSM-ME&amp;O-Behavioral Programs (EE)</t>
  </si>
  <si>
    <t>Single Family Program</t>
  </si>
  <si>
    <t>Multi Family Program</t>
  </si>
  <si>
    <t>4117</t>
  </si>
  <si>
    <t>SW New Construction Residential</t>
  </si>
  <si>
    <t>4118</t>
  </si>
  <si>
    <t>SW New Construction Residential (Utility)</t>
  </si>
  <si>
    <t>4128</t>
  </si>
  <si>
    <t>SW Plug Load and Appliances</t>
  </si>
  <si>
    <t>4129</t>
  </si>
  <si>
    <t>SW Plug Load and Appliances (Utility)</t>
  </si>
  <si>
    <t>SW-WE&amp;T-Centergies</t>
  </si>
  <si>
    <t>Workforce Education and Training</t>
  </si>
  <si>
    <t>SW-WE&amp;T-Connections</t>
  </si>
  <si>
    <t>4130</t>
  </si>
  <si>
    <t>SW K-12 Connections</t>
  </si>
  <si>
    <t>4131</t>
  </si>
  <si>
    <t>SW K-12 Connections (Utility)</t>
  </si>
  <si>
    <t>4132</t>
  </si>
  <si>
    <t>SW WE&amp;T Career &amp; Workforce Readiness (CWR)</t>
  </si>
  <si>
    <t>4133</t>
  </si>
  <si>
    <t>SW WE&amp;T Career &amp; Workforce Readiness (CWR) (Utility)</t>
  </si>
  <si>
    <t>WE&amp;T</t>
  </si>
  <si>
    <t>Closed Programs</t>
  </si>
  <si>
    <t>SW-CALS-Plug Load and Appliances-HEER</t>
  </si>
  <si>
    <t>SW-CALS-Plug Load and Appliances-BCE</t>
  </si>
  <si>
    <t>SW-CALS-Plug Load and Appliances-ARP</t>
  </si>
  <si>
    <t>3P</t>
  </si>
  <si>
    <t>SW-CALS-MFEER</t>
  </si>
  <si>
    <t>SW-CALS - EUC WHRP - Advanced</t>
  </si>
  <si>
    <t>Local-CALS - Middle Income Direct Install (MIDI)</t>
  </si>
  <si>
    <t>SW-CALS - Residential HVAC-QI/QM</t>
  </si>
  <si>
    <t>SW-CALS - CAHP/ESMH-CA Advanced Homes</t>
  </si>
  <si>
    <t>SW-CALS - CAHP/ESMH-E Star Manufactured Homes</t>
  </si>
  <si>
    <t>SW-COM-Strategic Energy Management</t>
  </si>
  <si>
    <t>SW-COM-Customer Services-Benchmarking</t>
  </si>
  <si>
    <t>SW-COM-Customer Services-Audits Healthcare Energy Efficiency (HEEP)</t>
  </si>
  <si>
    <t>SW-COM-Customer Services-Audits Lodging Energy Efficiency (LEEP)</t>
  </si>
  <si>
    <t>SW-COM-Calculated Incentives-RCx</t>
  </si>
  <si>
    <t>SW-COM-Deemed Incentives-HVAC Commercial</t>
  </si>
  <si>
    <t>SW-COM-Deemed Incentives-HVAC Core</t>
  </si>
  <si>
    <t>SW-IND-Customer Services-Benchmarking</t>
  </si>
  <si>
    <t>SW-IND-Customer Services-Audits CIEEP</t>
  </si>
  <si>
    <t>SW-AG-Customer Services-Benchmarking</t>
  </si>
  <si>
    <t>SW-AG-Customer Services-Pump Test Services</t>
  </si>
  <si>
    <t>SW-Lighting-Lighting Market Transformation</t>
  </si>
  <si>
    <t>SW-Lighting-Lighting Innovation-ETPC MD</t>
  </si>
  <si>
    <t>SW-Lighting-Lighting Innovation-ETPC Pilots</t>
  </si>
  <si>
    <t>SW-Lighting-Lighting Innovation-ETPC Advanced LED</t>
  </si>
  <si>
    <t>SW-Lighting-Primary Lighting</t>
  </si>
  <si>
    <t>SW C&amp;S - Building Codes &amp; Compliance Advocacy ( NET SAVINGS )</t>
  </si>
  <si>
    <t>SW C&amp;S - Appliance Standards Advocacy</t>
  </si>
  <si>
    <t>SW-WE&amp;T-Connections K-12</t>
  </si>
  <si>
    <t>SW-WE&amp;T-Strategic Planning</t>
  </si>
  <si>
    <t>LInstP-San Diego County Water Authority Partnership</t>
  </si>
  <si>
    <t>LGP- SEEC Partnership</t>
  </si>
  <si>
    <t>3P-Res-Comprehensive Manufactured-Mobile Home</t>
  </si>
  <si>
    <t>SW-IDSM-IDSM</t>
  </si>
  <si>
    <t>CRM/EECP</t>
  </si>
  <si>
    <t>SW-Ind-Customer Services-Pump Test Services</t>
  </si>
  <si>
    <t>SW-Com-Customer Services-Pump Test Services</t>
  </si>
  <si>
    <t>SW-CALS - Residential HVAC-HVAC Core</t>
  </si>
  <si>
    <t>RES Upstream HVAC Incentive Program</t>
  </si>
  <si>
    <t xml:space="preserve">SW-CALS - Res HVAC Code Compliance Incentive </t>
  </si>
  <si>
    <t>3P-Res Splash (Funded by IDEA)</t>
  </si>
  <si>
    <t>3P-Non-Res ZELDA PRGM (Funded by IDEA)</t>
  </si>
  <si>
    <t>3P-Sustainable Labs Program</t>
  </si>
  <si>
    <t>3P-Multifamily Heat Pump Optimizer</t>
  </si>
  <si>
    <t>3P-Energy Advantage Program (EAP)</t>
  </si>
  <si>
    <t xml:space="preserve">Locational Energy Efficiency </t>
  </si>
  <si>
    <t>HOPPs - Tiered Custom</t>
  </si>
  <si>
    <t>HOPPs - Business Equipment Early Retirement</t>
  </si>
  <si>
    <t xml:space="preserve">HOPPs - Multi Family </t>
  </si>
  <si>
    <t>HOPPs - BES - To Code LED Fixtures</t>
  </si>
  <si>
    <t>3P-Mid-Market Dynamic Energy Efficiency Program (MMDEEP)</t>
  </si>
  <si>
    <t>Water Energy Nexus (WEN)</t>
  </si>
  <si>
    <t>Facility Assessment Services</t>
  </si>
  <si>
    <t>PA PROGRAM TOTAL</t>
  </si>
  <si>
    <t>EM&amp;V (PA &amp; CPUC Portions) Total</t>
  </si>
  <si>
    <t>EM&amp;V - CPUC</t>
  </si>
  <si>
    <t>EM&amp;V - PA</t>
  </si>
  <si>
    <t>PA TOTAL with EM&amp;V</t>
  </si>
  <si>
    <t>TOTAL PA EE  PORTFOLIO</t>
  </si>
  <si>
    <t>ME&amp;O &amp; ESA</t>
  </si>
  <si>
    <t>ME&amp;O1</t>
  </si>
  <si>
    <t>ESA4</t>
  </si>
  <si>
    <t>Financing Programs2 Total</t>
  </si>
  <si>
    <t>SW-FIN-Finance Pilots Credit Enhancement</t>
  </si>
  <si>
    <t>Finance ME&amp;O</t>
  </si>
  <si>
    <t>Finance Pilot IT Support</t>
  </si>
  <si>
    <t>SW-FIN-New Fin Offerings - CHEEF &amp; Funds Reserved</t>
  </si>
  <si>
    <t>1. ME&amp;O requested budget for 2021 per AL 3498-E/3835-G.</t>
  </si>
  <si>
    <t>2. SDG&amp;E Financing Administrative cost is per AL 3451-E-A/2818-G.</t>
  </si>
  <si>
    <t>3. SDG&amp;E reorganized its programs to match the new Business Plan Sectors.</t>
  </si>
  <si>
    <t>4. ESA 2021 budget as requested in Application A.19-11-005.</t>
  </si>
  <si>
    <t>Table 5 - Total 2021 Requested and 2017-2020 Revenue Collected ($000).</t>
  </si>
  <si>
    <t>Category (2017-2020 Authorized and 2021 Request)</t>
  </si>
  <si>
    <r>
      <t>Electric Demand Response Funds</t>
    </r>
    <r>
      <rPr>
        <b/>
        <vertAlign val="superscript"/>
        <sz val="12"/>
        <rFont val="Times New Roman"/>
        <family val="1"/>
      </rPr>
      <t>1</t>
    </r>
  </si>
  <si>
    <t>Electric Energy Efficiency Funds</t>
  </si>
  <si>
    <t>Natural Gas Public Purpose Funds</t>
  </si>
  <si>
    <t>Total Energy Efficiency Funds</t>
  </si>
  <si>
    <t xml:space="preserve">2017 Program Funds - Utility </t>
  </si>
  <si>
    <t>2017 Program Funds - REN</t>
  </si>
  <si>
    <t>2017 Program Funds - CCA</t>
  </si>
  <si>
    <t>2017 EM&amp;V</t>
  </si>
  <si>
    <t>2017 Annualized Total</t>
  </si>
  <si>
    <t xml:space="preserve">2018 Program Funds - Utility </t>
  </si>
  <si>
    <t>2018 Program Funds - REN</t>
  </si>
  <si>
    <t>2018 Program Funds - CCA</t>
  </si>
  <si>
    <t>2018 EM&amp;V</t>
  </si>
  <si>
    <t>2018 Annualized Total</t>
  </si>
  <si>
    <t xml:space="preserve">2019 Program Funds - Utility </t>
  </si>
  <si>
    <t>2019 Program Funds - REN</t>
  </si>
  <si>
    <t>2019 Program Funds - CCA</t>
  </si>
  <si>
    <t>2019 EM&amp;V</t>
  </si>
  <si>
    <t>2019 Annualized Total</t>
  </si>
  <si>
    <t>2020 Program Funds - Utility</t>
  </si>
  <si>
    <t>2020 Program Funds - REN</t>
  </si>
  <si>
    <t>2020 Program Funds - CCA</t>
  </si>
  <si>
    <t>2020 EM&amp;V</t>
  </si>
  <si>
    <r>
      <t>2020 Annualized Total</t>
    </r>
    <r>
      <rPr>
        <b/>
        <vertAlign val="superscript"/>
        <sz val="12"/>
        <rFont val="Times New Roman"/>
        <family val="1"/>
      </rPr>
      <t>2</t>
    </r>
  </si>
  <si>
    <t xml:space="preserve">2021 Program Funds - Utility </t>
  </si>
  <si>
    <t>2021 Program Funds - REN</t>
  </si>
  <si>
    <t>2021 Program Funds - CCA</t>
  </si>
  <si>
    <t>2021 EM&amp;V</t>
  </si>
  <si>
    <t>2021 Annualized Total</t>
  </si>
  <si>
    <t xml:space="preserve">1. Electric Demand Response funds for Integrated Demand Side Management (IDSM) program costs are recorded in the Advanced Metering and Demand Response Memorandum Account (AMDRMA). Recovery of actual costs incurred will be as authorized by the Commission in the following year. </t>
  </si>
  <si>
    <t>2. EE revenues collected in rates as of July 31, 2020.</t>
  </si>
  <si>
    <t>Table 6 -  Committed Energy Efficiency Program Funding - Funds Not Yet Spent as of 7/31/2020</t>
  </si>
  <si>
    <t>Accrued funds not yet spent ($000).</t>
  </si>
  <si>
    <t>Electric Procurement Funds</t>
  </si>
  <si>
    <t>Category</t>
  </si>
  <si>
    <t>2010-2016 to date EM&amp;V Funds</t>
  </si>
  <si>
    <t>2010-2016 to date Program Funds - Utility</t>
  </si>
  <si>
    <t>2010-2016 to date Program Funds - REN</t>
  </si>
  <si>
    <t>2010-2016 to date Program Funds - CCA</t>
  </si>
  <si>
    <t>2017 to date EM&amp;V Funds</t>
  </si>
  <si>
    <t>2017 to date Program Funds - Utility</t>
  </si>
  <si>
    <t>2017 to date Program Funds - REN</t>
  </si>
  <si>
    <t>2017 to date Program Funds - CCA</t>
  </si>
  <si>
    <t>2018 to date EM&amp;V Funds</t>
  </si>
  <si>
    <t>2018 to date Program Funds - Utility</t>
  </si>
  <si>
    <t>2018 to date Program Funds - REN</t>
  </si>
  <si>
    <t>2018 to date Program Funds - CCA</t>
  </si>
  <si>
    <t>2019 to date EM&amp;V Funds</t>
  </si>
  <si>
    <t>2019 to date Program Funds - Utility</t>
  </si>
  <si>
    <t>2019 to date Program Funds - REN</t>
  </si>
  <si>
    <t>2019 to date Program Funds - CCA</t>
  </si>
  <si>
    <r>
      <t>2020 to date EM&amp;V Funds</t>
    </r>
    <r>
      <rPr>
        <vertAlign val="superscript"/>
        <sz val="12"/>
        <rFont val="Times New Roman"/>
        <family val="1"/>
      </rPr>
      <t>1</t>
    </r>
  </si>
  <si>
    <r>
      <t>2020 to date Program Funds - Utility</t>
    </r>
    <r>
      <rPr>
        <vertAlign val="superscript"/>
        <sz val="12"/>
        <rFont val="Times New Roman"/>
        <family val="1"/>
      </rPr>
      <t>1</t>
    </r>
  </si>
  <si>
    <r>
      <t>2020 to date Program Funds - REN</t>
    </r>
    <r>
      <rPr>
        <vertAlign val="superscript"/>
        <sz val="12"/>
        <rFont val="Times New Roman"/>
        <family val="1"/>
      </rPr>
      <t>1</t>
    </r>
  </si>
  <si>
    <r>
      <t>2020 to date Program Funds - CCA</t>
    </r>
    <r>
      <rPr>
        <vertAlign val="superscript"/>
        <sz val="12"/>
        <rFont val="Times New Roman"/>
        <family val="1"/>
      </rPr>
      <t>1</t>
    </r>
  </si>
  <si>
    <t>1. Commitments will be reported at end of 2020.</t>
  </si>
  <si>
    <t>Table 7 - 2020 Authorized and Spent/Unspent Detail</t>
  </si>
  <si>
    <t>Authorized, spent and unspent program funds 
(excludes EM&amp;V) ($000)</t>
  </si>
  <si>
    <t>2020 Annualized Authorized Program Budget</t>
  </si>
  <si>
    <r>
      <t>2020 Actual Spent</t>
    </r>
    <r>
      <rPr>
        <vertAlign val="superscript"/>
        <sz val="12"/>
        <rFont val="Times New Roman"/>
        <family val="1"/>
      </rPr>
      <t>1</t>
    </r>
  </si>
  <si>
    <t>2020 Unspent</t>
  </si>
  <si>
    <r>
      <t>2020 Committed funds</t>
    </r>
    <r>
      <rPr>
        <vertAlign val="superscript"/>
        <sz val="12"/>
        <rFont val="Times New Roman"/>
        <family val="1"/>
      </rPr>
      <t>2</t>
    </r>
  </si>
  <si>
    <r>
      <t>2020 Unspent/uncommitted - estimated available for 2021</t>
    </r>
    <r>
      <rPr>
        <vertAlign val="superscript"/>
        <sz val="12"/>
        <rFont val="Times New Roman"/>
        <family val="1"/>
      </rPr>
      <t>3</t>
    </r>
  </si>
  <si>
    <t>1. Actual spent means funds expensed, including accruals and payments made on previous year commitments as of July 31, 2020.</t>
  </si>
  <si>
    <t>2. Commitments will be reported at end of 2020.</t>
  </si>
  <si>
    <t>(Col E)*(IOU 'Electric Proportional Share' from INPUT TABLE) +
[(1-Col E)*(IOU 'Gas Proportional Share' from INPUT TABLE)]</t>
  </si>
  <si>
    <t>Col A</t>
  </si>
  <si>
    <t>Col B</t>
  </si>
  <si>
    <t>Col C</t>
  </si>
  <si>
    <t>Col D</t>
  </si>
  <si>
    <t>Col E</t>
  </si>
  <si>
    <t>Col F</t>
  </si>
  <si>
    <t>Col G</t>
  </si>
  <si>
    <t>Col H</t>
  </si>
  <si>
    <t>Col I</t>
  </si>
  <si>
    <t>Col A * Col F</t>
  </si>
  <si>
    <t>Col A * Col G</t>
  </si>
  <si>
    <t>Col A * Col H</t>
  </si>
  <si>
    <t>Col A * Col I</t>
  </si>
  <si>
    <t>Col B * Col F</t>
  </si>
  <si>
    <t>Col B * Col G</t>
  </si>
  <si>
    <t>Col B * Col H</t>
  </si>
  <si>
    <t>Col B * Col I</t>
  </si>
  <si>
    <t>Col C * Col F</t>
  </si>
  <si>
    <t>Col C * Col G</t>
  </si>
  <si>
    <t>Col C * Col H</t>
  </si>
  <si>
    <t>Col C * Col I</t>
  </si>
  <si>
    <t xml:space="preserve">Statewide Program* </t>
  </si>
  <si>
    <t>Lead IOU</t>
  </si>
  <si>
    <r>
      <t xml:space="preserve">2021 Program Budget
</t>
    </r>
    <r>
      <rPr>
        <b/>
        <sz val="10"/>
        <rFont val="Calibri"/>
        <family val="2"/>
        <scheme val="minor"/>
      </rPr>
      <t>(Total for all contributing IOUs)**</t>
    </r>
  </si>
  <si>
    <r>
      <t xml:space="preserve">2022 Program Budget
</t>
    </r>
    <r>
      <rPr>
        <b/>
        <sz val="10"/>
        <rFont val="Calibri"/>
        <family val="2"/>
        <scheme val="minor"/>
      </rPr>
      <t>(Total for all contributing IOUs)**</t>
    </r>
  </si>
  <si>
    <r>
      <t xml:space="preserve">Maximum Annual Program Budget
</t>
    </r>
    <r>
      <rPr>
        <b/>
        <sz val="10"/>
        <rFont val="Calibri"/>
        <family val="2"/>
        <scheme val="minor"/>
      </rPr>
      <t>(Total for all contributing IOUs)****</t>
    </r>
  </si>
  <si>
    <r>
      <t xml:space="preserve">Expected or Actual Launch Date
</t>
    </r>
    <r>
      <rPr>
        <b/>
        <sz val="10"/>
        <rFont val="Calibri"/>
        <family val="2"/>
        <scheme val="minor"/>
      </rPr>
      <t>(MM/YYYY)***</t>
    </r>
  </si>
  <si>
    <t>Percent Electric</t>
  </si>
  <si>
    <r>
      <t xml:space="preserve">Combined (Electric &amp; Gas) Proportional Contribution per Load-Share
</t>
    </r>
    <r>
      <rPr>
        <sz val="11"/>
        <rFont val="Calibri"/>
        <family val="2"/>
        <scheme val="minor"/>
      </rPr>
      <t>(Target share. Actual funding may be within +/-20%)</t>
    </r>
  </si>
  <si>
    <t>2021 Progam Forecast by IOU**</t>
  </si>
  <si>
    <t>2022 Progam Budget by IOU**</t>
  </si>
  <si>
    <t>Maximum Annual Budget After Launch</t>
  </si>
  <si>
    <t>PG&amp;E</t>
  </si>
  <si>
    <t>SDG&amp;E</t>
  </si>
  <si>
    <t>SCE</t>
  </si>
  <si>
    <t>SCG</t>
  </si>
  <si>
    <t>Workforce education, and training:  Career and workforce readiness</t>
  </si>
  <si>
    <t>Res New Construction</t>
  </si>
  <si>
    <t>NonRes New Construction</t>
  </si>
  <si>
    <t>Codes and Standards Advocacy</t>
  </si>
  <si>
    <t>Institutional Partnerships, DGS &amp; Dept of Corrections</t>
  </si>
  <si>
    <t>WE&amp;T Career Connections</t>
  </si>
  <si>
    <t>Water/wastewater pumping</t>
  </si>
  <si>
    <t>Lighting (Upstream)</t>
  </si>
  <si>
    <t>ETP, electric</t>
  </si>
  <si>
    <t>Institutional Partnerships, UC/CSU/CCC</t>
  </si>
  <si>
    <t>ETP, gas</t>
  </si>
  <si>
    <t>Food Service POS</t>
  </si>
  <si>
    <t>Midstream Comm Water Heating</t>
  </si>
  <si>
    <t>Res HVAC QI/QM</t>
  </si>
  <si>
    <t>Plug Load and Appliance</t>
  </si>
  <si>
    <t>Upstream HVAC (Comm + Res)</t>
  </si>
  <si>
    <t xml:space="preserve">*Modify rows as needed to reflect consolidation or division of a program category per solicitation approach or contracts. Ultimately there should be one line per executed 3P contract. </t>
  </si>
  <si>
    <t>`</t>
  </si>
  <si>
    <t>**The budget is proportional to the anticipated launch date of the program.</t>
  </si>
  <si>
    <t>+</t>
  </si>
  <si>
    <t>***Launch date assumes that the signed contracts filed via AL are approved by ED in 90-days, where applicable.</t>
  </si>
  <si>
    <t>****Maximum annual program budget subject to change with consensus across IOUs</t>
  </si>
  <si>
    <t>BP Decision (D.18-05-041): OP 23. The 25 percent requirement for statewide funding articulated in D.16-08-019 shall be calculated as a proportion of the utility program administrator’s total portfolio budget, including evaluation, measurement, and verification funding, but excluding funding allocated to other program administrators for other (non-statewide) programs. The percentage requirement for statewide program funding for the Southern California Gas Company shall be reduced to 15 percent, but remain 25 percent for the other utility program administrators consistent with D.16-08-019.</t>
  </si>
  <si>
    <t>INPUT TABLE: DO NOT MODIFY</t>
  </si>
  <si>
    <t>IOU</t>
  </si>
  <si>
    <t>Percent PPP Electric</t>
  </si>
  <si>
    <t>Percent PPP Gas</t>
  </si>
  <si>
    <t>Electric Proportional Share</t>
  </si>
  <si>
    <t>Gas Proportional Share</t>
  </si>
  <si>
    <t>SoCalGas</t>
  </si>
  <si>
    <t>SDG&amp;E PY2021 FORECAST ENERGY SAVINGS (Net)</t>
  </si>
  <si>
    <t>Sector</t>
  </si>
  <si>
    <t>Program Year (PY) 2021 Budget</t>
  </si>
  <si>
    <t>SDG&amp;E forecast kWh</t>
  </si>
  <si>
    <t>SDG&amp;E forecast kW</t>
  </si>
  <si>
    <t>SDG&amp;E forecast therms (MM)</t>
  </si>
  <si>
    <t>Agriculture</t>
  </si>
  <si>
    <t>Emerging Tech</t>
  </si>
  <si>
    <t>OBF Loan Pool</t>
  </si>
  <si>
    <t>IOU Subtotal (does not include ESA savings)</t>
  </si>
  <si>
    <t>CPUC Savings Goal ( w/o C&amp;S)</t>
  </si>
  <si>
    <t>Forecast savings as % of CPUC Savings Goal (w/o C&amp;S)</t>
  </si>
  <si>
    <t xml:space="preserve">IOU EM&amp;V </t>
  </si>
  <si>
    <r>
      <t>IOU PY Spending Budget Request</t>
    </r>
    <r>
      <rPr>
        <b/>
        <vertAlign val="superscript"/>
        <sz val="11"/>
        <rFont val="Calibri"/>
        <family val="2"/>
        <scheme val="minor"/>
      </rPr>
      <t>1</t>
    </r>
  </si>
  <si>
    <r>
      <t>(LESS) IOU Uncommitted and Unspent Carryover  Balance</t>
    </r>
    <r>
      <rPr>
        <b/>
        <vertAlign val="superscript"/>
        <sz val="11"/>
        <rFont val="Calibri"/>
        <family val="2"/>
        <scheme val="minor"/>
      </rPr>
      <t>2</t>
    </r>
  </si>
  <si>
    <r>
      <t>IOU PY Budget Recovery Request</t>
    </r>
    <r>
      <rPr>
        <b/>
        <vertAlign val="superscript"/>
        <sz val="11"/>
        <rFont val="Calibri"/>
        <family val="2"/>
        <scheme val="minor"/>
      </rPr>
      <t>3</t>
    </r>
  </si>
  <si>
    <t>IOU Authorized PY Budget Cap (D.18-05-041)</t>
  </si>
  <si>
    <r>
      <t>CCA PY Budget Recovery Request  (excl. CCA Uncommitted/Unspent Carryover)</t>
    </r>
    <r>
      <rPr>
        <b/>
        <vertAlign val="superscript"/>
        <sz val="11"/>
        <rFont val="Calibri"/>
        <family val="2"/>
        <scheme val="minor"/>
      </rPr>
      <t>4</t>
    </r>
  </si>
  <si>
    <r>
      <t>REN  PY Budget Recovery Request  (excl. REN Uncommitted/Unspent Carryover)</t>
    </r>
    <r>
      <rPr>
        <b/>
        <vertAlign val="superscript"/>
        <sz val="11"/>
        <rFont val="Calibri"/>
        <family val="2"/>
        <scheme val="minor"/>
      </rPr>
      <t>4</t>
    </r>
  </si>
  <si>
    <r>
      <t>Total PA (IOU+CCAs+RENs ) PY Recovery Budget</t>
    </r>
    <r>
      <rPr>
        <b/>
        <vertAlign val="superscript"/>
        <sz val="11"/>
        <rFont val="Calibri"/>
        <family val="2"/>
        <scheme val="minor"/>
      </rPr>
      <t>5</t>
    </r>
  </si>
  <si>
    <t>IOU Forecast PY TRC (No Codes &amp; Standards)</t>
  </si>
  <si>
    <t>IOU Forecast PY PAC (No Codes &amp; Standards)</t>
  </si>
  <si>
    <t>For reference only</t>
  </si>
  <si>
    <t>REN EM&amp;V PY Budget</t>
  </si>
  <si>
    <t>CCA EM&amp;V PY Budget</t>
  </si>
  <si>
    <t>EM&amp;V PY PA Budget total</t>
  </si>
  <si>
    <r>
      <rPr>
        <b/>
        <vertAlign val="superscript"/>
        <sz val="11"/>
        <color theme="1"/>
        <rFont val="Calibri"/>
        <family val="2"/>
        <scheme val="minor"/>
      </rPr>
      <t xml:space="preserve">1 </t>
    </r>
    <r>
      <rPr>
        <b/>
        <sz val="11"/>
        <color theme="1"/>
        <rFont val="Calibri"/>
        <family val="2"/>
        <scheme val="minor"/>
      </rPr>
      <t>This is amount by which Statewide 25% requirement will be measured, and what the IOU intends to spend in the PY, including carryovers.</t>
    </r>
  </si>
  <si>
    <r>
      <rPr>
        <b/>
        <vertAlign val="superscript"/>
        <sz val="11"/>
        <color theme="1"/>
        <rFont val="Calibri"/>
        <family val="2"/>
        <scheme val="minor"/>
      </rPr>
      <t xml:space="preserve">3 </t>
    </r>
    <r>
      <rPr>
        <b/>
        <sz val="11"/>
        <color theme="1"/>
        <rFont val="Calibri"/>
        <family val="2"/>
        <scheme val="minor"/>
      </rPr>
      <t>The amount of funds to be collected (budget recovery) for the Program Year - Line 19 less line 20</t>
    </r>
  </si>
  <si>
    <r>
      <rPr>
        <b/>
        <vertAlign val="superscript"/>
        <sz val="11"/>
        <color theme="1"/>
        <rFont val="Calibri"/>
        <family val="2"/>
        <scheme val="minor"/>
      </rPr>
      <t>4</t>
    </r>
    <r>
      <rPr>
        <b/>
        <sz val="11"/>
        <color theme="1"/>
        <rFont val="Calibri"/>
        <family val="2"/>
        <scheme val="minor"/>
      </rPr>
      <t xml:space="preserve"> Add a separate row for each REN or CCA</t>
    </r>
  </si>
  <si>
    <r>
      <rPr>
        <b/>
        <vertAlign val="superscript"/>
        <sz val="11"/>
        <color theme="1"/>
        <rFont val="Calibri"/>
        <family val="2"/>
        <scheme val="minor"/>
      </rPr>
      <t xml:space="preserve">5 </t>
    </r>
    <r>
      <rPr>
        <b/>
        <sz val="11"/>
        <color theme="1"/>
        <rFont val="Calibri"/>
        <family val="2"/>
        <scheme val="minor"/>
      </rPr>
      <t>Line 25 is a mix of budget spending and budget recovery for all PAs in the IOU service area</t>
    </r>
  </si>
  <si>
    <t>2021 Energy Efficiency Cap And Target Expenditure Projections</t>
  </si>
  <si>
    <t>Expenditures</t>
  </si>
  <si>
    <t>Cap &amp; Target Performance</t>
  </si>
  <si>
    <t>Line</t>
  </si>
  <si>
    <t>Budget Category</t>
  </si>
  <si>
    <t>Total Portfolio</t>
  </si>
  <si>
    <t>Percent of Budget</t>
  </si>
  <si>
    <t>Cap %</t>
  </si>
  <si>
    <t>Target %</t>
  </si>
  <si>
    <t>Administrative Costs</t>
  </si>
  <si>
    <t>n/a</t>
  </si>
  <si>
    <r>
      <t>Marketing and Outreach Costs</t>
    </r>
    <r>
      <rPr>
        <b/>
        <vertAlign val="superscript"/>
        <sz val="11"/>
        <rFont val="Calibri"/>
        <family val="2"/>
        <scheme val="minor"/>
      </rPr>
      <t xml:space="preserve"> 4</t>
    </r>
  </si>
  <si>
    <t>Marketing &amp; Outreach</t>
  </si>
  <si>
    <r>
      <t xml:space="preserve">Statewide Marketing &amp; Outreach </t>
    </r>
    <r>
      <rPr>
        <vertAlign val="superscript"/>
        <sz val="11"/>
        <rFont val="Calibri"/>
        <family val="2"/>
        <scheme val="minor"/>
      </rPr>
      <t>5</t>
    </r>
  </si>
  <si>
    <t xml:space="preserve">Direct Implementation Costs </t>
  </si>
  <si>
    <t xml:space="preserve">Direct Implementation (Incentives and Rebates) </t>
  </si>
  <si>
    <t>Direct Implementation (Non Incentives and Non Rebates)</t>
  </si>
  <si>
    <r>
      <t>Direct Implementation Target Exempt Programs</t>
    </r>
    <r>
      <rPr>
        <vertAlign val="superscript"/>
        <sz val="11"/>
        <rFont val="Calibri"/>
        <family val="2"/>
        <scheme val="minor"/>
      </rPr>
      <t xml:space="preserve"> 3</t>
    </r>
  </si>
  <si>
    <r>
      <t xml:space="preserve">EM&amp;V Costs (Investor Owned Utilities &amp; Energy Division) </t>
    </r>
    <r>
      <rPr>
        <b/>
        <vertAlign val="superscript"/>
        <sz val="11"/>
        <rFont val="Calibri"/>
        <family val="2"/>
        <scheme val="minor"/>
      </rPr>
      <t>6</t>
    </r>
  </si>
  <si>
    <r>
      <t>Total</t>
    </r>
    <r>
      <rPr>
        <b/>
        <vertAlign val="superscript"/>
        <sz val="11"/>
        <rFont val="Calibri"/>
        <family val="2"/>
        <scheme val="minor"/>
      </rPr>
      <t xml:space="preserve"> 7</t>
    </r>
  </si>
  <si>
    <r>
      <t xml:space="preserve">2021 Proposed Budget </t>
    </r>
    <r>
      <rPr>
        <b/>
        <vertAlign val="superscript"/>
        <sz val="11"/>
        <rFont val="Calibri"/>
        <family val="2"/>
        <scheme val="minor"/>
      </rPr>
      <t>8</t>
    </r>
  </si>
  <si>
    <r>
      <t xml:space="preserve">Third-Party Implementer Contracts (as defined per D.16-08-019, OP 10) </t>
    </r>
    <r>
      <rPr>
        <b/>
        <vertAlign val="superscript"/>
        <sz val="11"/>
        <rFont val="Calibri"/>
        <family val="2"/>
        <scheme val="minor"/>
      </rPr>
      <t>9, 10</t>
    </r>
  </si>
  <si>
    <t>Notes:</t>
  </si>
  <si>
    <t>1. 10% cap requirement based on D. 09-09-047 is set for IOU only.</t>
  </si>
  <si>
    <t>2. New Third party program definition per D.16-08-019, OP 10. For Row 3 of this table, the "Third Party &amp; Partnership" administrative costs under the "Non-Third Party Qualifying Costs" column are costs for programs that met the old Third Party definition prior to the transition to the new third party definition.</t>
  </si>
  <si>
    <t>3. Target Exempt Programs are Non-Resource Programs which include: Emerging Technologies, Workforce Education &amp; Training, Strategic Energy Resources (SER) program, 3P Placeholder for Public LGPs, and Codes &amp; Standards programs (excluding Building Codes Advocacy, Appliance Standards Advocacy and National Standards Advocacy).</t>
  </si>
  <si>
    <t>4. Statewide Marketing &amp; Outreach (SW ME&amp;O) is excluded from the Marketing and Outreach cost target calculation per D.13-12-038, at p. 82.</t>
  </si>
  <si>
    <t>5. Statewide ME&amp;O budgets for October 2019 through 2021 were requested in Advice Letter 4098-G/5544-E and supplements, and are pending approval.  The amount in Line 7 represents the portion allocated to EE.</t>
  </si>
  <si>
    <t>6.  EM&amp;V costs include both SDGE IOU &amp; Energy Division's EM&amp;V budgets.</t>
  </si>
  <si>
    <t>7. As directed in the Energy Efficiency Policy Manual Version 6 March 2020, appendix F, this total includes SW ME&amp;O and excludes BayREN, MCE, and 3C-REN budgets and is the denominator used to calculate the Admin, Marketing, and Direct Implementation Non-Incentives percentages.</t>
  </si>
  <si>
    <t>8. SDG&amp;E's 2021 Proposed Budget of $82.36 MM excludes SWME&amp;O budget of $3.04 MM.</t>
  </si>
  <si>
    <t>9. SDG&amp;E's percentage for Third-Party Implementer Contracts uses $82.36MM as its denominator.</t>
  </si>
  <si>
    <t>10. SD&amp;E's Third-Party Implementer Contracts (as defined per D.16-08-019, OP 10) includes both SDG&amp;E local and Statewide third-party contracts.</t>
  </si>
  <si>
    <t xml:space="preserve">     </t>
  </si>
  <si>
    <t>FUNCTIONS DEFINITIONS</t>
  </si>
  <si>
    <t>Aggregated Category</t>
  </si>
  <si>
    <t>Definition</t>
  </si>
  <si>
    <t>Functional Category</t>
  </si>
  <si>
    <t>Detailed Definition</t>
  </si>
  <si>
    <t>Policy, Strategy, and Regulatory Reporting Compliance</t>
  </si>
  <si>
    <r>
      <t>Includes</t>
    </r>
    <r>
      <rPr>
        <b/>
        <sz val="11"/>
        <color rgb="FF000000"/>
        <rFont val="Calibri"/>
        <family val="2"/>
      </rPr>
      <t xml:space="preserve"> p</t>
    </r>
    <r>
      <rPr>
        <sz val="11"/>
        <color rgb="FF000000"/>
        <rFont val="Calibri"/>
        <family val="2"/>
      </rPr>
      <t>olicy, strategy, compliance, audits and regulatory support</t>
    </r>
  </si>
  <si>
    <t>Planning &amp; Compliance</t>
  </si>
  <si>
    <t>DSM Goal Planning; lead legislative review/positioning; policy support on reg proceedings; portfolio optimization; end use-market strategy; DSM lead for PRP, DRP, ES; locational targeting; audit support; SOX certifications; developing control plans; developing action plans; continuous monitoring; inspections; program/product QA/QC; decision compliance oversight/tracking; data requests; policies &amp; procedures</t>
  </si>
  <si>
    <t>Company Regulatory Support</t>
  </si>
  <si>
    <t>Case management for EE proceedings</t>
  </si>
  <si>
    <t>Program management</t>
  </si>
  <si>
    <t>Includes labor, contracts, admin costs for program design, program implementation, product and channel management for all sectors</t>
  </si>
  <si>
    <t>Program Management &amp; Delivery</t>
  </si>
  <si>
    <t>Market Segment &amp; Locational Resource programs; Business Core &amp; Finance Programs; Large Power DR Programs; Non-Res HVAC &amp; Technical Services; Program Integration &amp; Optimization; Residential EE &amp; DR  Programs (incl. Res HVAC QI); IQP &amp; Economic Assistance Programs; Mass Market DR Programs; Education &amp; Information Products &amp; Services; Energy Leader Partnerships; Institutional &amp; Federal Partnerships; REN Coordination; Strategic Plan Support; Energy/Water Program Mgt; Service Level Agreement Tracking</t>
  </si>
  <si>
    <t>Product Management</t>
  </si>
  <si>
    <t>Manage end-to-end new products and services (P&amp;S) intake, evaluation, and launch process; develop and facilitate  P&amp;S governance teams, coordination of all sub-process owners, stakeholders, and technical resources required to evaluate and launch new products; evaluate and launch new services and OOR opportunities; develop external partnerships &amp; strategic alliances; work with various companies and associations to help advance standards, products, and tech.; work with external experts to help reduce SCE costs to deliver new prog. and products; develop and launch new customer technologies, products, services for residential and business customers; conduct customer pilots of new technologies and programs; lead customer field demonstrations of new technologies and products; align new P&amp;S to savings programs/incentives; develop new programs/incentives in support of savings goals</t>
  </si>
  <si>
    <t>Channel Management</t>
  </si>
  <si>
    <t>Contract Management</t>
  </si>
  <si>
    <t>Budget forecasting, spend tracking, invoice processing, and contract management with vendors and suppliers; Regulatory support for ME&amp;O activities</t>
  </si>
  <si>
    <t>Engineering Services</t>
  </si>
  <si>
    <t>Includes engineering, project management, and contracts associated with workpaper development and pre/post sales project technical reviews and design assistance</t>
  </si>
  <si>
    <t>Custom project support</t>
  </si>
  <si>
    <t>Management of Emerging Products projects; Customized reviews; LCR/RFO support; Ex-ante review management; Technical policy support; Technical assessments; Workpapers; Tool development; End use subject matter expertise</t>
  </si>
  <si>
    <t>Deemed workpapers</t>
  </si>
  <si>
    <t>Project management</t>
  </si>
  <si>
    <t>Customer Application/Rebate and Incentive Processing</t>
  </si>
  <si>
    <t>Costs associated with application management and rebate and incentive processing (deemed and custom)</t>
  </si>
  <si>
    <t>Rebate &amp; Application Processing</t>
  </si>
  <si>
    <t>Inspections</t>
  </si>
  <si>
    <t>Costs associated with project inspections</t>
  </si>
  <si>
    <t>Portfolio Analytics</t>
  </si>
  <si>
    <t>Includes  analytics support, including internal performance reporting and external reporting</t>
  </si>
  <si>
    <t>Data analytics</t>
  </si>
  <si>
    <t>Data development for programs, products and services; Standard and ad hoc data extracts for internal and external clients ; Database management; CPUC, CAISO reporting; Data reconciliation; E3 support ; Compliance filing support; Funding Oversight; ESPI support; Program Results Data &amp; Performance</t>
  </si>
  <si>
    <t>EM&amp;V</t>
  </si>
  <si>
    <t>EM&amp;V expenditures</t>
  </si>
  <si>
    <t>EM&amp;V Studies</t>
  </si>
  <si>
    <t>Program and product review; manage evaluation studies</t>
  </si>
  <si>
    <t>EM&amp;V Forecasting</t>
  </si>
  <si>
    <t>EE lead for LTPP and IEPR; market potential study; integration w/ procurement planning; CPUC Demand Analysis Working Group</t>
  </si>
  <si>
    <t>ME&amp;O</t>
  </si>
  <si>
    <t>Costs associated with utility EE marketing; no statewide; focus on outsourced portion</t>
  </si>
  <si>
    <t>Marketing</t>
  </si>
  <si>
    <t>Customer Programs, Products, and Services Marketing; Digital Product Development; Digital Content &amp; Optimization</t>
  </si>
  <si>
    <t>Customer insights</t>
  </si>
  <si>
    <t>Voice of the Customer; Customer satisfaction study measurement and  analysis (JD Power, SDS); Customer testing/research</t>
  </si>
  <si>
    <t>Account Management / Sales</t>
  </si>
  <si>
    <t>Costs associated with account rep energy efficiency sales functions</t>
  </si>
  <si>
    <t>Account Management</t>
  </si>
  <si>
    <t>IT</t>
  </si>
  <si>
    <t>IT project specific costs and regular O&amp;M</t>
  </si>
  <si>
    <t>IT - project specific</t>
  </si>
  <si>
    <t>Projects and minor enhancements.  Includes project management/business integration ("PMO/BID").  Excluded: maintenance (which SCE defines as when something goes down, normal batch processing, verifying interfaces, etc.).</t>
  </si>
  <si>
    <t>IT - regular O&amp;M</t>
  </si>
  <si>
    <t>Call Center</t>
  </si>
  <si>
    <t>Costs associated with call center staff fielding EE program questions</t>
  </si>
  <si>
    <t>Incentives</t>
  </si>
  <si>
    <t>Costs of rebate and incentive payments to customers</t>
  </si>
  <si>
    <t>PORTFOLIO SUMMARY</t>
  </si>
  <si>
    <t>2019 EE Portfolio Expenditures ($Million)</t>
  </si>
  <si>
    <t>2021 EE Portfolio Budget ($Million)</t>
  </si>
  <si>
    <t>2019 EE Portfolio Savings ****</t>
  </si>
  <si>
    <t>2021 EE Portfolio Forecasted Savings</t>
  </si>
  <si>
    <t>Labor</t>
  </si>
  <si>
    <t>Non-Labor (excl. Incentives)</t>
  </si>
  <si>
    <t>KWH</t>
  </si>
  <si>
    <t>KW</t>
  </si>
  <si>
    <t>MTHERMS</t>
  </si>
  <si>
    <t>Public (GP)</t>
  </si>
  <si>
    <t>Cross Cutting*</t>
  </si>
  <si>
    <t>Total Sector Budget</t>
  </si>
  <si>
    <t>EM&amp;V-PA</t>
  </si>
  <si>
    <t>EM&amp;V-ED</t>
  </si>
  <si>
    <t>OBF - Loan Pool**</t>
  </si>
  <si>
    <t>EE Total***</t>
  </si>
  <si>
    <t>* Cross Cutting Sector includes Codes &amp; Standards, Emerging Technologies, Workforce Education &amp; Training, OBF admin and 365 IDEA for 2018 only.</t>
  </si>
  <si>
    <t>** For SDG&amp;E the loan pool is not part of the authorized EE portfolio budget and is collected and tracked through a separate balancing account.</t>
  </si>
  <si>
    <t>***Rounding Differences</t>
  </si>
  <si>
    <t>**** As of the date of this ABAL SDG&amp;E is unable to finalize savings resulting from its 2019 Upstream Lighting Program. SDG&amp;E is awaiting the results of the Commission review of the 2017, 2018, and 2019 Upstream Lighting Programs, pursuant to the  Administrative Law Judge’s Ruling Seeking Comment on Upstream Lighting Program Impact Evaluation for Program Year 2017, issued January 9 and updated April 3, 2020. Accordingly, SDG&amp;E has excluded any savings claim for its 2019 Upstream Lighting Program in this ABAL.</t>
  </si>
  <si>
    <t>PORTFOLIO STAFFING</t>
  </si>
  <si>
    <t>Functional Group</t>
  </si>
  <si>
    <t>2019 EE Portfolio FTE (2)</t>
  </si>
  <si>
    <t>2021 EE Portfolio FTE (2)</t>
  </si>
  <si>
    <t>Program Management</t>
  </si>
  <si>
    <t>Customer Application/Rebate/Incentive Processing [3]</t>
  </si>
  <si>
    <t>Customer Project Inspections</t>
  </si>
  <si>
    <t>Portfolio Analytics (1)</t>
  </si>
  <si>
    <t>ME&amp;O (Local)</t>
  </si>
  <si>
    <t>(1) SDG&amp;E does not have a Portfolio Analytics group.  Each group performs their own analytics.</t>
  </si>
  <si>
    <t>(2) FTE is equal to productive labor of 1,788 hour per year.</t>
  </si>
  <si>
    <t>(3) Job Titles for processors are not unique; processors are included in Program Management line.</t>
  </si>
  <si>
    <t>RESIDENTIAL BUDGET DETAIL</t>
  </si>
  <si>
    <t>Cost Element</t>
  </si>
  <si>
    <t>Labor(1)</t>
  </si>
  <si>
    <t>Engineering services</t>
  </si>
  <si>
    <t>Customer Application/Rebate/Incentive Processing</t>
  </si>
  <si>
    <t>Labor Total</t>
  </si>
  <si>
    <t>Non-Labor</t>
  </si>
  <si>
    <t>Third-Party Implementer (as defined per D.16-08-019, OP 10)</t>
  </si>
  <si>
    <t>Local/Government Partnerships Contracts (3)</t>
  </si>
  <si>
    <t>Other Contracts</t>
  </si>
  <si>
    <t>Program Implementation</t>
  </si>
  <si>
    <t>Engineering Services (4)</t>
  </si>
  <si>
    <t>Facilities</t>
  </si>
  <si>
    <t>Incentives--(PA-implemented and Other Contracts Program Implementation) Programs</t>
  </si>
  <si>
    <t>Incentives--Third Party Program  (as defined per D.16-08-019, OP 10)</t>
  </si>
  <si>
    <t>Non-Labor Total</t>
  </si>
  <si>
    <t>Residential Total</t>
  </si>
  <si>
    <t>Other (collected through GRC) (2)</t>
  </si>
  <si>
    <t>Labor Overheads</t>
  </si>
  <si>
    <t>(1) Labor costs are already loaded with Vacation, Sick, and Payroll Taxes.</t>
  </si>
  <si>
    <t>(2) These costs are collected through GRC D.19-05-051.</t>
  </si>
  <si>
    <t>(3) LGP contracts that directly support the sector is not included in this item.</t>
  </si>
  <si>
    <t>(4) Non-Labor Engineering services is combined under Program Implementation.</t>
  </si>
  <si>
    <t>COMMERCIAL BUDGET DETAIL</t>
  </si>
  <si>
    <t>Third-Party Implementers Contracts (as defined per D.16-08-019, OP 10)</t>
  </si>
  <si>
    <t>Commercial Total (5)</t>
  </si>
  <si>
    <t>INDUSTRIAL BUDGET DETAIL</t>
  </si>
  <si>
    <t>Third-Party Implementers Contracts  (as defined per D.16-08-019, OP 10)</t>
  </si>
  <si>
    <t>Industrial  Total</t>
  </si>
  <si>
    <t>AGRICULTURAL BUDGET DETAIL</t>
  </si>
  <si>
    <t>Agricultural Total</t>
  </si>
  <si>
    <t>PUBLIC SECTOR BUDGET DETAIL</t>
  </si>
  <si>
    <t>Public Sector</t>
  </si>
  <si>
    <t>Public Sector Total</t>
  </si>
  <si>
    <t>(3) LGP contracts that directly support the sector is included in this item.</t>
  </si>
  <si>
    <t>CROSS -CUTTING BUDGET DETAIL</t>
  </si>
  <si>
    <t>Cross Cutting</t>
  </si>
  <si>
    <t>Cross Cutting Total (5)</t>
  </si>
  <si>
    <t>PA Name:</t>
  </si>
  <si>
    <t xml:space="preserve">Budget Year: </t>
  </si>
  <si>
    <t>Baseline</t>
  </si>
  <si>
    <t>Actual</t>
  </si>
  <si>
    <t>Short Term Target</t>
  </si>
  <si>
    <t>Mid Term Target (2021-2023)
Cumulative</t>
  </si>
  <si>
    <t>Long Term Target (2024-2025)
Cumulative</t>
  </si>
  <si>
    <t>PA</t>
  </si>
  <si>
    <t>AttA Page</t>
  </si>
  <si>
    <t>AttA Order</t>
  </si>
  <si>
    <t>Method Code</t>
  </si>
  <si>
    <t>Units of Measurement</t>
  </si>
  <si>
    <t>Metric Type</t>
  </si>
  <si>
    <t>Metric/ Indicator</t>
  </si>
  <si>
    <t>Business Plan Att A Description</t>
  </si>
  <si>
    <t>Metric</t>
  </si>
  <si>
    <t>Year</t>
  </si>
  <si>
    <t>Numerator</t>
  </si>
  <si>
    <t>Denominator</t>
  </si>
  <si>
    <t>Methodology</t>
  </si>
  <si>
    <t>Key Definitions</t>
  </si>
  <si>
    <t>Proxy Explanation</t>
  </si>
  <si>
    <t>FLAG</t>
  </si>
  <si>
    <t>SDGE</t>
  </si>
  <si>
    <t>A03</t>
  </si>
  <si>
    <t>PL1</t>
  </si>
  <si>
    <t>G</t>
  </si>
  <si>
    <t>MT CO2eq</t>
  </si>
  <si>
    <t>GHG</t>
  </si>
  <si>
    <t>RSF2-G - Greenhouse gasses (MT CO2eq) Net kWh savings, reported on an annual basis</t>
  </si>
  <si>
    <t>CO2-equivalent of net annual kWh savings</t>
  </si>
  <si>
    <t xml:space="preserve">Portfolio Level (PL)– All Sectors </t>
  </si>
  <si>
    <t>N/A</t>
  </si>
  <si>
    <t>Per CEDARS</t>
  </si>
  <si>
    <t>None</t>
  </si>
  <si>
    <t>A02</t>
  </si>
  <si>
    <t>S1</t>
  </si>
  <si>
    <t>First year annual kW gross</t>
  </si>
  <si>
    <t>S1: Energy Savings</t>
  </si>
  <si>
    <t>PL1-S1- First year annual and lifecycle ex‐ante (pre‐evaluation) gas, electric, and demand savings (gross and net)</t>
  </si>
  <si>
    <t>First year annual kW net</t>
  </si>
  <si>
    <t>First year annual kWh gross</t>
  </si>
  <si>
    <t>First year annual kWh net</t>
  </si>
  <si>
    <t>First year annual Therm gross</t>
  </si>
  <si>
    <t>First year annual Therm net</t>
  </si>
  <si>
    <t>Lifecycle ex-ante kW gross</t>
  </si>
  <si>
    <t>Lifecycle ex-ante kW net</t>
  </si>
  <si>
    <t>Lifecycle ex-ante kWh gross</t>
  </si>
  <si>
    <t>Lifecycle ex-ante kWh net</t>
  </si>
  <si>
    <t>Lifecycle ex-ante Therm gross</t>
  </si>
  <si>
    <t>Lifecycle ex-ante Therm net</t>
  </si>
  <si>
    <t>PL2</t>
  </si>
  <si>
    <t>S3</t>
  </si>
  <si>
    <t>S3: DAC Savings</t>
  </si>
  <si>
    <t>PL2-S3- First year annual and lifecycle ex‐ante (pre‐evaluation) gas, electric, and demand savings (gross and net) in disadvantaged communities</t>
  </si>
  <si>
    <t>First year annual kW gross in Disadvantaged Communities</t>
  </si>
  <si>
    <t>First year annual kW net in Disadvantaged Communities</t>
  </si>
  <si>
    <t>First year annual kWh gross in Disadvantaged Communities</t>
  </si>
  <si>
    <t>First year annual kWh net in Disadvantaged Communities</t>
  </si>
  <si>
    <t>First year annual Therm gross in Disadvantaged Communities</t>
  </si>
  <si>
    <t>D.18-05-041: DAC = Bill accounts in census tracts corresponding to census tracts in the top quartile of CalEnviroScreen 3.0 scores.</t>
  </si>
  <si>
    <t>First year annual Therm net in Disadvantaged Communities</t>
  </si>
  <si>
    <t>Lifecycle ex-ante kW gross in Disadvantaged Communities</t>
  </si>
  <si>
    <t>Lifecycle ex-ante kW net in Disadvantaged Communities</t>
  </si>
  <si>
    <t>Lifecycle ex-ante kWh gross in Disadvantaged Communities</t>
  </si>
  <si>
    <t>Lifecycle ex-ante kWh net in Disadvantaged Communities</t>
  </si>
  <si>
    <t>Lifecycle ex-ante Therm gross in Disadvantaged Communities</t>
  </si>
  <si>
    <t>Lifecycle ex-ante Therm net in Disadvantaged Communities</t>
  </si>
  <si>
    <t>PL3</t>
  </si>
  <si>
    <t xml:space="preserve">S4 </t>
  </si>
  <si>
    <t>S4: Hard to reach markets</t>
  </si>
  <si>
    <t>PL3-S4 - First year annual and lifecycle ex‐ante (pre‐evaluation) gas, electric, and demand savings (gross and net) in hard‐to‐reach markets</t>
  </si>
  <si>
    <t>First year annual kW gross in Hard-to-Reach Markets</t>
  </si>
  <si>
    <t>First year annual kW net in Hard-to-Reach Markets</t>
  </si>
  <si>
    <t>First year annual kWh gross in Hard-to-Reach Markets</t>
  </si>
  <si>
    <t>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t>
  </si>
  <si>
    <t>PL4</t>
  </si>
  <si>
    <t>LC</t>
  </si>
  <si>
    <t>PAC Levelized Cost ($/kW)</t>
  </si>
  <si>
    <t>Cost per unit saved</t>
  </si>
  <si>
    <t>PL4-LC - Levelized cost of energy efficiency per kWh, therm and kW (use both TRC and PAC)</t>
  </si>
  <si>
    <t>PAC Levelized Cost ($/kWh)</t>
  </si>
  <si>
    <t>PAC Levelized Cost ($/therm)</t>
  </si>
  <si>
    <t>TRC Levelized Cost ($/kW)</t>
  </si>
  <si>
    <t>TRC Levelized Cost ($/kWh)</t>
  </si>
  <si>
    <t>TRC Levelized Cost ($/therm)</t>
  </si>
  <si>
    <t>RSF1</t>
  </si>
  <si>
    <t>RSF1-S1-First year annual and lifecycle ex‐ante (pre‐evaluation) gas, electric, and demand savings (gross and net) for Single Family Customers</t>
  </si>
  <si>
    <t>Residential (RSF)</t>
  </si>
  <si>
    <t>RSF2</t>
  </si>
  <si>
    <t>RSF2-GGreenhouse gasses (MT CO2eq) Net kWh savings, reported on an annual basis</t>
  </si>
  <si>
    <t>Definition: Single family are defined as bill account on GR rates, with dwelling code of single family home or single family dwelling.</t>
  </si>
  <si>
    <t>RSF3</t>
  </si>
  <si>
    <t>D1-D</t>
  </si>
  <si>
    <t>Lifecycle NET kW</t>
  </si>
  <si>
    <t>D1: Depth of interventions Per downstream participant</t>
  </si>
  <si>
    <t>RSF3-D1D - Average savings per participant in both opt‐in and opt‐out programs (broken down by downstream, midstream and upstream, as feasible)</t>
  </si>
  <si>
    <t>Average lifecycle ex-ante kW net savings per participant - Opt-in - Downstream</t>
  </si>
  <si>
    <t>Lifecycle NET kWh</t>
  </si>
  <si>
    <t>Average lifecycle ex-ante kWh net savings per participant - Opt-in - Downstream</t>
  </si>
  <si>
    <t>Lifecycle NET Therms</t>
  </si>
  <si>
    <t>Average lifecycle ex-ante Therm net savings per participant - Opt-in - Downstream</t>
  </si>
  <si>
    <t xml:space="preserve">D1D: Downstream methodology- Numerator: Total downstream savings claimedDenominator: Total number of downstream participants </t>
  </si>
  <si>
    <t xml:space="preserve">Per ED: “Energy savings” = lifecycle NET savings. </t>
  </si>
  <si>
    <t>D1-M</t>
  </si>
  <si>
    <t>D1: Depth of interventions Per midstream participant</t>
  </si>
  <si>
    <t>RSF3-D1M - Average savings per participant in both opt‐in and opt‐out programs (broken down by downstream, midstream and upstream, as feasible)</t>
  </si>
  <si>
    <t>Average lifecycle ex-ante kW net savings per participant - Opt-in - Midstream</t>
  </si>
  <si>
    <t>NOT FEASIBLE</t>
  </si>
  <si>
    <t>Average lifecycle ex-ante kWh net savings per participant - Opt-in - Midstream</t>
  </si>
  <si>
    <t>Average lifecycle ex-ante Therm net savings per participant - Opt-in - Midstream</t>
  </si>
  <si>
    <t>D1M: Midstream methodology – Numerator: Total midstream savings claimed Denominator: number of midstream equipment rebated * Single family participation rate for PLA</t>
  </si>
  <si>
    <t>D1-O</t>
  </si>
  <si>
    <t>D1: Depth of interventions Per opt out participant</t>
  </si>
  <si>
    <t>RSF3-D1O - Average savings per participant in both opt‐in and opt‐out programs (broken down by downstream, midstream and upstream, as feasible)</t>
  </si>
  <si>
    <t>Average lifecycle ex-ante kW net savings per participant - Opt-out</t>
  </si>
  <si>
    <t>Average lifecycle ex-ante kWh net savings per participant - Opt-out</t>
  </si>
  <si>
    <t>Average lifecycle ex-ante Therm net savings per participant - Opt-out</t>
  </si>
  <si>
    <t>D1O Methodology: Only ex post savings can be claimed. Per participant savings will be calculated in the EM&amp;V study.</t>
  </si>
  <si>
    <t xml:space="preserve">D1O Key Definitions: 1) The only opt-out program is the Home Energy Report using social norming through neighborhood comparisons 2) Per ED: “Energy savings” = lifecycle NET savings. </t>
  </si>
  <si>
    <t>D1-U</t>
  </si>
  <si>
    <t>D1: Depth of interventions Per upstream participant</t>
  </si>
  <si>
    <t>RSF3-D1U- Average savings per participant in both opt‐in and opt‐out programs (broken down by downstream, midstream and upstream, as feasible)</t>
  </si>
  <si>
    <t>Average lifecycle ex-ante kW net savings per participant - Opt-in - Upstream</t>
  </si>
  <si>
    <t>Average lifecycle ex-ante kWh net savings per participant - Opt-in - Upstream</t>
  </si>
  <si>
    <t>Average lifecycle ex-ante Therm net savings per participant - Opt-in - Upstream</t>
  </si>
  <si>
    <t>D1M: Upstream methodology – Numerator: Total upstream savings claimed Denominator: number of upstream equipment rebated * Single family participation rate for PLA</t>
  </si>
  <si>
    <t>RSF4</t>
  </si>
  <si>
    <t>P1</t>
  </si>
  <si>
    <t>Percent</t>
  </si>
  <si>
    <t>P1: Penetration of energy efficiency programs in the eligible market Percent of Participation</t>
  </si>
  <si>
    <t>RSF-P1Percent of participation relative to eligible population</t>
  </si>
  <si>
    <t>Percent of participation relative to eligible population</t>
  </si>
  <si>
    <t>P1 Methodology: Numerator: Number of downstream participants) Denominator: total number of service accounts in the sector</t>
  </si>
  <si>
    <t>Definition: "Eligible population" refers to Total number of service accounts in sector/segment, excluding CARE. "Participation"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t>
  </si>
  <si>
    <t>P3</t>
  </si>
  <si>
    <t>P3: Penetration of energy efficiency programs in the eligible market - DAC</t>
  </si>
  <si>
    <t>RSF-P3 - Percent of participation in disadvantaged communities</t>
  </si>
  <si>
    <t>Percent of participation in disadvantaged communities</t>
  </si>
  <si>
    <t>Numerator: Number of participants in disadvantaged communities.Denominator: Total number of customers in disadvantaged communities.</t>
  </si>
  <si>
    <t>P4</t>
  </si>
  <si>
    <t>P4: Penetration of energy efficiency programs in the HTR market</t>
  </si>
  <si>
    <t>RSF-P4 - Percent of participation by customers defined as “hard‐to‐reach”</t>
  </si>
  <si>
    <t>Percent of participation by customers defined as “hard‐to‐reach”</t>
  </si>
  <si>
    <t>P4 Methodology:Numerator: number of participants in HTR geographic areaDenominator: Total number of service accounts in HTR geographic area</t>
  </si>
  <si>
    <t>RSF5</t>
  </si>
  <si>
    <t>RSF-LC -  Levelized cost of energy efficiency per kWh, therm and kW (use both TRC and PAC)</t>
  </si>
  <si>
    <t>RSF6i</t>
  </si>
  <si>
    <t>EI1</t>
  </si>
  <si>
    <t>Kbtu/Sqft</t>
  </si>
  <si>
    <t>Energy intensity per SF household</t>
  </si>
  <si>
    <t>Indicator</t>
  </si>
  <si>
    <t>RSF-EI1(Indicator) - Average energy use intensity of single family homes (average usage per household – not adjusted)</t>
  </si>
  <si>
    <t>Average first year annual kWh gross per household</t>
  </si>
  <si>
    <t>N/A - Indicator</t>
  </si>
  <si>
    <t xml:space="preserve">Numerator: Total energy used in sectorDenominator:  number of service accounts </t>
  </si>
  <si>
    <t>Definition: Household refers to a service account</t>
  </si>
  <si>
    <t>RMF1</t>
  </si>
  <si>
    <t>S1-IU</t>
  </si>
  <si>
    <t>RMF-S1-First year annual and lifecycle ex‐ante (pre‐evaluation) gas, electric, and demand savings (gross and net) for multifamily customers (in‐unit, common area, and master metered accounts)</t>
  </si>
  <si>
    <t>First year annual kW gross - In Unit</t>
  </si>
  <si>
    <t>Residential Sector – Multi-family (RMF)</t>
  </si>
  <si>
    <t>First year annual kW net - In Unit</t>
  </si>
  <si>
    <t>First year annual kWh gross - In Unit</t>
  </si>
  <si>
    <t>First year annual kWh net - In Unit</t>
  </si>
  <si>
    <t>First year annual Therm gross - In Unit</t>
  </si>
  <si>
    <t>Savings calculated using CET.</t>
  </si>
  <si>
    <t>A multi-family unit. Designated by a unique billing account under rate GR and location code (LC_CD) = B, C, D (&gt;= 2 units)</t>
  </si>
  <si>
    <t>First year annual Therm net - In Unit</t>
  </si>
  <si>
    <t>Lifecycle ex-ante kW gross - In Unit</t>
  </si>
  <si>
    <t>Lifecycle ex-ante kW net - In Unit</t>
  </si>
  <si>
    <t>Lifecycle ex-ante kWh gross - In Unit</t>
  </si>
  <si>
    <t>Lifecycle ex-ante kWh net - In Unit</t>
  </si>
  <si>
    <t>Lifecycle ex-ante Therm gross - In Unit</t>
  </si>
  <si>
    <t>Lifecycle ex-ante Therm net - In Unit</t>
  </si>
  <si>
    <t>S1-MM</t>
  </si>
  <si>
    <t>First year annual kW gross - Master Metereed</t>
  </si>
  <si>
    <t>First year annual kW net - Master Metered</t>
  </si>
  <si>
    <t>First year annual kWh gross - Master Metered</t>
  </si>
  <si>
    <t>First year annual kWh net - Master Metered</t>
  </si>
  <si>
    <t>First year annual Therm gross - Master Metered</t>
  </si>
  <si>
    <t>AL 3826. Natural gas procurement for MF accomodations supply Baseline uses through one meter. Such as service will be billed under rates designated for GM-E, GM-BE or GM-BEC, as appropriate.</t>
  </si>
  <si>
    <t>First year annual Therm net - Master Metered</t>
  </si>
  <si>
    <t>Lifecycle ex-ante kW gross - Master Metered</t>
  </si>
  <si>
    <t>Lifecycle ex-ante kW net - Master Metered</t>
  </si>
  <si>
    <t>Lifecycle ex-ante kWh gross - Master Metered</t>
  </si>
  <si>
    <t>Lifecycle ex-ante kWh net - Master Metered</t>
  </si>
  <si>
    <t>Lifecycle ex-ante Therm gross - Master Metered</t>
  </si>
  <si>
    <t>Lifecycle ex-ante Therm net - Master Metered</t>
  </si>
  <si>
    <t>SI-CA</t>
  </si>
  <si>
    <t>First year annual kW gross - Common Area</t>
  </si>
  <si>
    <t>First year annual kW net - Common Area</t>
  </si>
  <si>
    <t>First year annual kWh gross - Common Area</t>
  </si>
  <si>
    <t>First year annual kWh net - Common Area</t>
  </si>
  <si>
    <t>First year annual Therm gross - Common Area</t>
  </si>
  <si>
    <t>AL 3826. Natural gas supplied through a single meter to common facilities only, will be billed under rates GM-C, GM-BC or GM-BCC, as appropriate.</t>
  </si>
  <si>
    <t>First year annual Therm net - Common Area</t>
  </si>
  <si>
    <t>Lifecycle ex-ante kW gross - Common Area</t>
  </si>
  <si>
    <t>Lifecycle ex-ante kW net - Common Area</t>
  </si>
  <si>
    <t>Lifecycle ex-ante kWh gross - Common Area</t>
  </si>
  <si>
    <t>Lifecycle ex-ante kWh net - Common Area</t>
  </si>
  <si>
    <t>Lifecycle ex-ante Therm gross - Common Area</t>
  </si>
  <si>
    <t>Lifecycle ex-ante Therm net - Common Area</t>
  </si>
  <si>
    <t>RMF2</t>
  </si>
  <si>
    <t>RMF-G Greenhouse gasses (MT CO2eq) Net kWh savings, reported on an annual basis</t>
  </si>
  <si>
    <t>Definition: Multi-family refers to any buliding or property with at least two residential housing units.</t>
  </si>
  <si>
    <t>A04</t>
  </si>
  <si>
    <t>RMF3</t>
  </si>
  <si>
    <t>D3a</t>
  </si>
  <si>
    <t>D3: Depth of interventions per building</t>
  </si>
  <si>
    <t>RMF-D3 - Energy savings (kWh, kw, therms) per project (building)</t>
  </si>
  <si>
    <t>Lifecycle ex-ante kW net per project (building)</t>
  </si>
  <si>
    <t>Lifecycle ex-ante kWh net per project (building)</t>
  </si>
  <si>
    <t>Lifecycle ex-ante Therm net per project (building)</t>
  </si>
  <si>
    <t>D3 Methodology:Numerator: Total Savings claimed for MF building retrofitsDenominator: Number of buildings that have been retrofitted, per application (assumed 7.4 units per building (CALMAC http://www.calmac.org/publications/MFEER_Process_Evaluation_FINAL_130415.pdf))</t>
  </si>
  <si>
    <t>D3 Key Definitions: Project applications are made at the property level (premise ID and service account number) not the building level; building information will be used as is available on project applications“Energy savings” = Lifecycle NET savings</t>
  </si>
  <si>
    <t>D4</t>
  </si>
  <si>
    <t>D4: Depth of interventions per property</t>
  </si>
  <si>
    <t>RMF-D4 - Average savings per participant Savings per project (property)</t>
  </si>
  <si>
    <t>Lifecycle ex-ante kW net per project (property)</t>
  </si>
  <si>
    <t>Lifecycle ex-ante kWh net per project (property)</t>
  </si>
  <si>
    <t>Lifecycle ex-ante Therm net per project (property)</t>
  </si>
  <si>
    <t>D4 Methodology:Numerator - Total downstream savings Denominator - number of participating properties (i.e., premise ID x service account}</t>
  </si>
  <si>
    <t>D4 Definition: “Project (property)” is defined by a unique project ID. “Energy savings” = Lifecycle NET savings</t>
  </si>
  <si>
    <t>D5</t>
  </si>
  <si>
    <t>D5: Depth of interventions Per square foot</t>
  </si>
  <si>
    <t>RMF-D5 Energy savings (kWh, kw, therms) per square foot</t>
  </si>
  <si>
    <t>Lifecycle ex-ante kW net per square foot</t>
  </si>
  <si>
    <t>Lifecycle ex-ante kWh net per square foot</t>
  </si>
  <si>
    <t>Lifecycle ex-ante Therm net per square foot</t>
  </si>
  <si>
    <t>D5 Methodology: [Numerator] Total downstream savings [Denominator] Total MF square foot per Assessor data</t>
  </si>
  <si>
    <t>RMF4</t>
  </si>
  <si>
    <t>P1-P</t>
  </si>
  <si>
    <t>RMF-P1P Percent of participation relative to eligible population (by unit, and property)</t>
  </si>
  <si>
    <t>Percent of participation relative to eligible population by property</t>
  </si>
  <si>
    <t xml:space="preserve">P1 Methodology: Numerator: Number of downstream participating properties (unique project ID) Denominator: total number of properties (unique service account) in the sector. </t>
  </si>
  <si>
    <t>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t>
  </si>
  <si>
    <t>P1-U</t>
  </si>
  <si>
    <t>RMF-P1U Percent of participation relative to eligible population (by unit, and property)</t>
  </si>
  <si>
    <t>Percent of participation relative to eligible population by unit</t>
  </si>
  <si>
    <t xml:space="preserve">P1 Methodology:  Numerator: Number of downstream participating MF units (unique service account = "unit") Denominator: total number of units (service accounts) in the sector. </t>
  </si>
  <si>
    <t xml:space="preserve">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 </t>
  </si>
  <si>
    <t>P2</t>
  </si>
  <si>
    <t>P2: Penetration of energy efficiency programs in terms of square feet of eligible population</t>
  </si>
  <si>
    <t>RMF-P2 - Percent of square feet of eligible population participating (by property)</t>
  </si>
  <si>
    <t xml:space="preserve"> Percent of square feet of eligible population participating (by property)</t>
  </si>
  <si>
    <t>P2 Methodology: Numerator: # service accounts participating X average sqft/service account)Denominator: Square footage of all eligible accounts (per Assessor)</t>
  </si>
  <si>
    <t>P3: DAC</t>
  </si>
  <si>
    <t>RMF-P3 - Percent of participation in disadvantaged communities</t>
  </si>
  <si>
    <t>Numerator: Number of participants (service accounts) in disadvantaged communities.Denominator: Total number of customers (service accounts) in disadvantaged communities.</t>
  </si>
  <si>
    <t>D.18-05-041: DAC = Bill accounts in census tract corresponding to the top quartile of CalEnviroScreen 3.0 scores.</t>
  </si>
  <si>
    <t>P4: HTR</t>
  </si>
  <si>
    <t>RMF-P4 Percent of participation by customers defined as “hard‐to‐reach”</t>
  </si>
  <si>
    <t xml:space="preserve"> Percent of participation by customers defined as “hard‐to‐reach”</t>
  </si>
  <si>
    <t>RMF5</t>
  </si>
  <si>
    <t>B1</t>
  </si>
  <si>
    <t>B1: MF Benchmarking Penetration</t>
  </si>
  <si>
    <t>RMF-B1 - Percent of benchmarked multi‐family properties relative to the eligible population</t>
  </si>
  <si>
    <t>Percent of benchmarked multi‐family properties relative to the eligible population</t>
  </si>
  <si>
    <t>Total benchmarked units in RMF sectorTotal number of service account in RMF sectorBenchmarked via Portfolio Manager2019 MF with 17 or units MUST Benchmark</t>
  </si>
  <si>
    <t>B6</t>
  </si>
  <si>
    <t>B6: Benchmarking of HTR Properties</t>
  </si>
  <si>
    <t>B6(RMF) - Percent of benchmarking by properties defined as “hard‐to‐reach”</t>
  </si>
  <si>
    <t>Percent of benchmarking by properties defined as “hard‐to‐reach”</t>
  </si>
  <si>
    <t>Benchmarking per Portfolio Manager. Service accounts in HTR market</t>
  </si>
  <si>
    <t>RMF6</t>
  </si>
  <si>
    <t>RMF-LC -  Levelized cost of energy efficiency per kWh, therm and kW (use both TRC and PAC)</t>
  </si>
  <si>
    <t>RMF7i</t>
  </si>
  <si>
    <t>EI2</t>
  </si>
  <si>
    <t>KBtu/unit</t>
  </si>
  <si>
    <t>Energy Intensity per MF unit</t>
  </si>
  <si>
    <t>RMF-E12[Indicator] - and Average energy use intensity of multifamily units. including in‐unit accounts)</t>
  </si>
  <si>
    <t>Average Kbtu per per unit</t>
  </si>
  <si>
    <t>Numerator: Total usage of Res MF sectorDenominator: total units (service accounts) in Res MF sector</t>
  </si>
  <si>
    <t>EI3</t>
  </si>
  <si>
    <t>KBtu/sqft</t>
  </si>
  <si>
    <t>Energy Intensity per MF unit square foot</t>
  </si>
  <si>
    <t xml:space="preserve">RMF-E13[Indicator] Average energy use intensity of multifamily buildings (average usage per square foot – not adjusted </t>
  </si>
  <si>
    <t>Average KBtu per square foot</t>
  </si>
  <si>
    <t>Numerator: Total usage of Res MF sectorDenominator: average number of units in MF buiilding times average square footage of MF units</t>
  </si>
  <si>
    <t>A05</t>
  </si>
  <si>
    <t>C1</t>
  </si>
  <si>
    <t>C-S1 - First year annual and lifecycle ex‐ante (pre‐evaluation) gas, electric, and demand savings (gross and net)</t>
  </si>
  <si>
    <t xml:space="preserve">Commercial Sector (C) </t>
  </si>
  <si>
    <t>per CEDARS</t>
  </si>
  <si>
    <t>Excludes public accounts.</t>
  </si>
  <si>
    <t>S2</t>
  </si>
  <si>
    <t>Percent first year annual kW gross</t>
  </si>
  <si>
    <t>S2: Percent Overall Sectoral Savings</t>
  </si>
  <si>
    <t>C-S2 - First year annual and lifecycle ex‐ante (pre‐evaluation) gas, electric, and demand savings (gross and net) as a percentage of overall sectoral usage</t>
  </si>
  <si>
    <t>Percent first year annual kW net</t>
  </si>
  <si>
    <t>Percent first year annual kWh gross</t>
  </si>
  <si>
    <t>Percent first year annual kWh net</t>
  </si>
  <si>
    <t>Percent first year annual Therm gross</t>
  </si>
  <si>
    <t>S2 Methodology:Numerator = Metric C1 Denominator = Total sectoral usage, from PA billing database</t>
  </si>
  <si>
    <t>Percent first year annual Therm net</t>
  </si>
  <si>
    <t>Percent lifecycle ex-ante kW gross</t>
  </si>
  <si>
    <t>Percent lifecycle ex-ante kW net</t>
  </si>
  <si>
    <t>Percent lifecycle ex-ante kWh gross</t>
  </si>
  <si>
    <t>Percent lifecycle ex-ante kWh net</t>
  </si>
  <si>
    <t>Percent lifecycle ex-ante Therm gross</t>
  </si>
  <si>
    <t>Percent lifecycle ex-ante Therm net</t>
  </si>
  <si>
    <t>C2</t>
  </si>
  <si>
    <t>C-GGreenhouse gasses (MT CO2eq) Net kWh savings, reported on an annual basis</t>
  </si>
  <si>
    <t>CO2-equivalent of net annual therm savings</t>
  </si>
  <si>
    <t>C3</t>
  </si>
  <si>
    <t>D2</t>
  </si>
  <si>
    <t>Percent lifecycle gross kW</t>
  </si>
  <si>
    <t>D2: Depth of  interventions by project</t>
  </si>
  <si>
    <t>Energy savings (gross kWh, therms) as a fraction of total project consumption.</t>
  </si>
  <si>
    <t>Percent lifecycle gross kWh</t>
  </si>
  <si>
    <t>Percent lifecycle gross Therms</t>
  </si>
  <si>
    <t>D2 Methodology (ED Ok)**Numerator: Energy savings claimed for project**Denominator: Energy Usage Baseline on application, against which project savings is calculated.</t>
  </si>
  <si>
    <t>For compliance filing, denominator is equal to participant energy consumption.</t>
  </si>
  <si>
    <t>C4</t>
  </si>
  <si>
    <t>P1L</t>
  </si>
  <si>
    <t>•C-P1M•Percent of participation relative to eligiblepopulation for small, medium, and large customers</t>
  </si>
  <si>
    <t>Percent of participation relative to eligible population for large customers</t>
  </si>
  <si>
    <t xml:space="preserve">P1 Methodology: Numerator: Number of downstream participating (service accounts) Denominator: total number (service accounts) in the sector. </t>
  </si>
  <si>
    <t>P1M</t>
  </si>
  <si>
    <t>Percent of participation relative to eligible population for medium customers</t>
  </si>
  <si>
    <t>P1S</t>
  </si>
  <si>
    <t>•C-P1LPercent of participation relative to eligiblepopulation for small, medium, and large customers</t>
  </si>
  <si>
    <t>Percent of participation relative to eligible population for small customers</t>
  </si>
  <si>
    <t>C-P2 - Percent of square feet of eligible population</t>
  </si>
  <si>
    <t>Percent of square feet of eligible population</t>
  </si>
  <si>
    <t>P2 Methodology: From Commercial Saturation Study (CalmacID CPU0077.01 ).  Numerator: SoCalGas assigns the indoor square feet for each participating bill account by the CSS average square feet using their 2-digit NAICS  Denominator: Total commercial accounts by 2-digit NAICS multiplied by the average indoor square feet by their respective subtotals by 2-digit NAICS.</t>
  </si>
  <si>
    <t>In summary, the square feet of SoCalGas' commercial space is weighted by the number of commercial customers we serve. As a check for using this method, SoCalGas' estimated total commercial square feet is about 22% of the state from the 2006 CEUS results.</t>
  </si>
  <si>
    <t xml:space="preserve">Since the CSS study includes only the electric utilities, SoCalGas uses SCE's result as a proxy. </t>
  </si>
  <si>
    <t>C-P4- Percent of participation by customers defined as “hard‐to‐reach”</t>
  </si>
  <si>
    <t xml:space="preserve">P4 Methodology:Numerator: number of participants in HTR geographic areaDenominator: Total number of service accounts in HTR geographic area. </t>
  </si>
  <si>
    <t>C5</t>
  </si>
  <si>
    <t>B2</t>
  </si>
  <si>
    <t>Square Footage of Commercial Benchmarking Penetration</t>
  </si>
  <si>
    <t>C-B2 - Percent of benchmarked square feet of eligible population</t>
  </si>
  <si>
    <t>Percent of benchmarked square feet of eligible population</t>
  </si>
  <si>
    <t>B5L</t>
  </si>
  <si>
    <t>Benchmarking Penetration for Commercial Sector</t>
  </si>
  <si>
    <t>B5(C)L Percent of benchmarked customers relative to eligible population for large customers</t>
  </si>
  <si>
    <t>Percent of benchmarked customers relative to eligible population for large customers</t>
  </si>
  <si>
    <t>Methodology: Numerator: Number of large commercial customers that have been benchmarked on Portfolio ManagerDenominator: Total number of commercial customer accounts.</t>
  </si>
  <si>
    <t>For benchmarking metrics, size of customer should be defined in line with AB 802 regulations (by square footage, not usage). If the PA territory overlaps a city with benchmarking ordinance, then use their size thresholds for reporting.</t>
  </si>
  <si>
    <t>B5M</t>
  </si>
  <si>
    <t>B5(C)M  Percent of benchmarked customers relative to eligible population for medium customers</t>
  </si>
  <si>
    <t>Percent of benchmarked customers relative to eligible population for medium customers</t>
  </si>
  <si>
    <t>Methodology: Numerator: Number of  Medium commercial customers that have been benchmarked on Portfolio ManagerDenominator: Total number of commercial customer accounts.</t>
  </si>
  <si>
    <t>B5S</t>
  </si>
  <si>
    <t>B5(C)SPercent of benchmarked customers relative to eligible population for small  customers</t>
  </si>
  <si>
    <t>Percent of benchmarked customers relative to eligible population for small  customers</t>
  </si>
  <si>
    <t>Methodology: Numerator: Number of Small commercial customers that have been benchmarked on Portfolio ManagerDenominator: Total number of commercial customer accounts.</t>
  </si>
  <si>
    <t>B6(C) - Percent of benchmarking by customers defined as “hard‐to‐reach”</t>
  </si>
  <si>
    <t>Percent of benchmarking by customers defined as “hard‐to‐reach”</t>
  </si>
  <si>
    <t>Benchmarking per Portfolio Manager. Service accounts x premise IDs in HTR marketProxy, if characteristics other than size and geo location aren’t known, develop proxy using just size and geo location.</t>
  </si>
  <si>
    <t>C6</t>
  </si>
  <si>
    <t>C-LC -  Levelized cost of energy efficiency per kWh, therm and kW (use both TRC and PAC)</t>
  </si>
  <si>
    <t>A06</t>
  </si>
  <si>
    <t>C7i</t>
  </si>
  <si>
    <t>N1</t>
  </si>
  <si>
    <t>NMEC</t>
  </si>
  <si>
    <t>C-N1[Indicator] Fraction of total projects utilizing Normalized Metered Energy Consumption (NMEC) to estimate savings</t>
  </si>
  <si>
    <t>Percent of total projects utilizing Normalized Metered Energy Consumption (NMEC) to estimate savings</t>
  </si>
  <si>
    <t>Per CAEECC meeting: “Fraction of total custom projects utilizing NMEC to estimate savings”.Data from CMPA (Custom Measure and Project Archive)</t>
  </si>
  <si>
    <t>N2</t>
  </si>
  <si>
    <t>C-N2[Indicator] Fraction of total savings (gross kWh and therm) derived from NMEC analysis</t>
  </si>
  <si>
    <t>Percent of total savings (gross kWh and therm) derived from NMEC analysis</t>
  </si>
  <si>
    <t>Per CAEECC Meeting: “Fraction of total custom savings derived from NMEC analysis”.Data from CMPA.</t>
  </si>
  <si>
    <t>C8i</t>
  </si>
  <si>
    <t>CS</t>
  </si>
  <si>
    <t>Satisfaction</t>
  </si>
  <si>
    <t>C-CS[Indicator] Improvement in customer satisfaction</t>
  </si>
  <si>
    <t>Percent Improvement in customer satisfaction</t>
  </si>
  <si>
    <t>Not Available</t>
  </si>
  <si>
    <t>Per CAEECC Meeting: M&amp;E will develop and field a consistent survey instrument annually.</t>
  </si>
  <si>
    <t>TS</t>
  </si>
  <si>
    <t>C-TS[Indicator] Improvement in trade ally satisfaction</t>
  </si>
  <si>
    <t>Percent Improvement in trade ally satisfaction</t>
  </si>
  <si>
    <t>C9i</t>
  </si>
  <si>
    <t>F1</t>
  </si>
  <si>
    <t>Investment in energy efficiency</t>
  </si>
  <si>
    <t>C-F - [Indicator] Fraction of total investments made by ratepayers and private capital</t>
  </si>
  <si>
    <t>Percent of total investments made by ratepayers and private capital</t>
  </si>
  <si>
    <t>C-F: Per CAEECC meeting and ED Numerator: Total IncentiveDenominator: Total Project cost</t>
  </si>
  <si>
    <t>P-S1 - First year annual and lifecycle ex‐ante (pre‐evaluation) gas, electric, and demand savings (gross and net) across Public Sector programs</t>
  </si>
  <si>
    <t>Public Sector (P)</t>
  </si>
  <si>
    <t>SoCalGas manually identifies Public accounts by Bill Account IDs for the Public Sector metrics.</t>
  </si>
  <si>
    <t>P-GGreenhouse gasses (MT CO2eq) based on net lifecycle kWh and Therms savings, reported on an annual basis, incorporating average fuel/technology mix</t>
  </si>
  <si>
    <t>P3i</t>
  </si>
  <si>
    <t>D3b</t>
  </si>
  <si>
    <t>Percent annual NET kW</t>
  </si>
  <si>
    <t>P-D3[Indicator] Average percent energy savings (kWh, kw, therms) per project building or facility</t>
  </si>
  <si>
    <t>Percent annual net kW per project building or facility</t>
  </si>
  <si>
    <t>Percent annual NET kWh</t>
  </si>
  <si>
    <t>Percent annual net kWh per project building or facility</t>
  </si>
  <si>
    <t>Percent annual NET Therms</t>
  </si>
  <si>
    <t>Percent annual net Therms per project building or facility</t>
  </si>
  <si>
    <t>D3 Methodology:Numerator: Total savings claimed for public sector building retrofitsDenominator: Energy usage of buildings that have been retrofitted, per application.</t>
  </si>
  <si>
    <t>D3 Key Definitions: Project applications are made at the property level (premise ID and service account number) not the building level. "Energy Savings" refers to Annual Net savings, in keeping with ED direction to use Net savings if otherwise not specified (Lifecycle Net).</t>
  </si>
  <si>
    <t>Annual NET kW</t>
  </si>
  <si>
    <t>P-D5[Indicator] Average annual energy savings (kWh, kw, therms) per project building floor plan area</t>
  </si>
  <si>
    <t>Average annual net kw savings per project building floor plan area</t>
  </si>
  <si>
    <t>Annual NET kWh</t>
  </si>
  <si>
    <t>Annual NET Therms</t>
  </si>
  <si>
    <t>Average annual net Therm savings per project building floor plan area</t>
  </si>
  <si>
    <t>D5 Methodology: [Numerator] Total downstream savings [Denominator] Total number of service accounts participating. x average square footage of property</t>
  </si>
  <si>
    <t>W1</t>
  </si>
  <si>
    <t>Water</t>
  </si>
  <si>
    <t>P-W1[Indicator] Average annual energy savings (kWh, kW therms) per annual flow through project water/wastewater facilities</t>
  </si>
  <si>
    <t>Average annual Net kW savings per annual flow through project water/wastewater facilities</t>
  </si>
  <si>
    <t>Average annual Net kWh savings per annual flow through project water/wastewater facilities</t>
  </si>
  <si>
    <t>Average annual Net Therms savings per annual flow through project water/wastewater facilities</t>
  </si>
  <si>
    <t>Numerator: claimed savings from water/wastewater customersDenominator: No MM gallons of flow data available.  Propose study to collect and baseline.</t>
  </si>
  <si>
    <t>A07</t>
  </si>
  <si>
    <t>P-P1 - Percent of Public Sector accounts participating in programs</t>
  </si>
  <si>
    <t>Percent of Public Sector accounts participating in programs</t>
  </si>
  <si>
    <t xml:space="preserve">P1 Methodology: Numerator: Number of downstream participating (service accounts) Denominator: total number of (service accounts) in the sector. </t>
  </si>
  <si>
    <t>P4i</t>
  </si>
  <si>
    <t>P-P2[Indicator] Percent of estimated floorplan area (i.e., ft2) of all Public Sector buildings participating in building projects—estimate within +/‐15% of sector‐wide building area, +/‐5% of project building area</t>
  </si>
  <si>
    <t>Percent of estimated floorplan area (i.e., ft2) of all Public Sector buildings participating in building projects</t>
  </si>
  <si>
    <t>P2 Methodology: Numerator: square footage of participating service accounts (Avg sqft/project X # of projects)Denominator: Square footage of sector per 2015 CEC analysis (Mohsen Abrishami)</t>
  </si>
  <si>
    <t>W2</t>
  </si>
  <si>
    <t>P-W2[Indicator] Percent of Public Sector water/wastewater flow (i.e.,
annual average Million Gallons per Day) enrolled in
non‐building water/wastewater programs—
estimate within +/‐20% of flow through eligible
facilities (treatment facilities pumping stations),
+/‐10% of flow through project facilities</t>
  </si>
  <si>
    <t>Percent of Public Sector water/wastewater flow enrolled in non‐building water/wastewater programs</t>
  </si>
  <si>
    <t>No MM gallons of flow data available.  Propose a study to collect and baseline.</t>
  </si>
  <si>
    <t>P5</t>
  </si>
  <si>
    <t>P-LC - Levelized cost of energy efficiency per kWh, therm and kW (use both TRC and PAC)</t>
  </si>
  <si>
    <t>P6i</t>
  </si>
  <si>
    <t>F2</t>
  </si>
  <si>
    <t>$</t>
  </si>
  <si>
    <t>Investment in EE</t>
  </si>
  <si>
    <t>P-F2 - [Indicator] Total program‐backed financing distributed to Public Sector customers requiring repayment (i.e., loans, OBF)</t>
  </si>
  <si>
    <t>Total program‐backed financing distributed to Public Sector customers requiring repayment</t>
  </si>
  <si>
    <t>P-F2 Method: Total amount loaned through PA programs</t>
  </si>
  <si>
    <t>Define: "Total program backed financing…requiring repayment" = total  loan amount</t>
  </si>
  <si>
    <t>P7</t>
  </si>
  <si>
    <t>B3</t>
  </si>
  <si>
    <t>Public Sector Benchmarking Penetration Calendar Year</t>
  </si>
  <si>
    <t>P-B3 - Percent of Public Sector buildings with current benchmark</t>
  </si>
  <si>
    <t>Percent of Public Sector buildings with current benchmark</t>
  </si>
  <si>
    <t>Def: “current” = “within calendar year”</t>
  </si>
  <si>
    <t>EI4</t>
  </si>
  <si>
    <t>KBtu/Sqft</t>
  </si>
  <si>
    <t>Energy Intensity per public sector building</t>
  </si>
  <si>
    <t>P-E14 Average energy use intensity of all Public Sector buildings</t>
  </si>
  <si>
    <t>Average energy use intensity of all Public Sector buildings</t>
  </si>
  <si>
    <t>Method (ED Okay)Numerator: Total sector-level energy use, from PA billing dataDenominator: Number of public sector accounts * Avg Sqft</t>
  </si>
  <si>
    <t>P7i</t>
  </si>
  <si>
    <t>B4</t>
  </si>
  <si>
    <t>Public Sector Square Foot Benchmarking Penetration in Calendar Year</t>
  </si>
  <si>
    <t>B4-P[Indicator] Percent of floorplan area of all Public Sector buildings with current benchmark</t>
  </si>
  <si>
    <t>Percent of floorplan area of all Public Sector buildings with current benchmark</t>
  </si>
  <si>
    <t>Numerator: Total square footage of public buildings benchmarked within calendar year, in Portfolio ManagerDenominator: Total square footage of all benchmarked Public sector buildings, in Portfolio Manager</t>
  </si>
  <si>
    <t>A08</t>
  </si>
  <si>
    <t>In1</t>
  </si>
  <si>
    <t>In-S1-  First year annualized and lifecycle ex‐ante (pre‐evaluation) gas, electric, and demand savings (gross and net) in industrial sector</t>
  </si>
  <si>
    <t>Industrial (I)</t>
  </si>
  <si>
    <t>In2</t>
  </si>
  <si>
    <t>I-G- Greenhouse gasses (MT CO2eq) Net kWh savings, reported on an annual basis</t>
  </si>
  <si>
    <t>In3</t>
  </si>
  <si>
    <t>•In-P1LPercent of participation relative to eligible population for small, medium and large customers</t>
  </si>
  <si>
    <t>NA</t>
  </si>
  <si>
    <t>In-P1MPercent of participation relative to eligible population for small, medium and large customers</t>
  </si>
  <si>
    <t>In-P1SIn-P1MIn-P1LPercent of participation relative to eligible population for small, medium and large customers</t>
  </si>
  <si>
    <t>In4i</t>
  </si>
  <si>
    <t>P5L</t>
  </si>
  <si>
    <t>New participation</t>
  </si>
  <si>
    <t>I-P5[Indicator] Percent of customers participating that have not received an incentive for the past three years, annually, by small, medium and large customer categories</t>
  </si>
  <si>
    <t>Percent of large customers participating in reporting year that have not received an incentive for the past three years</t>
  </si>
  <si>
    <t>Numerator: Annual number of Large Industrial participants (by service account) that had not received a downstream incentive for the past 3 years (from date of incentive payment)Denominator: Total number of Large Industrial service accounts in the sector/segment</t>
  </si>
  <si>
    <t>PAs will use PA-specific definition for S, M, &amp; L customers, because BP strategies were developed for customers segmented by those definitions.</t>
  </si>
  <si>
    <t>P5M</t>
  </si>
  <si>
    <t>Percent of medium customers participating in reporting year that have not received an incentive for the past three years</t>
  </si>
  <si>
    <t>Numerator: Annual number of Medium Industrial participants (by service account) that had not received a downstream incentive for the past 3 years (from date of incentive payment)Denominator: Total number of Medium Industrial service accounts in the sector/segment</t>
  </si>
  <si>
    <t>P5S</t>
  </si>
  <si>
    <t>Percent of small customers participating in reporting year that have not received an incentive for the past three years</t>
  </si>
  <si>
    <t>Numerator: Annual number of Small Industrial participants (by service account) that had not received a downstream incentive for the past 3 years (from date of incentive payment)Denominator: Total number of Small Industrial service accounts in the sector/segment</t>
  </si>
  <si>
    <t>In5</t>
  </si>
  <si>
    <t> I-LC - Levelized cost of energy efficiency per kWh, therm and KW (use both TRC and PAC)</t>
  </si>
  <si>
    <t>In6</t>
  </si>
  <si>
    <t>I-RC - Reduction in consumption (proposed by SCE and SDG&amp;E)</t>
  </si>
  <si>
    <t>Define: "Reduction in consumption" = energy savings.</t>
  </si>
  <si>
    <t>A09</t>
  </si>
  <si>
    <t>A1</t>
  </si>
  <si>
    <t>Ag-S1 - First year and lifecycle ex ante (pre‐evaluation) annualized gas, electric, and demand savings in agriculture sector, gross and net</t>
  </si>
  <si>
    <t>Agricultural (A)</t>
  </si>
  <si>
    <t>A2</t>
  </si>
  <si>
    <t>A-G - Greenhouse gasses (MT CO2eq) Net kWh savings, reported on an annual basis</t>
  </si>
  <si>
    <t>A3</t>
  </si>
  <si>
    <t>P1: Particpants</t>
  </si>
  <si>
    <t>Ag-P1SPercent of participation relative to eligible population for small, medium and large customers</t>
  </si>
  <si>
    <t xml:space="preserve">P1 Methodology: Numerator: Number of downstream participating (by bill accounts) Denominator: total number of accounts in the agricultural sector. </t>
  </si>
  <si>
    <t>Ag-P1M•Percent of participation relative to eligible population for small, medium and large customers</t>
  </si>
  <si>
    <t>Ag-P1LPercent of participation relative to eligible population for small, medium and large customers</t>
  </si>
  <si>
    <t>A4</t>
  </si>
  <si>
    <t>A-LC - Levelized cost of energy efficiency per kWh, therm and kW (use both TRC and PAC)</t>
  </si>
  <si>
    <t>A10</t>
  </si>
  <si>
    <t>CS1</t>
  </si>
  <si>
    <t>Net GWh</t>
  </si>
  <si>
    <t>Net Energy Savings: GWH, M Therms and MW (demand)</t>
  </si>
  <si>
    <t>Net GWh savings</t>
  </si>
  <si>
    <t>Codes &amp; Standards (CS)</t>
  </si>
  <si>
    <t>EM&amp;V study</t>
  </si>
  <si>
    <t>2018-2025 consistent with adopted goals from D.17-09-025, Tables 1, 2, and 3, p. 37-39; 2016 from CEDARS (spillover not included).  Values summed across all four IOUs. "Savings" is defined as Net First year savings.</t>
  </si>
  <si>
    <t>Net MMTherms</t>
  </si>
  <si>
    <t>Net MMTherms savings</t>
  </si>
  <si>
    <t>2018-2025 consistent with adopted goals from D.17-09-025, Tables 1, 2, and 3, p. 37-39; 2016 from CEDARS (spillover not included).  Values summed across all four IOUs.  "Savings" is defined as Net First year savings.</t>
  </si>
  <si>
    <t>Net MW</t>
  </si>
  <si>
    <t>Net MW savings</t>
  </si>
  <si>
    <t>CS2</t>
  </si>
  <si>
    <t>Count</t>
  </si>
  <si>
    <t>Advocacy-Building</t>
  </si>
  <si>
    <t>Number of measures supported by CASE studies in rulemaking cycle (current work)</t>
  </si>
  <si>
    <t xml:space="preserve"> Measures supported by CASE</t>
  </si>
  <si>
    <t>Baseline and targets for measures supported  are  for 3 year cycle rather than annual.</t>
  </si>
  <si>
    <t>Number of measures adopted by CEC in rulemaking cycle (indicator of past work)</t>
  </si>
  <si>
    <t xml:space="preserve"> Measures adopted by CEC</t>
  </si>
  <si>
    <t>CS3</t>
  </si>
  <si>
    <t>Advocacy-Appliance</t>
  </si>
  <si>
    <t>Number of T-20 measures supported by CASE studies in rulemaking cycle (current work)</t>
  </si>
  <si>
    <t xml:space="preserve"> T-20 measures supported by CASE</t>
  </si>
  <si>
    <t>Baseline is annual.  Targets for measures supported  are  for 3 year cycle rather than annual. 2017 chosen as baseline since 2016 was zero.</t>
  </si>
  <si>
    <t>Number of measures adopted by CEC in current year</t>
  </si>
  <si>
    <t>Baseline is annual.  Targets for measures adopted  are  for 3 year cycle rather than annual.</t>
  </si>
  <si>
    <t>CS4</t>
  </si>
  <si>
    <t>Advocacy-Federal</t>
  </si>
  <si>
    <t>Number of federal standards adopted for which a utility advocated (IOUs to list advocated activites)</t>
  </si>
  <si>
    <t xml:space="preserve"> Standards adopted</t>
  </si>
  <si>
    <t>Baselines and targets are annual.  Any federal standards based upon Title 20 that were adopted will still be included in the federal count.</t>
  </si>
  <si>
    <t>Percent of federal standards adopted for which a utility advocated (#IOU supported / # DOE adopted)</t>
  </si>
  <si>
    <t xml:space="preserve"> # IOUs supported ÷ 
# DOE adopted</t>
  </si>
  <si>
    <t>Baselines and targets are annual.</t>
  </si>
  <si>
    <t>CS5</t>
  </si>
  <si>
    <t>Reach Codes</t>
  </si>
  <si>
    <t>The number of local government Reach Codes implemented (this is a joint IOU and REN effort)</t>
  </si>
  <si>
    <t xml:space="preserve"> Reach Code ordinances implemented</t>
  </si>
  <si>
    <t>Targets are total for a three-year Title 24 code cycle.  Jurisdictions having multiple reach codes will be counted by reach code rather than by jurisdiction.  Accomplishments will be reported from the CEC Reach Codes website (http://www.energy.ca.gov/title24/2013standards/ordinances/).</t>
  </si>
  <si>
    <t>A11</t>
  </si>
  <si>
    <t>CS6</t>
  </si>
  <si>
    <t>Compliance Improvement</t>
  </si>
  <si>
    <t>Number of training activities (classes, webinars) held, number of market actors participants by segment (e.g. building officials, builders, architects, etc.) and the the total size (number of the target audience) by sector. (M) Number of training activities</t>
  </si>
  <si>
    <t xml:space="preserve"> Number of training activities per year</t>
  </si>
  <si>
    <t>118 live training sessions and 20 webinars in 2017; short, mid, and long-term targets are annual</t>
  </si>
  <si>
    <t>Number of training activities (classes, webinars) held, number of market actors participants by segment (e.g. building officials, builders, architects, etc.) and the the total size (number of the target audience) by sector. (M) Number of participants</t>
  </si>
  <si>
    <t xml:space="preserve"> Number of participants per year</t>
  </si>
  <si>
    <t>3,000 attendees for live training and 600 attendees for webinars in 2017; short, mid, and long-term targets are annual.  Attendees will be shown by major segment (i.e., building officials, builders, architects, HERS raters) and target size of each segment will be provided during first metrics reporting.</t>
  </si>
  <si>
    <t>Score</t>
  </si>
  <si>
    <t>Increase in code compliance knowledge pre/post training</t>
  </si>
  <si>
    <t xml:space="preserve"> Knowledge score</t>
  </si>
  <si>
    <t>Code compliance knowledge increase will be tested via pre and post training questionaires.  Surveys will be conducted for training that lasts longer than three hours (in order to preserve time for instruction in shorter training sessions).  Questionaires will be made available during the first metrics reporting.</t>
  </si>
  <si>
    <t>REN</t>
  </si>
  <si>
    <t>CS6R</t>
  </si>
  <si>
    <t>The percentage increase in closed permits for building projects triggering energy code compliance within participating jurisdictions</t>
  </si>
  <si>
    <t>N/A-REN</t>
  </si>
  <si>
    <t>REN Metric</t>
  </si>
  <si>
    <t>CS6Ri</t>
  </si>
  <si>
    <t>Number and percent of jurisdictions with staff participating in an Energy Policy Forum</t>
  </si>
  <si>
    <t>REN Indicator</t>
  </si>
  <si>
    <t xml:space="preserve">Number and percent of jurisdictions receiving Energy Policy technical assistance. </t>
  </si>
  <si>
    <t>Buildings receiving enhanced code compliance support and delivering compliance data to program evaluators</t>
  </si>
  <si>
    <t>A12</t>
  </si>
  <si>
    <t>WET-1</t>
  </si>
  <si>
    <t>Collaborations</t>
  </si>
  <si>
    <t xml:space="preserve">Number of collaborations by Business Plan sector to jointly develop or share training materials or resources. </t>
  </si>
  <si>
    <t>Workforce Education and Training (WET)</t>
  </si>
  <si>
    <t>Staff input.</t>
  </si>
  <si>
    <t>"Collaborations" mean sharing mutually-beneficial  resources such as training materials, expertise, and marketing/outreach tactics that help achieve WE&amp;T goals and outcomes and that support the collaborating organizations' goals and objectives.</t>
  </si>
  <si>
    <t>WET-2</t>
  </si>
  <si>
    <t>Penetration</t>
  </si>
  <si>
    <t>Number of participants by sector</t>
  </si>
  <si>
    <t>Report from class registration database. Per year.</t>
  </si>
  <si>
    <t xml:space="preserve">"Sector" refers to:
a. Residential versus non-residential
b. Energy efficiency training topic area (e.g., Lighting, HVAC, agriculture)
"Participants" means aggregate class attendance, meaning that one person attending two classes throughout the year would qualify as two participants.
Please note that the IOUs began using a standard categorization of training topic areas in 2018.
</t>
  </si>
  <si>
    <t>Percentage</t>
  </si>
  <si>
    <t>Percent of participation relative to eligible target population for curriculum</t>
  </si>
  <si>
    <t>Numerator: Report from class registration database. 
Denominator: Advanced Energy Economy Institute (AEEI) report finding: “Energy Efficiency accounts for the largest share of advanced energy jobs in California. About six in 10 advanced energy workers are employed in the Energy Efficiency sector; these firms support over 321,000 jobs.” Assume advanced Energy Efficiency jobs are commiserate with population for each PA territory.</t>
  </si>
  <si>
    <t xml:space="preserve">"Participation" means unique participants, meaning that one person attending two classes throughout the year would be counted as one participant.
“Curriculum” refers to the portfolio of training programs and training materials offered by WE&amp;T
“Eligible target population” refers to the energy efficiency labor workforce within each PA's service territory based on the proportion of the IOU's territory population compared to that of California's population.
</t>
  </si>
  <si>
    <t>WET-3</t>
  </si>
  <si>
    <t>Diversity</t>
  </si>
  <si>
    <t xml:space="preserve">Percent of total WE&amp;T training program participants that meet the definition of disadvantaged worker.  </t>
  </si>
  <si>
    <t>Report of provided zip codes from class registration database cross-referenced with the list of "disadvantaged worker" zip codes. Please note that these zip codes are a mixture of home and work addresses. By the end of 2018, IOUs will specifically request participants' home zip codes.</t>
  </si>
  <si>
    <t>“Disadvantaged Worker” means a worker that (1) has a referral from a collaborating community-based organization (CBO), state agency, or workforce investment board; or (2) lives in a ZIP code that is in the top 25% in one or more of the five socioeconomic indicators as defined in the California Office of Environmental Health Hazard Assessment’s CalEnviroScreen Tool. These socioeconomic indicators are educational attainment, housing burden, linguistic isolation, poverty, and unemployment.
"Participant" means a unique participant, meaning that one person attending two classes throughout the year would be counted as one attendee.</t>
  </si>
  <si>
    <t>Percent of incentive dollars spent on contracts* with a demonstrated commitment to provide career pathways to disadvantaged workers</t>
  </si>
  <si>
    <t>Disadvantaged worker tracking is currently not required by PA contract terms and conditions.</t>
  </si>
  <si>
    <t>*Applies only to programs that install, modify, repair, or maintain EE equipment where the incentive is paid to an entity other than a manufacturer, distributor, or retailer of equipment. This applicability standard is adopted from the language the July 9th ruling on workforce standards. It excludes contracts such as those for upstream incentives, Codes and Standards, and mid-stream distributor programs. 
“Demonstrated commitment” means that the vendor submits a plan describing how the program will provide disadvantaged workers with improved access to career opportunities in the energy efficiency industry, that they regularly report the percentage of their workforce qualifying as “disadvantaged”, and that they have long-term targets for the percentage of their  workforce qualifying as “disadvantaged”.
See "Disadvantaged worker" above.</t>
  </si>
  <si>
    <t>WET-3i</t>
  </si>
  <si>
    <t xml:space="preserve">Number Career &amp; Workforce Readiness (CWR) participants who have been employed for 12 months after receiving the training </t>
  </si>
  <si>
    <t>CWR program does not yet exist.</t>
  </si>
  <si>
    <t>A13</t>
  </si>
  <si>
    <t>ETP-M1</t>
  </si>
  <si>
    <t>Research Prioritization</t>
  </si>
  <si>
    <t xml:space="preserve">ETP-M1 Number of TPMs initiated (gas and electric combined), including one technology-focused pilot (TFP) TPM  *This number will be updated once all third party contracts have been awarded. </t>
  </si>
  <si>
    <t xml:space="preserve">ETP-M1 Number of TPMs initiated (gas and electric combined), including one technology-focused pilot (TFP) TPM </t>
  </si>
  <si>
    <t>Emerging Technologies (ET)</t>
  </si>
  <si>
    <t>ETP-Future</t>
  </si>
  <si>
    <t>N/A—TPMs will be initiated once 3P implentation contracts have been awarded.</t>
  </si>
  <si>
    <t>tbd TPMs*</t>
  </si>
  <si>
    <t>tbd  TPMs*</t>
  </si>
  <si>
    <t>Data for this metric will be gathered from 3P TPM Implementers annually.</t>
  </si>
  <si>
    <t xml:space="preserve">1) Technology priority maps (TPMs) are defined in the Business Plan 2) Technology-focused pilot: See ETP-M7 </t>
  </si>
  <si>
    <t>ETP-M2</t>
  </si>
  <si>
    <t>Count of TPMs</t>
  </si>
  <si>
    <t>ETP-M2 Number of TPMs updated *This number will be updated once all third party contracts have been awarded.</t>
  </si>
  <si>
    <t>ETP-M2 Number of TPMs updated</t>
  </si>
  <si>
    <t>1) Technology priority maps (TPMs) are defined in the Business Plan</t>
  </si>
  <si>
    <t>ETP-M3</t>
  </si>
  <si>
    <t>Count of Projects</t>
  </si>
  <si>
    <t>Projects</t>
  </si>
  <si>
    <t>ETP-M3 Number of projects initiated *This number will be updated once all third party contracts have been awarded.</t>
  </si>
  <si>
    <t>ETP-M3 Number of projects initiated</t>
  </si>
  <si>
    <t>2017* To be updated with ED/IOU Coordination</t>
  </si>
  <si>
    <t>tbd projects*</t>
  </si>
  <si>
    <t xml:space="preserve">1) Technology priority maps (TPMs) are defined in the Business Plan 2) Projects are considered “initiated” when project budget has been approved and funding allocated. </t>
  </si>
  <si>
    <t>ETP-M4</t>
  </si>
  <si>
    <t>Count of Events</t>
  </si>
  <si>
    <t>Outreach</t>
  </si>
  <si>
    <t>ETP-M4: Number of outreach events with technology developers with products &lt;1 year from commercialization, including new technology vendors, manufacturers, and entrepreneurs. *This number will be updated once all third party contracts have been awarded.</t>
  </si>
  <si>
    <t>ETP-M4: Number of outreach events with technology developers with products &lt;1 year from commercialization, including new technology vendors, manufacturers, and entrepreneurs</t>
  </si>
  <si>
    <t>tbd events*</t>
  </si>
  <si>
    <t>Each ETP event will provide data for ETP-M4 and ETP-M5 simultaneously.**Data for this metric will be gathered from TPM Implementers annually based on methodology to be determined.</t>
  </si>
  <si>
    <t>1) “Technology developers” – Any organization or company that develops energy efficiency and demand response technology suitable for inclusion in PA incentive programs 2) “Events” – ET Summit, webinars, and in-person meetings, as proposed by ETP implementers.</t>
  </si>
  <si>
    <t>ETP-M5</t>
  </si>
  <si>
    <t>ETP-M5: Number of outreach events with technology developers with products &lt;5 years from commercialization, including new technology vendors, manufacturers, and entrepreneurs. *This number will be updated once all third party contracts have been awarded.</t>
  </si>
  <si>
    <t>ETP-M5: Number of outreach events with technology developers with products &lt;5 years from commercialization, including new technology vendors, manufacturers, and entrepreneurs</t>
  </si>
  <si>
    <t>See ETP-M4</t>
  </si>
  <si>
    <t>Each ETP event will provide data for ETP-M4 and ETP-M5 simultaneously.**Data for this metric will be gathered from 3P TPM Implementers annually based on methodology to be determined.</t>
  </si>
  <si>
    <t>1) “Technology developers” – Any organization or company that develops energy efficiency and demand response technology suitable for inclusion in PA incentive programs. 2) “Events” – ET Summit, webinars, and in-person meetings, as proposed by ETP implementers.</t>
  </si>
  <si>
    <t>A14</t>
  </si>
  <si>
    <t>ETP-M6</t>
  </si>
  <si>
    <t>Count of TFPs</t>
  </si>
  <si>
    <t>Pilots</t>
  </si>
  <si>
    <t>ETP-M6: Number of projects initiated with cooperation from other internal IOU programs associated with each Technology-focused Pilot  *This number will be updated once all third party contracts have been awarded.</t>
  </si>
  <si>
    <t xml:space="preserve">ETP-M6: Number of projects initiated with cooperation from other internal IOU programs associated with each Technology-focused Pilot  </t>
  </si>
  <si>
    <t>N/A—TFPs will begin once 3P implentation contracts have been awarded.</t>
  </si>
  <si>
    <t>tbd*</t>
  </si>
  <si>
    <t xml:space="preserve">ETP-M6 metric is a subset of ETP-M7 and counted towards ETP-M7 targets. All targets will be determined by 3P TPM implementers. </t>
  </si>
  <si>
    <t>1) “Cooperation” is defined as a process by which all parties work towards a mutual objective.</t>
  </si>
  <si>
    <t>ETP-M7</t>
  </si>
  <si>
    <t>ETP-M7 Number of Technology-Focused Pilot (TFP) initiated as part of the TFP TPM. *This number will be updated once all third party contracts have been awarded.</t>
  </si>
  <si>
    <t>ETP-M7 Number of Technology-Focused Pilot (TFP) initiated as part of the TFP TPM</t>
  </si>
  <si>
    <t>1) A technology-focused pilot (TFP) will identify market barriers for a diverse range of high-impact technologies through studies, and subsequently breaking down identified barriers  in collaboration with other relevant programs . 2) “Technology-focused Pilot”- Pilots that have been proposed by 3Ps in response to PA needs and that have been approved through the existing ED Ideation Process. These includes TFPs conducted in cooperation with other programs.</t>
  </si>
  <si>
    <t>A15</t>
  </si>
  <si>
    <t>ETP-T1</t>
  </si>
  <si>
    <t>Percent of New Measures</t>
  </si>
  <si>
    <t>Measure Tracing</t>
  </si>
  <si>
    <t>ETP-T1: Prior year: % of new measures added to the portfolio that were previously ETP technologies *The PAs believe this is not suited for a metric with targets because ETP does not make decisions about new measures.</t>
  </si>
  <si>
    <t>ETP-T1: Prior year: % of new measures added to the portfolio that were previously ETP technologies</t>
  </si>
  <si>
    <t>Per ED, to be determined by an ED study*</t>
  </si>
  <si>
    <t xml:space="preserve">Per ED: Baseline, methodology, and targets need to be determined by ED evaluation contractors. ED evaluators can make recommendations on what suitable targets would be. ETP Tracking Metrics 1 – 5 need to be determined at the same time as part of calculating savings (ETP-T5), and because ETP impact and savings are involved, ED evaluators need to make these determinations. Baselines will not be available until then. </t>
  </si>
  <si>
    <t xml:space="preserve">ETP-T1 through ETP -T8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t>
  </si>
  <si>
    <t>ETP-T2</t>
  </si>
  <si>
    <t>Count of New Measures</t>
  </si>
  <si>
    <t>ETP-T2: Prior Year: # of new measures added to the portfolio that were previously ETP technologies. *The PAs believe this is not suited for a metric with targets because ETP does not make decisions about new measures.</t>
  </si>
  <si>
    <t>ETP-T2: Prior Year: # of new measures added to the portfolio that were previously ETP technologies</t>
  </si>
  <si>
    <t xml:space="preserve">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t>
  </si>
  <si>
    <t>ETP-T3</t>
  </si>
  <si>
    <t>ETP-T3: Prior year: % of new codes or standards that were previously ETP technologies. *The PAs believe this is not suited for a metric with targets because ETP does not make decisions about new codes or standards.</t>
  </si>
  <si>
    <t>ETP-T3: Prior year: % of new codes or standards that were previously ETP technologies</t>
  </si>
  <si>
    <t xml:space="preserve">Per ED: Baseline, methodology, and targets need to be determined by ED evaluation contractor. </t>
  </si>
  <si>
    <t>ETP-T4</t>
  </si>
  <si>
    <t>ETP-T4: Prior Year: # of new codes and standards that were previously ETP technologies. *The PAs believe this is not suited for a metric with targets because ETP does not make decisions about new codes or standards.</t>
  </si>
  <si>
    <t>ETP-T4: Prior Year: # of new codes and standards that were previously ETP technologies</t>
  </si>
  <si>
    <t>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PAs will work with ED to support matching ETP content to portfolio content.</t>
  </si>
  <si>
    <t xml:space="preserve">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t>
  </si>
  <si>
    <t>ETP-T5a</t>
  </si>
  <si>
    <t xml:space="preserve">Lifecycle net kW    </t>
  </si>
  <si>
    <t>Savings Tracing</t>
  </si>
  <si>
    <t>ETP-T5a: Savings of measures currently in the portfolio that were supported by ETP, added since 2009. Ex-ante with gross and net for all measures, with ex-post where available. *The PAs believe this is not suited for a metric with targets because ETP is a non-resource program and does not claim any savings.</t>
  </si>
  <si>
    <t>ETP-T5a: Savings of measures currently in the portfolio that were supported by ETP, added since 2009. Ex-ante with gross and net for all measures, with ex-post where available</t>
  </si>
  <si>
    <t xml:space="preserve">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</si>
  <si>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ETP is a non-resource program and does not make savings claims.</t>
  </si>
  <si>
    <t>ETP-T5b</t>
  </si>
  <si>
    <t xml:space="preserve">Lifecycle net kWh    </t>
  </si>
  <si>
    <t>ETP-T5b: Savings of measures currently in the portfolio that were supported by ETP, added since 2009. Ex-ante with gross and net for all measures, with ex-post where available. *The PAs believe this is not suited for a metric with targets because ETP is a non-resource program and does not claim any savings.</t>
  </si>
  <si>
    <t>ETP-T5b: Savings of measures currently in the portfolio that were supported by ETP, added since 2009. Ex-ante with gross and net for all measures, with ex-post where available</t>
  </si>
  <si>
    <t>ETP-T5c</t>
  </si>
  <si>
    <t>Lifecycle net Therms</t>
  </si>
  <si>
    <t>ETP-T5c: Savings of measures currently in the portfolio that were supported by ETP, added since 2009. Ex-ante with gross and net for all measures, with ex-post where available. *The PAs believe this is not suited for a metric with targets because ETP is a non-resource program and does not claim any savings.</t>
  </si>
  <si>
    <t>ETP-T5c: Savings of measures currently in the portfolio that were supported by ETP, added since 2009. Ex-ante with gross and net for all measures, with ex-post where available</t>
  </si>
  <si>
    <t>ETP-T6a</t>
  </si>
  <si>
    <t>Count of project ideas by PA</t>
  </si>
  <si>
    <t>Project Idea Tracing</t>
  </si>
  <si>
    <t>ETP-T6a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</si>
  <si>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ETP-T6a Number and source (as reported by submitter) of project ideas submitted OUTSIDE OF the annual TPM research planning process by PA</t>
  </si>
  <si>
    <t>Data for this metric will be gathered from 3P TPM Implementers annually. If ideas are submitted both outside and as part of the TPM-aligned research planning process, it can be reported under both ETP-T6 and ETP-T7. Ideas may be submitted by more than one source and will be counted under each.</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</si>
  <si>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"Submitted" refers to an idea submitted through a formal submission process.</t>
  </si>
  <si>
    <t>ETP-T6b</t>
  </si>
  <si>
    <t>Count of project ideas by national labs</t>
  </si>
  <si>
    <t>ETP-T6b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</si>
  <si>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ETP-T6b Number and source (as reported by submitter) of project ideas submitted OUTSIDE OF the annual TPM research planning process by National Lab</t>
  </si>
  <si>
    <t>ETP-T6c</t>
  </si>
  <si>
    <t>Count of project ideas by manufacturers</t>
  </si>
  <si>
    <t>ETP-T6c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</si>
  <si>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ETP-T6c Number and source (as reported by submitter) of project ideas submitted OUTSIDE OF the annual TPM research planning process by Manufacturer</t>
  </si>
  <si>
    <t>ETP-T6d</t>
  </si>
  <si>
    <t>Count of project ideas by entrepreneurs</t>
  </si>
  <si>
    <t>ETP-T6d Number and source (as reported by submitter) of project ideas submitted OUTSIDE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</si>
  <si>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ETP-T6d Number and source (as reported by submitter) of project ideas submitted OUTSIDE OF the annual TPM research planning process by Entrepreneur</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</si>
  <si>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"Submitted" refers to an idea submitted through a formal submission process.</t>
  </si>
  <si>
    <t>ETP-T7a</t>
  </si>
  <si>
    <t>ETP-T7a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</si>
  <si>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ETP-T7a Number and source (as reported by submitter) of project ideas submitted AS PART OF the annual TPM research planning process by PA</t>
  </si>
  <si>
    <t>Data for this metric will be gathered from 3P TPM Implementers. If ideas are submitted both outside and as part of the TPM-aligned research planning process, it can be reported under both ETP-T6 and ETP-T7. Ideas may be submitted by more than one source and will be counted under each.</t>
  </si>
  <si>
    <t>ETP-T7b</t>
  </si>
  <si>
    <t>ETP-T7b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</si>
  <si>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ETP-T7b Number and source (as reported by submitter) of project ideas submitted AS PART OF the annual TPM research planning process by National Lab</t>
  </si>
  <si>
    <t>ETP-T7c</t>
  </si>
  <si>
    <t>ETP-T7c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</si>
  <si>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ETP-T7c Number and source (as reported by submitter) of project ideas submitted AS PART OF the annual TPM research planning process by Manufacturer</t>
  </si>
  <si>
    <t>ETP-T7d</t>
  </si>
  <si>
    <t>ETP-T7d Number and source (as reported by submitter) of project ideas submitted AS PART OF the annual TPM research planning process, for these categories of sources: PA,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</si>
  <si>
    <t>ETP-T7d Number and source (as reported by submitter) of project ideas submitted AS PART OF the annual TPM research planning process by Entrepreneur</t>
  </si>
  <si>
    <t>A16</t>
  </si>
  <si>
    <t>ETP-T8</t>
  </si>
  <si>
    <t>Number of lists</t>
  </si>
  <si>
    <t>Statewide Goal Alignment</t>
  </si>
  <si>
    <t>ETP-T8: List of ETP projects aligned with statewide goals that were initiated in the reporting year with specificity as to what aspect of each goal it is fulfilling. Goals will also be labeled in the ETP database. A list of eligible goals will be developed collaboratively with ED.</t>
  </si>
  <si>
    <t>ETP-T8: List of ETP projects aligned with statewide goals that were initiated in the reporting year with specificity as to what aspect of each goal it is fulfilling</t>
  </si>
  <si>
    <t>N/A - The statewide goals to be tracked are still under collaborative discussion with ED and not yet available; hence, no data will be reported for 2019</t>
  </si>
  <si>
    <t>3 lists cumulative</t>
  </si>
  <si>
    <t>2 lists cumulative</t>
  </si>
  <si>
    <t>Data for this metric will be gathered from 3P TPM Implementers.  An ETP project may align with multiple statewide goals and will be listed under each goal. **</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</si>
  <si>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 however the commission ruled that these tracking metrics must have targets. The “statewide goals” will be tracked will be developed and updated in collaboration with ED as needed. Projects are considered “initiated” when project budget has been approved and funding allocated.</t>
  </si>
  <si>
    <r>
      <rPr>
        <b/>
        <vertAlign val="superscript"/>
        <sz val="11"/>
        <color rgb="FF000000"/>
        <rFont val="Calibri"/>
        <family val="2"/>
        <scheme val="minor"/>
      </rPr>
      <t>2</t>
    </r>
    <r>
      <rPr>
        <b/>
        <sz val="11"/>
        <color rgb="FF000000"/>
        <rFont val="Calibri"/>
        <family val="2"/>
        <scheme val="minor"/>
      </rPr>
      <t xml:space="preserve"> SDG&amp;E will not be using its PY 2020 unspent and uncommitted energy efficiency balancing account funding to offset the 2021 revenue requirements to fund its PY 2021 EE portfolio budget. Instead the PY 2020 unspent and uncommitted funds will be used as directed by California Assembly Bill 841 Section 1615(a)(1), to fund the 2021 School Energy Efficiency Stimulus Program.  SDG&amp;E estimates its PY 2020 unspent uncommitted funds at $25 million. See Table 3 Funding Source for the 2021 revenue requirement impact.</t>
    </r>
  </si>
  <si>
    <t>3.SDG&amp;E will not be using its PY 2020 unspent and uncommitted energy efficiency balancing account funding to offset the 2021 revenue requirements to fund its PY 2021 EE portfolio budget.  Instead the PY 2020 unspent and uncommitted funds will be used as directed by  California Assembly Bill 841 Section 1615(a)(1), to fund the 2021 School Energy Efficiency Stimulus Program.  SDG&amp;E estimates its PY 2020 unspent uncommitted funds at $25 million. See Table 3 Funding Source for the 2021 revenue requirement impact.</t>
  </si>
  <si>
    <t>5. This includes both the unspent/uncommitted program funds plus revenue over-collections and interest, but excludes PY2020 estimated unspent and uncommitted funds. SDG&amp;E will not be using its PY 2020 unspent and uncommitted energy efficiency balancing account funding to offset the 2021 revenue requirements to fund its PY 2021 EE portfolio budget. Instead the PY 2020 unspent and uncommitted funds will be used as directed by California Assembly Bill 841 Section 1615(a)(1), to fund the 2021 School Energy Efficiency Stimulus Program. SDG&amp;E estimates its PY 2020 unspent uncommitted funds at $25 million. See Table 3 Funding Source for the 2021 revenue requirement impact.</t>
  </si>
  <si>
    <t>Non-Third-Party Qualifying Costs 
(including PA costs and old-definition 3P/GP contracts that don't meet the new definition)</t>
  </si>
  <si>
    <t>Third-Party Qualifying Costs 2 
(including SW)</t>
  </si>
  <si>
    <r>
      <t xml:space="preserve"> IOU</t>
    </r>
    <r>
      <rPr>
        <vertAlign val="superscript"/>
        <sz val="11"/>
        <rFont val="Calibri"/>
        <family val="2"/>
        <scheme val="minor"/>
      </rPr>
      <t xml:space="preserve"> 1</t>
    </r>
  </si>
  <si>
    <t xml:space="preserve"> Third-Party &amp; Partnership 2</t>
  </si>
  <si>
    <r>
      <t xml:space="preserve"> Target Exempt  Programs </t>
    </r>
    <r>
      <rPr>
        <vertAlign val="superscript"/>
        <sz val="11"/>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</si>
</sst>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00_);_(&quot;$&quot;* \(#,##0.0000\);_(&quot;$&quot;* &quot;-&quot;??_);_(@_)"/>
    <numFmt numFmtId="165" formatCode="_(&quot;$&quot;* #,##0.000_);_(&quot;$&quot;* \(#,##0.000\);_(&quot;$&quot;* &quot;-&quot;??_);_(@_)"/>
    <numFmt numFmtId="166" formatCode="_(&quot;$&quot;* #,##0_);_(&quot;$&quot;* \(#,##0\);_(&quot;$&quot;* &quot;-&quot;??_);_(@_)"/>
    <numFmt numFmtId="167" formatCode="_(&quot;$&quot;* #,##0.00000_);_(&quot;$&quot;* \(#,##0.00000\);_(&quot;$&quot;* &quot;-&quot;??_);_(@_)"/>
    <numFmt numFmtId="168" formatCode="&quot;$&quot;#,##0.00000_);\(&quot;$&quot;#,##0.00000\)"/>
    <numFmt numFmtId="169" formatCode="0.0%"/>
    <numFmt numFmtId="170" formatCode="0_);\(0\)"/>
    <numFmt numFmtId="171" formatCode="[$$-409]#,##0.00"/>
    <numFmt numFmtId="172" formatCode="_(* #,##0_);_(* \(#,##0\);_(* &quot;-&quot;??_);_(@_)"/>
    <numFmt numFmtId="173" formatCode="&quot;$&quot;#,##0.00"/>
    <numFmt numFmtId="174" formatCode="mmmddyyyy"/>
    <numFmt numFmtId="175" formatCode="yymmmmdd"/>
    <numFmt numFmtId="176" formatCode="0.0%;_(* &quot;-&quot;_)"/>
    <numFmt numFmtId="177" formatCode="#,##0.0,,,&quot;bn&quot;"/>
    <numFmt numFmtId="178" formatCode="#,##0;\-#,##0;&quot;-&quot;"/>
    <numFmt numFmtId="179" formatCode="&quot;$&quot;#,\);\(&quot;$&quot;#,##0\)"/>
    <numFmt numFmtId="180" formatCode="_-* #,##0.00_-;\-* #,##0.00_-;_-* &quot;-&quot;??_-;_-@_-"/>
    <numFmt numFmtId="181" formatCode="hh:mm"/>
    <numFmt numFmtId="182" formatCode="00000"/>
    <numFmt numFmtId="183" formatCode="_-&quot;$&quot;* #,##0.00_-;\-&quot;$&quot;* #,##0.00_-;_-&quot;$&quot;* &quot;-&quot;??_-;_-@_-"/>
    <numFmt numFmtId="184" formatCode="&quot;$&quot;\ #,##0.00_);\(&quot;$&quot;\ #,##0.00\)"/>
    <numFmt numFmtId="185" formatCode="mm/dd/yyyy;@"/>
    <numFmt numFmtId="186" formatCode="#,##0.00;[Red]#,##0.00"/>
    <numFmt numFmtId="187" formatCode="_([$€-2]* #,##0.00_);_([$€-2]* \(#,##0.00\);_([$€-2]* &quot;-&quot;??_)"/>
    <numFmt numFmtId="188" formatCode="\€#,##0.0,,,&quot;bn&quot;"/>
    <numFmt numFmtId="189" formatCode="\€#,##0.0,,&quot;m&quot;"/>
    <numFmt numFmtId="190" formatCode="\€#,##0.0,&quot;k&quot;"/>
    <numFmt numFmtId="191" formatCode="\€#,##0.00"/>
    <numFmt numFmtId="192" formatCode="_-* #,##0.0_-;\-* #,##0.0_-;_-* &quot;-&quot;??_-;_-@_-"/>
    <numFmt numFmtId="193" formatCode="yyyy"/>
    <numFmt numFmtId="194" formatCode="\£#,##0.00"/>
    <numFmt numFmtId="195" formatCode="\£#,##0.0,,,&quot;bn&quot;"/>
    <numFmt numFmtId="196" formatCode="\£#,##0.0,,&quot;m&quot;"/>
    <numFmt numFmtId="197" formatCode="\£#,##0.0,&quot;k&quot;"/>
    <numFmt numFmtId="198" formatCode="#,##0.00&quot; $&quot;;\-#,##0.00&quot; $&quot;"/>
    <numFmt numFmtId="199" formatCode=";;;"/>
    <numFmt numFmtId="200" formatCode="General_)"/>
    <numFmt numFmtId="201" formatCode="@*."/>
    <numFmt numFmtId="202" formatCode="_ * #,##0_ ;_ * \-#,##0_ ;_ * &quot;-&quot;_ ;_ @_ "/>
    <numFmt numFmtId="203" formatCode="_ * #,##0.00_ ;_ * \-#,##0.00_ ;_ * &quot;-&quot;??_ ;_ @_ "/>
    <numFmt numFmtId="204" formatCode="#,##0.0,,&quot;m&quot;"/>
    <numFmt numFmtId="205" formatCode="dd/mm/yy"/>
    <numFmt numFmtId="206" formatCode="0.0%;_(&quot;-&quot;_)"/>
    <numFmt numFmtId="207" formatCode="0.0000%"/>
    <numFmt numFmtId="208" formatCode="[&lt;=9999999]###\-####;\(###\)\ ###\-####"/>
    <numFmt numFmtId="209" formatCode="&quot;$&quot;#,##0"/>
    <numFmt numFmtId="210" formatCode="mmm\-yyyy"/>
    <numFmt numFmtId="211" formatCode="#,###,##0,&quot;k&quot;"/>
    <numFmt numFmtId="212" formatCode="#,##0,_);\(#,##0,\)"/>
    <numFmt numFmtId="213" formatCode="\$#,##0.0,,,&quot;bn&quot;"/>
    <numFmt numFmtId="214" formatCode="\$#,##0.0,,&quot;m&quot;"/>
    <numFmt numFmtId="215" formatCode="\$#,##0.0,&quot;k&quot;"/>
    <numFmt numFmtId="216" formatCode="[$-409]d\-mmm\-yy;@"/>
    <numFmt numFmtId="217" formatCode="00\-0000000"/>
    <numFmt numFmtId="218" formatCode="_(* #,##0.0_);_(* \(#,##0.0\);_(* &quot;-&quot;??_);_(@_)"/>
    <numFmt numFmtId="219" formatCode="_-* #,##0.00\ &quot;DM&quot;_-;\-* #,##0.00\ &quot;DM&quot;_-;_-* &quot;-&quot;??\ &quot;DM&quot;_-;_-@_-"/>
    <numFmt numFmtId="220" formatCode="_(* #,##0.000_);_(* \(#,##0.000\);_(* &quot;-&quot;??_);_(@_)"/>
    <numFmt numFmtId="221" formatCode="_(&quot;$&quot;* #,##0.00,,_);_(&quot;$&quot;* \(#,##0.00,,\);_(&quot;$&quot;* &quot;-&quot;??_);_(@_)"/>
    <numFmt numFmtId="222" formatCode="#,##0,_);[Red]\(#,##0,\)"/>
    <numFmt numFmtId="223" formatCode="_(&quot;$&quot;* #,##0.000,,_);_(&quot;$&quot;* \(#,##0.000,,\);_(&quot;$&quot;* &quot;-&quot;??_);_(@_)"/>
    <numFmt numFmtId="224" formatCode="_(* #,##0.0_);_(* \(#,##0.0\);_(* &quot;-&quot;?_);_(@_)"/>
    <numFmt numFmtId="225" formatCode="_(&quot;$&quot;* #,##0.00000_);_(&quot;$&quot;* \(#,##0.00000\);_(&quot;$&quot;* &quot;-&quot;?????_);_(@_)"/>
  </numFmts>
  <fonts count="20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2"/>
      <name val="Times New Roman"/>
      <family val="1"/>
    </font>
    <font>
      <sz val="10"/>
      <name val="Arial"/>
      <family val="2"/>
    </font>
    <font>
      <sz val="12"/>
      <name val="Times New Roman"/>
      <family val="1"/>
    </font>
    <font>
      <b/>
      <sz val="12"/>
      <color indexed="9"/>
      <name val="Times New Roman"/>
      <family val="1"/>
    </font>
    <font>
      <sz val="12"/>
      <color rgb="FFFF0000"/>
      <name val="Times New Roman"/>
      <family val="1"/>
    </font>
    <font>
      <sz val="10"/>
      <name val="Times New Roman"/>
      <family val="1"/>
    </font>
    <font>
      <sz val="12"/>
      <color theme="1"/>
      <name val="Times New Roman"/>
      <family val="1"/>
    </font>
    <font>
      <b/>
      <sz val="12"/>
      <color theme="1"/>
      <name val="Times New Roman"/>
      <family val="1"/>
    </font>
    <font>
      <sz val="11"/>
      <name val="Calibri"/>
      <family val="2"/>
      <scheme val="minor"/>
    </font>
    <font>
      <b/>
      <sz val="10"/>
      <name val="Arial"/>
      <family val="2"/>
    </font>
    <font>
      <b/>
      <u/>
      <sz val="10"/>
      <color rgb="FFFF0000"/>
      <name val="Arial"/>
      <family val="2"/>
    </font>
    <font>
      <sz val="12"/>
      <color indexed="10"/>
      <name val="Arial"/>
      <family val="2"/>
    </font>
    <font>
      <i/>
      <u/>
      <sz val="12"/>
      <color indexed="10"/>
      <name val="Arial"/>
      <family val="2"/>
    </font>
    <font>
      <b/>
      <sz val="12"/>
      <name val="Arial"/>
      <family val="2"/>
    </font>
    <font>
      <sz val="11"/>
      <name val="Palatino"/>
      <family val="1"/>
    </font>
    <font>
      <sz val="10"/>
      <name val="Palatino"/>
      <family val="1"/>
    </font>
    <font>
      <sz val="10"/>
      <color rgb="FFFF0000"/>
      <name val="Arial"/>
      <family val="2"/>
    </font>
    <font>
      <sz val="12"/>
      <color theme="1"/>
      <name val="Calibri"/>
      <family val="2"/>
      <scheme val="minor"/>
    </font>
    <font>
      <sz val="12"/>
      <color rgb="FF0000FF"/>
      <name val="Times New Roman"/>
      <family val="1"/>
    </font>
    <font>
      <sz val="11"/>
      <color rgb="FF0000FF"/>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Helv"/>
      <charset val="204"/>
    </font>
    <font>
      <sz val="12"/>
      <name val="???"/>
      <family val="1"/>
      <charset val="129"/>
    </font>
    <font>
      <u/>
      <sz val="8.4"/>
      <color indexed="12"/>
      <name val="Arial"/>
      <family val="2"/>
    </font>
    <font>
      <sz val="10"/>
      <color indexed="11"/>
      <name val="Arial"/>
      <family val="2"/>
    </font>
    <font>
      <i/>
      <sz val="10"/>
      <color indexed="12"/>
      <name val="Arial"/>
      <family val="2"/>
    </font>
    <font>
      <i/>
      <sz val="10"/>
      <color indexed="10"/>
      <name val="Arial"/>
      <family val="2"/>
    </font>
    <font>
      <sz val="11"/>
      <color indexed="8"/>
      <name val="Calibri"/>
      <family val="2"/>
    </font>
    <font>
      <sz val="11"/>
      <color indexed="9"/>
      <name val="Calibri"/>
      <family val="2"/>
    </font>
    <font>
      <sz val="10"/>
      <color indexed="8"/>
      <name val="MS Sans Serif"/>
      <family val="2"/>
    </font>
    <font>
      <sz val="10"/>
      <name val="Geneva"/>
      <family val="2"/>
    </font>
    <font>
      <sz val="11"/>
      <color indexed="20"/>
      <name val="Calibri"/>
      <family val="2"/>
    </font>
    <font>
      <sz val="9"/>
      <name val="Helv"/>
    </font>
    <font>
      <sz val="10"/>
      <color indexed="8"/>
      <name val="Arial"/>
      <family val="2"/>
    </font>
    <font>
      <b/>
      <sz val="11"/>
      <color indexed="52"/>
      <name val="Calibri"/>
      <family val="2"/>
    </font>
    <font>
      <b/>
      <sz val="11"/>
      <color indexed="53"/>
      <name val="Calibri"/>
      <family val="2"/>
    </font>
    <font>
      <b/>
      <sz val="11"/>
      <color indexed="9"/>
      <name val="Calibri"/>
      <family val="2"/>
    </font>
    <font>
      <sz val="10"/>
      <name val="MS Sans Serif"/>
      <family val="2"/>
    </font>
    <font>
      <sz val="10"/>
      <name val="MS Serif"/>
      <family val="1"/>
    </font>
    <font>
      <sz val="11"/>
      <name val="Book Antiqua"/>
      <family val="1"/>
    </font>
    <font>
      <sz val="10"/>
      <color theme="1"/>
      <name val="Arial"/>
      <family val="2"/>
    </font>
    <font>
      <sz val="10"/>
      <color indexed="12"/>
      <name val="Times New Roman"/>
      <family val="1"/>
    </font>
    <font>
      <sz val="11"/>
      <name val="??"/>
      <family val="3"/>
      <charset val="129"/>
    </font>
    <font>
      <sz val="10"/>
      <color indexed="16"/>
      <name val="MS Serif"/>
      <family val="1"/>
    </font>
    <font>
      <i/>
      <sz val="11"/>
      <color indexed="23"/>
      <name val="Calibri"/>
      <family val="2"/>
    </font>
    <font>
      <sz val="8"/>
      <name val="Arial"/>
      <family val="2"/>
    </font>
    <font>
      <sz val="6"/>
      <name val="Arial"/>
      <family val="2"/>
    </font>
    <font>
      <sz val="11"/>
      <color indexed="17"/>
      <name val="Calibri"/>
      <family val="2"/>
    </font>
    <font>
      <b/>
      <u/>
      <sz val="11"/>
      <color indexed="37"/>
      <name val="Arial"/>
      <family val="2"/>
    </font>
    <font>
      <b/>
      <sz val="18"/>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sz val="10"/>
      <color indexed="12"/>
      <name val="Arial"/>
      <family val="2"/>
    </font>
    <font>
      <sz val="7"/>
      <color indexed="12"/>
      <name val="Arial"/>
      <family val="2"/>
    </font>
    <font>
      <sz val="11"/>
      <color indexed="62"/>
      <name val="Calibri"/>
      <family val="2"/>
    </font>
    <font>
      <sz val="11"/>
      <color indexed="52"/>
      <name val="Calibri"/>
      <family val="2"/>
    </font>
    <font>
      <sz val="11"/>
      <color indexed="53"/>
      <name val="Calibri"/>
      <family val="2"/>
    </font>
    <font>
      <sz val="11"/>
      <color indexed="60"/>
      <name val="Calibri"/>
      <family val="2"/>
    </font>
    <font>
      <sz val="7"/>
      <name val="Small Fonts"/>
      <family val="2"/>
    </font>
    <font>
      <sz val="12"/>
      <name val="Arial"/>
      <family val="2"/>
    </font>
    <font>
      <sz val="11"/>
      <name val="Tms Rmn"/>
    </font>
    <font>
      <sz val="9"/>
      <name val="Arial"/>
      <family val="2"/>
    </font>
    <font>
      <i/>
      <sz val="11"/>
      <name val="Arial"/>
      <family val="2"/>
    </font>
    <font>
      <b/>
      <sz val="11"/>
      <color indexed="63"/>
      <name val="Calibri"/>
      <family val="2"/>
    </font>
    <font>
      <sz val="22"/>
      <name val="UBSHeadline"/>
      <family val="1"/>
    </font>
    <font>
      <sz val="8"/>
      <color indexed="8"/>
      <name val="Arial"/>
      <family val="2"/>
    </font>
    <font>
      <sz val="10"/>
      <color indexed="10"/>
      <name val="Geneva"/>
      <family val="2"/>
    </font>
    <font>
      <sz val="10"/>
      <color indexed="14"/>
      <name val="Arial"/>
      <family val="2"/>
    </font>
    <font>
      <sz val="8"/>
      <name val="Helv"/>
    </font>
    <font>
      <b/>
      <sz val="9"/>
      <color indexed="8"/>
      <name val="Arial"/>
      <family val="2"/>
    </font>
    <font>
      <b/>
      <sz val="10"/>
      <color indexed="39"/>
      <name val="Arial"/>
      <family val="2"/>
    </font>
    <font>
      <b/>
      <sz val="11"/>
      <color indexed="9"/>
      <name val="Arial"/>
      <family val="2"/>
    </font>
    <font>
      <b/>
      <i/>
      <sz val="11"/>
      <color indexed="9"/>
      <name val="Arial"/>
      <family val="2"/>
    </font>
    <font>
      <b/>
      <sz val="10"/>
      <color indexed="8"/>
      <name val="Arial"/>
      <family val="2"/>
    </font>
    <font>
      <b/>
      <sz val="9"/>
      <name val="Arial"/>
      <family val="2"/>
    </font>
    <font>
      <b/>
      <sz val="8"/>
      <name val="Arial"/>
      <family val="2"/>
    </font>
    <font>
      <b/>
      <sz val="12"/>
      <color indexed="8"/>
      <name val="Arial"/>
      <family val="2"/>
    </font>
    <font>
      <i/>
      <sz val="8"/>
      <color indexed="8"/>
      <name val="Arial"/>
      <family val="2"/>
    </font>
    <font>
      <sz val="10"/>
      <color indexed="56"/>
      <name val="Arial"/>
      <family val="2"/>
    </font>
    <font>
      <sz val="10"/>
      <color indexed="39"/>
      <name val="Arial"/>
      <family val="2"/>
    </font>
    <font>
      <sz val="12"/>
      <color indexed="9"/>
      <name val="Arial"/>
      <family val="2"/>
    </font>
    <font>
      <i/>
      <sz val="12"/>
      <color indexed="9"/>
      <name val="Arial"/>
      <family val="2"/>
    </font>
    <font>
      <sz val="9"/>
      <color indexed="8"/>
      <name val="Arial"/>
      <family val="2"/>
    </font>
    <font>
      <sz val="11"/>
      <color indexed="9"/>
      <name val="Arial"/>
      <family val="2"/>
    </font>
    <font>
      <i/>
      <sz val="11"/>
      <color indexed="9"/>
      <name val="Arial"/>
      <family val="2"/>
    </font>
    <font>
      <b/>
      <sz val="11"/>
      <color indexed="56"/>
      <name val="Arial"/>
      <family val="2"/>
    </font>
    <font>
      <b/>
      <i/>
      <sz val="11"/>
      <color indexed="56"/>
      <name val="Arial"/>
      <family val="2"/>
    </font>
    <font>
      <b/>
      <sz val="11"/>
      <color indexed="18"/>
      <name val="Arial Narrow"/>
      <family val="2"/>
    </font>
    <font>
      <b/>
      <sz val="14"/>
      <name val="Arial"/>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b/>
      <sz val="18"/>
      <color indexed="62"/>
      <name val="Cambria"/>
      <family val="2"/>
    </font>
    <font>
      <sz val="5"/>
      <name val="Arial"/>
      <family val="2"/>
    </font>
    <font>
      <sz val="10"/>
      <name val="Tahoma"/>
      <family val="2"/>
    </font>
    <font>
      <b/>
      <sz val="8"/>
      <color indexed="8"/>
      <name val="Helv"/>
    </font>
    <font>
      <sz val="10"/>
      <name val="Frutiger 45 Light"/>
      <family val="2"/>
    </font>
    <font>
      <b/>
      <sz val="18"/>
      <color indexed="56"/>
      <name val="Cambria"/>
      <family val="2"/>
    </font>
    <font>
      <b/>
      <sz val="11"/>
      <color indexed="8"/>
      <name val="Calibri"/>
      <family val="2"/>
    </font>
    <font>
      <sz val="8"/>
      <color indexed="12"/>
      <name val="Arial"/>
      <family val="2"/>
    </font>
    <font>
      <sz val="12"/>
      <name val="Arial Black"/>
      <family val="2"/>
    </font>
    <font>
      <sz val="11"/>
      <color indexed="10"/>
      <name val="Calibri"/>
      <family val="2"/>
    </font>
    <font>
      <sz val="10"/>
      <color indexed="9"/>
      <name val="Arial"/>
      <family val="2"/>
    </font>
    <font>
      <b/>
      <sz val="10"/>
      <name val="Times New Roman"/>
      <family val="1"/>
    </font>
    <font>
      <sz val="10"/>
      <color indexed="8"/>
      <name val="楲污瑡潩⁮"/>
    </font>
    <font>
      <sz val="11"/>
      <color rgb="FF000000"/>
      <name val="Calibri"/>
      <family val="2"/>
      <scheme val="minor"/>
    </font>
    <font>
      <sz val="10"/>
      <name val="Arial"/>
      <family val="2"/>
    </font>
    <font>
      <sz val="10"/>
      <name val="Helv"/>
    </font>
    <font>
      <b/>
      <sz val="18"/>
      <color theme="3"/>
      <name val="Calibri Light"/>
      <family val="2"/>
      <scheme val="major"/>
    </font>
    <font>
      <sz val="11"/>
      <color rgb="FF9C6500"/>
      <name val="Calibri"/>
      <family val="2"/>
      <scheme val="minor"/>
    </font>
    <font>
      <sz val="7"/>
      <name val="Arial"/>
      <family val="2"/>
    </font>
    <font>
      <sz val="11"/>
      <color indexed="16"/>
      <name val="Calibri"/>
      <family val="2"/>
    </font>
    <font>
      <sz val="11"/>
      <color indexed="37"/>
      <name val="Calibri"/>
      <family val="2"/>
    </font>
    <font>
      <b/>
      <sz val="11"/>
      <color indexed="17"/>
      <name val="Calibri"/>
      <family val="2"/>
    </font>
    <font>
      <b/>
      <sz val="11"/>
      <color indexed="10"/>
      <name val="Calibri"/>
      <family val="2"/>
      <scheme val="minor"/>
    </font>
    <font>
      <sz val="10"/>
      <color theme="1"/>
      <name val="Calibri"/>
      <family val="2"/>
    </font>
    <font>
      <i/>
      <sz val="10"/>
      <color indexed="23"/>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u/>
      <sz val="10"/>
      <color indexed="12"/>
      <name val="Times New Roman"/>
      <family val="1"/>
    </font>
    <font>
      <u/>
      <sz val="11"/>
      <color theme="10"/>
      <name val="Calibri"/>
      <family val="2"/>
    </font>
    <font>
      <u/>
      <sz val="10"/>
      <color indexed="12"/>
      <name val="Arial"/>
      <family val="2"/>
    </font>
    <font>
      <u/>
      <sz val="9"/>
      <color indexed="12"/>
      <name val="Geneva"/>
    </font>
    <font>
      <sz val="11"/>
      <color indexed="48"/>
      <name val="Calibri"/>
      <family val="2"/>
    </font>
    <font>
      <sz val="11"/>
      <color indexed="10"/>
      <name val="Calibri"/>
      <family val="2"/>
      <scheme val="minor"/>
    </font>
    <font>
      <sz val="11"/>
      <color indexed="19"/>
      <name val="Calibri"/>
      <family val="2"/>
      <scheme val="minor"/>
    </font>
    <font>
      <sz val="12"/>
      <name val="Helv"/>
    </font>
    <font>
      <sz val="8"/>
      <color indexed="62"/>
      <name val="Arial"/>
      <family val="2"/>
    </font>
    <font>
      <b/>
      <sz val="8"/>
      <color indexed="8"/>
      <name val="Arial"/>
      <family val="2"/>
    </font>
    <font>
      <sz val="19"/>
      <name val="Arial"/>
      <family val="2"/>
    </font>
    <font>
      <b/>
      <sz val="16"/>
      <color indexed="23"/>
      <name val="Arial"/>
      <family val="2"/>
    </font>
    <font>
      <sz val="19"/>
      <color indexed="48"/>
      <name val="Arial"/>
      <family val="2"/>
    </font>
    <font>
      <sz val="8"/>
      <color indexed="14"/>
      <name val="Arial"/>
      <family val="2"/>
    </font>
    <font>
      <b/>
      <sz val="40"/>
      <color indexed="63"/>
      <name val="Trebuchet MS"/>
      <family val="2"/>
    </font>
    <font>
      <b/>
      <sz val="22"/>
      <name val="Tahoma"/>
      <family val="2"/>
    </font>
    <font>
      <b/>
      <sz val="24"/>
      <name val="Tahoma"/>
      <family val="2"/>
    </font>
    <font>
      <sz val="22"/>
      <name val="Tahoma"/>
      <family val="2"/>
    </font>
    <font>
      <sz val="11"/>
      <color indexed="14"/>
      <name val="Calibri"/>
      <family val="2"/>
    </font>
    <font>
      <b/>
      <sz val="11"/>
      <color theme="1"/>
      <name val="Calibri"/>
      <family val="2"/>
    </font>
    <font>
      <sz val="11"/>
      <color rgb="FF000000"/>
      <name val="Calibri"/>
      <family val="2"/>
    </font>
    <font>
      <b/>
      <sz val="11"/>
      <color rgb="FF000000"/>
      <name val="Calibri"/>
      <family val="2"/>
    </font>
    <font>
      <sz val="10"/>
      <color theme="1"/>
      <name val="Calibri"/>
      <family val="2"/>
      <scheme val="minor"/>
    </font>
    <font>
      <b/>
      <sz val="12"/>
      <color theme="1"/>
      <name val="Calibri"/>
      <family val="2"/>
      <scheme val="minor"/>
    </font>
    <font>
      <b/>
      <sz val="12"/>
      <name val="Calibri"/>
      <family val="2"/>
      <scheme val="minor"/>
    </font>
    <font>
      <b/>
      <sz val="10"/>
      <name val="Calibri"/>
      <family val="2"/>
      <scheme val="minor"/>
    </font>
    <font>
      <sz val="12"/>
      <name val="Calibri"/>
      <family val="2"/>
      <scheme val="minor"/>
    </font>
    <font>
      <b/>
      <u val="singleAccounting"/>
      <sz val="11"/>
      <name val="Calibri"/>
      <family val="2"/>
      <scheme val="minor"/>
    </font>
    <font>
      <b/>
      <sz val="11"/>
      <name val="Calibri"/>
      <family val="2"/>
      <scheme val="minor"/>
    </font>
    <font>
      <b/>
      <u/>
      <sz val="11"/>
      <name val="Calibri"/>
      <family val="2"/>
      <scheme val="minor"/>
    </font>
    <font>
      <sz val="12"/>
      <color theme="1"/>
      <name val="Calibri"/>
      <family val="2"/>
      <charset val="204"/>
      <scheme val="minor"/>
    </font>
    <font>
      <b/>
      <vertAlign val="superscript"/>
      <sz val="11"/>
      <color theme="1"/>
      <name val="Calibri"/>
      <family val="2"/>
      <scheme val="minor"/>
    </font>
    <font>
      <b/>
      <vertAlign val="superscript"/>
      <sz val="11"/>
      <name val="Calibri"/>
      <family val="2"/>
      <scheme val="minor"/>
    </font>
    <font>
      <vertAlign val="superscript"/>
      <sz val="12"/>
      <name val="Times New Roman"/>
      <family val="1"/>
    </font>
    <font>
      <b/>
      <sz val="13"/>
      <name val="Arial"/>
      <family val="2"/>
    </font>
    <font>
      <sz val="11"/>
      <name val="Arial"/>
      <family val="2"/>
    </font>
    <font>
      <sz val="12"/>
      <color rgb="FFFF0000"/>
      <name val="Calibri"/>
      <family val="2"/>
      <scheme val="minor"/>
    </font>
    <font>
      <sz val="10"/>
      <name val="Calibri"/>
      <family val="2"/>
      <scheme val="minor"/>
    </font>
    <font>
      <sz val="9"/>
      <name val="Calibri"/>
      <family val="2"/>
      <scheme val="minor"/>
    </font>
    <font>
      <sz val="11"/>
      <name val="Times New Roman"/>
      <family val="1"/>
    </font>
    <font>
      <b/>
      <sz val="12"/>
      <color rgb="FF000000"/>
      <name val="Times New Roman"/>
      <family val="1"/>
    </font>
    <font>
      <b/>
      <vertAlign val="superscript"/>
      <sz val="12"/>
      <name val="Times New Roman"/>
      <family val="1"/>
    </font>
    <font>
      <b/>
      <sz val="14"/>
      <name val="Calibri"/>
      <family val="2"/>
      <scheme val="minor"/>
    </font>
    <font>
      <vertAlign val="superscript"/>
      <sz val="11"/>
      <name val="Calibri"/>
      <family val="2"/>
      <scheme val="minor"/>
    </font>
    <font>
      <u/>
      <sz val="11"/>
      <name val="Calibri"/>
      <family val="2"/>
      <scheme val="minor"/>
    </font>
    <font>
      <b/>
      <sz val="11"/>
      <color rgb="FF000000"/>
      <name val="Calibri"/>
      <family val="2"/>
      <scheme val="minor"/>
    </font>
    <font>
      <b/>
      <vertAlign val="superscript"/>
      <sz val="11"/>
      <color rgb="FF000000"/>
      <name val="Calibri"/>
      <family val="2"/>
      <scheme val="minor"/>
    </font>
  </fonts>
  <fills count="15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9"/>
        <bgColor indexed="64"/>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31"/>
        <bgColor indexed="43"/>
      </patternFill>
    </fill>
    <fill>
      <patternFill patternType="solid">
        <fgColor indexed="21"/>
        <bgColor indexed="64"/>
      </patternFill>
    </fill>
    <fill>
      <patternFill patternType="solid">
        <fgColor indexed="37"/>
      </patternFill>
    </fill>
    <fill>
      <patternFill patternType="solid">
        <fgColor indexed="30"/>
        <bgColor indexed="30"/>
      </patternFill>
    </fill>
    <fill>
      <patternFill patternType="solid">
        <fgColor indexed="55"/>
        <bgColor indexed="64"/>
      </patternFill>
    </fill>
    <fill>
      <patternFill patternType="solid">
        <fgColor indexed="54"/>
        <bgColor indexed="64"/>
      </patternFill>
    </fill>
    <fill>
      <patternFill patternType="solid">
        <fgColor indexed="31"/>
        <bgColor indexed="54"/>
      </patternFill>
    </fill>
    <fill>
      <patternFill patternType="solid">
        <fgColor indexed="40"/>
        <bgColor indexed="64"/>
      </patternFill>
    </fill>
    <fill>
      <patternFill patternType="solid">
        <fgColor indexed="41"/>
        <bgColor indexed="64"/>
      </patternFill>
    </fill>
    <fill>
      <patternFill patternType="solid">
        <fgColor indexed="9"/>
      </patternFill>
    </fill>
    <fill>
      <patternFill patternType="solid">
        <fgColor indexed="35"/>
        <bgColor indexed="64"/>
      </patternFill>
    </fill>
    <fill>
      <patternFill patternType="solid">
        <fgColor indexed="41"/>
      </patternFill>
    </fill>
    <fill>
      <patternFill patternType="solid">
        <fgColor indexed="10"/>
        <bgColor indexed="64"/>
      </patternFill>
    </fill>
    <fill>
      <patternFill patternType="solid">
        <fgColor indexed="30"/>
        <bgColor indexed="40"/>
      </patternFill>
    </fill>
    <fill>
      <patternFill patternType="solid">
        <fgColor indexed="14"/>
        <bgColor indexed="64"/>
      </patternFill>
    </fill>
    <fill>
      <patternFill patternType="solid">
        <fgColor indexed="13"/>
        <bgColor indexed="64"/>
      </patternFill>
    </fill>
    <fill>
      <patternFill patternType="solid">
        <fgColor indexed="11"/>
        <bgColor indexed="64"/>
      </patternFill>
    </fill>
    <fill>
      <patternFill patternType="solid">
        <fgColor indexed="51"/>
        <bgColor indexed="64"/>
      </patternFill>
    </fill>
    <fill>
      <patternFill patternType="solid">
        <fgColor indexed="18"/>
        <bgColor indexed="64"/>
      </patternFill>
    </fill>
    <fill>
      <patternFill patternType="solid">
        <fgColor indexed="42"/>
        <bgColor indexed="64"/>
      </patternFill>
    </fill>
    <fill>
      <patternFill patternType="solid">
        <fgColor indexed="45"/>
        <bgColor indexed="64"/>
      </patternFill>
    </fill>
    <fill>
      <patternFill patternType="solid">
        <fgColor indexed="53"/>
        <bgColor indexed="64"/>
      </patternFill>
    </fill>
    <fill>
      <patternFill patternType="solid">
        <fgColor indexed="16"/>
        <bgColor indexed="64"/>
      </patternFill>
    </fill>
    <fill>
      <patternFill patternType="solid">
        <fgColor indexed="14"/>
      </patternFill>
    </fill>
    <fill>
      <patternFill patternType="solid">
        <fgColor indexed="63"/>
      </patternFill>
    </fill>
    <fill>
      <patternFill patternType="solid">
        <fgColor indexed="18"/>
      </patternFill>
    </fill>
    <fill>
      <patternFill patternType="solid">
        <fgColor indexed="40"/>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56"/>
      </patternFill>
    </fill>
    <fill>
      <patternFill patternType="solid">
        <fgColor indexed="31"/>
        <bgColor indexed="31"/>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9"/>
      </patternFill>
    </fill>
    <fill>
      <patternFill patternType="solid">
        <fgColor indexed="35"/>
        <bgColor indexed="35"/>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31"/>
        <bgColor indexed="64"/>
      </patternFill>
    </fill>
    <fill>
      <patternFill patternType="solid">
        <fgColor indexed="12"/>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48"/>
        <bgColor indexed="41"/>
      </patternFill>
    </fill>
    <fill>
      <patternFill patternType="lightUp">
        <fgColor indexed="22"/>
        <bgColor indexed="35"/>
      </patternFill>
    </fill>
    <fill>
      <patternFill patternType="solid">
        <fgColor indexed="23"/>
        <bgColor indexed="64"/>
      </patternFill>
    </fill>
    <fill>
      <patternFill patternType="solid">
        <fgColor indexed="15"/>
      </patternFill>
    </fill>
    <fill>
      <patternFill patternType="solid">
        <fgColor indexed="20"/>
      </patternFill>
    </fill>
    <fill>
      <patternFill patternType="solid">
        <fgColor rgb="FFFFC00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style="medium">
        <color rgb="FF000000"/>
      </bottom>
      <diagonal/>
    </border>
    <border>
      <left style="thin">
        <color auto="1"/>
      </left>
      <right style="medium">
        <color auto="1"/>
      </right>
      <top style="medium">
        <color auto="1"/>
      </top>
      <bottom/>
      <diagonal/>
    </border>
    <border>
      <left/>
      <right/>
      <top style="thin">
        <color auto="1"/>
      </top>
      <bottom style="thin">
        <color auto="1"/>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top/>
      <bottom style="hair">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style="medium">
        <color auto="1"/>
      </top>
      <bottom style="medium">
        <color auto="1"/>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5"/>
      </bottom>
      <diagonal/>
    </border>
    <border>
      <left/>
      <right/>
      <top/>
      <bottom style="medium">
        <color indexed="30"/>
      </bottom>
      <diagonal/>
    </border>
    <border>
      <left/>
      <right/>
      <top/>
      <bottom style="medium">
        <color indexed="55"/>
      </bottom>
      <diagonal/>
    </border>
    <border>
      <left style="double">
        <color auto="1"/>
      </left>
      <right style="double">
        <color auto="1"/>
      </right>
      <top style="double">
        <color auto="1"/>
      </top>
      <bottom style="double">
        <color auto="1"/>
      </bottom>
      <diagonal/>
    </border>
    <border>
      <left/>
      <right/>
      <top/>
      <bottom style="double">
        <color indexed="52"/>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medium">
        <color indexed="22"/>
      </bottom>
      <diagonal/>
    </border>
    <border>
      <left/>
      <right/>
      <top style="medium">
        <color indexed="22"/>
      </top>
      <bottom style="medium">
        <color indexed="22"/>
      </bottom>
      <diagonal/>
    </border>
    <border>
      <left style="thin">
        <color indexed="51"/>
      </left>
      <right style="thin">
        <color indexed="51"/>
      </right>
      <top/>
      <bottom/>
      <diagonal/>
    </border>
    <border>
      <left style="thin">
        <color auto="1"/>
      </left>
      <right/>
      <top style="thin">
        <color auto="1"/>
      </top>
      <bottom/>
      <diagonal/>
    </border>
    <border>
      <left/>
      <right/>
      <top style="double">
        <color indexed="0"/>
      </top>
      <bottom/>
      <diagonal/>
    </border>
    <border>
      <left/>
      <right/>
      <top style="thin">
        <color indexed="62"/>
      </top>
      <bottom style="double">
        <color indexed="62"/>
      </bottom>
      <diagonal/>
    </border>
    <border>
      <left/>
      <right/>
      <top style="thin">
        <color auto="1"/>
      </top>
      <bottom style="double">
        <color auto="1"/>
      </bottom>
      <diagonal/>
    </border>
    <border>
      <left style="thin">
        <color auto="1"/>
      </left>
      <right style="thin">
        <color auto="1"/>
      </right>
      <top style="thin">
        <color auto="1"/>
      </top>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6"/>
      </bottom>
      <diagonal/>
    </border>
    <border>
      <left/>
      <right/>
      <top/>
      <bottom style="thick">
        <color indexed="58"/>
      </bottom>
      <diagonal/>
    </border>
    <border>
      <left/>
      <right/>
      <top/>
      <bottom style="thick">
        <color indexed="27"/>
      </bottom>
      <diagonal/>
    </border>
    <border>
      <left/>
      <right/>
      <top/>
      <bottom style="medium">
        <color indexed="24"/>
      </bottom>
      <diagonal/>
    </border>
    <border>
      <left/>
      <right/>
      <top/>
      <bottom style="medium">
        <color indexed="58"/>
      </bottom>
      <diagonal/>
    </border>
    <border>
      <left/>
      <right/>
      <top/>
      <bottom style="medium">
        <color indexed="27"/>
      </bottom>
      <diagonal/>
    </border>
    <border>
      <left/>
      <right/>
      <top/>
      <bottom style="double">
        <color indexed="17"/>
      </bottom>
      <diagonal/>
    </border>
    <border>
      <left/>
      <right/>
      <top/>
      <bottom style="double">
        <color indexed="10"/>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style="thin">
        <color indexed="48"/>
      </top>
      <bottom style="double">
        <color indexed="48"/>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48"/>
      </top>
      <bottom style="double">
        <color indexed="48"/>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theme="0" tint="-0.249977111117893"/>
      </bottom>
      <diagonal/>
    </border>
    <border>
      <left/>
      <right/>
      <top/>
      <bottom style="thin">
        <color theme="0" tint="-0.249977111117893"/>
      </bottom>
      <diagonal/>
    </border>
    <border>
      <left/>
      <right style="thin">
        <color indexed="64"/>
      </right>
      <top/>
      <bottom style="thin">
        <color theme="0" tint="-0.249977111117893"/>
      </bottom>
      <diagonal/>
    </border>
    <border>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ck">
        <color auto="1"/>
      </right>
      <top/>
      <bottom style="thick">
        <color auto="1"/>
      </bottom>
      <diagonal/>
    </border>
    <border>
      <left/>
      <right/>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bottom/>
      <diagonal/>
    </border>
    <border>
      <left/>
      <right style="thick">
        <color auto="1"/>
      </right>
      <top/>
      <bottom/>
      <diagonal/>
    </border>
    <border>
      <left/>
      <right/>
      <top style="thick">
        <color auto="1"/>
      </top>
      <bottom style="thin">
        <color auto="1"/>
      </bottom>
      <diagonal/>
    </border>
    <border>
      <left/>
      <right style="thick">
        <color auto="1"/>
      </right>
      <top/>
      <bottom style="thin">
        <color auto="1"/>
      </bottom>
      <diagonal/>
    </border>
    <border>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bottom style="thick">
        <color auto="1"/>
      </bottom>
      <diagonal/>
    </border>
    <border>
      <left/>
      <right/>
      <top style="thin">
        <color auto="1"/>
      </top>
      <bottom style="thick">
        <color auto="1"/>
      </bottom>
      <diagonal/>
    </border>
    <border>
      <left style="thick">
        <color auto="1"/>
      </left>
      <right style="thick">
        <color auto="1"/>
      </right>
      <top/>
      <bottom/>
      <diagonal/>
    </border>
    <border>
      <left style="thick">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ck">
        <color auto="1"/>
      </top>
      <bottom/>
      <diagonal/>
    </border>
    <border>
      <left style="thin">
        <color indexed="64"/>
      </left>
      <right style="thin">
        <color indexed="64"/>
      </right>
      <top style="thin">
        <color indexed="64"/>
      </top>
      <bottom style="thin">
        <color indexed="64"/>
      </bottom>
      <diagonal/>
    </border>
    <border>
      <left style="medium">
        <color indexed="64"/>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medium">
        <color auto="1"/>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auto="1"/>
      </right>
      <top style="medium">
        <color auto="1"/>
      </top>
      <bottom/>
      <diagonal/>
    </border>
  </borders>
  <cellStyleXfs count="20562">
    <xf numFmtId="0" fontId="0" fillId="0" borderId="0"/>
    <xf numFmtId="0" fontId="11" fillId="0" borderId="0"/>
    <xf numFmtId="0" fontId="14" fillId="0" borderId="0"/>
    <xf numFmtId="44" fontId="11" fillId="0" borderId="0" applyFont="0" applyFill="0" applyBorder="0" applyAlignment="0" applyProtection="0"/>
    <xf numFmtId="43" fontId="11" fillId="0" borderId="0" applyFont="0" applyFill="0" applyBorder="0" applyAlignment="0" applyProtection="0"/>
    <xf numFmtId="0" fontId="18" fillId="0" borderId="0"/>
    <xf numFmtId="0" fontId="14" fillId="0" borderId="0"/>
    <xf numFmtId="44" fontId="18" fillId="0" borderId="0" applyFont="0" applyFill="0" applyBorder="0" applyAlignment="0" applyProtection="0"/>
    <xf numFmtId="0" fontId="10" fillId="0" borderId="0"/>
    <xf numFmtId="0" fontId="18" fillId="0" borderId="0"/>
    <xf numFmtId="44" fontId="10"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44" fontId="1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30" fillId="0" borderId="0" applyFon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0" fontId="7" fillId="0" borderId="0"/>
    <xf numFmtId="0" fontId="6" fillId="0" borderId="0"/>
    <xf numFmtId="43" fontId="30" fillId="0" borderId="0" applyFont="0" applyFill="0" applyBorder="0" applyAlignment="0" applyProtection="0"/>
    <xf numFmtId="0" fontId="33" fillId="0" borderId="0" applyNumberFormat="0" applyFill="0" applyBorder="0" applyAlignment="0" applyProtection="0"/>
    <xf numFmtId="0" fontId="34" fillId="0" borderId="15" applyNumberFormat="0" applyFill="0" applyAlignment="0" applyProtection="0"/>
    <xf numFmtId="0" fontId="35" fillId="0" borderId="16" applyNumberFormat="0" applyFill="0" applyAlignment="0" applyProtection="0"/>
    <xf numFmtId="0" fontId="36" fillId="0" borderId="17" applyNumberFormat="0" applyFill="0" applyAlignment="0" applyProtection="0"/>
    <xf numFmtId="0" fontId="36" fillId="0" borderId="0" applyNumberFormat="0" applyFill="0" applyBorder="0" applyAlignment="0" applyProtection="0"/>
    <xf numFmtId="0" fontId="37" fillId="8" borderId="0" applyNumberFormat="0" applyBorder="0" applyAlignment="0" applyProtection="0"/>
    <xf numFmtId="0" fontId="38" fillId="9" borderId="0" applyNumberFormat="0" applyBorder="0" applyAlignment="0" applyProtection="0"/>
    <xf numFmtId="0" fontId="39" fillId="10" borderId="0" applyNumberFormat="0" applyBorder="0" applyAlignment="0" applyProtection="0"/>
    <xf numFmtId="0" fontId="40" fillId="11" borderId="18" applyNumberFormat="0" applyAlignment="0" applyProtection="0"/>
    <xf numFmtId="0" fontId="41" fillId="12" borderId="19" applyNumberFormat="0" applyAlignment="0" applyProtection="0"/>
    <xf numFmtId="0" fontId="42" fillId="12" borderId="18" applyNumberFormat="0" applyAlignment="0" applyProtection="0"/>
    <xf numFmtId="0" fontId="43" fillId="0" borderId="20" applyNumberFormat="0" applyFill="0" applyAlignment="0" applyProtection="0"/>
    <xf numFmtId="0" fontId="44" fillId="13" borderId="21" applyNumberFormat="0" applyAlignment="0" applyProtection="0"/>
    <xf numFmtId="0" fontId="12"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47"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7"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47"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47"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47"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7"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5" fillId="41" borderId="0" applyNumberFormat="0" applyBorder="0" applyAlignment="0" applyProtection="0"/>
    <xf numFmtId="0" fontId="5" fillId="0" borderId="0"/>
    <xf numFmtId="0" fontId="55" fillId="45" borderId="0" applyNumberFormat="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5" fillId="39" borderId="0" applyNumberFormat="0" applyBorder="0" applyAlignment="0" applyProtection="0"/>
    <xf numFmtId="0" fontId="14" fillId="0" borderId="0"/>
    <xf numFmtId="0" fontId="5" fillId="0" borderId="0"/>
    <xf numFmtId="0" fontId="55" fillId="44" borderId="0" applyNumberFormat="0" applyBorder="0" applyAlignment="0" applyProtection="0"/>
    <xf numFmtId="44" fontId="5" fillId="0" borderId="0" applyFont="0" applyFill="0" applyBorder="0" applyAlignment="0" applyProtection="0"/>
    <xf numFmtId="0" fontId="14" fillId="0" borderId="0" applyNumberFormat="0" applyFill="0" applyBorder="0" applyAlignment="0" applyProtection="0"/>
    <xf numFmtId="0" fontId="14" fillId="0" borderId="0"/>
    <xf numFmtId="0" fontId="4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5" fillId="43" borderId="0" applyNumberFormat="0" applyBorder="0" applyAlignment="0" applyProtection="0"/>
    <xf numFmtId="0" fontId="49" fillId="0" borderId="0"/>
    <xf numFmtId="0" fontId="14" fillId="0" borderId="0"/>
    <xf numFmtId="0" fontId="55" fillId="39" borderId="0" applyNumberFormat="0" applyBorder="0" applyAlignment="0" applyProtection="0"/>
    <xf numFmtId="0" fontId="5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9" fontId="5" fillId="0" borderId="0" applyFont="0" applyFill="0" applyBorder="0" applyAlignment="0" applyProtection="0"/>
    <xf numFmtId="0" fontId="14" fillId="0" borderId="0"/>
    <xf numFmtId="0" fontId="14" fillId="0" borderId="0"/>
    <xf numFmtId="0" fontId="49" fillId="0" borderId="0"/>
    <xf numFmtId="0" fontId="55" fillId="43" borderId="0" applyNumberFormat="0" applyBorder="0" applyAlignment="0" applyProtection="0"/>
    <xf numFmtId="0" fontId="52" fillId="0" borderId="0" applyNumberFormat="0" applyFill="0" applyBorder="0" applyAlignment="0" applyProtection="0">
      <alignment vertical="top"/>
    </xf>
    <xf numFmtId="0" fontId="53" fillId="0" borderId="0" applyNumberFormat="0" applyFill="0" applyBorder="0" applyAlignment="0" applyProtection="0">
      <alignment vertical="top"/>
    </xf>
    <xf numFmtId="0" fontId="54" fillId="0" borderId="0" applyNumberFormat="0" applyFill="0" applyBorder="0" applyAlignment="0" applyProtection="0">
      <alignment vertical="top"/>
    </xf>
    <xf numFmtId="0" fontId="14" fillId="0" borderId="0"/>
    <xf numFmtId="0" fontId="14" fillId="0" borderId="0" applyFont="0" applyFill="0" applyBorder="0" applyProtection="0"/>
    <xf numFmtId="0" fontId="55" fillId="39"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5" borderId="0" applyNumberFormat="0" applyBorder="0" applyAlignment="0" applyProtection="0"/>
    <xf numFmtId="174" fontId="14" fillId="0" borderId="0" applyFont="0" applyFill="0" applyBorder="0" applyAlignment="0" applyProtection="0"/>
    <xf numFmtId="0" fontId="14" fillId="0" borderId="0" applyNumberFormat="0" applyFill="0" applyBorder="0" applyAlignment="0" applyProtection="0"/>
    <xf numFmtId="0" fontId="55" fillId="41" borderId="0" applyNumberFormat="0" applyBorder="0" applyAlignment="0" applyProtection="0"/>
    <xf numFmtId="0" fontId="51" fillId="0" borderId="0" applyNumberFormat="0" applyFill="0" applyBorder="0" applyAlignment="0" applyProtection="0">
      <alignment vertical="top"/>
      <protection locked="0"/>
    </xf>
    <xf numFmtId="0" fontId="55" fillId="39" borderId="0" applyNumberFormat="0" applyBorder="0" applyAlignment="0" applyProtection="0"/>
    <xf numFmtId="0" fontId="55" fillId="42" borderId="0" applyNumberFormat="0" applyBorder="0" applyAlignment="0" applyProtection="0"/>
    <xf numFmtId="0" fontId="55" fillId="40" borderId="0" applyNumberFormat="0" applyBorder="0" applyAlignment="0" applyProtection="0"/>
    <xf numFmtId="0" fontId="14" fillId="0" borderId="0" applyNumberFormat="0" applyFill="0" applyBorder="0" applyAlignment="0" applyProtection="0"/>
    <xf numFmtId="0" fontId="50" fillId="0" borderId="0"/>
    <xf numFmtId="0" fontId="55" fillId="39" borderId="0" applyNumberFormat="0" applyBorder="0" applyAlignment="0" applyProtection="0"/>
    <xf numFmtId="0" fontId="14" fillId="0" borderId="0"/>
    <xf numFmtId="0" fontId="55" fillId="39" borderId="0" applyNumberFormat="0" applyBorder="0" applyAlignment="0" applyProtection="0"/>
    <xf numFmtId="0" fontId="14" fillId="0" borderId="0" applyNumberFormat="0" applyFill="0" applyBorder="0" applyAlignment="0" applyProtection="0"/>
    <xf numFmtId="0" fontId="55" fillId="41" borderId="0" applyNumberFormat="0" applyBorder="0" applyAlignment="0" applyProtection="0"/>
    <xf numFmtId="0" fontId="49" fillId="0" borderId="0"/>
    <xf numFmtId="0" fontId="55" fillId="45" borderId="0" applyNumberFormat="0" applyBorder="0" applyAlignment="0" applyProtection="0"/>
    <xf numFmtId="0" fontId="55" fillId="45" borderId="0" applyNumberFormat="0" applyBorder="0" applyAlignment="0" applyProtection="0"/>
    <xf numFmtId="0" fontId="55" fillId="45" borderId="0" applyNumberFormat="0" applyBorder="0" applyAlignment="0" applyProtection="0"/>
    <xf numFmtId="0" fontId="55" fillId="4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47"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39" fontId="18" fillId="0" borderId="0" applyFont="0" applyFill="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41"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44"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5" fillId="49" borderId="0" applyNumberFormat="0" applyBorder="0" applyAlignment="0" applyProtection="0"/>
    <xf numFmtId="0" fontId="55" fillId="5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14" fillId="0" borderId="0" applyFont="0" applyFill="0" applyBorder="0" applyProtection="0"/>
    <xf numFmtId="0" fontId="56" fillId="5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5"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6" fillId="47" borderId="0" applyNumberFormat="0" applyBorder="0" applyAlignment="0" applyProtection="0"/>
    <xf numFmtId="0" fontId="55" fillId="58" borderId="0" applyNumberFormat="0" applyBorder="0" applyAlignment="0" applyProtection="0"/>
    <xf numFmtId="0" fontId="55" fillId="59" borderId="0" applyNumberFormat="0" applyBorder="0" applyAlignment="0" applyProtection="0"/>
    <xf numFmtId="0" fontId="56" fillId="60" borderId="0" applyNumberFormat="0" applyBorder="0" applyAlignment="0" applyProtection="0"/>
    <xf numFmtId="0" fontId="56" fillId="61"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5" fillId="62" borderId="0" applyNumberFormat="0" applyBorder="0" applyAlignment="0" applyProtection="0"/>
    <xf numFmtId="0" fontId="55" fillId="63" borderId="0" applyNumberFormat="0" applyBorder="0" applyAlignment="0" applyProtection="0"/>
    <xf numFmtId="0" fontId="56" fillId="64"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55" fillId="66" borderId="0" applyNumberFormat="0" applyBorder="0" applyAlignment="0" applyProtection="0"/>
    <xf numFmtId="0" fontId="55" fillId="67" borderId="0" applyNumberFormat="0" applyBorder="0" applyAlignment="0" applyProtection="0"/>
    <xf numFmtId="0" fontId="56" fillId="68"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5" fillId="67" borderId="0" applyNumberFormat="0" applyBorder="0" applyAlignment="0" applyProtection="0"/>
    <xf numFmtId="0" fontId="55" fillId="68" borderId="0" applyNumberFormat="0" applyBorder="0" applyAlignment="0" applyProtection="0"/>
    <xf numFmtId="0" fontId="56" fillId="68" borderId="0" applyNumberFormat="0" applyBorder="0" applyAlignment="0" applyProtection="0"/>
    <xf numFmtId="0" fontId="56" fillId="55" borderId="0" applyNumberFormat="0" applyBorder="0" applyAlignment="0" applyProtection="0"/>
    <xf numFmtId="0" fontId="56" fillId="69" borderId="0" applyNumberFormat="0" applyBorder="0" applyAlignment="0" applyProtection="0"/>
    <xf numFmtId="0" fontId="56" fillId="69" borderId="0" applyNumberFormat="0" applyBorder="0" applyAlignment="0" applyProtection="0"/>
    <xf numFmtId="0" fontId="56" fillId="69" borderId="0" applyNumberFormat="0" applyBorder="0" applyAlignment="0" applyProtection="0"/>
    <xf numFmtId="0" fontId="56" fillId="69" borderId="0" applyNumberFormat="0" applyBorder="0" applyAlignment="0" applyProtection="0"/>
    <xf numFmtId="0" fontId="56" fillId="69" borderId="0" applyNumberFormat="0" applyBorder="0" applyAlignment="0" applyProtection="0"/>
    <xf numFmtId="0" fontId="55" fillId="58" borderId="0" applyNumberFormat="0" applyBorder="0" applyAlignment="0" applyProtection="0"/>
    <xf numFmtId="0" fontId="55" fillId="59" borderId="0" applyNumberFormat="0" applyBorder="0" applyAlignment="0" applyProtection="0"/>
    <xf numFmtId="0" fontId="56" fillId="59"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55" fillId="70" borderId="0" applyNumberFormat="0" applyBorder="0" applyAlignment="0" applyProtection="0"/>
    <xf numFmtId="0" fontId="55" fillId="63" borderId="0" applyNumberFormat="0" applyBorder="0" applyAlignment="0" applyProtection="0"/>
    <xf numFmtId="0" fontId="56" fillId="71" borderId="0" applyNumberFormat="0" applyBorder="0" applyAlignment="0" applyProtection="0"/>
    <xf numFmtId="0" fontId="56" fillId="72"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0" fontId="56" fillId="53" borderId="0" applyNumberFormat="0" applyBorder="0" applyAlignment="0" applyProtection="0"/>
    <xf numFmtId="175" fontId="57" fillId="73" borderId="24">
      <alignment horizontal="center" vertical="center"/>
    </xf>
    <xf numFmtId="176" fontId="14" fillId="73" borderId="24">
      <alignment horizontal="center" vertical="center"/>
    </xf>
    <xf numFmtId="176" fontId="14" fillId="73" borderId="24">
      <alignment horizontal="center" vertical="center"/>
    </xf>
    <xf numFmtId="176" fontId="14" fillId="73" borderId="24">
      <alignment horizontal="center" vertical="center"/>
    </xf>
    <xf numFmtId="49" fontId="14" fillId="0" borderId="25"/>
    <xf numFmtId="0" fontId="58" fillId="52" borderId="25" applyNumberFormat="0" applyFont="0" applyBorder="0" applyAlignment="0" applyProtection="0">
      <protection hidden="1"/>
    </xf>
    <xf numFmtId="0" fontId="59" fillId="40" borderId="0" applyNumberFormat="0" applyBorder="0" applyAlignment="0" applyProtection="0"/>
    <xf numFmtId="0" fontId="59" fillId="44" borderId="0" applyNumberFormat="0" applyBorder="0" applyAlignment="0" applyProtection="0"/>
    <xf numFmtId="0" fontId="59" fillId="44" borderId="0" applyNumberFormat="0" applyBorder="0" applyAlignment="0" applyProtection="0"/>
    <xf numFmtId="0" fontId="59" fillId="44" borderId="0" applyNumberFormat="0" applyBorder="0" applyAlignment="0" applyProtection="0"/>
    <xf numFmtId="0" fontId="59" fillId="44" borderId="0" applyNumberFormat="0" applyBorder="0" applyAlignment="0" applyProtection="0"/>
    <xf numFmtId="0" fontId="59" fillId="44" borderId="0" applyNumberFormat="0" applyBorder="0" applyAlignment="0" applyProtection="0"/>
    <xf numFmtId="3" fontId="60" fillId="0" borderId="0" applyFill="0" applyBorder="0" applyProtection="0">
      <alignment horizontal="right"/>
    </xf>
    <xf numFmtId="177" fontId="14" fillId="0" borderId="0" applyFont="0" applyFill="0" applyBorder="0" applyAlignment="0" applyProtection="0"/>
    <xf numFmtId="178" fontId="61" fillId="0" borderId="0" applyFill="0" applyBorder="0" applyAlignment="0"/>
    <xf numFmtId="0" fontId="62" fillId="52" borderId="26" applyNumberFormat="0" applyAlignment="0" applyProtection="0"/>
    <xf numFmtId="0" fontId="62" fillId="52" borderId="26" applyNumberFormat="0" applyAlignment="0" applyProtection="0"/>
    <xf numFmtId="0" fontId="63" fillId="45" borderId="26" applyNumberFormat="0" applyAlignment="0" applyProtection="0"/>
    <xf numFmtId="0" fontId="63" fillId="45" borderId="26" applyNumberFormat="0" applyAlignment="0" applyProtection="0"/>
    <xf numFmtId="0" fontId="63" fillId="45" borderId="26" applyNumberFormat="0" applyAlignment="0" applyProtection="0"/>
    <xf numFmtId="0" fontId="63" fillId="45" borderId="26" applyNumberFormat="0" applyAlignment="0" applyProtection="0"/>
    <xf numFmtId="0" fontId="63" fillId="45" borderId="26" applyNumberFormat="0" applyAlignment="0" applyProtection="0"/>
    <xf numFmtId="0" fontId="63" fillId="45" borderId="26" applyNumberFormat="0" applyAlignment="0" applyProtection="0"/>
    <xf numFmtId="0" fontId="63" fillId="45" borderId="26" applyNumberFormat="0" applyAlignment="0" applyProtection="0"/>
    <xf numFmtId="0" fontId="63" fillId="45" borderId="26" applyNumberFormat="0" applyAlignment="0" applyProtection="0"/>
    <xf numFmtId="0" fontId="63" fillId="45" borderId="26" applyNumberFormat="0" applyAlignment="0" applyProtection="0"/>
    <xf numFmtId="0" fontId="63" fillId="45" borderId="26" applyNumberFormat="0" applyAlignment="0" applyProtection="0"/>
    <xf numFmtId="0" fontId="64" fillId="49" borderId="27" applyNumberFormat="0" applyAlignment="0" applyProtection="0"/>
    <xf numFmtId="0" fontId="64" fillId="74" borderId="27" applyNumberFormat="0" applyAlignment="0" applyProtection="0"/>
    <xf numFmtId="0" fontId="64" fillId="74" borderId="27" applyNumberFormat="0" applyAlignment="0" applyProtection="0"/>
    <xf numFmtId="0" fontId="64" fillId="74" borderId="27" applyNumberFormat="0" applyAlignment="0" applyProtection="0"/>
    <xf numFmtId="0" fontId="64" fillId="74" borderId="27" applyNumberFormat="0" applyAlignment="0" applyProtection="0"/>
    <xf numFmtId="0" fontId="64" fillId="74" borderId="27" applyNumberFormat="0" applyAlignment="0" applyProtection="0"/>
    <xf numFmtId="49" fontId="14" fillId="0" borderId="25"/>
    <xf numFmtId="179" fontId="14" fillId="0" borderId="0"/>
    <xf numFmtId="179" fontId="14" fillId="0" borderId="0"/>
    <xf numFmtId="179" fontId="14" fillId="0" borderId="0"/>
    <xf numFmtId="179" fontId="14" fillId="0" borderId="0"/>
    <xf numFmtId="179" fontId="14" fillId="0" borderId="0"/>
    <xf numFmtId="179" fontId="14" fillId="0" borderId="0"/>
    <xf numFmtId="179" fontId="14" fillId="0" borderId="0"/>
    <xf numFmtId="179" fontId="14" fillId="0" borderId="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80" fontId="1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0" fontId="66" fillId="0" borderId="0" applyNumberFormat="0" applyAlignment="0">
      <alignment horizontal="left"/>
    </xf>
    <xf numFmtId="181" fontId="14" fillId="0" borderId="0" applyFont="0" applyFill="0" applyBorder="0" applyAlignment="0" applyProtection="0"/>
    <xf numFmtId="182" fontId="67" fillId="0" borderId="0" applyFont="0" applyFill="0" applyBorder="0" applyAlignment="0" applyProtection="0"/>
    <xf numFmtId="44" fontId="55" fillId="0" borderId="0" applyFont="0" applyFill="0" applyBorder="0" applyAlignment="0" applyProtection="0"/>
    <xf numFmtId="0" fontId="5" fillId="46" borderId="0" applyNumberFormat="0" applyBorder="0" applyAlignment="0" applyProtection="0"/>
    <xf numFmtId="44" fontId="61"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5" fillId="43" borderId="0" applyNumberFormat="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68"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18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5" fontId="69" fillId="0" borderId="0" applyFont="0" applyFill="0" applyBorder="0" applyAlignment="0" applyProtection="0"/>
    <xf numFmtId="184" fontId="18" fillId="0" borderId="0" applyFont="0" applyFill="0" applyBorder="0" applyAlignment="0" applyProtection="0"/>
    <xf numFmtId="14" fontId="14" fillId="0" borderId="0" applyFont="0" applyFill="0" applyBorder="0" applyAlignment="0" applyProtection="0"/>
    <xf numFmtId="6" fontId="70" fillId="0" borderId="0">
      <protection locked="0"/>
    </xf>
    <xf numFmtId="6" fontId="70" fillId="0" borderId="0">
      <protection locked="0"/>
    </xf>
    <xf numFmtId="185" fontId="14" fillId="75" borderId="0">
      <alignment horizontal="center"/>
    </xf>
    <xf numFmtId="0" fontId="14" fillId="0" borderId="25"/>
    <xf numFmtId="186" fontId="49" fillId="0" borderId="0">
      <alignment horizontal="right"/>
      <protection locked="0"/>
    </xf>
    <xf numFmtId="0" fontId="71" fillId="0" borderId="0" applyNumberFormat="0" applyAlignment="0">
      <alignment horizontal="left"/>
    </xf>
    <xf numFmtId="187" fontId="14" fillId="0" borderId="0" applyFont="0" applyFill="0" applyBorder="0" applyAlignment="0" applyProtection="0"/>
    <xf numFmtId="188" fontId="14" fillId="0" borderId="0" applyFont="0" applyFill="0" applyBorder="0" applyAlignment="0" applyProtection="0"/>
    <xf numFmtId="189" fontId="14" fillId="0" borderId="0" applyFont="0" applyFill="0" applyBorder="0" applyAlignment="0" applyProtection="0"/>
    <xf numFmtId="190" fontId="14" fillId="0" borderId="0" applyFont="0" applyFill="0" applyBorder="0" applyAlignment="0" applyProtection="0"/>
    <xf numFmtId="191" fontId="14"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4" fillId="0" borderId="25">
      <alignment horizontal="left"/>
    </xf>
    <xf numFmtId="2" fontId="14" fillId="0" borderId="0" applyFont="0" applyFill="0" applyBorder="0" applyAlignment="0" applyProtection="0"/>
    <xf numFmtId="192" fontId="14" fillId="0" borderId="0">
      <protection locked="0"/>
    </xf>
    <xf numFmtId="192" fontId="14" fillId="0" borderId="0">
      <protection locked="0"/>
    </xf>
    <xf numFmtId="192" fontId="14" fillId="0" borderId="0">
      <protection locked="0"/>
    </xf>
    <xf numFmtId="38" fontId="73" fillId="0" borderId="28">
      <alignment horizontal="right"/>
    </xf>
    <xf numFmtId="172" fontId="67" fillId="0" borderId="0" applyFont="0" applyFill="0" applyBorder="0" applyAlignment="0" applyProtection="0"/>
    <xf numFmtId="193" fontId="14" fillId="0" borderId="0" applyFont="0" applyFill="0" applyBorder="0" applyAlignment="0" applyProtection="0">
      <alignment horizontal="center"/>
    </xf>
    <xf numFmtId="194" fontId="14" fillId="0" borderId="0" applyFont="0" applyFill="0" applyBorder="0" applyAlignment="0" applyProtection="0"/>
    <xf numFmtId="195" fontId="74" fillId="0" borderId="0" applyFont="0" applyFill="0" applyBorder="0" applyAlignment="0" applyProtection="0"/>
    <xf numFmtId="196" fontId="14" fillId="0" borderId="0" applyFont="0" applyFill="0" applyBorder="0" applyAlignment="0" applyProtection="0"/>
    <xf numFmtId="197" fontId="74" fillId="0" borderId="0" applyFont="0" applyFill="0" applyBorder="0" applyAlignment="0" applyProtection="0"/>
    <xf numFmtId="0" fontId="14" fillId="0" borderId="0" applyFont="0" applyFill="0" applyBorder="0"/>
    <xf numFmtId="0" fontId="75" fillId="42"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38" fontId="73" fillId="77" borderId="0" applyNumberFormat="0" applyBorder="0" applyAlignment="0" applyProtection="0"/>
    <xf numFmtId="38" fontId="73" fillId="77" borderId="0" applyNumberFormat="0" applyBorder="0" applyAlignment="0" applyProtection="0"/>
    <xf numFmtId="38" fontId="73" fillId="77" borderId="0" applyNumberFormat="0" applyBorder="0" applyAlignment="0" applyProtection="0"/>
    <xf numFmtId="0" fontId="76" fillId="0" borderId="0" applyNumberFormat="0" applyFill="0" applyBorder="0" applyAlignment="0" applyProtection="0"/>
    <xf numFmtId="0" fontId="26" fillId="0" borderId="29" applyNumberFormat="0" applyAlignment="0" applyProtection="0">
      <alignment horizontal="left" vertical="center"/>
    </xf>
    <xf numFmtId="0" fontId="26" fillId="0" borderId="13">
      <alignment horizontal="left" vertical="center"/>
    </xf>
    <xf numFmtId="0" fontId="26" fillId="0" borderId="13">
      <alignment horizontal="left" vertical="center"/>
    </xf>
    <xf numFmtId="0" fontId="77" fillId="0" borderId="0" applyNumberFormat="0" applyFont="0" applyFill="0" applyBorder="0" applyProtection="0"/>
    <xf numFmtId="0" fontId="78" fillId="0" borderId="30" applyNumberFormat="0" applyFill="0" applyAlignment="0" applyProtection="0"/>
    <xf numFmtId="0" fontId="78" fillId="0" borderId="30" applyNumberFormat="0" applyFill="0" applyAlignment="0" applyProtection="0"/>
    <xf numFmtId="0" fontId="79" fillId="0" borderId="31" applyNumberFormat="0" applyFill="0" applyAlignment="0" applyProtection="0"/>
    <xf numFmtId="0" fontId="79" fillId="0" borderId="31" applyNumberFormat="0" applyFill="0" applyAlignment="0" applyProtection="0"/>
    <xf numFmtId="0" fontId="79" fillId="0" borderId="31" applyNumberFormat="0" applyFill="0" applyAlignment="0" applyProtection="0"/>
    <xf numFmtId="0" fontId="79" fillId="0" borderId="31" applyNumberFormat="0" applyFill="0" applyAlignment="0" applyProtection="0"/>
    <xf numFmtId="0" fontId="79" fillId="0" borderId="31" applyNumberFormat="0" applyFill="0" applyAlignment="0" applyProtection="0"/>
    <xf numFmtId="0" fontId="26" fillId="0" borderId="0" applyNumberFormat="0" applyFont="0" applyFill="0" applyBorder="0" applyProtection="0"/>
    <xf numFmtId="0" fontId="80" fillId="0" borderId="32" applyNumberFormat="0" applyFill="0" applyAlignment="0" applyProtection="0"/>
    <xf numFmtId="0" fontId="80" fillId="0" borderId="32" applyNumberFormat="0" applyFill="0" applyAlignment="0" applyProtection="0"/>
    <xf numFmtId="0" fontId="81" fillId="0" borderId="33" applyNumberFormat="0" applyFill="0" applyAlignment="0" applyProtection="0"/>
    <xf numFmtId="0" fontId="81" fillId="0" borderId="33" applyNumberFormat="0" applyFill="0" applyAlignment="0" applyProtection="0"/>
    <xf numFmtId="0" fontId="81" fillId="0" borderId="33" applyNumberFormat="0" applyFill="0" applyAlignment="0" applyProtection="0"/>
    <xf numFmtId="0" fontId="81" fillId="0" borderId="33" applyNumberFormat="0" applyFill="0" applyAlignment="0" applyProtection="0"/>
    <xf numFmtId="0" fontId="81" fillId="0" borderId="33" applyNumberFormat="0" applyFill="0" applyAlignment="0" applyProtection="0"/>
    <xf numFmtId="0" fontId="82" fillId="0" borderId="34" applyNumberFormat="0" applyFill="0" applyAlignment="0" applyProtection="0"/>
    <xf numFmtId="0" fontId="83" fillId="0" borderId="35" applyNumberFormat="0" applyFill="0" applyAlignment="0" applyProtection="0"/>
    <xf numFmtId="0" fontId="83" fillId="0" borderId="35" applyNumberFormat="0" applyFill="0" applyAlignment="0" applyProtection="0"/>
    <xf numFmtId="0" fontId="83" fillId="0" borderId="35" applyNumberFormat="0" applyFill="0" applyAlignment="0" applyProtection="0"/>
    <xf numFmtId="0" fontId="83" fillId="0" borderId="35" applyNumberFormat="0" applyFill="0" applyAlignment="0" applyProtection="0"/>
    <xf numFmtId="0" fontId="83" fillId="0" borderId="35" applyNumberFormat="0" applyFill="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98" fontId="14" fillId="0" borderId="0">
      <protection locked="0"/>
    </xf>
    <xf numFmtId="198" fontId="14" fillId="0" borderId="0">
      <protection locked="0"/>
    </xf>
    <xf numFmtId="198" fontId="14" fillId="0" borderId="0">
      <protection locked="0"/>
    </xf>
    <xf numFmtId="198" fontId="14" fillId="0" borderId="0">
      <protection locked="0"/>
    </xf>
    <xf numFmtId="198" fontId="14" fillId="0" borderId="0">
      <protection locked="0"/>
    </xf>
    <xf numFmtId="198" fontId="14" fillId="0" borderId="0">
      <protection locked="0"/>
    </xf>
    <xf numFmtId="198" fontId="14" fillId="0" borderId="0">
      <protection locked="0"/>
    </xf>
    <xf numFmtId="198" fontId="14" fillId="0" borderId="0">
      <protection locked="0"/>
    </xf>
    <xf numFmtId="199" fontId="14" fillId="0" borderId="0" applyFont="0" applyFill="0" applyBorder="0" applyAlignment="0" applyProtection="0">
      <alignment horizontal="center"/>
    </xf>
    <xf numFmtId="0" fontId="84" fillId="0" borderId="36" applyNumberFormat="0" applyFill="0" applyAlignment="0" applyProtection="0"/>
    <xf numFmtId="39" fontId="85" fillId="0" borderId="0">
      <protection locked="0"/>
    </xf>
    <xf numFmtId="200" fontId="85" fillId="0" borderId="0"/>
    <xf numFmtId="10" fontId="73" fillId="78" borderId="1" applyNumberFormat="0" applyBorder="0" applyAlignment="0" applyProtection="0"/>
    <xf numFmtId="10" fontId="73" fillId="78" borderId="1" applyNumberFormat="0" applyBorder="0" applyAlignment="0" applyProtection="0"/>
    <xf numFmtId="10" fontId="73" fillId="78" borderId="1" applyNumberFormat="0" applyBorder="0" applyAlignment="0" applyProtection="0"/>
    <xf numFmtId="10" fontId="73" fillId="78" borderId="1" applyNumberFormat="0" applyBorder="0" applyAlignment="0" applyProtection="0"/>
    <xf numFmtId="10" fontId="73" fillId="78" borderId="1" applyNumberFormat="0" applyBorder="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0" fontId="86" fillId="47" borderId="26" applyNumberFormat="0" applyAlignment="0" applyProtection="0"/>
    <xf numFmtId="201" fontId="18" fillId="0" borderId="0" applyFont="0" applyFill="0" applyBorder="0" applyAlignment="0" applyProtection="0">
      <alignment horizontal="left" indent="1"/>
    </xf>
    <xf numFmtId="0" fontId="14" fillId="0" borderId="25">
      <alignment horizontal="left"/>
    </xf>
    <xf numFmtId="0" fontId="14" fillId="79" borderId="25" applyNumberFormat="0">
      <alignment horizontal="left" vertical="top"/>
    </xf>
    <xf numFmtId="0" fontId="87" fillId="0" borderId="37" applyNumberFormat="0" applyFill="0" applyAlignment="0" applyProtection="0"/>
    <xf numFmtId="0" fontId="88" fillId="0" borderId="38" applyNumberFormat="0" applyFill="0" applyAlignment="0" applyProtection="0"/>
    <xf numFmtId="0" fontId="88" fillId="0" borderId="38" applyNumberFormat="0" applyFill="0" applyAlignment="0" applyProtection="0"/>
    <xf numFmtId="0" fontId="88" fillId="0" borderId="38" applyNumberFormat="0" applyFill="0" applyAlignment="0" applyProtection="0"/>
    <xf numFmtId="0" fontId="88" fillId="0" borderId="38" applyNumberFormat="0" applyFill="0" applyAlignment="0" applyProtection="0"/>
    <xf numFmtId="0" fontId="88" fillId="0" borderId="38" applyNumberFormat="0" applyFill="0" applyAlignment="0" applyProtection="0"/>
    <xf numFmtId="202" fontId="14" fillId="0" borderId="0" applyFont="0" applyFill="0" applyBorder="0" applyAlignment="0" applyProtection="0"/>
    <xf numFmtId="203" fontId="14" fillId="0" borderId="0" applyFont="0" applyFill="0" applyBorder="0" applyAlignment="0" applyProtection="0"/>
    <xf numFmtId="204"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26" fillId="0" borderId="0"/>
    <xf numFmtId="0" fontId="14" fillId="0" borderId="25"/>
    <xf numFmtId="0" fontId="89" fillId="80" borderId="0" applyNumberFormat="0" applyBorder="0" applyAlignment="0" applyProtection="0"/>
    <xf numFmtId="0" fontId="89" fillId="80" borderId="0" applyNumberFormat="0" applyBorder="0" applyAlignment="0" applyProtection="0"/>
    <xf numFmtId="0" fontId="89" fillId="80" borderId="0" applyNumberFormat="0" applyBorder="0" applyAlignment="0" applyProtection="0"/>
    <xf numFmtId="0" fontId="89" fillId="80" borderId="0" applyNumberFormat="0" applyBorder="0" applyAlignment="0" applyProtection="0"/>
    <xf numFmtId="0" fontId="89" fillId="80" borderId="0" applyNumberFormat="0" applyBorder="0" applyAlignment="0" applyProtection="0"/>
    <xf numFmtId="0" fontId="89" fillId="80" borderId="0" applyNumberFormat="0" applyBorder="0" applyAlignment="0" applyProtection="0"/>
    <xf numFmtId="37" fontId="90" fillId="0" borderId="0"/>
    <xf numFmtId="205" fontId="91" fillId="0" borderId="0"/>
    <xf numFmtId="206" fontId="14" fillId="0" borderId="0"/>
    <xf numFmtId="206" fontId="14" fillId="0" borderId="0"/>
    <xf numFmtId="206" fontId="14" fillId="0" borderId="0"/>
    <xf numFmtId="200" fontId="92" fillId="0" borderId="0"/>
    <xf numFmtId="200" fontId="92" fillId="0" borderId="0"/>
    <xf numFmtId="200" fontId="92" fillId="0" borderId="0"/>
    <xf numFmtId="200" fontId="92" fillId="0" borderId="0"/>
    <xf numFmtId="200" fontId="92" fillId="0" borderId="0"/>
    <xf numFmtId="200" fontId="92" fillId="0" borderId="0"/>
    <xf numFmtId="200" fontId="92" fillId="0" borderId="0"/>
    <xf numFmtId="0" fontId="65" fillId="0" borderId="0"/>
    <xf numFmtId="0" fontId="5" fillId="43" borderId="0" applyNumberFormat="0" applyBorder="0" applyAlignment="0" applyProtection="0"/>
    <xf numFmtId="0" fontId="14" fillId="0" borderId="0"/>
    <xf numFmtId="0" fontId="14" fillId="0" borderId="0"/>
    <xf numFmtId="0" fontId="14" fillId="0" borderId="0"/>
    <xf numFmtId="0" fontId="68" fillId="0" borderId="0"/>
    <xf numFmtId="0" fontId="68" fillId="0" borderId="0"/>
    <xf numFmtId="0" fontId="65" fillId="0" borderId="0"/>
    <xf numFmtId="0" fontId="14" fillId="0" borderId="0"/>
    <xf numFmtId="0" fontId="14" fillId="0" borderId="0"/>
    <xf numFmtId="0" fontId="14" fillId="0" borderId="0"/>
    <xf numFmtId="0" fontId="93" fillId="0" borderId="0"/>
    <xf numFmtId="0" fontId="55" fillId="0" borderId="0"/>
    <xf numFmtId="0" fontId="55" fillId="0" borderId="0"/>
    <xf numFmtId="0" fontId="14" fillId="0" borderId="0"/>
    <xf numFmtId="0" fontId="14" fillId="0" borderId="0"/>
    <xf numFmtId="0" fontId="55" fillId="0" borderId="0"/>
    <xf numFmtId="0" fontId="55" fillId="0" borderId="0"/>
    <xf numFmtId="0" fontId="14" fillId="0" borderId="0"/>
    <xf numFmtId="0" fontId="55" fillId="0" borderId="0"/>
    <xf numFmtId="0" fontId="55" fillId="0" borderId="0"/>
    <xf numFmtId="0" fontId="14" fillId="0" borderId="0"/>
    <xf numFmtId="0" fontId="55" fillId="0" borderId="0"/>
    <xf numFmtId="0" fontId="55" fillId="0" borderId="0"/>
    <xf numFmtId="0" fontId="14" fillId="0" borderId="0"/>
    <xf numFmtId="0" fontId="93" fillId="0" borderId="0"/>
    <xf numFmtId="0" fontId="93" fillId="0" borderId="0"/>
    <xf numFmtId="0" fontId="14" fillId="0" borderId="0"/>
    <xf numFmtId="0" fontId="14" fillId="0" borderId="0"/>
    <xf numFmtId="0" fontId="18" fillId="0" borderId="0"/>
    <xf numFmtId="0" fontId="18" fillId="0" borderId="0"/>
    <xf numFmtId="0" fontId="65" fillId="0" borderId="0"/>
    <xf numFmtId="0" fontId="14" fillId="0" borderId="0"/>
    <xf numFmtId="0" fontId="5" fillId="4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xf numFmtId="0" fontId="5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5" fillId="0" borderId="0"/>
    <xf numFmtId="0" fontId="14" fillId="0" borderId="0"/>
    <xf numFmtId="0" fontId="5" fillId="0" borderId="0"/>
    <xf numFmtId="0" fontId="68" fillId="0" borderId="0"/>
    <xf numFmtId="0" fontId="68" fillId="0" borderId="0"/>
    <xf numFmtId="0" fontId="14" fillId="0" borderId="0"/>
    <xf numFmtId="0" fontId="5"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5" fillId="0" borderId="0"/>
    <xf numFmtId="0" fontId="18" fillId="0" borderId="0"/>
    <xf numFmtId="0" fontId="5" fillId="0" borderId="0"/>
    <xf numFmtId="0" fontId="5" fillId="4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5" fillId="0" borderId="0"/>
    <xf numFmtId="0" fontId="14" fillId="0" borderId="0"/>
    <xf numFmtId="0" fontId="14" fillId="0" borderId="0"/>
    <xf numFmtId="0" fontId="65" fillId="0" borderId="0"/>
    <xf numFmtId="0" fontId="5" fillId="0" borderId="0"/>
    <xf numFmtId="0" fontId="14" fillId="0" borderId="0"/>
    <xf numFmtId="0" fontId="14" fillId="0" borderId="0"/>
    <xf numFmtId="0" fontId="5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xf numFmtId="0" fontId="55" fillId="0" borderId="0"/>
    <xf numFmtId="0" fontId="55" fillId="0" borderId="0"/>
    <xf numFmtId="0" fontId="55" fillId="0" borderId="0"/>
    <xf numFmtId="0" fontId="14" fillId="0" borderId="0"/>
    <xf numFmtId="0" fontId="55"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xf numFmtId="0" fontId="55" fillId="0" borderId="0"/>
    <xf numFmtId="0" fontId="65" fillId="0" borderId="0"/>
    <xf numFmtId="0" fontId="14" fillId="0" borderId="0"/>
    <xf numFmtId="0" fontId="14" fillId="0" borderId="0"/>
    <xf numFmtId="0" fontId="5" fillId="0" borderId="0"/>
    <xf numFmtId="0" fontId="14" fillId="43" borderId="39" applyNumberFormat="0" applyFont="0" applyAlignment="0" applyProtection="0"/>
    <xf numFmtId="0" fontId="14" fillId="43" borderId="26" applyNumberFormat="0" applyFont="0" applyAlignment="0" applyProtection="0"/>
    <xf numFmtId="0" fontId="14" fillId="43" borderId="26" applyNumberFormat="0" applyFont="0" applyAlignment="0" applyProtection="0"/>
    <xf numFmtId="0" fontId="14" fillId="43" borderId="26" applyNumberFormat="0" applyFont="0" applyAlignment="0" applyProtection="0"/>
    <xf numFmtId="0" fontId="14" fillId="43" borderId="26" applyNumberFormat="0" applyFont="0" applyAlignment="0" applyProtection="0"/>
    <xf numFmtId="0" fontId="14" fillId="43" borderId="26" applyNumberFormat="0" applyFont="0" applyAlignment="0" applyProtection="0"/>
    <xf numFmtId="0" fontId="14" fillId="43" borderId="26" applyNumberFormat="0" applyFont="0" applyAlignment="0" applyProtection="0"/>
    <xf numFmtId="0" fontId="14" fillId="43" borderId="26" applyNumberFormat="0" applyFont="0" applyAlignment="0" applyProtection="0"/>
    <xf numFmtId="0" fontId="14" fillId="43" borderId="26" applyNumberFormat="0" applyFont="0" applyAlignment="0" applyProtection="0"/>
    <xf numFmtId="0" fontId="14" fillId="43" borderId="26" applyNumberFormat="0" applyFont="0" applyAlignment="0" applyProtection="0"/>
    <xf numFmtId="0" fontId="14" fillId="43" borderId="26" applyNumberFormat="0" applyFont="0" applyAlignment="0" applyProtection="0"/>
    <xf numFmtId="49" fontId="94" fillId="0" borderId="0" applyAlignment="0">
      <alignment horizontal="left" vertical="top"/>
    </xf>
    <xf numFmtId="0" fontId="95" fillId="52" borderId="40" applyNumberFormat="0" applyAlignment="0" applyProtection="0"/>
    <xf numFmtId="0" fontId="95" fillId="52" borderId="40" applyNumberFormat="0" applyAlignment="0" applyProtection="0"/>
    <xf numFmtId="0" fontId="95" fillId="45" borderId="40" applyNumberFormat="0" applyAlignment="0" applyProtection="0"/>
    <xf numFmtId="0" fontId="95" fillId="45" borderId="40" applyNumberFormat="0" applyAlignment="0" applyProtection="0"/>
    <xf numFmtId="0" fontId="95" fillId="45" borderId="40" applyNumberFormat="0" applyAlignment="0" applyProtection="0"/>
    <xf numFmtId="0" fontId="95" fillId="45" borderId="40" applyNumberFormat="0" applyAlignment="0" applyProtection="0"/>
    <xf numFmtId="0" fontId="95" fillId="45" borderId="40" applyNumberFormat="0" applyAlignment="0" applyProtection="0"/>
    <xf numFmtId="0" fontId="95" fillId="45" borderId="40" applyNumberFormat="0" applyAlignment="0" applyProtection="0"/>
    <xf numFmtId="0" fontId="95" fillId="45" borderId="40" applyNumberFormat="0" applyAlignment="0" applyProtection="0"/>
    <xf numFmtId="0" fontId="95" fillId="45" borderId="40" applyNumberFormat="0" applyAlignment="0" applyProtection="0"/>
    <xf numFmtId="0" fontId="95" fillId="45" borderId="40" applyNumberFormat="0" applyAlignment="0" applyProtection="0"/>
    <xf numFmtId="0" fontId="95" fillId="45" borderId="40" applyNumberFormat="0" applyAlignment="0" applyProtection="0"/>
    <xf numFmtId="8" fontId="14" fillId="0" borderId="25"/>
    <xf numFmtId="173" fontId="14" fillId="0" borderId="25">
      <alignment horizontal="right"/>
    </xf>
    <xf numFmtId="200" fontId="96" fillId="0" borderId="4">
      <alignment vertical="center"/>
    </xf>
    <xf numFmtId="10" fontId="14" fillId="0" borderId="25"/>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65"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5"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207" fontId="97" fillId="0" borderId="0" applyProtection="0"/>
    <xf numFmtId="208" fontId="14" fillId="0" borderId="25">
      <alignment horizontal="center"/>
    </xf>
    <xf numFmtId="0" fontId="98" fillId="0" borderId="25" applyNumberFormat="0" applyFill="0" applyBorder="0" applyAlignment="0" applyProtection="0">
      <protection hidden="1"/>
    </xf>
    <xf numFmtId="0" fontId="99" fillId="0" borderId="0" applyNumberFormat="0" applyFill="0" applyBorder="0" applyAlignment="0"/>
    <xf numFmtId="209" fontId="60" fillId="0" borderId="0" applyFill="0" applyBorder="0" applyProtection="0">
      <alignment horizontal="right"/>
    </xf>
    <xf numFmtId="14" fontId="100" fillId="0" borderId="0" applyNumberFormat="0" applyFill="0" applyBorder="0" applyAlignment="0" applyProtection="0">
      <alignment horizontal="left"/>
    </xf>
    <xf numFmtId="0" fontId="14" fillId="0" borderId="0"/>
    <xf numFmtId="8" fontId="14" fillId="0" borderId="25"/>
    <xf numFmtId="4" fontId="61" fillId="81" borderId="40" applyNumberFormat="0" applyProtection="0">
      <alignment vertical="center"/>
    </xf>
    <xf numFmtId="4" fontId="101" fillId="82" borderId="1" applyNumberFormat="0" applyProtection="0">
      <alignment horizontal="right" vertical="center" wrapText="1"/>
    </xf>
    <xf numFmtId="4" fontId="101" fillId="82" borderId="1" applyNumberFormat="0" applyProtection="0">
      <alignment horizontal="right" vertical="center" wrapText="1"/>
    </xf>
    <xf numFmtId="4" fontId="102" fillId="81" borderId="41" applyNumberFormat="0" applyProtection="0">
      <alignment vertical="center"/>
    </xf>
    <xf numFmtId="4" fontId="102" fillId="81" borderId="41" applyNumberFormat="0" applyProtection="0">
      <alignment vertical="center"/>
    </xf>
    <xf numFmtId="4" fontId="103" fillId="83" borderId="32">
      <alignment vertical="center"/>
    </xf>
    <xf numFmtId="4" fontId="104" fillId="83" borderId="32">
      <alignment vertical="center"/>
    </xf>
    <xf numFmtId="4" fontId="103" fillId="84" borderId="32">
      <alignment vertical="center"/>
    </xf>
    <xf numFmtId="4" fontId="104" fillId="84" borderId="32">
      <alignment vertical="center"/>
    </xf>
    <xf numFmtId="4" fontId="101" fillId="82" borderId="1" applyNumberFormat="0" applyProtection="0">
      <alignment horizontal="left" vertical="center" indent="1"/>
    </xf>
    <xf numFmtId="0" fontId="105" fillId="81" borderId="41" applyNumberFormat="0" applyProtection="0">
      <alignment horizontal="left" vertical="top" indent="1"/>
    </xf>
    <xf numFmtId="0" fontId="105" fillId="81" borderId="41" applyNumberFormat="0" applyProtection="0">
      <alignment horizontal="left" vertical="top" indent="1"/>
    </xf>
    <xf numFmtId="4" fontId="106" fillId="85" borderId="1" applyNumberFormat="0" applyProtection="0">
      <alignment horizontal="left" vertical="center"/>
    </xf>
    <xf numFmtId="4" fontId="106" fillId="85" borderId="1" applyNumberFormat="0" applyProtection="0">
      <alignment horizontal="left" vertical="center"/>
    </xf>
    <xf numFmtId="4" fontId="106" fillId="85" borderId="1" applyNumberFormat="0" applyProtection="0">
      <alignment horizontal="left" vertical="center"/>
    </xf>
    <xf numFmtId="4" fontId="107" fillId="86" borderId="1" applyNumberFormat="0">
      <alignment horizontal="right" vertical="center"/>
    </xf>
    <xf numFmtId="4" fontId="61" fillId="40" borderId="41" applyNumberFormat="0" applyProtection="0">
      <alignment horizontal="right" vertical="center"/>
    </xf>
    <xf numFmtId="4" fontId="61" fillId="40" borderId="41" applyNumberFormat="0" applyProtection="0">
      <alignment horizontal="right" vertical="center"/>
    </xf>
    <xf numFmtId="4" fontId="61" fillId="41" borderId="41" applyNumberFormat="0" applyProtection="0">
      <alignment horizontal="right" vertical="center"/>
    </xf>
    <xf numFmtId="4" fontId="61" fillId="41" borderId="41" applyNumberFormat="0" applyProtection="0">
      <alignment horizontal="right" vertical="center"/>
    </xf>
    <xf numFmtId="4" fontId="61" fillId="65" borderId="41" applyNumberFormat="0" applyProtection="0">
      <alignment horizontal="right" vertical="center"/>
    </xf>
    <xf numFmtId="4" fontId="61" fillId="65" borderId="41" applyNumberFormat="0" applyProtection="0">
      <alignment horizontal="right" vertical="center"/>
    </xf>
    <xf numFmtId="4" fontId="61" fillId="53" borderId="41" applyNumberFormat="0" applyProtection="0">
      <alignment horizontal="right" vertical="center"/>
    </xf>
    <xf numFmtId="4" fontId="61" fillId="53" borderId="41" applyNumberFormat="0" applyProtection="0">
      <alignment horizontal="right" vertical="center"/>
    </xf>
    <xf numFmtId="4" fontId="61" fillId="57" borderId="41" applyNumberFormat="0" applyProtection="0">
      <alignment horizontal="right" vertical="center"/>
    </xf>
    <xf numFmtId="4" fontId="61" fillId="57" borderId="41" applyNumberFormat="0" applyProtection="0">
      <alignment horizontal="right" vertical="center"/>
    </xf>
    <xf numFmtId="4" fontId="61" fillId="72" borderId="41" applyNumberFormat="0" applyProtection="0">
      <alignment horizontal="right" vertical="center"/>
    </xf>
    <xf numFmtId="4" fontId="61" fillId="72" borderId="41" applyNumberFormat="0" applyProtection="0">
      <alignment horizontal="right" vertical="center"/>
    </xf>
    <xf numFmtId="4" fontId="61" fillId="51" borderId="41" applyNumberFormat="0" applyProtection="0">
      <alignment horizontal="right" vertical="center"/>
    </xf>
    <xf numFmtId="4" fontId="61" fillId="51" borderId="41" applyNumberFormat="0" applyProtection="0">
      <alignment horizontal="right" vertical="center"/>
    </xf>
    <xf numFmtId="4" fontId="61" fillId="76" borderId="41" applyNumberFormat="0" applyProtection="0">
      <alignment horizontal="right" vertical="center"/>
    </xf>
    <xf numFmtId="4" fontId="61" fillId="76" borderId="41" applyNumberFormat="0" applyProtection="0">
      <alignment horizontal="right" vertical="center"/>
    </xf>
    <xf numFmtId="4" fontId="61" fillId="50" borderId="41" applyNumberFormat="0" applyProtection="0">
      <alignment horizontal="right" vertical="center"/>
    </xf>
    <xf numFmtId="4" fontId="61" fillId="50" borderId="41" applyNumberFormat="0" applyProtection="0">
      <alignment horizontal="right" vertical="center"/>
    </xf>
    <xf numFmtId="4" fontId="105" fillId="0" borderId="1" applyNumberFormat="0" applyProtection="0">
      <alignment horizontal="left" vertical="center" indent="1"/>
    </xf>
    <xf numFmtId="4" fontId="61" fillId="0" borderId="1" applyNumberFormat="0" applyProtection="0">
      <alignment horizontal="left" vertical="center" indent="1"/>
    </xf>
    <xf numFmtId="4" fontId="108" fillId="87" borderId="0" applyNumberFormat="0" applyProtection="0">
      <alignment horizontal="left" vertical="center" indent="1"/>
    </xf>
    <xf numFmtId="4" fontId="109" fillId="52" borderId="41" applyNumberFormat="0" applyProtection="0">
      <alignment horizontal="center" vertical="center"/>
    </xf>
    <xf numFmtId="4" fontId="109" fillId="52" borderId="41" applyNumberFormat="0" applyProtection="0">
      <alignment horizontal="center" vertical="center"/>
    </xf>
    <xf numFmtId="4" fontId="110" fillId="79" borderId="42">
      <alignment horizontal="left" vertical="center" indent="1"/>
    </xf>
    <xf numFmtId="4" fontId="106" fillId="0" borderId="0" applyNumberFormat="0" applyProtection="0">
      <alignment horizontal="left" vertical="center" indent="1"/>
    </xf>
    <xf numFmtId="4" fontId="106" fillId="0" borderId="0" applyNumberFormat="0" applyProtection="0">
      <alignment horizontal="left" vertical="center" indent="1"/>
    </xf>
    <xf numFmtId="4" fontId="106" fillId="0" borderId="0" applyNumberFormat="0" applyProtection="0">
      <alignment horizontal="left" vertical="center" indent="1"/>
    </xf>
    <xf numFmtId="4" fontId="106" fillId="0" borderId="0" applyNumberFormat="0" applyProtection="0">
      <alignment horizontal="left" vertical="center" indent="1"/>
    </xf>
    <xf numFmtId="4" fontId="106" fillId="0" borderId="0" applyNumberFormat="0" applyProtection="0">
      <alignment horizontal="left" vertical="center" indent="1"/>
    </xf>
    <xf numFmtId="4" fontId="106" fillId="0" borderId="0" applyNumberFormat="0" applyProtection="0">
      <alignment horizontal="left" vertical="center" indent="1"/>
    </xf>
    <xf numFmtId="0" fontId="106" fillId="88" borderId="1" applyNumberFormat="0" applyProtection="0">
      <alignment horizontal="left" vertical="center" indent="2"/>
    </xf>
    <xf numFmtId="0" fontId="106" fillId="88" borderId="1" applyNumberFormat="0" applyProtection="0">
      <alignment horizontal="left" vertical="center" indent="2"/>
    </xf>
    <xf numFmtId="0" fontId="106" fillId="88" borderId="1" applyNumberFormat="0" applyProtection="0">
      <alignment horizontal="left" vertical="center" indent="2"/>
    </xf>
    <xf numFmtId="0" fontId="14" fillId="87" borderId="41" applyNumberFormat="0" applyProtection="0">
      <alignment horizontal="left" vertical="top" indent="1"/>
    </xf>
    <xf numFmtId="0" fontId="14" fillId="87" borderId="41" applyNumberFormat="0" applyProtection="0">
      <alignment horizontal="left" vertical="top" indent="1"/>
    </xf>
    <xf numFmtId="0" fontId="14" fillId="87" borderId="41" applyNumberFormat="0" applyProtection="0">
      <alignment horizontal="left" vertical="top" indent="1"/>
    </xf>
    <xf numFmtId="0" fontId="14" fillId="87" borderId="41" applyNumberFormat="0" applyProtection="0">
      <alignment horizontal="left" vertical="top" indent="1"/>
    </xf>
    <xf numFmtId="0" fontId="14" fillId="87" borderId="41" applyNumberFormat="0" applyProtection="0">
      <alignment horizontal="left" vertical="top" indent="1"/>
    </xf>
    <xf numFmtId="0" fontId="14" fillId="87" borderId="41" applyNumberFormat="0" applyProtection="0">
      <alignment horizontal="left" vertical="top" indent="1"/>
    </xf>
    <xf numFmtId="0" fontId="14" fillId="87" borderId="41" applyNumberFormat="0" applyProtection="0">
      <alignment horizontal="left" vertical="top" indent="1"/>
    </xf>
    <xf numFmtId="0" fontId="93" fillId="0" borderId="1" applyNumberFormat="0" applyProtection="0">
      <alignment horizontal="left" vertical="center" indent="2"/>
    </xf>
    <xf numFmtId="0" fontId="14" fillId="89" borderId="41" applyNumberFormat="0" applyProtection="0">
      <alignment horizontal="left" vertical="top" indent="1"/>
    </xf>
    <xf numFmtId="0" fontId="14" fillId="89" borderId="41" applyNumberFormat="0" applyProtection="0">
      <alignment horizontal="left" vertical="top" indent="1"/>
    </xf>
    <xf numFmtId="0" fontId="14" fillId="89" borderId="41" applyNumberFormat="0" applyProtection="0">
      <alignment horizontal="left" vertical="top" indent="1"/>
    </xf>
    <xf numFmtId="0" fontId="14" fillId="89" borderId="41" applyNumberFormat="0" applyProtection="0">
      <alignment horizontal="left" vertical="top" indent="1"/>
    </xf>
    <xf numFmtId="0" fontId="14" fillId="89" borderId="41" applyNumberFormat="0" applyProtection="0">
      <alignment horizontal="left" vertical="top" indent="1"/>
    </xf>
    <xf numFmtId="0" fontId="14" fillId="89" borderId="41" applyNumberFormat="0" applyProtection="0">
      <alignment horizontal="left" vertical="top" indent="1"/>
    </xf>
    <xf numFmtId="0" fontId="14" fillId="89" borderId="41" applyNumberFormat="0" applyProtection="0">
      <alignment horizontal="left" vertical="top" indent="1"/>
    </xf>
    <xf numFmtId="0" fontId="93" fillId="0" borderId="1" applyNumberFormat="0" applyProtection="0">
      <alignment horizontal="left" vertical="center" indent="2"/>
    </xf>
    <xf numFmtId="0" fontId="14" fillId="73" borderId="41" applyNumberFormat="0" applyProtection="0">
      <alignment horizontal="left" vertical="top" indent="1"/>
    </xf>
    <xf numFmtId="0" fontId="14" fillId="73" borderId="41" applyNumberFormat="0" applyProtection="0">
      <alignment horizontal="left" vertical="top" indent="1"/>
    </xf>
    <xf numFmtId="0" fontId="14" fillId="73" borderId="41" applyNumberFormat="0" applyProtection="0">
      <alignment horizontal="left" vertical="top" indent="1"/>
    </xf>
    <xf numFmtId="0" fontId="14" fillId="73" borderId="41" applyNumberFormat="0" applyProtection="0">
      <alignment horizontal="left" vertical="top" indent="1"/>
    </xf>
    <xf numFmtId="0" fontId="14" fillId="73" borderId="41" applyNumberFormat="0" applyProtection="0">
      <alignment horizontal="left" vertical="top" indent="1"/>
    </xf>
    <xf numFmtId="0" fontId="14" fillId="73" borderId="41" applyNumberFormat="0" applyProtection="0">
      <alignment horizontal="left" vertical="top" indent="1"/>
    </xf>
    <xf numFmtId="0" fontId="14" fillId="73" borderId="41" applyNumberFormat="0" applyProtection="0">
      <alignment horizontal="left" vertical="top" indent="1"/>
    </xf>
    <xf numFmtId="0" fontId="93" fillId="0" borderId="1" applyNumberFormat="0" applyProtection="0">
      <alignment horizontal="left" vertical="center" indent="2"/>
    </xf>
    <xf numFmtId="0" fontId="14" fillId="90" borderId="41" applyNumberFormat="0" applyProtection="0">
      <alignment horizontal="left" vertical="top" indent="1"/>
    </xf>
    <xf numFmtId="0" fontId="14" fillId="90" borderId="41" applyNumberFormat="0" applyProtection="0">
      <alignment horizontal="left" vertical="top" indent="1"/>
    </xf>
    <xf numFmtId="0" fontId="14" fillId="90" borderId="41" applyNumberFormat="0" applyProtection="0">
      <alignment horizontal="left" vertical="top" indent="1"/>
    </xf>
    <xf numFmtId="0" fontId="14" fillId="90" borderId="41" applyNumberFormat="0" applyProtection="0">
      <alignment horizontal="left" vertical="top" indent="1"/>
    </xf>
    <xf numFmtId="0" fontId="14" fillId="90" borderId="41" applyNumberFormat="0" applyProtection="0">
      <alignment horizontal="left" vertical="top" indent="1"/>
    </xf>
    <xf numFmtId="0" fontId="14" fillId="90" borderId="41" applyNumberFormat="0" applyProtection="0">
      <alignment horizontal="left" vertical="top" indent="1"/>
    </xf>
    <xf numFmtId="0" fontId="14" fillId="90" borderId="41" applyNumberFormat="0" applyProtection="0">
      <alignment horizontal="left" vertical="top" indent="1"/>
    </xf>
    <xf numFmtId="0" fontId="14" fillId="91" borderId="1" applyNumberFormat="0">
      <protection locked="0"/>
    </xf>
    <xf numFmtId="0" fontId="14" fillId="91" borderId="1" applyNumberFormat="0">
      <protection locked="0"/>
    </xf>
    <xf numFmtId="0" fontId="14" fillId="91" borderId="1" applyNumberFormat="0">
      <protection locked="0"/>
    </xf>
    <xf numFmtId="0" fontId="14" fillId="91" borderId="1" applyNumberFormat="0">
      <protection locked="0"/>
    </xf>
    <xf numFmtId="4" fontId="61" fillId="78" borderId="41" applyNumberFormat="0" applyProtection="0">
      <alignment vertical="center"/>
    </xf>
    <xf numFmtId="4" fontId="61" fillId="78" borderId="41" applyNumberFormat="0" applyProtection="0">
      <alignment vertical="center"/>
    </xf>
    <xf numFmtId="4" fontId="111" fillId="78" borderId="41" applyNumberFormat="0" applyProtection="0">
      <alignment vertical="center"/>
    </xf>
    <xf numFmtId="4" fontId="111" fillId="78" borderId="41" applyNumberFormat="0" applyProtection="0">
      <alignment vertical="center"/>
    </xf>
    <xf numFmtId="4" fontId="112" fillId="83" borderId="42">
      <alignment vertical="center"/>
    </xf>
    <xf numFmtId="4" fontId="113" fillId="83" borderId="42">
      <alignment vertical="center"/>
    </xf>
    <xf numFmtId="4" fontId="112" fillId="84" borderId="42">
      <alignment vertical="center"/>
    </xf>
    <xf numFmtId="4" fontId="113" fillId="84" borderId="42">
      <alignment vertical="center"/>
    </xf>
    <xf numFmtId="4" fontId="97" fillId="0" borderId="0" applyNumberFormat="0" applyProtection="0">
      <alignment horizontal="left" vertical="center" indent="1"/>
    </xf>
    <xf numFmtId="0" fontId="61" fillId="78" borderId="41" applyNumberFormat="0" applyProtection="0">
      <alignment horizontal="left" vertical="top" indent="1"/>
    </xf>
    <xf numFmtId="0" fontId="61" fillId="78" borderId="41" applyNumberFormat="0" applyProtection="0">
      <alignment horizontal="left" vertical="top" indent="1"/>
    </xf>
    <xf numFmtId="0" fontId="107" fillId="86" borderId="1" applyNumberFormat="0">
      <alignment horizontal="left" vertical="center"/>
    </xf>
    <xf numFmtId="4" fontId="73" fillId="0" borderId="1" applyNumberFormat="0" applyProtection="0">
      <alignment horizontal="left" vertical="center" indent="1"/>
    </xf>
    <xf numFmtId="4" fontId="61" fillId="92" borderId="40" applyNumberFormat="0" applyProtection="0">
      <alignment horizontal="right" vertical="center"/>
    </xf>
    <xf numFmtId="4" fontId="114" fillId="0" borderId="1" applyNumberFormat="0" applyProtection="0">
      <alignment horizontal="right" vertical="center" wrapText="1"/>
    </xf>
    <xf numFmtId="4" fontId="97" fillId="0" borderId="0" applyNumberFormat="0" applyProtection="0">
      <alignment horizontal="right" vertical="center" wrapText="1"/>
    </xf>
    <xf numFmtId="4" fontId="111" fillId="93" borderId="41" applyNumberFormat="0" applyProtection="0">
      <alignment horizontal="right" vertical="center"/>
    </xf>
    <xf numFmtId="4" fontId="111" fillId="93" borderId="41" applyNumberFormat="0" applyProtection="0">
      <alignment horizontal="right" vertical="center"/>
    </xf>
    <xf numFmtId="4" fontId="115" fillId="83" borderId="42">
      <alignment vertical="center"/>
    </xf>
    <xf numFmtId="4" fontId="116" fillId="83" borderId="42">
      <alignment vertical="center"/>
    </xf>
    <xf numFmtId="4" fontId="115" fillId="84" borderId="42">
      <alignment vertical="center"/>
    </xf>
    <xf numFmtId="4" fontId="116" fillId="94" borderId="42">
      <alignment vertical="center"/>
    </xf>
    <xf numFmtId="4" fontId="114" fillId="0" borderId="1" applyNumberFormat="0" applyProtection="0">
      <alignment horizontal="left" vertical="center" indent="1"/>
    </xf>
    <xf numFmtId="4" fontId="114" fillId="0" borderId="1" applyNumberFormat="0" applyProtection="0">
      <alignment horizontal="left" vertical="center" indent="1"/>
    </xf>
    <xf numFmtId="4" fontId="97" fillId="0" borderId="0" applyNumberFormat="0" applyProtection="0">
      <alignment horizontal="left" vertical="center" indent="1"/>
    </xf>
    <xf numFmtId="0" fontId="106" fillId="95" borderId="1" applyNumberFormat="0" applyProtection="0">
      <alignment horizontal="center" vertical="top" wrapText="1"/>
    </xf>
    <xf numFmtId="0" fontId="106" fillId="95" borderId="1" applyNumberFormat="0" applyProtection="0">
      <alignment horizontal="center" vertical="top" wrapText="1"/>
    </xf>
    <xf numFmtId="0" fontId="106" fillId="95" borderId="1" applyNumberFormat="0" applyProtection="0">
      <alignment horizontal="center" vertical="top" wrapText="1"/>
    </xf>
    <xf numFmtId="4" fontId="117" fillId="79" borderId="43">
      <alignment vertical="center"/>
    </xf>
    <xf numFmtId="4" fontId="118" fillId="79" borderId="43">
      <alignment vertical="center"/>
    </xf>
    <xf numFmtId="4" fontId="103" fillId="83" borderId="43">
      <alignment vertical="center"/>
    </xf>
    <xf numFmtId="4" fontId="104" fillId="83" borderId="43">
      <alignment vertical="center"/>
    </xf>
    <xf numFmtId="4" fontId="103" fillId="84" borderId="42">
      <alignment vertical="center"/>
    </xf>
    <xf numFmtId="4" fontId="104" fillId="84" borderId="42">
      <alignment vertical="center"/>
    </xf>
    <xf numFmtId="4" fontId="119" fillId="78" borderId="43">
      <alignment horizontal="left" vertical="center" indent="1"/>
    </xf>
    <xf numFmtId="4" fontId="120" fillId="0" borderId="0" applyNumberFormat="0" applyProtection="0">
      <alignment vertical="center"/>
    </xf>
    <xf numFmtId="4" fontId="121" fillId="0" borderId="41" applyNumberFormat="0" applyProtection="0">
      <alignment horizontal="right" vertical="center"/>
    </xf>
    <xf numFmtId="4" fontId="121" fillId="0" borderId="41" applyNumberFormat="0" applyProtection="0">
      <alignment horizontal="right" vertical="center"/>
    </xf>
    <xf numFmtId="1" fontId="14" fillId="0" borderId="2" applyFill="0" applyBorder="0">
      <alignment horizontal="center"/>
    </xf>
    <xf numFmtId="0" fontId="122" fillId="96" borderId="0"/>
    <xf numFmtId="49" fontId="123" fillId="96" borderId="0"/>
    <xf numFmtId="49" fontId="124" fillId="96" borderId="44"/>
    <xf numFmtId="49" fontId="124" fillId="96" borderId="0"/>
    <xf numFmtId="0" fontId="122" fillId="79" borderId="44">
      <protection locked="0"/>
    </xf>
    <xf numFmtId="0" fontId="122" fillId="96" borderId="0"/>
    <xf numFmtId="0" fontId="125" fillId="97" borderId="0"/>
    <xf numFmtId="0" fontId="125" fillId="98" borderId="0"/>
    <xf numFmtId="0" fontId="125" fillId="99" borderId="0"/>
    <xf numFmtId="0" fontId="126" fillId="0" borderId="0" applyNumberFormat="0" applyFill="0" applyBorder="0" applyAlignment="0" applyProtection="0"/>
    <xf numFmtId="200" fontId="127" fillId="0" borderId="45">
      <alignment horizontal="center"/>
    </xf>
    <xf numFmtId="200" fontId="127" fillId="0" borderId="45">
      <alignment horizontal="center"/>
    </xf>
    <xf numFmtId="0" fontId="14" fillId="0" borderId="25">
      <alignment horizontal="right"/>
    </xf>
    <xf numFmtId="49" fontId="14" fillId="0" borderId="25"/>
    <xf numFmtId="49" fontId="26" fillId="0" borderId="0" applyAlignment="0">
      <alignment horizontal="left" vertical="top"/>
    </xf>
    <xf numFmtId="0" fontId="49" fillId="0" borderId="0"/>
    <xf numFmtId="0" fontId="14" fillId="0" borderId="0"/>
    <xf numFmtId="0" fontId="128" fillId="0" borderId="0" applyNumberFormat="0" applyFont="0" applyFill="0" applyBorder="0" applyAlignment="0" applyProtection="0"/>
    <xf numFmtId="210" fontId="14" fillId="0" borderId="0" applyFill="0" applyBorder="0" applyAlignment="0" applyProtection="0">
      <alignment wrapText="1"/>
    </xf>
    <xf numFmtId="41" fontId="18" fillId="0" borderId="0" applyFont="0" applyFill="0" applyBorder="0" applyAlignment="0" applyProtection="0"/>
    <xf numFmtId="0" fontId="22" fillId="0" borderId="0" applyNumberFormat="0" applyFill="0" applyBorder="0">
      <alignment horizontal="center" wrapText="1"/>
    </xf>
    <xf numFmtId="0" fontId="22" fillId="0" borderId="0" applyNumberFormat="0" applyFill="0" applyBorder="0">
      <alignment horizontal="center" wrapText="1"/>
    </xf>
    <xf numFmtId="40" fontId="129" fillId="0" borderId="0" applyBorder="0">
      <alignment horizontal="right"/>
    </xf>
    <xf numFmtId="49" fontId="130" fillId="0" borderId="4">
      <alignment vertical="center"/>
    </xf>
    <xf numFmtId="49" fontId="26" fillId="0" borderId="0" applyFont="0" applyFill="0" applyBorder="0" applyAlignment="0" applyProtection="0"/>
    <xf numFmtId="211" fontId="26" fillId="0" borderId="0" applyFont="0" applyFill="0" applyBorder="0" applyAlignment="0" applyProtection="0"/>
    <xf numFmtId="212" fontId="18" fillId="0" borderId="0" applyFont="0" applyFill="0" applyBorder="0" applyAlignment="0" applyProtection="0"/>
    <xf numFmtId="0" fontId="131"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4" fillId="0" borderId="46" applyNumberFormat="0" applyFill="0" applyBorder="0" applyAlignment="0" applyProtection="0"/>
    <xf numFmtId="0" fontId="132" fillId="0" borderId="47" applyNumberFormat="0" applyFill="0" applyAlignment="0" applyProtection="0"/>
    <xf numFmtId="0" fontId="132" fillId="0" borderId="47" applyNumberFormat="0" applyFill="0" applyAlignment="0" applyProtection="0"/>
    <xf numFmtId="198" fontId="14" fillId="0" borderId="48">
      <protection locked="0"/>
    </xf>
    <xf numFmtId="198" fontId="14" fillId="0" borderId="48">
      <protection locked="0"/>
    </xf>
    <xf numFmtId="198" fontId="14" fillId="0" borderId="48">
      <protection locked="0"/>
    </xf>
    <xf numFmtId="198" fontId="14" fillId="0" borderId="48">
      <protection locked="0"/>
    </xf>
    <xf numFmtId="198" fontId="14" fillId="0" borderId="48">
      <protection locked="0"/>
    </xf>
    <xf numFmtId="37" fontId="73" fillId="81" borderId="0" applyNumberFormat="0" applyBorder="0" applyAlignment="0" applyProtection="0"/>
    <xf numFmtId="37" fontId="73" fillId="81" borderId="0" applyNumberFormat="0" applyBorder="0" applyAlignment="0" applyProtection="0"/>
    <xf numFmtId="37" fontId="73" fillId="81" borderId="0" applyNumberFormat="0" applyBorder="0" applyAlignment="0" applyProtection="0"/>
    <xf numFmtId="37" fontId="73" fillId="0" borderId="0"/>
    <xf numFmtId="3" fontId="133" fillId="0" borderId="36" applyProtection="0"/>
    <xf numFmtId="171" fontId="134" fillId="0" borderId="0" applyFont="0" applyFill="0" applyBorder="0" applyAlignment="0" applyProtection="0"/>
    <xf numFmtId="213" fontId="74" fillId="0" borderId="0" applyFont="0" applyFill="0" applyBorder="0" applyAlignment="0" applyProtection="0"/>
    <xf numFmtId="214" fontId="74" fillId="0" borderId="0" applyFont="0" applyFill="0" applyBorder="0" applyAlignment="0" applyProtection="0"/>
    <xf numFmtId="215" fontId="74" fillId="0" borderId="0" applyFont="0" applyFill="0" applyBorder="0" applyAlignment="0" applyProtection="0"/>
    <xf numFmtId="0" fontId="111" fillId="0" borderId="0" applyFill="0" applyBorder="0" applyAlignment="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4" fillId="0" borderId="2" applyNumberFormat="0" applyAlignment="0"/>
    <xf numFmtId="0" fontId="14" fillId="0" borderId="25" applyNumberFormat="0" applyAlignment="0"/>
    <xf numFmtId="0" fontId="14" fillId="0" borderId="49" applyNumberFormat="0" applyAlignment="0">
      <alignment horizontal="center"/>
    </xf>
    <xf numFmtId="0" fontId="14" fillId="0" borderId="49" applyNumberFormat="0" applyAlignment="0">
      <alignment horizontal="center"/>
    </xf>
    <xf numFmtId="0" fontId="22" fillId="100" borderId="0" applyBorder="0">
      <alignment horizontal="center"/>
    </xf>
    <xf numFmtId="0" fontId="14" fillId="81" borderId="0" applyBorder="0"/>
    <xf numFmtId="0" fontId="14" fillId="0" borderId="0" applyBorder="0"/>
    <xf numFmtId="209" fontId="22" fillId="101" borderId="0" applyBorder="0"/>
    <xf numFmtId="0" fontId="14" fillId="96" borderId="0" applyBorder="0"/>
    <xf numFmtId="0" fontId="14" fillId="86" borderId="0" applyBorder="0"/>
    <xf numFmtId="0" fontId="14" fillId="96" borderId="0" applyBorder="0">
      <alignment wrapText="1"/>
    </xf>
    <xf numFmtId="209" fontId="22" fillId="86" borderId="0" applyBorder="0"/>
    <xf numFmtId="209" fontId="22" fillId="102" borderId="0" applyBorder="0"/>
    <xf numFmtId="209" fontId="14" fillId="96" borderId="0" applyBorder="0"/>
    <xf numFmtId="0" fontId="14" fillId="103" borderId="0" applyBorder="0"/>
    <xf numFmtId="209" fontId="14" fillId="99" borderId="0" applyBorder="0"/>
    <xf numFmtId="0" fontId="14" fillId="97" borderId="0" applyBorder="0"/>
    <xf numFmtId="0" fontId="136" fillId="104" borderId="0" applyBorder="0"/>
    <xf numFmtId="0" fontId="22" fillId="102" borderId="0" applyNumberFormat="0" applyBorder="0" applyAlignment="0"/>
    <xf numFmtId="0" fontId="22" fillId="40" borderId="0" applyNumberFormat="0" applyBorder="0" applyAlignment="0"/>
    <xf numFmtId="0" fontId="22" fillId="49" borderId="0" applyNumberFormat="0" applyBorder="0" applyAlignment="0"/>
    <xf numFmtId="0" fontId="22" fillId="105" borderId="0" applyNumberFormat="0" applyBorder="0" applyAlignment="0"/>
    <xf numFmtId="0" fontId="22" fillId="106" borderId="0" applyNumberFormat="0" applyBorder="0" applyAlignment="0"/>
    <xf numFmtId="0" fontId="22" fillId="61" borderId="0" applyNumberFormat="0" applyBorder="0" applyAlignment="0"/>
    <xf numFmtId="0" fontId="22" fillId="107" borderId="0" applyNumberFormat="0" applyBorder="0" applyAlignment="0"/>
    <xf numFmtId="1" fontId="22" fillId="97" borderId="1" applyNumberFormat="0" applyAlignment="0">
      <alignment horizontal="center"/>
    </xf>
    <xf numFmtId="1" fontId="22" fillId="97" borderId="1" applyNumberFormat="0" applyAlignment="0">
      <alignment horizontal="center"/>
    </xf>
    <xf numFmtId="1" fontId="22" fillId="97" borderId="1" applyNumberFormat="0" applyAlignment="0">
      <alignment horizontal="center"/>
    </xf>
    <xf numFmtId="1" fontId="22" fillId="73" borderId="1" applyNumberFormat="0" applyAlignment="0">
      <alignment horizontal="left"/>
    </xf>
    <xf numFmtId="1" fontId="22" fillId="73" borderId="1" applyNumberFormat="0" applyAlignment="0">
      <alignment horizontal="left"/>
    </xf>
    <xf numFmtId="1" fontId="22" fillId="73" borderId="1" applyNumberFormat="0" applyAlignment="0">
      <alignment horizontal="left"/>
    </xf>
    <xf numFmtId="0" fontId="22" fillId="73" borderId="1" applyNumberFormat="0" applyAlignment="0"/>
    <xf numFmtId="0" fontId="22" fillId="73" borderId="1" applyNumberFormat="0" applyAlignment="0"/>
    <xf numFmtId="0" fontId="22" fillId="73" borderId="1" applyNumberFormat="0" applyAlignment="0"/>
    <xf numFmtId="1" fontId="14" fillId="0" borderId="0" applyFont="0" applyFill="0" applyBorder="0">
      <alignment horizontal="center"/>
    </xf>
    <xf numFmtId="0" fontId="137" fillId="0" borderId="0" applyFill="0" applyBorder="0" applyAlignment="0" applyProtection="0"/>
    <xf numFmtId="49" fontId="14" fillId="57" borderId="25">
      <alignment horizontal="center"/>
    </xf>
    <xf numFmtId="0" fontId="138" fillId="0" borderId="0"/>
    <xf numFmtId="9" fontId="18" fillId="0" borderId="0" applyFont="0" applyFill="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2" borderId="0" applyNumberFormat="0" applyBorder="0" applyAlignment="0" applyProtection="0"/>
    <xf numFmtId="0" fontId="5" fillId="43"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30" fillId="0" borderId="0"/>
    <xf numFmtId="0" fontId="5" fillId="17" borderId="0" applyNumberFormat="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10" fontId="73" fillId="78" borderId="1" applyNumberFormat="0" applyBorder="0" applyAlignment="0" applyProtection="0"/>
    <xf numFmtId="10" fontId="73" fillId="78" borderId="1" applyNumberFormat="0" applyBorder="0" applyAlignment="0" applyProtection="0"/>
    <xf numFmtId="10" fontId="73" fillId="78" borderId="1" applyNumberFormat="0" applyBorder="0" applyAlignment="0" applyProtection="0"/>
    <xf numFmtId="10" fontId="73" fillId="78" borderId="1"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101" fillId="82" borderId="1" applyNumberFormat="0" applyProtection="0">
      <alignment horizontal="right" vertical="center" wrapText="1"/>
    </xf>
    <xf numFmtId="4" fontId="101" fillId="82" borderId="1" applyNumberFormat="0" applyProtection="0">
      <alignment horizontal="left" vertical="center" indent="1"/>
    </xf>
    <xf numFmtId="4" fontId="106" fillId="85" borderId="1" applyNumberFormat="0" applyProtection="0">
      <alignment horizontal="left" vertical="center"/>
    </xf>
    <xf numFmtId="4" fontId="106" fillId="85" borderId="1" applyNumberFormat="0" applyProtection="0">
      <alignment horizontal="left" vertical="center"/>
    </xf>
    <xf numFmtId="4" fontId="105" fillId="0" borderId="1" applyNumberFormat="0" applyProtection="0">
      <alignment horizontal="left" vertical="center" indent="1"/>
    </xf>
    <xf numFmtId="4" fontId="61" fillId="0" borderId="1" applyNumberFormat="0" applyProtection="0">
      <alignment horizontal="left" vertical="center" indent="1"/>
    </xf>
    <xf numFmtId="0" fontId="106" fillId="88" borderId="1" applyNumberFormat="0" applyProtection="0">
      <alignment horizontal="left" vertical="center" indent="2"/>
    </xf>
    <xf numFmtId="0" fontId="106" fillId="88" borderId="1" applyNumberFormat="0" applyProtection="0">
      <alignment horizontal="left" vertical="center" indent="2"/>
    </xf>
    <xf numFmtId="0" fontId="93" fillId="0" borderId="1" applyNumberFormat="0" applyProtection="0">
      <alignment horizontal="left" vertical="center" indent="2"/>
    </xf>
    <xf numFmtId="0" fontId="93" fillId="0" borderId="1" applyNumberFormat="0" applyProtection="0">
      <alignment horizontal="left" vertical="center" indent="2"/>
    </xf>
    <xf numFmtId="0" fontId="93" fillId="0" borderId="1" applyNumberFormat="0" applyProtection="0">
      <alignment horizontal="left" vertical="center" indent="2"/>
    </xf>
    <xf numFmtId="0" fontId="14" fillId="91" borderId="1" applyNumberFormat="0">
      <protection locked="0"/>
    </xf>
    <xf numFmtId="0" fontId="14" fillId="91" borderId="1" applyNumberFormat="0">
      <protection locked="0"/>
    </xf>
    <xf numFmtId="0" fontId="14" fillId="91" borderId="1" applyNumberFormat="0">
      <protection locked="0"/>
    </xf>
    <xf numFmtId="4" fontId="114" fillId="0" borderId="1" applyNumberFormat="0" applyProtection="0">
      <alignment horizontal="right" vertical="center" wrapText="1"/>
    </xf>
    <xf numFmtId="4" fontId="114" fillId="0" borderId="1" applyNumberFormat="0" applyProtection="0">
      <alignment horizontal="left" vertical="center" indent="1"/>
    </xf>
    <xf numFmtId="4" fontId="114" fillId="0" borderId="1" applyNumberFormat="0" applyProtection="0">
      <alignment horizontal="left" vertical="center" indent="1"/>
    </xf>
    <xf numFmtId="0" fontId="106" fillId="95" borderId="1" applyNumberFormat="0" applyProtection="0">
      <alignment horizontal="center" vertical="top" wrapText="1"/>
    </xf>
    <xf numFmtId="0" fontId="106" fillId="95" borderId="1" applyNumberFormat="0" applyProtection="0">
      <alignment horizontal="center" vertical="top" wrapText="1"/>
    </xf>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1" fontId="22" fillId="97" borderId="1" applyNumberFormat="0" applyAlignment="0">
      <alignment horizontal="center"/>
    </xf>
    <xf numFmtId="1" fontId="22" fillId="97" borderId="1" applyNumberFormat="0" applyAlignment="0">
      <alignment horizontal="center"/>
    </xf>
    <xf numFmtId="1" fontId="22" fillId="73" borderId="1" applyNumberFormat="0" applyAlignment="0">
      <alignment horizontal="left"/>
    </xf>
    <xf numFmtId="1" fontId="22" fillId="73" borderId="1" applyNumberFormat="0" applyAlignment="0">
      <alignment horizontal="left"/>
    </xf>
    <xf numFmtId="0" fontId="22" fillId="73" borderId="1" applyNumberFormat="0" applyAlignment="0"/>
    <xf numFmtId="0" fontId="22" fillId="73" borderId="1" applyNumberFormat="0" applyAlignment="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43"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36" borderId="0" applyNumberFormat="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36" borderId="0" applyNumberFormat="0" applyBorder="0" applyAlignment="0" applyProtection="0"/>
    <xf numFmtId="0" fontId="5" fillId="46" borderId="0" applyNumberFormat="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4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5" fillId="40"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5"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5"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0"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5"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0"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5"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7" borderId="0" applyNumberFormat="0" applyBorder="0" applyAlignment="0" applyProtection="0"/>
    <xf numFmtId="0" fontId="61" fillId="40"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5" fillId="47"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5" fillId="39" borderId="0" applyNumberFormat="0" applyBorder="0" applyAlignment="0" applyProtection="0"/>
    <xf numFmtId="0" fontId="5" fillId="32" borderId="0" applyNumberFormat="0" applyBorder="0" applyAlignment="0" applyProtection="0"/>
    <xf numFmtId="0" fontId="55"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5"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5"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5"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5"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5"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5"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5" fillId="46" borderId="0" applyNumberFormat="0" applyBorder="0" applyAlignment="0" applyProtection="0"/>
    <xf numFmtId="0" fontId="61" fillId="4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5" fillId="46"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5" fillId="45"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5"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5"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5" fillId="45"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5"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5" fillId="45"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5"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5"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5" fillId="44" borderId="0" applyNumberFormat="0" applyBorder="0" applyAlignment="0" applyProtection="0"/>
    <xf numFmtId="0" fontId="61" fillId="9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5" fillId="4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5" fillId="43"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2" borderId="0" applyNumberFormat="0" applyBorder="0" applyAlignment="0" applyProtection="0"/>
    <xf numFmtId="0" fontId="61" fillId="43"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5" fillId="42"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5" fillId="41"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5" fillId="40" borderId="0" applyNumberFormat="0" applyBorder="0" applyAlignment="0" applyProtection="0"/>
    <xf numFmtId="0" fontId="61" fillId="41"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5" fillId="4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5" fillId="39"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5"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5"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5" fillId="39"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5"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5" fillId="39"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5"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5"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5" fillId="39"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14" fillId="0" borderId="0"/>
    <xf numFmtId="0" fontId="5" fillId="0" borderId="0"/>
    <xf numFmtId="0" fontId="5" fillId="0" borderId="0"/>
    <xf numFmtId="0" fontId="1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44" fontId="14"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14" fillId="97" borderId="0" applyBorder="0"/>
    <xf numFmtId="209" fontId="14" fillId="99" borderId="0" applyBorder="0"/>
    <xf numFmtId="0" fontId="14" fillId="103" borderId="0" applyBorder="0"/>
    <xf numFmtId="209" fontId="14" fillId="96" borderId="0" applyBorder="0"/>
    <xf numFmtId="0" fontId="14" fillId="96" borderId="0" applyBorder="0">
      <alignment wrapText="1"/>
    </xf>
    <xf numFmtId="0" fontId="14" fillId="86" borderId="0" applyBorder="0"/>
    <xf numFmtId="0" fontId="14" fillId="96" borderId="0" applyBorder="0"/>
    <xf numFmtId="0" fontId="14" fillId="0" borderId="0" applyBorder="0"/>
    <xf numFmtId="0" fontId="14" fillId="81" borderId="0" applyBorder="0"/>
    <xf numFmtId="0" fontId="14" fillId="0" borderId="51" applyNumberFormat="0" applyAlignment="0"/>
    <xf numFmtId="0" fontId="14" fillId="0" borderId="2" applyNumberFormat="0" applyAlignment="0"/>
    <xf numFmtId="37" fontId="73" fillId="0" borderId="0"/>
    <xf numFmtId="0" fontId="14" fillId="0" borderId="46" applyNumberFormat="0" applyFill="0" applyBorder="0" applyAlignment="0" applyProtection="0"/>
    <xf numFmtId="0" fontId="14" fillId="0" borderId="46" applyNumberFormat="0" applyFill="0" applyBorder="0" applyAlignment="0" applyProtection="0"/>
    <xf numFmtId="49" fontId="14" fillId="0" borderId="51"/>
    <xf numFmtId="0" fontId="26" fillId="0" borderId="77" applyNumberFormat="0" applyAlignment="0" applyProtection="0">
      <alignment horizontal="left" vertical="center"/>
    </xf>
    <xf numFmtId="0" fontId="26" fillId="0" borderId="78">
      <alignment horizontal="left" vertical="center"/>
    </xf>
    <xf numFmtId="9" fontId="14" fillId="0" borderId="0" applyFont="0" applyFill="0" applyBorder="0" applyAlignment="0" applyProtection="0"/>
    <xf numFmtId="9" fontId="65" fillId="0" borderId="0" applyFont="0" applyFill="0" applyBorder="0" applyAlignment="0" applyProtection="0"/>
    <xf numFmtId="9" fontId="14" fillId="0" borderId="0" applyFont="0" applyFill="0" applyBorder="0" applyAlignment="0" applyProtection="0"/>
    <xf numFmtId="0" fontId="84" fillId="0" borderId="79" applyNumberFormat="0" applyFill="0" applyAlignment="0" applyProtection="0"/>
    <xf numFmtId="10" fontId="73" fillId="78" borderId="76" applyNumberFormat="0" applyBorder="0" applyAlignment="0" applyProtection="0"/>
    <xf numFmtId="9" fontId="6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14" fillId="0" borderId="0" applyFont="0" applyFill="0" applyBorder="0" applyAlignment="0" applyProtection="0"/>
    <xf numFmtId="9" fontId="65" fillId="0" borderId="0" applyFont="0" applyFill="0" applyBorder="0" applyAlignment="0" applyProtection="0"/>
    <xf numFmtId="9" fontId="14" fillId="0" borderId="0" applyFont="0" applyFill="0" applyBorder="0" applyAlignment="0" applyProtection="0"/>
    <xf numFmtId="9" fontId="65" fillId="0" borderId="0" applyFont="0" applyFill="0" applyBorder="0" applyAlignment="0" applyProtection="0"/>
    <xf numFmtId="9" fontId="14" fillId="0" borderId="0" applyFont="0" applyFill="0" applyBorder="0" applyAlignment="0" applyProtection="0"/>
    <xf numFmtId="9" fontId="65" fillId="0" borderId="0" applyFont="0" applyFill="0" applyBorder="0" applyAlignment="0" applyProtection="0"/>
    <xf numFmtId="0" fontId="14" fillId="0" borderId="0"/>
    <xf numFmtId="0" fontId="65" fillId="0" borderId="0"/>
    <xf numFmtId="0" fontId="14" fillId="0" borderId="0"/>
    <xf numFmtId="0" fontId="65" fillId="0" borderId="0"/>
    <xf numFmtId="0" fontId="5" fillId="0" borderId="0"/>
    <xf numFmtId="0" fontId="65" fillId="0" borderId="0"/>
    <xf numFmtId="0" fontId="65" fillId="0" borderId="0"/>
    <xf numFmtId="0" fontId="65" fillId="0" borderId="0"/>
    <xf numFmtId="0" fontId="5" fillId="0" borderId="0"/>
    <xf numFmtId="0" fontId="65" fillId="0" borderId="0"/>
    <xf numFmtId="0" fontId="14" fillId="0" borderId="0"/>
    <xf numFmtId="0" fontId="65" fillId="0" borderId="0"/>
    <xf numFmtId="0" fontId="1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4" fillId="0" borderId="0"/>
    <xf numFmtId="0" fontId="65" fillId="0" borderId="0"/>
    <xf numFmtId="0" fontId="18" fillId="0" borderId="0"/>
    <xf numFmtId="0" fontId="5" fillId="0" borderId="0"/>
    <xf numFmtId="0" fontId="18" fillId="0" borderId="0"/>
    <xf numFmtId="0" fontId="18"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4" fillId="0" borderId="0"/>
    <xf numFmtId="0" fontId="65" fillId="0" borderId="0"/>
    <xf numFmtId="0" fontId="14" fillId="0" borderId="0"/>
    <xf numFmtId="0" fontId="65" fillId="0" borderId="0"/>
    <xf numFmtId="0" fontId="14" fillId="0" borderId="0"/>
    <xf numFmtId="0" fontId="65" fillId="0" borderId="0"/>
    <xf numFmtId="0" fontId="14" fillId="0" borderId="0"/>
    <xf numFmtId="0" fontId="65" fillId="0" borderId="0"/>
    <xf numFmtId="0" fontId="14" fillId="0" borderId="0"/>
    <xf numFmtId="0" fontId="65" fillId="0" borderId="0"/>
    <xf numFmtId="0" fontId="14" fillId="0" borderId="0"/>
    <xf numFmtId="0" fontId="65" fillId="0" borderId="0"/>
    <xf numFmtId="0" fontId="65" fillId="0" borderId="0"/>
    <xf numFmtId="0" fontId="65" fillId="0" borderId="0"/>
    <xf numFmtId="0" fontId="14" fillId="0" borderId="0"/>
    <xf numFmtId="0" fontId="14" fillId="0" borderId="0"/>
    <xf numFmtId="0" fontId="65" fillId="0" borderId="0"/>
    <xf numFmtId="0" fontId="65" fillId="0" borderId="0"/>
    <xf numFmtId="0" fontId="14" fillId="0" borderId="0"/>
    <xf numFmtId="0" fontId="65" fillId="0" borderId="0"/>
    <xf numFmtId="0" fontId="14" fillId="0" borderId="0"/>
    <xf numFmtId="0" fontId="65" fillId="0" borderId="0"/>
    <xf numFmtId="0" fontId="65" fillId="0" borderId="0"/>
    <xf numFmtId="205" fontId="91" fillId="0" borderId="0"/>
    <xf numFmtId="37" fontId="90" fillId="0" borderId="0"/>
    <xf numFmtId="0" fontId="14" fillId="0" borderId="51"/>
    <xf numFmtId="199" fontId="14" fillId="0" borderId="0" applyFont="0" applyFill="0" applyBorder="0" applyAlignment="0" applyProtection="0">
      <alignment horizontal="center"/>
    </xf>
    <xf numFmtId="0" fontId="26" fillId="0" borderId="0" applyNumberFormat="0" applyFont="0" applyFill="0" applyBorder="0" applyProtection="0"/>
    <xf numFmtId="0" fontId="26" fillId="0" borderId="0" applyNumberFormat="0" applyFont="0" applyFill="0" applyBorder="0" applyProtection="0"/>
    <xf numFmtId="0" fontId="77" fillId="0" borderId="0" applyNumberFormat="0" applyFont="0" applyFill="0" applyBorder="0" applyProtection="0"/>
    <xf numFmtId="0" fontId="77" fillId="0" borderId="0" applyNumberFormat="0" applyFont="0" applyFill="0" applyBorder="0" applyProtection="0"/>
    <xf numFmtId="193" fontId="14" fillId="0" borderId="0" applyFont="0" applyFill="0" applyBorder="0" applyAlignment="0" applyProtection="0">
      <alignment horizontal="center"/>
    </xf>
    <xf numFmtId="172" fontId="67" fillId="0" borderId="0" applyFont="0" applyFill="0" applyBorder="0" applyAlignment="0" applyProtection="0"/>
    <xf numFmtId="2" fontId="14" fillId="0" borderId="0" applyFont="0" applyFill="0" applyBorder="0" applyAlignment="0" applyProtection="0"/>
    <xf numFmtId="0" fontId="71" fillId="0" borderId="0" applyNumberFormat="0" applyAlignment="0">
      <alignment horizontal="left"/>
    </xf>
    <xf numFmtId="185" fontId="14" fillId="75" borderId="0">
      <alignment horizontal="center"/>
    </xf>
    <xf numFmtId="44" fontId="65"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44"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183" fontId="14" fillId="0" borderId="0" applyFont="0" applyFill="0" applyBorder="0" applyAlignment="0" applyProtection="0"/>
    <xf numFmtId="44" fontId="65"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1" fontId="14" fillId="0" borderId="0" applyFont="0" applyFill="0" applyBorder="0" applyAlignment="0" applyProtection="0"/>
    <xf numFmtId="0" fontId="66" fillId="0" borderId="0" applyNumberFormat="0" applyAlignment="0">
      <alignment horizontal="left"/>
    </xf>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79" fontId="14" fillId="0" borderId="0"/>
    <xf numFmtId="179" fontId="14" fillId="0" borderId="0"/>
    <xf numFmtId="179" fontId="14" fillId="0" borderId="0"/>
    <xf numFmtId="179" fontId="14" fillId="0" borderId="0"/>
    <xf numFmtId="179" fontId="14" fillId="0" borderId="0"/>
    <xf numFmtId="179" fontId="14" fillId="0" borderId="0"/>
    <xf numFmtId="179" fontId="14" fillId="0" borderId="0"/>
    <xf numFmtId="49" fontId="14" fillId="0" borderId="51"/>
    <xf numFmtId="49" fontId="14" fillId="0" borderId="51"/>
    <xf numFmtId="175" fontId="57" fillId="73" borderId="24">
      <alignment horizontal="center" vertical="center"/>
    </xf>
    <xf numFmtId="0" fontId="14" fillId="0" borderId="0" applyNumberFormat="0" applyFill="0" applyBorder="0" applyAlignment="0" applyProtection="0"/>
    <xf numFmtId="183" fontId="14" fillId="0" borderId="0" applyFont="0" applyFill="0" applyBorder="0" applyAlignment="0" applyProtection="0"/>
    <xf numFmtId="0" fontId="5" fillId="0" borderId="0"/>
    <xf numFmtId="0" fontId="14" fillId="0" borderId="51">
      <alignment horizontal="center"/>
    </xf>
    <xf numFmtId="0" fontId="140" fillId="0" borderId="0"/>
    <xf numFmtId="180" fontId="14" fillId="0" borderId="0" applyFont="0" applyFill="0" applyBorder="0" applyAlignment="0" applyProtection="0"/>
    <xf numFmtId="0" fontId="14" fillId="0" borderId="51" applyNumberFormat="0" applyAlignment="0"/>
    <xf numFmtId="49" fontId="14" fillId="0" borderId="51"/>
    <xf numFmtId="9" fontId="14" fillId="0" borderId="0" applyFont="0" applyFill="0" applyBorder="0" applyAlignment="0" applyProtection="0"/>
    <xf numFmtId="9" fontId="14" fillId="0" borderId="0" applyFont="0" applyFill="0" applyBorder="0" applyAlignment="0" applyProtection="0"/>
    <xf numFmtId="0" fontId="14" fillId="0" borderId="51"/>
    <xf numFmtId="186" fontId="141" fillId="0" borderId="0">
      <alignment horizontal="right"/>
      <protection locked="0"/>
    </xf>
    <xf numFmtId="180" fontId="14" fillId="0" borderId="0" applyFont="0" applyFill="0" applyBorder="0" applyAlignment="0" applyProtection="0"/>
    <xf numFmtId="49" fontId="14" fillId="0" borderId="51"/>
    <xf numFmtId="0" fontId="140" fillId="0" borderId="0"/>
    <xf numFmtId="0" fontId="5" fillId="43" borderId="0" applyNumberFormat="0" applyBorder="0" applyAlignment="0" applyProtection="0"/>
    <xf numFmtId="0" fontId="5" fillId="36" borderId="0" applyNumberFormat="0" applyBorder="0" applyAlignment="0" applyProtection="0"/>
    <xf numFmtId="0" fontId="14" fillId="0" borderId="0"/>
    <xf numFmtId="0" fontId="5" fillId="43" borderId="0" applyNumberFormat="0" applyBorder="0" applyAlignment="0" applyProtection="0"/>
    <xf numFmtId="0" fontId="5" fillId="43" borderId="0" applyNumberFormat="0" applyBorder="0" applyAlignment="0" applyProtection="0"/>
    <xf numFmtId="0" fontId="5" fillId="3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14" fillId="0" borderId="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65" fillId="0" borderId="0"/>
    <xf numFmtId="14" fontId="14"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182" fontId="6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179" fontId="14" fillId="0" borderId="0"/>
    <xf numFmtId="180" fontId="14" fillId="0" borderId="0" applyFont="0" applyFill="0" applyBorder="0" applyAlignment="0" applyProtection="0"/>
    <xf numFmtId="0" fontId="14" fillId="0" borderId="0" applyNumberFormat="0" applyFill="0" applyBorder="0" applyAlignment="0" applyProtection="0"/>
    <xf numFmtId="44" fontId="5" fillId="0" borderId="0" applyFont="0" applyFill="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49" fontId="14" fillId="0" borderId="51"/>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5" fillId="0" borderId="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1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14" fillId="0" borderId="0"/>
    <xf numFmtId="0" fontId="14" fillId="0" borderId="0"/>
    <xf numFmtId="0" fontId="5" fillId="4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61" fillId="10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5" fillId="39"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5" fillId="48"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1" fillId="69" borderId="0" applyNumberFormat="0" applyBorder="0" applyAlignment="0" applyProtection="0"/>
    <xf numFmtId="0" fontId="55" fillId="48"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5" fillId="49"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1" fillId="4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5"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5" fillId="5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61" fillId="51" borderId="0" applyNumberFormat="0" applyBorder="0" applyAlignment="0" applyProtection="0"/>
    <xf numFmtId="0" fontId="55" fillId="5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5" fillId="51"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5" fillId="51"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5" fillId="51"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5" fillId="51"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5" fillId="51"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5" fillId="51"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5" fillId="5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5" fillId="51"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5" fillId="44"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61" fillId="52" borderId="0" applyNumberFormat="0" applyBorder="0" applyAlignment="0" applyProtection="0"/>
    <xf numFmtId="0" fontId="55" fillId="44"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5" fillId="52"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5" fillId="52"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5" fillId="52"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5" fillId="52"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5" fillId="52"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5" fillId="52"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5" fillId="52"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5" fillId="52"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5" fillId="48"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61" fillId="69" borderId="0" applyNumberFormat="0" applyBorder="0" applyAlignment="0" applyProtection="0"/>
    <xf numFmtId="0" fontId="55" fillId="48"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5" fillId="4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5" fillId="49"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5" fillId="53"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61" fillId="47" borderId="0" applyNumberFormat="0" applyBorder="0" applyAlignment="0" applyProtection="0"/>
    <xf numFmtId="0" fontId="55" fillId="5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7"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5" fillId="4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7"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5" fillId="4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7"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5" fillId="4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5" fillId="47"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6" fillId="54" borderId="0" applyNumberFormat="0" applyBorder="0" applyAlignment="0" applyProtection="0"/>
    <xf numFmtId="0" fontId="136" fillId="69" borderId="0" applyNumberFormat="0" applyBorder="0" applyAlignment="0" applyProtection="0"/>
    <xf numFmtId="0" fontId="56" fillId="49" borderId="0" applyNumberFormat="0" applyBorder="0" applyAlignment="0" applyProtection="0"/>
    <xf numFmtId="0" fontId="47" fillId="18" borderId="0" applyNumberFormat="0" applyBorder="0" applyAlignment="0" applyProtection="0"/>
    <xf numFmtId="0" fontId="47" fillId="46" borderId="0" applyNumberFormat="0" applyBorder="0" applyAlignment="0" applyProtection="0"/>
    <xf numFmtId="0" fontId="47" fillId="18" borderId="0" applyNumberFormat="0" applyBorder="0" applyAlignment="0" applyProtection="0"/>
    <xf numFmtId="0" fontId="56" fillId="41" borderId="0" applyNumberFormat="0" applyBorder="0" applyAlignment="0" applyProtection="0"/>
    <xf numFmtId="0" fontId="136" fillId="41" borderId="0" applyNumberFormat="0" applyBorder="0" applyAlignment="0" applyProtection="0"/>
    <xf numFmtId="0" fontId="56" fillId="41" borderId="0" applyNumberFormat="0" applyBorder="0" applyAlignment="0" applyProtection="0"/>
    <xf numFmtId="0" fontId="47" fillId="22" borderId="0" applyNumberFormat="0" applyBorder="0" applyAlignment="0" applyProtection="0"/>
    <xf numFmtId="0" fontId="47" fillId="72" borderId="0" applyNumberFormat="0" applyBorder="0" applyAlignment="0" applyProtection="0"/>
    <xf numFmtId="0" fontId="47" fillId="22" borderId="0" applyNumberFormat="0" applyBorder="0" applyAlignment="0" applyProtection="0"/>
    <xf numFmtId="0" fontId="56" fillId="50" borderId="0" applyNumberFormat="0" applyBorder="0" applyAlignment="0" applyProtection="0"/>
    <xf numFmtId="0" fontId="136" fillId="51" borderId="0" applyNumberFormat="0" applyBorder="0" applyAlignment="0" applyProtection="0"/>
    <xf numFmtId="0" fontId="56" fillId="51" borderId="0" applyNumberFormat="0" applyBorder="0" applyAlignment="0" applyProtection="0"/>
    <xf numFmtId="0" fontId="47" fillId="26" borderId="0" applyNumberFormat="0" applyBorder="0" applyAlignment="0" applyProtection="0"/>
    <xf numFmtId="0" fontId="47" fillId="53" borderId="0" applyNumberFormat="0" applyBorder="0" applyAlignment="0" applyProtection="0"/>
    <xf numFmtId="0" fontId="47" fillId="26" borderId="0" applyNumberFormat="0" applyBorder="0" applyAlignment="0" applyProtection="0"/>
    <xf numFmtId="0" fontId="56" fillId="55" borderId="0" applyNumberFormat="0" applyBorder="0" applyAlignment="0" applyProtection="0"/>
    <xf numFmtId="0" fontId="136" fillId="52" borderId="0" applyNumberFormat="0" applyBorder="0" applyAlignment="0" applyProtection="0"/>
    <xf numFmtId="0" fontId="56" fillId="52" borderId="0" applyNumberFormat="0" applyBorder="0" applyAlignment="0" applyProtection="0"/>
    <xf numFmtId="0" fontId="47" fillId="30" borderId="0" applyNumberFormat="0" applyBorder="0" applyAlignment="0" applyProtection="0"/>
    <xf numFmtId="0" fontId="47" fillId="40" borderId="0" applyNumberFormat="0" applyBorder="0" applyAlignment="0" applyProtection="0"/>
    <xf numFmtId="0" fontId="47" fillId="30" borderId="0" applyNumberFormat="0" applyBorder="0" applyAlignment="0" applyProtection="0"/>
    <xf numFmtId="0" fontId="56" fillId="56" borderId="0" applyNumberFormat="0" applyBorder="0" applyAlignment="0" applyProtection="0"/>
    <xf numFmtId="0" fontId="136" fillId="69" borderId="0" applyNumberFormat="0" applyBorder="0" applyAlignment="0" applyProtection="0"/>
    <xf numFmtId="0" fontId="56" fillId="56" borderId="0" applyNumberFormat="0" applyBorder="0" applyAlignment="0" applyProtection="0"/>
    <xf numFmtId="0" fontId="47" fillId="34" borderId="0" applyNumberFormat="0" applyBorder="0" applyAlignment="0" applyProtection="0"/>
    <xf numFmtId="0" fontId="47" fillId="46" borderId="0" applyNumberFormat="0" applyBorder="0" applyAlignment="0" applyProtection="0"/>
    <xf numFmtId="0" fontId="47" fillId="34" borderId="0" applyNumberFormat="0" applyBorder="0" applyAlignment="0" applyProtection="0"/>
    <xf numFmtId="0" fontId="56" fillId="57" borderId="0" applyNumberFormat="0" applyBorder="0" applyAlignment="0" applyProtection="0"/>
    <xf numFmtId="0" fontId="136" fillId="47" borderId="0" applyNumberFormat="0" applyBorder="0" applyAlignment="0" applyProtection="0"/>
    <xf numFmtId="0" fontId="56" fillId="47" borderId="0" applyNumberFormat="0" applyBorder="0" applyAlignment="0" applyProtection="0"/>
    <xf numFmtId="0" fontId="47" fillId="38" borderId="0" applyNumberFormat="0" applyBorder="0" applyAlignment="0" applyProtection="0"/>
    <xf numFmtId="0" fontId="47" fillId="41" borderId="0" applyNumberFormat="0" applyBorder="0" applyAlignment="0" applyProtection="0"/>
    <xf numFmtId="0" fontId="47" fillId="38" borderId="0" applyNumberFormat="0" applyBorder="0" applyAlignment="0" applyProtection="0"/>
    <xf numFmtId="0" fontId="55" fillId="109" borderId="0" applyNumberFormat="0" applyBorder="0" applyAlignment="0" applyProtection="0"/>
    <xf numFmtId="0" fontId="55" fillId="109"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109" borderId="0" applyNumberFormat="0" applyBorder="0" applyAlignment="0" applyProtection="0"/>
    <xf numFmtId="0" fontId="55" fillId="68" borderId="0" applyNumberFormat="0" applyBorder="0" applyAlignment="0" applyProtection="0"/>
    <xf numFmtId="0" fontId="55" fillId="68"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68" borderId="0" applyNumberFormat="0" applyBorder="0" applyAlignment="0" applyProtection="0"/>
    <xf numFmtId="0" fontId="56" fillId="110" borderId="0" applyNumberFormat="0" applyBorder="0" applyAlignment="0" applyProtection="0"/>
    <xf numFmtId="0" fontId="56" fillId="60" borderId="0" applyNumberFormat="0" applyBorder="0" applyAlignment="0" applyProtection="0"/>
    <xf numFmtId="0" fontId="56" fillId="60" borderId="0" applyNumberFormat="0" applyBorder="0" applyAlignment="0" applyProtection="0"/>
    <xf numFmtId="0" fontId="56" fillId="110"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6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47" fillId="15"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47" fillId="15"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47" fillId="15"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47" fillId="15"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47" fillId="15" borderId="0" applyNumberFormat="0" applyBorder="0" applyAlignment="0" applyProtection="0"/>
    <xf numFmtId="0" fontId="47" fillId="112" borderId="0" applyNumberFormat="0" applyBorder="0" applyAlignment="0" applyProtection="0"/>
    <xf numFmtId="0" fontId="47" fillId="112" borderId="0" applyNumberFormat="0" applyBorder="0" applyAlignment="0" applyProtection="0"/>
    <xf numFmtId="0" fontId="47" fillId="15" borderId="0" applyNumberFormat="0" applyBorder="0" applyAlignment="0" applyProtection="0"/>
    <xf numFmtId="0" fontId="56" fillId="61" borderId="0" applyNumberFormat="0" applyBorder="0" applyAlignment="0" applyProtection="0"/>
    <xf numFmtId="0" fontId="56" fillId="111" borderId="0" applyNumberFormat="0" applyBorder="0" applyAlignment="0" applyProtection="0"/>
    <xf numFmtId="0" fontId="56" fillId="56" borderId="0" applyNumberFormat="0" applyBorder="0" applyAlignment="0" applyProtection="0"/>
    <xf numFmtId="0" fontId="47" fillId="15" borderId="0" applyNumberFormat="0" applyBorder="0" applyAlignment="0" applyProtection="0"/>
    <xf numFmtId="0" fontId="56" fillId="61"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56" fillId="61" borderId="0" applyNumberFormat="0" applyBorder="0" applyAlignment="0" applyProtection="0"/>
    <xf numFmtId="0" fontId="56" fillId="111" borderId="0" applyNumberFormat="0" applyBorder="0" applyAlignment="0" applyProtection="0"/>
    <xf numFmtId="0" fontId="56" fillId="56"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56" fillId="61" borderId="0" applyNumberFormat="0" applyBorder="0" applyAlignment="0" applyProtection="0"/>
    <xf numFmtId="0" fontId="56" fillId="111" borderId="0" applyNumberFormat="0" applyBorder="0" applyAlignment="0" applyProtection="0"/>
    <xf numFmtId="0" fontId="56" fillId="56"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56" fillId="111" borderId="0" applyNumberFormat="0" applyBorder="0" applyAlignment="0" applyProtection="0"/>
    <xf numFmtId="0" fontId="56" fillId="61" borderId="0" applyNumberFormat="0" applyBorder="0" applyAlignment="0" applyProtection="0"/>
    <xf numFmtId="0" fontId="56" fillId="61" borderId="0" applyNumberFormat="0" applyBorder="0" applyAlignment="0" applyProtection="0"/>
    <xf numFmtId="0" fontId="56" fillId="111" borderId="0" applyNumberFormat="0" applyBorder="0" applyAlignment="0" applyProtection="0"/>
    <xf numFmtId="0" fontId="56" fillId="56"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6" fillId="56" borderId="0" applyNumberFormat="0" applyBorder="0" applyAlignment="0" applyProtection="0"/>
    <xf numFmtId="0" fontId="56" fillId="111" borderId="0" applyNumberFormat="0" applyBorder="0" applyAlignment="0" applyProtection="0"/>
    <xf numFmtId="0" fontId="56" fillId="111" borderId="0" applyNumberFormat="0" applyBorder="0" applyAlignment="0" applyProtection="0"/>
    <xf numFmtId="0" fontId="55" fillId="113" borderId="0" applyNumberFormat="0" applyBorder="0" applyAlignment="0" applyProtection="0"/>
    <xf numFmtId="0" fontId="55" fillId="113" borderId="0" applyNumberFormat="0" applyBorder="0" applyAlignment="0" applyProtection="0"/>
    <xf numFmtId="0" fontId="55" fillId="62" borderId="0" applyNumberFormat="0" applyBorder="0" applyAlignment="0" applyProtection="0"/>
    <xf numFmtId="0" fontId="55" fillId="62" borderId="0" applyNumberFormat="0" applyBorder="0" applyAlignment="0" applyProtection="0"/>
    <xf numFmtId="0" fontId="55" fillId="113" borderId="0" applyNumberFormat="0" applyBorder="0" applyAlignment="0" applyProtection="0"/>
    <xf numFmtId="0" fontId="55" fillId="67" borderId="0" applyNumberFormat="0" applyBorder="0" applyAlignment="0" applyProtection="0"/>
    <xf numFmtId="0" fontId="55" fillId="67"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67" borderId="0" applyNumberFormat="0" applyBorder="0" applyAlignment="0" applyProtection="0"/>
    <xf numFmtId="0" fontId="56" fillId="63" borderId="0" applyNumberFormat="0" applyBorder="0" applyAlignment="0" applyProtection="0"/>
    <xf numFmtId="0" fontId="56" fillId="64" borderId="0" applyNumberFormat="0" applyBorder="0" applyAlignment="0" applyProtection="0"/>
    <xf numFmtId="0" fontId="56" fillId="64" borderId="0" applyNumberFormat="0" applyBorder="0" applyAlignment="0" applyProtection="0"/>
    <xf numFmtId="0" fontId="56" fillId="63"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65"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47" fillId="19"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47" fillId="19"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47" fillId="19"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47" fillId="19"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47" fillId="19" borderId="0" applyNumberFormat="0" applyBorder="0" applyAlignment="0" applyProtection="0"/>
    <xf numFmtId="0" fontId="47" fillId="72" borderId="0" applyNumberFormat="0" applyBorder="0" applyAlignment="0" applyProtection="0"/>
    <xf numFmtId="0" fontId="47" fillId="72" borderId="0" applyNumberFormat="0" applyBorder="0" applyAlignment="0" applyProtection="0"/>
    <xf numFmtId="0" fontId="47" fillId="19" borderId="0" applyNumberFormat="0" applyBorder="0" applyAlignment="0" applyProtection="0"/>
    <xf numFmtId="0" fontId="56" fillId="114" borderId="0" applyNumberFormat="0" applyBorder="0" applyAlignment="0" applyProtection="0"/>
    <xf numFmtId="0" fontId="47" fillId="19" borderId="0" applyNumberFormat="0" applyBorder="0" applyAlignment="0" applyProtection="0"/>
    <xf numFmtId="0" fontId="56" fillId="65"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56" fillId="114"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56" fillId="114"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56" fillId="65" borderId="0" applyNumberFormat="0" applyBorder="0" applyAlignment="0" applyProtection="0"/>
    <xf numFmtId="0" fontId="56" fillId="65"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56" fillId="114" borderId="0" applyNumberFormat="0" applyBorder="0" applyAlignment="0" applyProtection="0"/>
    <xf numFmtId="0" fontId="56" fillId="65"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6" fillId="65" borderId="0" applyNumberFormat="0" applyBorder="0" applyAlignment="0" applyProtection="0"/>
    <xf numFmtId="0" fontId="56" fillId="114" borderId="0" applyNumberFormat="0" applyBorder="0" applyAlignment="0" applyProtection="0"/>
    <xf numFmtId="0" fontId="56" fillId="114" borderId="0" applyNumberFormat="0" applyBorder="0" applyAlignment="0" applyProtection="0"/>
    <xf numFmtId="0" fontId="55" fillId="115" borderId="0" applyNumberFormat="0" applyBorder="0" applyAlignment="0" applyProtection="0"/>
    <xf numFmtId="0" fontId="55" fillId="115" borderId="0" applyNumberFormat="0" applyBorder="0" applyAlignment="0" applyProtection="0"/>
    <xf numFmtId="0" fontId="55" fillId="66" borderId="0" applyNumberFormat="0" applyBorder="0" applyAlignment="0" applyProtection="0"/>
    <xf numFmtId="0" fontId="55" fillId="66" borderId="0" applyNumberFormat="0" applyBorder="0" applyAlignment="0" applyProtection="0"/>
    <xf numFmtId="0" fontId="55" fillId="115" borderId="0" applyNumberFormat="0" applyBorder="0" applyAlignment="0" applyProtection="0"/>
    <xf numFmtId="0" fontId="55" fillId="116" borderId="0" applyNumberFormat="0" applyBorder="0" applyAlignment="0" applyProtection="0"/>
    <xf numFmtId="0" fontId="55" fillId="116" borderId="0" applyNumberFormat="0" applyBorder="0" applyAlignment="0" applyProtection="0"/>
    <xf numFmtId="0" fontId="55" fillId="67" borderId="0" applyNumberFormat="0" applyBorder="0" applyAlignment="0" applyProtection="0"/>
    <xf numFmtId="0" fontId="55" fillId="67" borderId="0" applyNumberFormat="0" applyBorder="0" applyAlignment="0" applyProtection="0"/>
    <xf numFmtId="0" fontId="55" fillId="116" borderId="0" applyNumberFormat="0" applyBorder="0" applyAlignment="0" applyProtection="0"/>
    <xf numFmtId="0" fontId="56" fillId="11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117"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51"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47" fillId="23"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47" fillId="23"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47" fillId="23"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47" fillId="23"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47" fillId="2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23" borderId="0" applyNumberFormat="0" applyBorder="0" applyAlignment="0" applyProtection="0"/>
    <xf numFmtId="0" fontId="56" fillId="118" borderId="0" applyNumberFormat="0" applyBorder="0" applyAlignment="0" applyProtection="0"/>
    <xf numFmtId="0" fontId="47" fillId="23" borderId="0" applyNumberFormat="0" applyBorder="0" applyAlignment="0" applyProtection="0"/>
    <xf numFmtId="0" fontId="56" fillId="51"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56" fillId="118"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56" fillId="118"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47" fillId="23" borderId="0" applyNumberFormat="0" applyBorder="0" applyAlignment="0" applyProtection="0"/>
    <xf numFmtId="0" fontId="47" fillId="23" borderId="0" applyNumberFormat="0" applyBorder="0" applyAlignment="0" applyProtection="0"/>
    <xf numFmtId="0" fontId="56" fillId="64" borderId="0" applyNumberFormat="0" applyBorder="0" applyAlignment="0" applyProtection="0"/>
    <xf numFmtId="0" fontId="56" fillId="51" borderId="0" applyNumberFormat="0" applyBorder="0" applyAlignment="0" applyProtection="0"/>
    <xf numFmtId="0" fontId="56" fillId="118" borderId="0" applyNumberFormat="0" applyBorder="0" applyAlignment="0" applyProtection="0"/>
    <xf numFmtId="0" fontId="56" fillId="64" borderId="0" applyNumberFormat="0" applyBorder="0" applyAlignment="0" applyProtection="0"/>
    <xf numFmtId="0" fontId="56" fillId="118" borderId="0" applyNumberFormat="0" applyBorder="0" applyAlignment="0" applyProtection="0"/>
    <xf numFmtId="0" fontId="56" fillId="51" borderId="0" applyNumberFormat="0" applyBorder="0" applyAlignment="0" applyProtection="0"/>
    <xf numFmtId="0" fontId="56" fillId="118" borderId="0" applyNumberFormat="0" applyBorder="0" applyAlignment="0" applyProtection="0"/>
    <xf numFmtId="0" fontId="56" fillId="118" borderId="0" applyNumberFormat="0" applyBorder="0" applyAlignment="0" applyProtection="0"/>
    <xf numFmtId="0" fontId="55" fillId="113" borderId="0" applyNumberFormat="0" applyBorder="0" applyAlignment="0" applyProtection="0"/>
    <xf numFmtId="0" fontId="55" fillId="113" borderId="0" applyNumberFormat="0" applyBorder="0" applyAlignment="0" applyProtection="0"/>
    <xf numFmtId="0" fontId="55" fillId="67" borderId="0" applyNumberFormat="0" applyBorder="0" applyAlignment="0" applyProtection="0"/>
    <xf numFmtId="0" fontId="55" fillId="67" borderId="0" applyNumberFormat="0" applyBorder="0" applyAlignment="0" applyProtection="0"/>
    <xf numFmtId="0" fontId="55" fillId="113" borderId="0" applyNumberFormat="0" applyBorder="0" applyAlignment="0" applyProtection="0"/>
    <xf numFmtId="0" fontId="55" fillId="64" borderId="0" applyNumberFormat="0" applyBorder="0" applyAlignment="0" applyProtection="0"/>
    <xf numFmtId="0" fontId="55" fillId="64" borderId="0" applyNumberFormat="0" applyBorder="0" applyAlignment="0" applyProtection="0"/>
    <xf numFmtId="0" fontId="55" fillId="68" borderId="0" applyNumberFormat="0" applyBorder="0" applyAlignment="0" applyProtection="0"/>
    <xf numFmtId="0" fontId="55" fillId="68" borderId="0" applyNumberFormat="0" applyBorder="0" applyAlignment="0" applyProtection="0"/>
    <xf numFmtId="0" fontId="55" fillId="64"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7"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55"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47" fillId="27"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47" fillId="27"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47" fillId="27"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47" fillId="27"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47" fillId="27" borderId="0" applyNumberFormat="0" applyBorder="0" applyAlignment="0" applyProtection="0"/>
    <xf numFmtId="0" fontId="47" fillId="69" borderId="0" applyNumberFormat="0" applyBorder="0" applyAlignment="0" applyProtection="0"/>
    <xf numFmtId="0" fontId="47" fillId="69" borderId="0" applyNumberFormat="0" applyBorder="0" applyAlignment="0" applyProtection="0"/>
    <xf numFmtId="0" fontId="47" fillId="27" borderId="0" applyNumberFormat="0" applyBorder="0" applyAlignment="0" applyProtection="0"/>
    <xf numFmtId="0" fontId="56" fillId="55" borderId="0" applyNumberFormat="0" applyBorder="0" applyAlignment="0" applyProtection="0"/>
    <xf numFmtId="0" fontId="56" fillId="119" borderId="0" applyNumberFormat="0" applyBorder="0" applyAlignment="0" applyProtection="0"/>
    <xf numFmtId="0" fontId="56" fillId="69" borderId="0" applyNumberFormat="0" applyBorder="0" applyAlignment="0" applyProtection="0"/>
    <xf numFmtId="0" fontId="47" fillId="27" borderId="0" applyNumberFormat="0" applyBorder="0" applyAlignment="0" applyProtection="0"/>
    <xf numFmtId="0" fontId="56" fillId="55"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56" fillId="55" borderId="0" applyNumberFormat="0" applyBorder="0" applyAlignment="0" applyProtection="0"/>
    <xf numFmtId="0" fontId="56" fillId="119" borderId="0" applyNumberFormat="0" applyBorder="0" applyAlignment="0" applyProtection="0"/>
    <xf numFmtId="0" fontId="56" fillId="69"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56" fillId="55" borderId="0" applyNumberFormat="0" applyBorder="0" applyAlignment="0" applyProtection="0"/>
    <xf numFmtId="0" fontId="56" fillId="119" borderId="0" applyNumberFormat="0" applyBorder="0" applyAlignment="0" applyProtection="0"/>
    <xf numFmtId="0" fontId="56" fillId="69"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56" fillId="120"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119" borderId="0" applyNumberFormat="0" applyBorder="0" applyAlignment="0" applyProtection="0"/>
    <xf numFmtId="0" fontId="56" fillId="69" borderId="0" applyNumberFormat="0" applyBorder="0" applyAlignment="0" applyProtection="0"/>
    <xf numFmtId="0" fontId="56" fillId="120" borderId="0" applyNumberFormat="0" applyBorder="0" applyAlignment="0" applyProtection="0"/>
    <xf numFmtId="0" fontId="56" fillId="119" borderId="0" applyNumberFormat="0" applyBorder="0" applyAlignment="0" applyProtection="0"/>
    <xf numFmtId="0" fontId="56" fillId="69" borderId="0" applyNumberFormat="0" applyBorder="0" applyAlignment="0" applyProtection="0"/>
    <xf numFmtId="0" fontId="56" fillId="119" borderId="0" applyNumberFormat="0" applyBorder="0" applyAlignment="0" applyProtection="0"/>
    <xf numFmtId="0" fontId="56" fillId="119" borderId="0" applyNumberFormat="0" applyBorder="0" applyAlignment="0" applyProtection="0"/>
    <xf numFmtId="0" fontId="55" fillId="66" borderId="0" applyNumberFormat="0" applyBorder="0" applyAlignment="0" applyProtection="0"/>
    <xf numFmtId="0" fontId="55" fillId="66" borderId="0" applyNumberFormat="0" applyBorder="0" applyAlignment="0" applyProtection="0"/>
    <xf numFmtId="0" fontId="55" fillId="58" borderId="0" applyNumberFormat="0" applyBorder="0" applyAlignment="0" applyProtection="0"/>
    <xf numFmtId="0" fontId="55" fillId="58" borderId="0" applyNumberFormat="0" applyBorder="0" applyAlignment="0" applyProtection="0"/>
    <xf numFmtId="0" fontId="55" fillId="66" borderId="0" applyNumberFormat="0" applyBorder="0" applyAlignment="0" applyProtection="0"/>
    <xf numFmtId="0" fontId="55" fillId="59" borderId="0" applyNumberFormat="0" applyBorder="0" applyAlignment="0" applyProtection="0"/>
    <xf numFmtId="0" fontId="56" fillId="110" borderId="0" applyNumberFormat="0" applyBorder="0" applyAlignment="0" applyProtection="0"/>
    <xf numFmtId="0" fontId="56" fillId="59" borderId="0" applyNumberFormat="0" applyBorder="0" applyAlignment="0" applyProtection="0"/>
    <xf numFmtId="0" fontId="56" fillId="59"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56"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47" fillId="31"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47" fillId="31"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47" fillId="31"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47" fillId="31"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56" fillId="110" borderId="0" applyNumberFormat="0" applyBorder="0" applyAlignment="0" applyProtection="0"/>
    <xf numFmtId="0" fontId="47" fillId="31" borderId="0" applyNumberFormat="0" applyBorder="0" applyAlignment="0" applyProtection="0"/>
    <xf numFmtId="0" fontId="56" fillId="56"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56" fillId="110"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56" fillId="110"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56" fillId="56" borderId="0" applyNumberFormat="0" applyBorder="0" applyAlignment="0" applyProtection="0"/>
    <xf numFmtId="0" fontId="56" fillId="56" borderId="0" applyNumberFormat="0" applyBorder="0" applyAlignment="0" applyProtection="0"/>
    <xf numFmtId="0" fontId="47" fillId="31" borderId="0" applyNumberFormat="0" applyBorder="0" applyAlignment="0" applyProtection="0"/>
    <xf numFmtId="0" fontId="47" fillId="31" borderId="0" applyNumberFormat="0" applyBorder="0" applyAlignment="0" applyProtection="0"/>
    <xf numFmtId="0" fontId="56" fillId="121" borderId="0" applyNumberFormat="0" applyBorder="0" applyAlignment="0" applyProtection="0"/>
    <xf numFmtId="0" fontId="56" fillId="56" borderId="0" applyNumberFormat="0" applyBorder="0" applyAlignment="0" applyProtection="0"/>
    <xf numFmtId="0" fontId="56" fillId="110" borderId="0" applyNumberFormat="0" applyBorder="0" applyAlignment="0" applyProtection="0"/>
    <xf numFmtId="0" fontId="56" fillId="121" borderId="0" applyNumberFormat="0" applyBorder="0" applyAlignment="0" applyProtection="0"/>
    <xf numFmtId="0" fontId="56" fillId="110" borderId="0" applyNumberFormat="0" applyBorder="0" applyAlignment="0" applyProtection="0"/>
    <xf numFmtId="0" fontId="56" fillId="56" borderId="0" applyNumberFormat="0" applyBorder="0" applyAlignment="0" applyProtection="0"/>
    <xf numFmtId="0" fontId="56" fillId="110" borderId="0" applyNumberFormat="0" applyBorder="0" applyAlignment="0" applyProtection="0"/>
    <xf numFmtId="0" fontId="56" fillId="110" borderId="0" applyNumberFormat="0" applyBorder="0" applyAlignment="0" applyProtection="0"/>
    <xf numFmtId="0" fontId="55" fillId="70" borderId="0" applyNumberFormat="0" applyBorder="0" applyAlignment="0" applyProtection="0"/>
    <xf numFmtId="0" fontId="55" fillId="71" borderId="0" applyNumberFormat="0" applyBorder="0" applyAlignment="0" applyProtection="0"/>
    <xf numFmtId="0" fontId="55" fillId="71" borderId="0" applyNumberFormat="0" applyBorder="0" applyAlignment="0" applyProtection="0"/>
    <xf numFmtId="0" fontId="55" fillId="63" borderId="0" applyNumberFormat="0" applyBorder="0" applyAlignment="0" applyProtection="0"/>
    <xf numFmtId="0" fontId="55" fillId="63" borderId="0" applyNumberFormat="0" applyBorder="0" applyAlignment="0" applyProtection="0"/>
    <xf numFmtId="0" fontId="55" fillId="71" borderId="0" applyNumberFormat="0" applyBorder="0" applyAlignment="0" applyProtection="0"/>
    <xf numFmtId="0" fontId="56" fillId="122" borderId="0" applyNumberFormat="0" applyBorder="0" applyAlignment="0" applyProtection="0"/>
    <xf numFmtId="0" fontId="56" fillId="71" borderId="0" applyNumberFormat="0" applyBorder="0" applyAlignment="0" applyProtection="0"/>
    <xf numFmtId="0" fontId="56" fillId="71" borderId="0" applyNumberFormat="0" applyBorder="0" applyAlignment="0" applyProtection="0"/>
    <xf numFmtId="0" fontId="56" fillId="122"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72"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47" fillId="35"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47" fillId="35"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47" fillId="35"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47" fillId="35"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0" fontId="47" fillId="35" borderId="0" applyNumberFormat="0" applyBorder="0" applyAlignment="0" applyProtection="0"/>
    <xf numFmtId="0" fontId="47" fillId="65" borderId="0" applyNumberFormat="0" applyBorder="0" applyAlignment="0" applyProtection="0"/>
    <xf numFmtId="0" fontId="47" fillId="65" borderId="0" applyNumberFormat="0" applyBorder="0" applyAlignment="0" applyProtection="0"/>
    <xf numFmtId="0" fontId="47" fillId="35" borderId="0" applyNumberFormat="0" applyBorder="0" applyAlignment="0" applyProtection="0"/>
    <xf numFmtId="0" fontId="56" fillId="72" borderId="0" applyNumberFormat="0" applyBorder="0" applyAlignment="0" applyProtection="0"/>
    <xf numFmtId="0" fontId="56" fillId="123" borderId="0" applyNumberFormat="0" applyBorder="0" applyAlignment="0" applyProtection="0"/>
    <xf numFmtId="0" fontId="56" fillId="53" borderId="0" applyNumberFormat="0" applyBorder="0" applyAlignment="0" applyProtection="0"/>
    <xf numFmtId="0" fontId="47" fillId="35" borderId="0" applyNumberFormat="0" applyBorder="0" applyAlignment="0" applyProtection="0"/>
    <xf numFmtId="0" fontId="56" fillId="72"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56" fillId="72" borderId="0" applyNumberFormat="0" applyBorder="0" applyAlignment="0" applyProtection="0"/>
    <xf numFmtId="0" fontId="56" fillId="123" borderId="0" applyNumberFormat="0" applyBorder="0" applyAlignment="0" applyProtection="0"/>
    <xf numFmtId="0" fontId="56" fillId="53"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56" fillId="72" borderId="0" applyNumberFormat="0" applyBorder="0" applyAlignment="0" applyProtection="0"/>
    <xf numFmtId="0" fontId="56" fillId="123" borderId="0" applyNumberFormat="0" applyBorder="0" applyAlignment="0" applyProtection="0"/>
    <xf numFmtId="0" fontId="56" fillId="53"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56" fillId="72" borderId="0" applyNumberFormat="0" applyBorder="0" applyAlignment="0" applyProtection="0"/>
    <xf numFmtId="0" fontId="56" fillId="72"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56" fillId="124" borderId="0" applyNumberFormat="0" applyBorder="0" applyAlignment="0" applyProtection="0"/>
    <xf numFmtId="0" fontId="56" fillId="72" borderId="0" applyNumberFormat="0" applyBorder="0" applyAlignment="0" applyProtection="0"/>
    <xf numFmtId="0" fontId="56" fillId="72" borderId="0" applyNumberFormat="0" applyBorder="0" applyAlignment="0" applyProtection="0"/>
    <xf numFmtId="0" fontId="56" fillId="123" borderId="0" applyNumberFormat="0" applyBorder="0" applyAlignment="0" applyProtection="0"/>
    <xf numFmtId="0" fontId="56" fillId="53" borderId="0" applyNumberFormat="0" applyBorder="0" applyAlignment="0" applyProtection="0"/>
    <xf numFmtId="0" fontId="56" fillId="124" borderId="0" applyNumberFormat="0" applyBorder="0" applyAlignment="0" applyProtection="0"/>
    <xf numFmtId="0" fontId="56" fillId="123" borderId="0" applyNumberFormat="0" applyBorder="0" applyAlignment="0" applyProtection="0"/>
    <xf numFmtId="0" fontId="56" fillId="53" borderId="0" applyNumberFormat="0" applyBorder="0" applyAlignment="0" applyProtection="0"/>
    <xf numFmtId="0" fontId="56" fillId="123" borderId="0" applyNumberFormat="0" applyBorder="0" applyAlignment="0" applyProtection="0"/>
    <xf numFmtId="0" fontId="56" fillId="123" borderId="0" applyNumberFormat="0" applyBorder="0" applyAlignment="0" applyProtection="0"/>
    <xf numFmtId="176" fontId="14" fillId="73" borderId="24">
      <alignment horizontal="center" vertical="center"/>
    </xf>
    <xf numFmtId="175" fontId="57" fillId="73" borderId="24">
      <alignment horizontal="center" vertical="center"/>
    </xf>
    <xf numFmtId="176" fontId="14" fillId="73" borderId="24">
      <alignment horizontal="center" vertical="center"/>
    </xf>
    <xf numFmtId="175" fontId="57" fillId="73" borderId="24">
      <alignment horizontal="center" vertical="center"/>
    </xf>
    <xf numFmtId="200" fontId="144" fillId="0" borderId="0"/>
    <xf numFmtId="200" fontId="144" fillId="0" borderId="0"/>
    <xf numFmtId="200" fontId="144" fillId="0" borderId="0"/>
    <xf numFmtId="200" fontId="144" fillId="0" borderId="0"/>
    <xf numFmtId="0" fontId="58" fillId="52" borderId="51" applyNumberFormat="0" applyFont="0" applyBorder="0" applyAlignment="0" applyProtection="0">
      <protection hidden="1"/>
    </xf>
    <xf numFmtId="0" fontId="145" fillId="63" borderId="0" applyNumberFormat="0" applyBorder="0" applyAlignment="0" applyProtection="0"/>
    <xf numFmtId="0" fontId="146" fillId="70"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146" fillId="70" borderId="0" applyNumberFormat="0" applyBorder="0" applyAlignment="0" applyProtection="0"/>
    <xf numFmtId="0" fontId="38" fillId="9"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146" fillId="70" borderId="0" applyNumberFormat="0" applyBorder="0" applyAlignment="0" applyProtection="0"/>
    <xf numFmtId="0" fontId="38" fillId="9" borderId="0" applyNumberFormat="0" applyBorder="0" applyAlignment="0" applyProtection="0"/>
    <xf numFmtId="0" fontId="59" fillId="40" borderId="0" applyNumberFormat="0" applyBorder="0" applyAlignment="0" applyProtection="0"/>
    <xf numFmtId="0" fontId="59" fillId="44" borderId="0" applyNumberFormat="0" applyBorder="0" applyAlignment="0" applyProtection="0"/>
    <xf numFmtId="0" fontId="59" fillId="44"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59" fillId="40" borderId="0" applyNumberFormat="0" applyBorder="0" applyAlignment="0" applyProtection="0"/>
    <xf numFmtId="0" fontId="62" fillId="52" borderId="26" applyNumberFormat="0" applyAlignment="0" applyProtection="0"/>
    <xf numFmtId="0" fontId="63" fillId="125" borderId="26" applyNumberFormat="0" applyAlignment="0" applyProtection="0"/>
    <xf numFmtId="0" fontId="147" fillId="126" borderId="58" applyNumberFormat="0" applyAlignment="0" applyProtection="0"/>
    <xf numFmtId="0" fontId="147" fillId="126" borderId="58" applyNumberFormat="0" applyAlignment="0" applyProtection="0"/>
    <xf numFmtId="0" fontId="147" fillId="126" borderId="58" applyNumberFormat="0" applyAlignment="0" applyProtection="0"/>
    <xf numFmtId="0" fontId="42" fillId="12" borderId="18" applyNumberFormat="0" applyAlignment="0" applyProtection="0"/>
    <xf numFmtId="0" fontId="148" fillId="91" borderId="18" applyNumberFormat="0" applyAlignment="0" applyProtection="0"/>
    <xf numFmtId="0" fontId="42" fillId="12" borderId="18" applyNumberFormat="0" applyAlignment="0" applyProtection="0"/>
    <xf numFmtId="0" fontId="64" fillId="64" borderId="27" applyNumberFormat="0" applyAlignment="0" applyProtection="0"/>
    <xf numFmtId="0" fontId="64" fillId="119" borderId="27" applyNumberFormat="0" applyAlignment="0" applyProtection="0"/>
    <xf numFmtId="0" fontId="64" fillId="49" borderId="27" applyNumberFormat="0" applyAlignment="0" applyProtection="0"/>
    <xf numFmtId="0" fontId="64" fillId="119" borderId="27" applyNumberFormat="0" applyAlignment="0" applyProtection="0"/>
    <xf numFmtId="0" fontId="64" fillId="119" borderId="27" applyNumberFormat="0" applyAlignment="0" applyProtection="0"/>
    <xf numFmtId="0" fontId="64" fillId="74" borderId="27" applyNumberFormat="0" applyAlignment="0" applyProtection="0"/>
    <xf numFmtId="0" fontId="44" fillId="13" borderId="21" applyNumberFormat="0" applyAlignment="0" applyProtection="0"/>
    <xf numFmtId="0" fontId="44" fillId="13" borderId="21" applyNumberFormat="0" applyAlignment="0" applyProtection="0"/>
    <xf numFmtId="0" fontId="64" fillId="49" borderId="27" applyNumberFormat="0" applyAlignment="0" applyProtection="0"/>
    <xf numFmtId="41" fontId="18" fillId="0" borderId="0" applyFont="0" applyFill="0" applyBorder="0" applyAlignment="0" applyProtection="0"/>
    <xf numFmtId="41" fontId="18" fillId="0" borderId="0" applyFont="0" applyFill="0" applyBorder="0" applyAlignment="0" applyProtection="0"/>
    <xf numFmtId="41" fontId="149" fillId="0" borderId="0" applyFont="0" applyFill="0" applyBorder="0" applyAlignment="0" applyProtection="0"/>
    <xf numFmtId="38" fontId="65" fillId="0" borderId="0" applyFont="0" applyFill="0" applyBorder="0" applyAlignment="0" applyProtection="0"/>
    <xf numFmtId="41" fontId="1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80" fontId="1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80"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1"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18"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80" fontId="1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0" fontId="14" fillId="0" borderId="0" applyFont="0" applyFill="0" applyBorder="0" applyAlignment="0" applyProtection="0"/>
    <xf numFmtId="43" fontId="9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9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1"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1" fillId="0" borderId="0" applyFont="0" applyFill="0" applyBorder="0" applyAlignment="0" applyProtection="0"/>
    <xf numFmtId="43" fontId="5"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9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43" fontId="65"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14" fillId="0" borderId="0" applyFont="0" applyFill="0" applyBorder="0" applyAlignment="0" applyProtection="0"/>
    <xf numFmtId="183" fontId="1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61" fillId="0" borderId="0" applyFont="0" applyFill="0" applyBorder="0" applyAlignment="0" applyProtection="0"/>
    <xf numFmtId="44" fontId="61" fillId="0" borderId="0" applyFont="0" applyFill="0" applyBorder="0" applyAlignment="0" applyProtection="0"/>
    <xf numFmtId="183" fontId="14"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183"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14"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18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18"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14"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1"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183" fontId="14"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183" fontId="14"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1" fillId="0" borderId="0" applyFont="0" applyFill="0" applyBorder="0" applyAlignment="0" applyProtection="0"/>
    <xf numFmtId="44" fontId="14" fillId="0" borderId="0" applyFont="0" applyFill="0" applyBorder="0" applyAlignment="0" applyProtection="0"/>
    <xf numFmtId="44" fontId="61" fillId="0" borderId="0" applyFont="0" applyFill="0" applyBorder="0" applyAlignment="0" applyProtection="0"/>
    <xf numFmtId="44" fontId="14" fillId="0" borderId="0" applyFont="0" applyFill="0" applyBorder="0" applyAlignment="0" applyProtection="0"/>
    <xf numFmtId="44" fontId="61"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44" fontId="61" fillId="0" borderId="0" applyFont="0" applyFill="0" applyBorder="0" applyAlignment="0" applyProtection="0"/>
    <xf numFmtId="44" fontId="61"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61" fillId="0" borderId="0" applyFont="0" applyFill="0" applyBorder="0" applyAlignment="0" applyProtection="0"/>
    <xf numFmtId="44" fontId="61" fillId="0" borderId="0" applyFont="0" applyFill="0" applyBorder="0" applyAlignment="0" applyProtection="0"/>
    <xf numFmtId="8"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3" fontId="14" fillId="0" borderId="0" applyFont="0" applyFill="0" applyBorder="0" applyAlignment="0" applyProtection="0"/>
    <xf numFmtId="44" fontId="14" fillId="0" borderId="0" applyFont="0" applyFill="0" applyBorder="0" applyAlignment="0" applyProtection="0"/>
    <xf numFmtId="44" fontId="1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5" fillId="0" borderId="0" applyFont="0" applyFill="0" applyBorder="0" applyAlignment="0" applyProtection="0"/>
    <xf numFmtId="44" fontId="65" fillId="0" borderId="0" applyFont="0" applyFill="0" applyBorder="0" applyAlignment="0" applyProtection="0"/>
    <xf numFmtId="18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8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14" fillId="0" borderId="0" applyFont="0" applyFill="0" applyBorder="0" applyAlignment="0" applyProtection="0"/>
    <xf numFmtId="44" fontId="65" fillId="0" borderId="0" applyFont="0" applyFill="0" applyBorder="0" applyAlignment="0" applyProtection="0"/>
    <xf numFmtId="6" fontId="70" fillId="0" borderId="0">
      <protection locked="0"/>
    </xf>
    <xf numFmtId="14" fontId="14" fillId="0" borderId="0" applyFont="0" applyFill="0" applyBorder="0" applyAlignment="0" applyProtection="0"/>
    <xf numFmtId="0" fontId="132" fillId="127" borderId="0" applyNumberFormat="0" applyBorder="0" applyAlignment="0" applyProtection="0"/>
    <xf numFmtId="0" fontId="132" fillId="128" borderId="0" applyNumberFormat="0" applyBorder="0" applyAlignment="0" applyProtection="0"/>
    <xf numFmtId="0" fontId="132" fillId="127" borderId="0" applyNumberFormat="0" applyBorder="0" applyAlignment="0" applyProtection="0"/>
    <xf numFmtId="0" fontId="132" fillId="129" borderId="0" applyNumberFormat="0" applyBorder="0" applyAlignment="0" applyProtection="0"/>
    <xf numFmtId="0" fontId="132" fillId="130" borderId="0" applyNumberFormat="0" applyBorder="0" applyAlignment="0" applyProtection="0"/>
    <xf numFmtId="0" fontId="132" fillId="129" borderId="0" applyNumberFormat="0" applyBorder="0" applyAlignment="0" applyProtection="0"/>
    <xf numFmtId="0" fontId="132" fillId="131" borderId="0" applyNumberFormat="0" applyBorder="0" applyAlignment="0" applyProtection="0"/>
    <xf numFmtId="0" fontId="132" fillId="131" borderId="0" applyNumberFormat="0" applyBorder="0" applyAlignment="0" applyProtection="0"/>
    <xf numFmtId="0" fontId="150" fillId="0" borderId="0" applyNumberFormat="0" applyFill="0" applyBorder="0" applyAlignment="0" applyProtection="0"/>
    <xf numFmtId="0" fontId="72"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72" fillId="0" borderId="0" applyNumberFormat="0" applyFill="0" applyBorder="0" applyAlignment="0" applyProtection="0"/>
    <xf numFmtId="192" fontId="14" fillId="0" borderId="0">
      <protection locked="0"/>
    </xf>
    <xf numFmtId="2" fontId="14" fillId="0" borderId="0" applyFont="0" applyFill="0" applyBorder="0" applyAlignment="0" applyProtection="0"/>
    <xf numFmtId="192" fontId="14" fillId="0" borderId="0">
      <protection locked="0"/>
    </xf>
    <xf numFmtId="2" fontId="14" fillId="0" borderId="0" applyFont="0" applyFill="0" applyBorder="0" applyAlignment="0" applyProtection="0"/>
    <xf numFmtId="0" fontId="75" fillId="42" borderId="0" applyNumberFormat="0" applyBorder="0" applyAlignment="0" applyProtection="0"/>
    <xf numFmtId="0" fontId="75" fillId="132" borderId="0" applyNumberFormat="0" applyBorder="0" applyAlignment="0" applyProtection="0"/>
    <xf numFmtId="0" fontId="55" fillId="116" borderId="0" applyNumberFormat="0" applyBorder="0" applyAlignment="0" applyProtection="0"/>
    <xf numFmtId="0" fontId="75" fillId="42" borderId="0" applyNumberFormat="0" applyBorder="0" applyAlignment="0" applyProtection="0"/>
    <xf numFmtId="0" fontId="55" fillId="116" borderId="0" applyNumberFormat="0" applyBorder="0" applyAlignment="0" applyProtection="0"/>
    <xf numFmtId="0" fontId="55" fillId="116" borderId="0" applyNumberFormat="0" applyBorder="0" applyAlignment="0" applyProtection="0"/>
    <xf numFmtId="0" fontId="55" fillId="116" borderId="0" applyNumberFormat="0" applyBorder="0" applyAlignment="0" applyProtection="0"/>
    <xf numFmtId="0" fontId="75" fillId="76" borderId="0" applyNumberFormat="0" applyBorder="0" applyAlignment="0" applyProtection="0"/>
    <xf numFmtId="0" fontId="37" fillId="8" borderId="0" applyNumberFormat="0" applyBorder="0" applyAlignment="0" applyProtection="0"/>
    <xf numFmtId="0" fontId="37" fillId="46" borderId="0" applyNumberFormat="0" applyBorder="0" applyAlignment="0" applyProtection="0"/>
    <xf numFmtId="0" fontId="37" fillId="8" borderId="0" applyNumberFormat="0" applyBorder="0" applyAlignment="0" applyProtection="0"/>
    <xf numFmtId="0" fontId="78" fillId="0" borderId="30" applyNumberFormat="0" applyFill="0" applyAlignment="0" applyProtection="0"/>
    <xf numFmtId="0" fontId="77" fillId="0" borderId="0" applyNumberFormat="0" applyFont="0" applyFill="0" applyBorder="0" applyProtection="0"/>
    <xf numFmtId="0" fontId="77" fillId="0" borderId="0" applyNumberFormat="0" applyFont="0" applyFill="0" applyBorder="0" applyProtection="0"/>
    <xf numFmtId="0" fontId="79" fillId="0" borderId="59" applyNumberFormat="0" applyFill="0" applyAlignment="0" applyProtection="0"/>
    <xf numFmtId="0" fontId="79" fillId="0" borderId="59" applyNumberFormat="0" applyFill="0" applyAlignment="0" applyProtection="0"/>
    <xf numFmtId="0" fontId="77" fillId="0" borderId="0" applyNumberFormat="0" applyFont="0" applyFill="0" applyBorder="0" applyProtection="0"/>
    <xf numFmtId="0" fontId="77" fillId="0" borderId="0" applyNumberFormat="0" applyFont="0" applyFill="0" applyBorder="0" applyProtection="0"/>
    <xf numFmtId="0" fontId="79" fillId="0" borderId="31" applyNumberFormat="0" applyFill="0" applyAlignment="0" applyProtection="0"/>
    <xf numFmtId="0" fontId="34" fillId="0" borderId="15" applyNumberFormat="0" applyFill="0" applyAlignment="0" applyProtection="0"/>
    <xf numFmtId="0" fontId="151" fillId="0" borderId="60" applyNumberFormat="0" applyFill="0" applyAlignment="0" applyProtection="0"/>
    <xf numFmtId="0" fontId="34" fillId="0" borderId="15" applyNumberFormat="0" applyFill="0" applyAlignment="0" applyProtection="0"/>
    <xf numFmtId="0" fontId="80" fillId="0" borderId="32" applyNumberFormat="0" applyFill="0" applyAlignment="0" applyProtection="0"/>
    <xf numFmtId="0" fontId="26" fillId="0" borderId="0" applyNumberFormat="0" applyFont="0" applyFill="0" applyBorder="0" applyProtection="0"/>
    <xf numFmtId="0" fontId="26" fillId="0" borderId="0" applyNumberFormat="0" applyFont="0" applyFill="0" applyBorder="0" applyProtection="0"/>
    <xf numFmtId="0" fontId="81" fillId="0" borderId="61" applyNumberFormat="0" applyFill="0" applyAlignment="0" applyProtection="0"/>
    <xf numFmtId="0" fontId="81" fillId="0" borderId="61" applyNumberFormat="0" applyFill="0" applyAlignment="0" applyProtection="0"/>
    <xf numFmtId="0" fontId="26" fillId="0" borderId="0" applyNumberFormat="0" applyFont="0" applyFill="0" applyBorder="0" applyProtection="0"/>
    <xf numFmtId="0" fontId="26" fillId="0" borderId="0" applyNumberFormat="0" applyFont="0" applyFill="0" applyBorder="0" applyProtection="0"/>
    <xf numFmtId="0" fontId="81" fillId="0" borderId="33" applyNumberFormat="0" applyFill="0" applyAlignment="0" applyProtection="0"/>
    <xf numFmtId="0" fontId="35" fillId="0" borderId="16" applyNumberFormat="0" applyFill="0" applyAlignment="0" applyProtection="0"/>
    <xf numFmtId="0" fontId="152" fillId="0" borderId="62" applyNumberFormat="0" applyFill="0" applyAlignment="0" applyProtection="0"/>
    <xf numFmtId="0" fontId="35" fillId="0" borderId="16" applyNumberFormat="0" applyFill="0" applyAlignment="0" applyProtection="0"/>
    <xf numFmtId="0" fontId="82" fillId="0" borderId="34" applyNumberFormat="0" applyFill="0" applyAlignment="0" applyProtection="0"/>
    <xf numFmtId="0" fontId="83" fillId="0" borderId="63" applyNumberFormat="0" applyFill="0" applyAlignment="0" applyProtection="0"/>
    <xf numFmtId="0" fontId="83" fillId="0" borderId="64" applyNumberFormat="0" applyFill="0" applyAlignment="0" applyProtection="0"/>
    <xf numFmtId="0" fontId="82" fillId="0" borderId="34" applyNumberFormat="0" applyFill="0" applyAlignment="0" applyProtection="0"/>
    <xf numFmtId="0" fontId="83" fillId="0" borderId="64" applyNumberFormat="0" applyFill="0" applyAlignment="0" applyProtection="0"/>
    <xf numFmtId="0" fontId="83" fillId="0" borderId="64" applyNumberFormat="0" applyFill="0" applyAlignment="0" applyProtection="0"/>
    <xf numFmtId="0" fontId="83" fillId="0" borderId="35" applyNumberFormat="0" applyFill="0" applyAlignment="0" applyProtection="0"/>
    <xf numFmtId="0" fontId="36" fillId="0" borderId="17" applyNumberFormat="0" applyFill="0" applyAlignment="0" applyProtection="0"/>
    <xf numFmtId="0" fontId="153" fillId="0" borderId="65" applyNumberFormat="0" applyFill="0" applyAlignment="0" applyProtection="0"/>
    <xf numFmtId="0" fontId="36" fillId="0" borderId="17" applyNumberFormat="0" applyFill="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36" fillId="0" borderId="0" applyNumberFormat="0" applyFill="0" applyBorder="0" applyAlignment="0" applyProtection="0"/>
    <xf numFmtId="0" fontId="153" fillId="0" borderId="0" applyNumberFormat="0" applyFill="0" applyBorder="0" applyAlignment="0" applyProtection="0"/>
    <xf numFmtId="0" fontId="36" fillId="0" borderId="0" applyNumberFormat="0" applyFill="0" applyBorder="0" applyAlignment="0" applyProtection="0"/>
    <xf numFmtId="0" fontId="154"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48" fillId="0" borderId="0" applyNumberFormat="0" applyFill="0" applyBorder="0" applyAlignment="0" applyProtection="0"/>
    <xf numFmtId="0" fontId="154"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86" fillId="47" borderId="26"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158" fillId="71" borderId="58" applyNumberFormat="0" applyAlignment="0" applyProtection="0"/>
    <xf numFmtId="0" fontId="158" fillId="71" borderId="58" applyNumberFormat="0" applyAlignment="0" applyProtection="0"/>
    <xf numFmtId="0" fontId="158" fillId="71" borderId="5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86" fillId="47" borderId="26" applyNumberFormat="0" applyAlignment="0" applyProtection="0"/>
    <xf numFmtId="0" fontId="86" fillId="47" borderId="26" applyNumberFormat="0" applyAlignment="0" applyProtection="0"/>
    <xf numFmtId="0" fontId="40" fillId="11" borderId="18" applyNumberFormat="0" applyAlignment="0" applyProtection="0"/>
    <xf numFmtId="0" fontId="40" fillId="11" borderId="18" applyNumberFormat="0" applyAlignment="0" applyProtection="0"/>
    <xf numFmtId="0" fontId="158" fillId="71" borderId="26" applyNumberFormat="0" applyAlignment="0" applyProtection="0"/>
    <xf numFmtId="0" fontId="86" fillId="47" borderId="26" applyNumberFormat="0" applyAlignment="0" applyProtection="0"/>
    <xf numFmtId="0" fontId="158" fillId="71" borderId="26"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11" borderId="18" applyNumberFormat="0" applyAlignment="0" applyProtection="0"/>
    <xf numFmtId="0" fontId="40" fillId="80" borderId="18" applyNumberFormat="0" applyAlignment="0" applyProtection="0"/>
    <xf numFmtId="0" fontId="40" fillId="80" borderId="18" applyNumberFormat="0" applyAlignment="0" applyProtection="0"/>
    <xf numFmtId="0" fontId="40" fillId="11" borderId="18" applyNumberFormat="0" applyAlignment="0" applyProtection="0"/>
    <xf numFmtId="0" fontId="40" fillId="11" borderId="18" applyNumberFormat="0" applyAlignment="0" applyProtection="0"/>
    <xf numFmtId="0" fontId="87" fillId="0" borderId="37" applyNumberFormat="0" applyFill="0" applyAlignment="0" applyProtection="0"/>
    <xf numFmtId="0" fontId="75" fillId="0" borderId="66" applyNumberFormat="0" applyFill="0" applyAlignment="0" applyProtection="0"/>
    <xf numFmtId="0" fontId="87" fillId="0" borderId="37" applyNumberFormat="0" applyFill="0" applyAlignment="0" applyProtection="0"/>
    <xf numFmtId="0" fontId="75" fillId="0" borderId="66" applyNumberFormat="0" applyFill="0" applyAlignment="0" applyProtection="0"/>
    <xf numFmtId="0" fontId="75" fillId="0" borderId="66" applyNumberFormat="0" applyFill="0" applyAlignment="0" applyProtection="0"/>
    <xf numFmtId="0" fontId="88" fillId="0" borderId="38" applyNumberFormat="0" applyFill="0" applyAlignment="0" applyProtection="0"/>
    <xf numFmtId="0" fontId="43" fillId="0" borderId="20" applyNumberFormat="0" applyFill="0" applyAlignment="0" applyProtection="0"/>
    <xf numFmtId="0" fontId="159" fillId="0" borderId="67" applyNumberFormat="0" applyFill="0" applyAlignment="0" applyProtection="0"/>
    <xf numFmtId="0" fontId="43" fillId="0" borderId="20" applyNumberFormat="0" applyFill="0" applyAlignment="0" applyProtection="0"/>
    <xf numFmtId="0" fontId="89" fillId="71" borderId="0" applyNumberFormat="0" applyBorder="0" applyAlignment="0" applyProtection="0"/>
    <xf numFmtId="0" fontId="75" fillId="71" borderId="0" applyNumberFormat="0" applyBorder="0" applyAlignment="0" applyProtection="0"/>
    <xf numFmtId="0" fontId="160" fillId="10" borderId="0" applyNumberFormat="0" applyBorder="0" applyAlignment="0" applyProtection="0"/>
    <xf numFmtId="0" fontId="160" fillId="10" borderId="0" applyNumberFormat="0" applyBorder="0" applyAlignment="0" applyProtection="0"/>
    <xf numFmtId="0" fontId="75" fillId="71" borderId="0" applyNumberFormat="0" applyBorder="0" applyAlignment="0" applyProtection="0"/>
    <xf numFmtId="0" fontId="143" fillId="10" borderId="0" applyNumberFormat="0" applyBorder="0" applyAlignment="0" applyProtection="0"/>
    <xf numFmtId="0" fontId="89" fillId="80" borderId="0" applyNumberFormat="0" applyBorder="0" applyAlignment="0" applyProtection="0"/>
    <xf numFmtId="0" fontId="89" fillId="80" borderId="0" applyNumberFormat="0" applyBorder="0" applyAlignment="0" applyProtection="0"/>
    <xf numFmtId="0" fontId="75" fillId="71" borderId="0" applyNumberFormat="0" applyBorder="0" applyAlignment="0" applyProtection="0"/>
    <xf numFmtId="0" fontId="143" fillId="10" borderId="0" applyNumberFormat="0" applyBorder="0" applyAlignment="0" applyProtection="0"/>
    <xf numFmtId="0" fontId="89" fillId="80" borderId="0" applyNumberFormat="0" applyBorder="0" applyAlignment="0" applyProtection="0"/>
    <xf numFmtId="0" fontId="143" fillId="10" borderId="0" applyNumberFormat="0" applyBorder="0" applyAlignment="0" applyProtection="0"/>
    <xf numFmtId="0" fontId="143" fillId="10" borderId="0" applyNumberFormat="0" applyBorder="0" applyAlignment="0" applyProtection="0"/>
    <xf numFmtId="0" fontId="89" fillId="80" borderId="0" applyNumberFormat="0" applyBorder="0" applyAlignment="0" applyProtection="0"/>
    <xf numFmtId="206" fontId="14" fillId="0" borderId="0"/>
    <xf numFmtId="205" fontId="91" fillId="0" borderId="0"/>
    <xf numFmtId="206" fontId="14" fillId="0" borderId="0"/>
    <xf numFmtId="205" fontId="91" fillId="0" borderId="0"/>
    <xf numFmtId="0" fontId="5" fillId="0" borderId="0"/>
    <xf numFmtId="0" fontId="91" fillId="0" borderId="0"/>
    <xf numFmtId="0" fontId="5" fillId="0" borderId="0"/>
    <xf numFmtId="0" fontId="5" fillId="0" borderId="0"/>
    <xf numFmtId="0" fontId="91" fillId="0" borderId="0"/>
    <xf numFmtId="0" fontId="5" fillId="0" borderId="0"/>
    <xf numFmtId="0" fontId="5" fillId="0" borderId="0"/>
    <xf numFmtId="0" fontId="91"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0" fontId="161" fillId="0" borderId="0"/>
    <xf numFmtId="0" fontId="5" fillId="0" borderId="0"/>
    <xf numFmtId="0" fontId="14" fillId="0" borderId="0"/>
    <xf numFmtId="0" fontId="14"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8" fillId="0" borderId="0"/>
    <xf numFmtId="0" fontId="5" fillId="0" borderId="0"/>
    <xf numFmtId="0" fontId="5"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68" fillId="0" borderId="0"/>
    <xf numFmtId="0" fontId="5" fillId="0" borderId="0"/>
    <xf numFmtId="0" fontId="6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xf numFmtId="0" fontId="18" fillId="0" borderId="0"/>
    <xf numFmtId="0" fontId="5" fillId="0" borderId="0"/>
    <xf numFmtId="200" fontId="161"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5" fillId="0" borderId="0"/>
    <xf numFmtId="0" fontId="5" fillId="0" borderId="0"/>
    <xf numFmtId="0" fontId="5" fillId="0" borderId="0"/>
    <xf numFmtId="0" fontId="14"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5" fillId="0" borderId="0"/>
    <xf numFmtId="0" fontId="93" fillId="0" borderId="0"/>
    <xf numFmtId="0" fontId="93" fillId="0" borderId="0"/>
    <xf numFmtId="0" fontId="18" fillId="0" borderId="0"/>
    <xf numFmtId="0" fontId="14" fillId="0" borderId="0"/>
    <xf numFmtId="0" fontId="18" fillId="0" borderId="0"/>
    <xf numFmtId="0" fontId="5" fillId="0" borderId="0"/>
    <xf numFmtId="0" fontId="73" fillId="133" borderId="0"/>
    <xf numFmtId="0" fontId="5" fillId="0" borderId="0"/>
    <xf numFmtId="0" fontId="14" fillId="0" borderId="0"/>
    <xf numFmtId="0" fontId="14" fillId="0" borderId="0"/>
    <xf numFmtId="0" fontId="73" fillId="133" borderId="0"/>
    <xf numFmtId="0" fontId="14" fillId="0" borderId="0"/>
    <xf numFmtId="0" fontId="55" fillId="0" borderId="0"/>
    <xf numFmtId="0" fontId="55"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18" fillId="0" borderId="0"/>
    <xf numFmtId="0" fontId="5" fillId="0" borderId="0"/>
    <xf numFmtId="0" fontId="5" fillId="0" borderId="0"/>
    <xf numFmtId="0" fontId="65" fillId="0" borderId="0"/>
    <xf numFmtId="0" fontId="5" fillId="0" borderId="0"/>
    <xf numFmtId="0" fontId="5" fillId="0" borderId="0"/>
    <xf numFmtId="0" fontId="161"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18"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14" fillId="0" borderId="0"/>
    <xf numFmtId="0" fontId="5" fillId="0" borderId="0"/>
    <xf numFmtId="0" fontId="18" fillId="0" borderId="0"/>
    <xf numFmtId="0" fontId="18"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18" fillId="0" borderId="0"/>
    <xf numFmtId="0" fontId="65" fillId="0" borderId="0"/>
    <xf numFmtId="0" fontId="5" fillId="0" borderId="0"/>
    <xf numFmtId="0" fontId="5" fillId="0" borderId="0"/>
    <xf numFmtId="0" fontId="5" fillId="0" borderId="0"/>
    <xf numFmtId="0" fontId="65" fillId="0" borderId="0"/>
    <xf numFmtId="0" fontId="5" fillId="0" borderId="0"/>
    <xf numFmtId="0" fontId="5" fillId="0" borderId="0"/>
    <xf numFmtId="0" fontId="65" fillId="0" borderId="0"/>
    <xf numFmtId="0" fontId="5" fillId="0" borderId="0"/>
    <xf numFmtId="0" fontId="5" fillId="0" borderId="0"/>
    <xf numFmtId="0" fontId="65" fillId="0" borderId="0"/>
    <xf numFmtId="0" fontId="5" fillId="0" borderId="0"/>
    <xf numFmtId="0" fontId="65" fillId="0" borderId="0"/>
    <xf numFmtId="0" fontId="5" fillId="0" borderId="0"/>
    <xf numFmtId="0" fontId="5" fillId="0" borderId="0"/>
    <xf numFmtId="0" fontId="65" fillId="0" borderId="0"/>
    <xf numFmtId="0" fontId="5" fillId="0" borderId="0"/>
    <xf numFmtId="0" fontId="5" fillId="0" borderId="0"/>
    <xf numFmtId="0" fontId="5" fillId="0" borderId="0"/>
    <xf numFmtId="0" fontId="5" fillId="0" borderId="0"/>
    <xf numFmtId="0" fontId="61" fillId="0" borderId="0"/>
    <xf numFmtId="0" fontId="14" fillId="0" borderId="0"/>
    <xf numFmtId="0" fontId="55" fillId="0" borderId="0"/>
    <xf numFmtId="0" fontId="5" fillId="0" borderId="0"/>
    <xf numFmtId="0" fontId="18" fillId="0" borderId="0"/>
    <xf numFmtId="0" fontId="18" fillId="0" borderId="0"/>
    <xf numFmtId="0" fontId="61"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14" fillId="0" borderId="0"/>
    <xf numFmtId="0" fontId="14" fillId="0" borderId="0"/>
    <xf numFmtId="0" fontId="65" fillId="0" borderId="0"/>
    <xf numFmtId="0" fontId="55" fillId="0" borderId="0"/>
    <xf numFmtId="0" fontId="5" fillId="0" borderId="0"/>
    <xf numFmtId="0" fontId="14" fillId="0" borderId="0"/>
    <xf numFmtId="0" fontId="5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61" fillId="0" borderId="0"/>
    <xf numFmtId="0" fontId="55" fillId="0" borderId="0"/>
    <xf numFmtId="0" fontId="18" fillId="0" borderId="0"/>
    <xf numFmtId="0" fontId="73" fillId="133" borderId="0"/>
    <xf numFmtId="0" fontId="61" fillId="0" borderId="0"/>
    <xf numFmtId="0" fontId="18"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3" fillId="0" borderId="0"/>
    <xf numFmtId="0" fontId="5"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xf numFmtId="0" fontId="18"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xf numFmtId="0" fontId="18"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18"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18" fillId="0" borderId="0"/>
    <xf numFmtId="0" fontId="18"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216"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xf numFmtId="0" fontId="14" fillId="0" borderId="0"/>
    <xf numFmtId="0" fontId="55" fillId="0" borderId="0"/>
    <xf numFmtId="0" fontId="55" fillId="0" borderId="0"/>
    <xf numFmtId="0" fontId="55" fillId="0" borderId="0"/>
    <xf numFmtId="0" fontId="55" fillId="0" borderId="0"/>
    <xf numFmtId="0" fontId="18" fillId="0" borderId="0"/>
    <xf numFmtId="0" fontId="73" fillId="133" borderId="0"/>
    <xf numFmtId="0" fontId="73" fillId="133" borderId="0"/>
    <xf numFmtId="0" fontId="55" fillId="0" borderId="0"/>
    <xf numFmtId="0" fontId="55" fillId="0" borderId="0"/>
    <xf numFmtId="0" fontId="73" fillId="133" borderId="0"/>
    <xf numFmtId="0" fontId="73" fillId="133" borderId="0"/>
    <xf numFmtId="0" fontId="14" fillId="0" borderId="0"/>
    <xf numFmtId="0" fontId="55" fillId="0" borderId="0"/>
    <xf numFmtId="0" fontId="55" fillId="0" borderId="0"/>
    <xf numFmtId="216"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16" fontId="5" fillId="0" borderId="0"/>
    <xf numFmtId="216" fontId="5"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3" fillId="133" borderId="0"/>
    <xf numFmtId="0" fontId="73" fillId="133" borderId="0"/>
    <xf numFmtId="0" fontId="55" fillId="0" borderId="0"/>
    <xf numFmtId="0" fontId="55" fillId="0" borderId="0"/>
    <xf numFmtId="0" fontId="55" fillId="0" borderId="0"/>
    <xf numFmtId="0" fontId="14" fillId="0" borderId="0"/>
    <xf numFmtId="0" fontId="14" fillId="0" borderId="0"/>
    <xf numFmtId="0" fontId="5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xf numFmtId="0" fontId="14" fillId="0" borderId="0"/>
    <xf numFmtId="0" fontId="14" fillId="0" borderId="0"/>
    <xf numFmtId="0" fontId="5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0" borderId="0"/>
    <xf numFmtId="0" fontId="14" fillId="0" borderId="0"/>
    <xf numFmtId="0" fontId="14" fillId="0" borderId="0"/>
    <xf numFmtId="0" fontId="55"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5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68" fillId="0" borderId="0"/>
    <xf numFmtId="0" fontId="65" fillId="0" borderId="0"/>
    <xf numFmtId="0" fontId="68" fillId="0" borderId="0"/>
    <xf numFmtId="0" fontId="139" fillId="0" borderId="0"/>
    <xf numFmtId="0" fontId="14" fillId="0" borderId="0"/>
    <xf numFmtId="0" fontId="14" fillId="0" borderId="0"/>
    <xf numFmtId="0" fontId="14" fillId="0" borderId="0"/>
    <xf numFmtId="0" fontId="5" fillId="0" borderId="0"/>
    <xf numFmtId="0" fontId="5" fillId="0" borderId="0"/>
    <xf numFmtId="0" fontId="5" fillId="0" borderId="0"/>
    <xf numFmtId="0" fontId="14" fillId="0" borderId="0"/>
    <xf numFmtId="0" fontId="6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14" fillId="0" borderId="0"/>
    <xf numFmtId="0" fontId="6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xf numFmtId="0" fontId="18"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xf numFmtId="0" fontId="14" fillId="0" borderId="0"/>
    <xf numFmtId="0" fontId="18"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68" fillId="0" borderId="0"/>
    <xf numFmtId="0" fontId="65" fillId="0" borderId="0"/>
    <xf numFmtId="0" fontId="6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8"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5"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80" applyNumberFormat="0" applyAlignment="0">
      <alignment horizontal="center"/>
    </xf>
    <xf numFmtId="0" fontId="14" fillId="0" borderId="0"/>
    <xf numFmtId="0" fontId="14" fillId="0" borderId="0"/>
    <xf numFmtId="0" fontId="14" fillId="0" borderId="25" applyNumberFormat="0" applyAlignment="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9" fontId="14" fillId="0" borderId="25"/>
    <xf numFmtId="0" fontId="14" fillId="0" borderId="0"/>
    <xf numFmtId="0" fontId="14" fillId="0" borderId="0"/>
    <xf numFmtId="4" fontId="61" fillId="92" borderId="81" applyNumberFormat="0" applyProtection="0">
      <alignment horizontal="right" vertical="center"/>
    </xf>
    <xf numFmtId="0" fontId="14" fillId="0" borderId="0"/>
    <xf numFmtId="0" fontId="14" fillId="0" borderId="0"/>
    <xf numFmtId="4" fontId="61" fillId="81" borderId="81" applyNumberForma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3" fillId="133"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25"/>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5" fillId="0" borderId="0"/>
    <xf numFmtId="0" fontId="18" fillId="0" borderId="0"/>
    <xf numFmtId="0" fontId="5" fillId="0" borderId="0"/>
    <xf numFmtId="0" fontId="5" fillId="0" borderId="0"/>
    <xf numFmtId="0" fontId="61" fillId="0" borderId="0"/>
    <xf numFmtId="0" fontId="5"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16" fontId="1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0" borderId="0"/>
    <xf numFmtId="0" fontId="14" fillId="0" borderId="0"/>
    <xf numFmtId="0" fontId="61"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65" fillId="0" borderId="0"/>
    <xf numFmtId="0" fontId="14" fillId="0" borderId="0"/>
    <xf numFmtId="0" fontId="14" fillId="0" borderId="0"/>
    <xf numFmtId="0" fontId="14"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14" fillId="0" borderId="0"/>
    <xf numFmtId="0" fontId="14" fillId="0" borderId="0"/>
    <xf numFmtId="0" fontId="14" fillId="0" borderId="0"/>
    <xf numFmtId="0" fontId="18"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14" fillId="0" borderId="0"/>
    <xf numFmtId="0" fontId="5" fillId="0" borderId="0"/>
    <xf numFmtId="0" fontId="14" fillId="0" borderId="0"/>
    <xf numFmtId="0" fontId="5" fillId="0" borderId="0"/>
    <xf numFmtId="0" fontId="5" fillId="0" borderId="0"/>
    <xf numFmtId="0" fontId="5"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5" fillId="0" borderId="0"/>
    <xf numFmtId="216" fontId="5" fillId="0" borderId="0"/>
    <xf numFmtId="0" fontId="14" fillId="0" borderId="0"/>
    <xf numFmtId="0" fontId="14" fillId="0" borderId="0"/>
    <xf numFmtId="0" fontId="5" fillId="0" borderId="0"/>
    <xf numFmtId="0" fontId="14" fillId="0" borderId="0"/>
    <xf numFmtId="0" fontId="5" fillId="0" borderId="0"/>
    <xf numFmtId="216"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5" fillId="0" borderId="0"/>
    <xf numFmtId="0" fontId="5"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61"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216"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216" fontId="5" fillId="0" borderId="0"/>
    <xf numFmtId="0" fontId="5" fillId="0" borderId="0"/>
    <xf numFmtId="0" fontId="18"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61" fillId="0" borderId="0"/>
    <xf numFmtId="0" fontId="5" fillId="0" borderId="0"/>
    <xf numFmtId="0" fontId="5"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14" fillId="0" borderId="0"/>
    <xf numFmtId="0" fontId="14" fillId="0" borderId="0"/>
    <xf numFmtId="0" fontId="14" fillId="0" borderId="0"/>
    <xf numFmtId="0" fontId="18" fillId="0" borderId="0"/>
    <xf numFmtId="0" fontId="65" fillId="0" borderId="0"/>
    <xf numFmtId="0" fontId="14" fillId="0" borderId="0"/>
    <xf numFmtId="0" fontId="14" fillId="0" borderId="0"/>
    <xf numFmtId="0" fontId="18" fillId="0" borderId="0"/>
    <xf numFmtId="0" fontId="14" fillId="0" borderId="0"/>
    <xf numFmtId="0" fontId="14" fillId="0" borderId="0"/>
    <xf numFmtId="0" fontId="14" fillId="0" borderId="0"/>
    <xf numFmtId="0" fontId="18" fillId="0" borderId="0"/>
    <xf numFmtId="0" fontId="65" fillId="0" borderId="0"/>
    <xf numFmtId="0" fontId="14" fillId="0" borderId="0"/>
    <xf numFmtId="0" fontId="14" fillId="0" borderId="0"/>
    <xf numFmtId="0" fontId="65" fillId="0" borderId="0"/>
    <xf numFmtId="0" fontId="14" fillId="0" borderId="0"/>
    <xf numFmtId="0" fontId="14" fillId="0" borderId="0"/>
    <xf numFmtId="0" fontId="65" fillId="0" borderId="0"/>
    <xf numFmtId="0" fontId="14" fillId="0" borderId="0"/>
    <xf numFmtId="0" fontId="14" fillId="0" borderId="0"/>
    <xf numFmtId="0" fontId="65" fillId="0" borderId="0"/>
    <xf numFmtId="0" fontId="14" fillId="0" borderId="0"/>
    <xf numFmtId="0" fontId="14" fillId="0" borderId="0"/>
    <xf numFmtId="0" fontId="18" fillId="0" borderId="0"/>
    <xf numFmtId="0" fontId="14" fillId="0" borderId="0"/>
    <xf numFmtId="0" fontId="14" fillId="0" borderId="0"/>
    <xf numFmtId="0" fontId="14" fillId="0" borderId="0"/>
    <xf numFmtId="0" fontId="18"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65" fillId="0" borderId="0"/>
    <xf numFmtId="0" fontId="14" fillId="0" borderId="0"/>
    <xf numFmtId="0" fontId="5" fillId="0" borderId="0"/>
    <xf numFmtId="0" fontId="14" fillId="0" borderId="0"/>
    <xf numFmtId="0" fontId="14" fillId="0" borderId="0"/>
    <xf numFmtId="0" fontId="5" fillId="0" borderId="0"/>
    <xf numFmtId="0" fontId="55" fillId="0" borderId="0"/>
    <xf numFmtId="0" fontId="14" fillId="0" borderId="0"/>
    <xf numFmtId="0" fontId="14" fillId="0" borderId="0"/>
    <xf numFmtId="0" fontId="14" fillId="0" borderId="0"/>
    <xf numFmtId="0" fontId="18" fillId="0" borderId="0"/>
    <xf numFmtId="0" fontId="5" fillId="0" borderId="0"/>
    <xf numFmtId="0" fontId="14" fillId="0" borderId="0"/>
    <xf numFmtId="0" fontId="14" fillId="0" borderId="0"/>
    <xf numFmtId="0" fontId="5" fillId="0" borderId="0"/>
    <xf numFmtId="0" fontId="18" fillId="0" borderId="0"/>
    <xf numFmtId="0" fontId="65"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9" fontId="14" fillId="0" borderId="25"/>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5" fillId="0" borderId="0"/>
    <xf numFmtId="0" fontId="14" fillId="0" borderId="0"/>
    <xf numFmtId="0" fontId="65" fillId="0" borderId="0"/>
    <xf numFmtId="0" fontId="5" fillId="0" borderId="0"/>
    <xf numFmtId="49" fontId="14" fillId="0" borderId="25"/>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65" fillId="0" borderId="0"/>
    <xf numFmtId="0" fontId="14" fillId="0" borderId="0"/>
    <xf numFmtId="0" fontId="14" fillId="0" borderId="0"/>
    <xf numFmtId="0" fontId="55" fillId="0" borderId="0"/>
    <xf numFmtId="0" fontId="14" fillId="0" borderId="0"/>
    <xf numFmtId="0" fontId="5" fillId="0" borderId="0"/>
    <xf numFmtId="0" fontId="14" fillId="0" borderId="0"/>
    <xf numFmtId="0" fontId="14" fillId="0" borderId="0"/>
    <xf numFmtId="0" fontId="5" fillId="0" borderId="0"/>
    <xf numFmtId="0" fontId="18" fillId="0" borderId="0"/>
    <xf numFmtId="0" fontId="65" fillId="0" borderId="0"/>
    <xf numFmtId="0" fontId="14" fillId="0" borderId="0"/>
    <xf numFmtId="0" fontId="5" fillId="0" borderId="0"/>
    <xf numFmtId="0" fontId="65" fillId="0" borderId="0"/>
    <xf numFmtId="0" fontId="65" fillId="0" borderId="0"/>
    <xf numFmtId="0" fontId="14" fillId="0" borderId="0"/>
    <xf numFmtId="0" fontId="14" fillId="0" borderId="0"/>
    <xf numFmtId="0" fontId="55" fillId="0" borderId="0"/>
    <xf numFmtId="0" fontId="14" fillId="0" borderId="0"/>
    <xf numFmtId="0" fontId="5" fillId="0" borderId="0"/>
    <xf numFmtId="0" fontId="5" fillId="0" borderId="0"/>
    <xf numFmtId="0" fontId="65" fillId="0" borderId="0"/>
    <xf numFmtId="0" fontId="14" fillId="0" borderId="0"/>
    <xf numFmtId="0" fontId="14" fillId="0" borderId="0"/>
    <xf numFmtId="0" fontId="5" fillId="0" borderId="0"/>
    <xf numFmtId="0" fontId="65" fillId="0" borderId="0"/>
    <xf numFmtId="0" fontId="14" fillId="0" borderId="0"/>
    <xf numFmtId="0" fontId="65" fillId="0" borderId="0"/>
    <xf numFmtId="0" fontId="14" fillId="0" borderId="0"/>
    <xf numFmtId="0" fontId="14" fillId="0" borderId="0"/>
    <xf numFmtId="0" fontId="55" fillId="0" borderId="0"/>
    <xf numFmtId="0" fontId="14" fillId="0" borderId="0"/>
    <xf numFmtId="0" fontId="14" fillId="0" borderId="0"/>
    <xf numFmtId="0" fontId="5" fillId="0" borderId="0"/>
    <xf numFmtId="0" fontId="65" fillId="0" borderId="0"/>
    <xf numFmtId="0" fontId="65" fillId="0" borderId="0"/>
    <xf numFmtId="0" fontId="5" fillId="0" borderId="0"/>
    <xf numFmtId="0" fontId="14" fillId="0" borderId="0"/>
    <xf numFmtId="0" fontId="14" fillId="0" borderId="0"/>
    <xf numFmtId="0" fontId="65" fillId="0" borderId="0"/>
    <xf numFmtId="0" fontId="14" fillId="0" borderId="0"/>
    <xf numFmtId="0" fontId="14" fillId="0" borderId="0"/>
    <xf numFmtId="0" fontId="5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5" fillId="0" borderId="0"/>
    <xf numFmtId="0" fontId="65" fillId="0" borderId="0"/>
    <xf numFmtId="0" fontId="5" fillId="0" borderId="0"/>
    <xf numFmtId="0" fontId="5" fillId="0" borderId="0"/>
    <xf numFmtId="0" fontId="14" fillId="0" borderId="0"/>
    <xf numFmtId="0" fontId="5" fillId="0" borderId="0"/>
    <xf numFmtId="0" fontId="14" fillId="0" borderId="0"/>
    <xf numFmtId="0" fontId="65" fillId="0" borderId="0"/>
    <xf numFmtId="0" fontId="5" fillId="0" borderId="0"/>
    <xf numFmtId="0" fontId="14" fillId="0" borderId="0"/>
    <xf numFmtId="0" fontId="65" fillId="0" borderId="0"/>
    <xf numFmtId="0" fontId="5" fillId="0" borderId="0"/>
    <xf numFmtId="0" fontId="14" fillId="0" borderId="0"/>
    <xf numFmtId="0" fontId="65" fillId="0" borderId="0"/>
    <xf numFmtId="0" fontId="14" fillId="0" borderId="0"/>
    <xf numFmtId="0" fontId="14" fillId="0" borderId="0"/>
    <xf numFmtId="0" fontId="55" fillId="0" borderId="0"/>
    <xf numFmtId="0" fontId="14"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73" borderId="76" applyNumberFormat="0" applyAlignment="0"/>
    <xf numFmtId="0" fontId="14" fillId="0" borderId="0"/>
    <xf numFmtId="0" fontId="14" fillId="0" borderId="0"/>
    <xf numFmtId="1" fontId="22" fillId="73" borderId="76" applyNumberFormat="0" applyAlignment="0">
      <alignment horizontal="left"/>
    </xf>
    <xf numFmtId="0" fontId="14" fillId="0" borderId="0"/>
    <xf numFmtId="0" fontId="14" fillId="0" borderId="0"/>
    <xf numFmtId="1" fontId="22" fillId="97" borderId="76" applyNumberFormat="0" applyAlignment="0">
      <alignment horizontal="center"/>
    </xf>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216"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6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80" applyNumberFormat="0" applyAlignment="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 fontId="133" fillId="0" borderId="79"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65" fillId="0" borderId="0"/>
    <xf numFmtId="0" fontId="14" fillId="0" borderId="0"/>
    <xf numFmtId="0" fontId="14" fillId="0" borderId="0"/>
    <xf numFmtId="0" fontId="14" fillId="0" borderId="0"/>
    <xf numFmtId="0" fontId="5" fillId="0" borderId="0"/>
    <xf numFmtId="0" fontId="14" fillId="0" borderId="0"/>
    <xf numFmtId="0" fontId="5" fillId="0" borderId="0"/>
    <xf numFmtId="0" fontId="5" fillId="0" borderId="0"/>
    <xf numFmtId="0" fontId="5" fillId="0" borderId="0"/>
    <xf numFmtId="0" fontId="14" fillId="0" borderId="0"/>
    <xf numFmtId="0" fontId="5" fillId="0" borderId="0"/>
    <xf numFmtId="0" fontId="14" fillId="0" borderId="0"/>
    <xf numFmtId="0" fontId="73" fillId="133" borderId="0"/>
    <xf numFmtId="0" fontId="14" fillId="0" borderId="0"/>
    <xf numFmtId="0" fontId="14" fillId="0" borderId="0"/>
    <xf numFmtId="0" fontId="61" fillId="0" borderId="0"/>
    <xf numFmtId="0" fontId="14" fillId="0" borderId="0"/>
    <xf numFmtId="0" fontId="14" fillId="0" borderId="0"/>
    <xf numFmtId="0" fontId="14" fillId="0" borderId="0"/>
    <xf numFmtId="0" fontId="65" fillId="0" borderId="0"/>
    <xf numFmtId="0" fontId="14" fillId="0" borderId="0"/>
    <xf numFmtId="0" fontId="14" fillId="0" borderId="0"/>
    <xf numFmtId="0" fontId="14" fillId="0" borderId="0"/>
    <xf numFmtId="0" fontId="14" fillId="0" borderId="0"/>
    <xf numFmtId="0" fontId="5" fillId="0" borderId="0"/>
    <xf numFmtId="0" fontId="5" fillId="0" borderId="0"/>
    <xf numFmtId="0" fontId="61" fillId="0" borderId="0"/>
    <xf numFmtId="0" fontId="14" fillId="0" borderId="0"/>
    <xf numFmtId="0" fontId="14" fillId="0" borderId="0"/>
    <xf numFmtId="0" fontId="5" fillId="0" borderId="0"/>
    <xf numFmtId="0" fontId="5" fillId="0" borderId="0"/>
    <xf numFmtId="0" fontId="14" fillId="0" borderId="0"/>
    <xf numFmtId="0" fontId="73" fillId="133" borderId="0"/>
    <xf numFmtId="216" fontId="14" fillId="0" borderId="0"/>
    <xf numFmtId="0" fontId="14" fillId="0" borderId="0"/>
    <xf numFmtId="0" fontId="14" fillId="0" borderId="0"/>
    <xf numFmtId="0" fontId="14" fillId="0" borderId="0"/>
    <xf numFmtId="0" fontId="14" fillId="0" borderId="0"/>
    <xf numFmtId="0" fontId="61" fillId="0" borderId="0"/>
    <xf numFmtId="0" fontId="14" fillId="0" borderId="0"/>
    <xf numFmtId="0" fontId="5" fillId="0" borderId="0"/>
    <xf numFmtId="0" fontId="14" fillId="0" borderId="0"/>
    <xf numFmtId="0" fontId="5" fillId="0" borderId="0"/>
    <xf numFmtId="0" fontId="14"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14" fillId="0" borderId="0"/>
    <xf numFmtId="0" fontId="5" fillId="0" borderId="0"/>
    <xf numFmtId="0" fontId="5" fillId="0" borderId="0"/>
    <xf numFmtId="0" fontId="5"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5" fillId="0" borderId="0"/>
    <xf numFmtId="0" fontId="65" fillId="0" borderId="0"/>
    <xf numFmtId="0" fontId="5" fillId="0" borderId="0"/>
    <xf numFmtId="0" fontId="5" fillId="0" borderId="0"/>
    <xf numFmtId="0" fontId="14" fillId="0" borderId="0"/>
    <xf numFmtId="0" fontId="5" fillId="0" borderId="0"/>
    <xf numFmtId="0" fontId="5" fillId="0" borderId="0"/>
    <xf numFmtId="0" fontId="5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8"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6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5" fillId="0" borderId="0"/>
    <xf numFmtId="0" fontId="61"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61" fillId="0" borderId="0"/>
    <xf numFmtId="0" fontId="55" fillId="0" borderId="0"/>
    <xf numFmtId="0" fontId="73" fillId="133"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65" fillId="0" borderId="0"/>
    <xf numFmtId="0" fontId="5" fillId="0" borderId="0"/>
    <xf numFmtId="0" fontId="5" fillId="0" borderId="0"/>
    <xf numFmtId="0" fontId="5" fillId="0" borderId="0"/>
    <xf numFmtId="0" fontId="65" fillId="0" borderId="0"/>
    <xf numFmtId="0" fontId="5" fillId="0" borderId="0"/>
    <xf numFmtId="0" fontId="5" fillId="0" borderId="0"/>
    <xf numFmtId="0" fontId="5" fillId="0" borderId="0"/>
    <xf numFmtId="0" fontId="65" fillId="0" borderId="0"/>
    <xf numFmtId="0" fontId="5" fillId="0" borderId="0"/>
    <xf numFmtId="0" fontId="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14" fillId="0" borderId="0"/>
    <xf numFmtId="0" fontId="14" fillId="0" borderId="0"/>
    <xf numFmtId="0" fontId="73" fillId="133" borderId="0"/>
    <xf numFmtId="0" fontId="14" fillId="0" borderId="0"/>
    <xf numFmtId="0" fontId="14" fillId="0" borderId="0"/>
    <xf numFmtId="0" fontId="14" fillId="0" borderId="0"/>
    <xf numFmtId="0" fontId="14" fillId="0" borderId="0"/>
    <xf numFmtId="0" fontId="14" fillId="0" borderId="0"/>
    <xf numFmtId="0" fontId="73" fillId="133" borderId="0"/>
    <xf numFmtId="0" fontId="14" fillId="0" borderId="0"/>
    <xf numFmtId="0" fontId="73" fillId="133"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6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65" fillId="0" borderId="0"/>
    <xf numFmtId="0" fontId="5" fillId="0" borderId="0"/>
    <xf numFmtId="0" fontId="65" fillId="0" borderId="0"/>
    <xf numFmtId="0" fontId="5" fillId="0" borderId="0"/>
    <xf numFmtId="0" fontId="6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70" borderId="39" applyNumberFormat="0" applyFont="0" applyAlignment="0" applyProtection="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5" fillId="14" borderId="22" applyNumberFormat="0" applyFont="0" applyAlignment="0" applyProtection="0"/>
    <xf numFmtId="0" fontId="5" fillId="14" borderId="22" applyNumberFormat="0" applyFont="0" applyAlignment="0" applyProtection="0"/>
    <xf numFmtId="0" fontId="14" fillId="0" borderId="0"/>
    <xf numFmtId="0" fontId="5" fillId="14" borderId="22" applyNumberFormat="0" applyFont="0" applyAlignment="0" applyProtection="0"/>
    <xf numFmtId="0" fontId="14" fillId="43" borderId="39"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73" fillId="70" borderId="58" applyNumberFormat="0" applyFont="0" applyAlignment="0" applyProtection="0"/>
    <xf numFmtId="0" fontId="61" fillId="43" borderId="39" applyNumberFormat="0" applyFont="0" applyAlignment="0" applyProtection="0"/>
    <xf numFmtId="0" fontId="14" fillId="0" borderId="0"/>
    <xf numFmtId="0" fontId="14" fillId="0" borderId="0"/>
    <xf numFmtId="0" fontId="73" fillId="70" borderId="58" applyNumberFormat="0" applyFont="0" applyAlignment="0" applyProtection="0"/>
    <xf numFmtId="0" fontId="61" fillId="43" borderId="39" applyNumberFormat="0" applyFont="0" applyAlignment="0" applyProtection="0"/>
    <xf numFmtId="0" fontId="14" fillId="0" borderId="0"/>
    <xf numFmtId="0" fontId="5" fillId="14" borderId="22" applyNumberFormat="0" applyFont="0" applyAlignment="0" applyProtection="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55" fillId="14" borderId="22" applyNumberFormat="0" applyFont="0" applyAlignment="0" applyProtection="0"/>
    <xf numFmtId="0" fontId="61" fillId="43" borderId="39" applyNumberFormat="0" applyFont="0" applyAlignment="0" applyProtection="0"/>
    <xf numFmtId="0" fontId="14" fillId="0" borderId="0"/>
    <xf numFmtId="0" fontId="5" fillId="14" borderId="22" applyNumberFormat="0" applyFont="0" applyAlignment="0" applyProtection="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43" borderId="39" applyNumberFormat="0" applyFont="0" applyAlignment="0" applyProtection="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73" fillId="70" borderId="58"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43" borderId="26"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43" borderId="26"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73" fillId="70" borderId="58" applyNumberFormat="0" applyFont="0" applyAlignment="0" applyProtection="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43" borderId="26"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43" borderId="26"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43" borderId="26"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2" applyNumberFormat="0" applyFont="0" applyAlignment="0" applyProtection="0"/>
    <xf numFmtId="0" fontId="14" fillId="0" borderId="0"/>
    <xf numFmtId="0" fontId="14" fillId="0" borderId="0"/>
    <xf numFmtId="0" fontId="14" fillId="0" borderId="0"/>
    <xf numFmtId="0" fontId="55" fillId="14" borderId="22" applyNumberFormat="0" applyFont="0" applyAlignment="0" applyProtection="0"/>
    <xf numFmtId="0" fontId="14" fillId="0" borderId="0"/>
    <xf numFmtId="0" fontId="14" fillId="0" borderId="0"/>
    <xf numFmtId="0" fontId="95" fillId="125" borderId="40" applyNumberFormat="0" applyAlignment="0" applyProtection="0"/>
    <xf numFmtId="0" fontId="14" fillId="0" borderId="0"/>
    <xf numFmtId="0" fontId="14" fillId="0" borderId="0"/>
    <xf numFmtId="0" fontId="14" fillId="0" borderId="0"/>
    <xf numFmtId="0" fontId="14" fillId="0" borderId="0"/>
    <xf numFmtId="0" fontId="95" fillId="126" borderId="40" applyNumberFormat="0" applyAlignment="0" applyProtection="0"/>
    <xf numFmtId="0" fontId="95" fillId="52" borderId="40" applyNumberFormat="0" applyAlignment="0" applyProtection="0"/>
    <xf numFmtId="0" fontId="14" fillId="0" borderId="0"/>
    <xf numFmtId="0" fontId="95" fillId="126" borderId="40" applyNumberFormat="0" applyAlignment="0" applyProtection="0"/>
    <xf numFmtId="0" fontId="95" fillId="52" borderId="40" applyNumberFormat="0" applyAlignment="0" applyProtection="0"/>
    <xf numFmtId="0" fontId="14" fillId="0" borderId="0"/>
    <xf numFmtId="0" fontId="14" fillId="0" borderId="0"/>
    <xf numFmtId="0" fontId="95" fillId="52" borderId="40" applyNumberFormat="0" applyAlignment="0" applyProtection="0"/>
    <xf numFmtId="0" fontId="14" fillId="0" borderId="0"/>
    <xf numFmtId="0" fontId="14" fillId="0" borderId="0"/>
    <xf numFmtId="0" fontId="14" fillId="0" borderId="0"/>
    <xf numFmtId="0" fontId="95" fillId="45" borderId="40" applyNumberFormat="0" applyAlignment="0" applyProtection="0"/>
    <xf numFmtId="0" fontId="41" fillId="12" borderId="19"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12" borderId="19" applyNumberFormat="0" applyAlignment="0" applyProtection="0"/>
    <xf numFmtId="0" fontId="14" fillId="0" borderId="0"/>
    <xf numFmtId="0" fontId="14" fillId="0" borderId="0"/>
    <xf numFmtId="10" fontId="14" fillId="0" borderId="0" applyFont="0" applyFill="0" applyBorder="0" applyAlignment="0" applyProtection="0"/>
    <xf numFmtId="0" fontId="14" fillId="0" borderId="0"/>
    <xf numFmtId="0" fontId="14" fillId="0" borderId="0"/>
    <xf numFmtId="10" fontId="14" fillId="0" borderId="0" applyFont="0" applyFill="0" applyBorder="0" applyAlignment="0" applyProtection="0"/>
    <xf numFmtId="0" fontId="14" fillId="0" borderId="0"/>
    <xf numFmtId="0" fontId="14" fillId="0" borderId="0"/>
    <xf numFmtId="0" fontId="14" fillId="0" borderId="0"/>
    <xf numFmtId="10"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65"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8" fillId="0" borderId="0" applyFont="0" applyFill="0" applyBorder="0" applyAlignment="0" applyProtection="0"/>
    <xf numFmtId="0" fontId="14" fillId="0" borderId="0"/>
    <xf numFmtId="9" fontId="14"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9" fontId="18" fillId="0" borderId="0" applyFont="0" applyFill="0" applyBorder="0" applyAlignment="0" applyProtection="0"/>
    <xf numFmtId="0" fontId="14" fillId="0" borderId="0"/>
    <xf numFmtId="0" fontId="14" fillId="0" borderId="0"/>
    <xf numFmtId="0" fontId="14" fillId="0" borderId="0"/>
    <xf numFmtId="9" fontId="18"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9" fontId="65"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xf numFmtId="0" fontId="14" fillId="0" borderId="0"/>
    <xf numFmtId="9" fontId="65"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61" fillId="0" borderId="0" applyFont="0" applyFill="0" applyBorder="0" applyAlignment="0" applyProtection="0"/>
    <xf numFmtId="9" fontId="14" fillId="0" borderId="0" applyFont="0" applyFill="0" applyBorder="0" applyAlignment="0" applyProtection="0"/>
    <xf numFmtId="0" fontId="14" fillId="0" borderId="0"/>
    <xf numFmtId="9" fontId="18" fillId="0" borderId="0" applyFont="0" applyFill="0" applyBorder="0" applyAlignment="0" applyProtection="0"/>
    <xf numFmtId="0" fontId="14" fillId="0" borderId="0"/>
    <xf numFmtId="9" fontId="65"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65"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9" fontId="55"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8" fillId="0" borderId="0" applyFont="0" applyFill="0" applyBorder="0" applyAlignment="0" applyProtection="0"/>
    <xf numFmtId="0" fontId="14" fillId="0" borderId="0"/>
    <xf numFmtId="0" fontId="14" fillId="0" borderId="0"/>
    <xf numFmtId="0" fontId="14" fillId="0" borderId="0"/>
    <xf numFmtId="9" fontId="1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9" fontId="18"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65"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65"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8"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8"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65"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8" fillId="0" borderId="0" applyFont="0" applyFill="0" applyBorder="0" applyAlignment="0" applyProtection="0"/>
    <xf numFmtId="0" fontId="14" fillId="0" borderId="0"/>
    <xf numFmtId="0" fontId="14" fillId="0" borderId="0"/>
    <xf numFmtId="0" fontId="14" fillId="0" borderId="0"/>
    <xf numFmtId="9" fontId="18" fillId="0" borderId="0" applyFont="0" applyFill="0" applyBorder="0" applyAlignment="0" applyProtection="0"/>
    <xf numFmtId="0" fontId="14" fillId="0" borderId="0"/>
    <xf numFmtId="0" fontId="14" fillId="0" borderId="0"/>
    <xf numFmtId="9" fontId="55" fillId="0" borderId="0" applyFont="0" applyFill="0" applyBorder="0" applyAlignment="0" applyProtection="0"/>
    <xf numFmtId="0" fontId="14" fillId="0" borderId="0"/>
    <xf numFmtId="9" fontId="5" fillId="0" borderId="0" applyFont="0" applyFill="0" applyBorder="0" applyAlignment="0" applyProtection="0"/>
    <xf numFmtId="0" fontId="14" fillId="0" borderId="0"/>
    <xf numFmtId="9" fontId="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9" fontId="65"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9" fontId="5"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0" fontId="14" fillId="0" borderId="0"/>
    <xf numFmtId="0" fontId="14" fillId="0" borderId="0"/>
    <xf numFmtId="9" fontId="18"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9" fontId="18" fillId="0" borderId="0" applyFont="0" applyFill="0" applyBorder="0" applyAlignment="0" applyProtection="0"/>
    <xf numFmtId="0" fontId="14" fillId="0" borderId="0"/>
    <xf numFmtId="0" fontId="14" fillId="0" borderId="0"/>
    <xf numFmtId="0" fontId="14" fillId="0" borderId="0"/>
    <xf numFmtId="9" fontId="18"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9" fontId="65"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55"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73" fillId="0" borderId="0" applyFont="0" applyFill="0" applyBorder="0" applyAlignment="0" applyProtection="0"/>
    <xf numFmtId="9" fontId="18"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55" fillId="0" borderId="0" applyFont="0" applyFill="0" applyBorder="0" applyAlignment="0" applyProtection="0"/>
    <xf numFmtId="9" fontId="65" fillId="0" borderId="0" applyFont="0" applyFill="0" applyBorder="0" applyAlignment="0" applyProtection="0"/>
    <xf numFmtId="0" fontId="14" fillId="0" borderId="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9" fontId="55"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65"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207" fontId="97" fillId="0" borderId="0" applyProtection="0"/>
    <xf numFmtId="0" fontId="14" fillId="0" borderId="0"/>
    <xf numFmtId="0" fontId="14" fillId="0" borderId="0"/>
    <xf numFmtId="0" fontId="14" fillId="0" borderId="0"/>
    <xf numFmtId="0" fontId="98" fillId="0" borderId="51" applyNumberFormat="0" applyFill="0" applyBorder="0" applyAlignment="0" applyProtection="0">
      <protection hidden="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73" fillId="80" borderId="58" applyNumberFormat="0" applyProtection="0">
      <alignment vertical="center"/>
    </xf>
    <xf numFmtId="0" fontId="14" fillId="0" borderId="0"/>
    <xf numFmtId="0" fontId="14" fillId="0" borderId="0"/>
    <xf numFmtId="4" fontId="61" fillId="81" borderId="40" applyNumberFormat="0" applyProtection="0">
      <alignment vertical="center"/>
    </xf>
    <xf numFmtId="4" fontId="73" fillId="80" borderId="58" applyNumberFormat="0" applyProtection="0">
      <alignment vertical="center"/>
    </xf>
    <xf numFmtId="0" fontId="14" fillId="0" borderId="0"/>
    <xf numFmtId="0" fontId="14" fillId="0" borderId="0"/>
    <xf numFmtId="0" fontId="14" fillId="0" borderId="0"/>
    <xf numFmtId="4" fontId="73" fillId="80" borderId="58" applyNumberFormat="0" applyProtection="0">
      <alignment vertical="center"/>
    </xf>
    <xf numFmtId="0" fontId="14" fillId="0" borderId="0"/>
    <xf numFmtId="0" fontId="14" fillId="0" borderId="0"/>
    <xf numFmtId="4" fontId="73" fillId="80" borderId="58" applyNumberFormat="0" applyProtection="0">
      <alignment vertical="center"/>
    </xf>
    <xf numFmtId="4" fontId="61" fillId="81" borderId="40" applyNumberFormat="0" applyProtection="0">
      <alignment vertical="center"/>
    </xf>
    <xf numFmtId="0" fontId="14" fillId="0" borderId="0"/>
    <xf numFmtId="0" fontId="14" fillId="0" borderId="0"/>
    <xf numFmtId="0" fontId="14" fillId="0" borderId="0"/>
    <xf numFmtId="4" fontId="73" fillId="80" borderId="58" applyNumberFormat="0" applyProtection="0">
      <alignment vertical="center"/>
    </xf>
    <xf numFmtId="4" fontId="101" fillId="82" borderId="1" applyNumberFormat="0" applyProtection="0">
      <alignment horizontal="right" vertical="center" wrapText="1"/>
    </xf>
    <xf numFmtId="4" fontId="61" fillId="81" borderId="40" applyNumberFormat="0" applyProtection="0">
      <alignment vertical="center"/>
    </xf>
    <xf numFmtId="0" fontId="14" fillId="0" borderId="0"/>
    <xf numFmtId="4" fontId="61" fillId="81" borderId="40" applyNumberFormat="0" applyProtection="0">
      <alignment vertical="center"/>
    </xf>
    <xf numFmtId="0" fontId="14" fillId="0" borderId="0"/>
    <xf numFmtId="0" fontId="14" fillId="0" borderId="0"/>
    <xf numFmtId="4" fontId="105" fillId="80" borderId="41" applyNumberFormat="0" applyProtection="0">
      <alignment vertical="center"/>
    </xf>
    <xf numFmtId="0" fontId="14" fillId="0" borderId="0"/>
    <xf numFmtId="0" fontId="14" fillId="0" borderId="0"/>
    <xf numFmtId="0" fontId="14" fillId="0" borderId="0"/>
    <xf numFmtId="0" fontId="14" fillId="0" borderId="0"/>
    <xf numFmtId="4" fontId="162" fillId="81" borderId="58" applyNumberFormat="0" applyProtection="0">
      <alignment vertical="center"/>
    </xf>
    <xf numFmtId="4" fontId="162" fillId="81" borderId="58" applyNumberFormat="0" applyProtection="0">
      <alignment vertical="center"/>
    </xf>
    <xf numFmtId="0" fontId="14" fillId="0" borderId="0"/>
    <xf numFmtId="0" fontId="14" fillId="0" borderId="0"/>
    <xf numFmtId="0" fontId="14" fillId="0" borderId="0"/>
    <xf numFmtId="4" fontId="102" fillId="81" borderId="41" applyNumberFormat="0" applyProtection="0">
      <alignment vertical="center"/>
    </xf>
    <xf numFmtId="4" fontId="111" fillId="81" borderId="40" applyNumberFormat="0" applyProtection="0">
      <alignment vertical="center"/>
    </xf>
    <xf numFmtId="0" fontId="14" fillId="0" borderId="0"/>
    <xf numFmtId="0" fontId="14" fillId="0" borderId="0"/>
    <xf numFmtId="4" fontId="111" fillId="81" borderId="40" applyNumberFormat="0" applyProtection="0">
      <alignment vertical="center"/>
    </xf>
    <xf numFmtId="4" fontId="102" fillId="80" borderId="41" applyNumberFormat="0" applyProtection="0">
      <alignment vertical="center"/>
    </xf>
    <xf numFmtId="0" fontId="14" fillId="0" borderId="0"/>
    <xf numFmtId="0" fontId="14" fillId="0" borderId="0"/>
    <xf numFmtId="4" fontId="103" fillId="83" borderId="32">
      <alignment vertical="center"/>
    </xf>
    <xf numFmtId="0" fontId="14" fillId="0" borderId="0"/>
    <xf numFmtId="0" fontId="14" fillId="0" borderId="0"/>
    <xf numFmtId="0" fontId="14" fillId="0" borderId="0"/>
    <xf numFmtId="4" fontId="104" fillId="83" borderId="32">
      <alignment vertical="center"/>
    </xf>
    <xf numFmtId="0" fontId="14" fillId="0" borderId="0"/>
    <xf numFmtId="0" fontId="14" fillId="0" borderId="0"/>
    <xf numFmtId="0" fontId="14" fillId="0" borderId="0"/>
    <xf numFmtId="4" fontId="103" fillId="84" borderId="32">
      <alignment vertical="center"/>
    </xf>
    <xf numFmtId="0" fontId="14" fillId="0" borderId="0"/>
    <xf numFmtId="0" fontId="14" fillId="0" borderId="0"/>
    <xf numFmtId="0" fontId="14" fillId="0" borderId="0"/>
    <xf numFmtId="4" fontId="104" fillId="84" borderId="32">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4" fontId="73" fillId="81" borderId="58" applyNumberFormat="0" applyProtection="0">
      <alignment horizontal="left" vertical="center" indent="1"/>
    </xf>
    <xf numFmtId="0" fontId="14" fillId="0" borderId="0"/>
    <xf numFmtId="0" fontId="14" fillId="0" borderId="0"/>
    <xf numFmtId="0" fontId="14" fillId="0" borderId="0"/>
    <xf numFmtId="4" fontId="73" fillId="81" borderId="58" applyNumberFormat="0" applyProtection="0">
      <alignment horizontal="left" vertical="center" indent="1"/>
    </xf>
    <xf numFmtId="0" fontId="14" fillId="0" borderId="0"/>
    <xf numFmtId="0" fontId="14" fillId="0" borderId="0"/>
    <xf numFmtId="4" fontId="73" fillId="81" borderId="58" applyNumberFormat="0" applyProtection="0">
      <alignment horizontal="left" vertical="center" indent="1"/>
    </xf>
    <xf numFmtId="4" fontId="73" fillId="81" borderId="58" applyNumberFormat="0" applyProtection="0">
      <alignment horizontal="left" vertical="center" indent="1"/>
    </xf>
    <xf numFmtId="0" fontId="14" fillId="0" borderId="0"/>
    <xf numFmtId="0" fontId="14" fillId="0" borderId="0"/>
    <xf numFmtId="0" fontId="14" fillId="0" borderId="0"/>
    <xf numFmtId="4" fontId="101" fillId="82" borderId="1" applyNumberFormat="0" applyProtection="0">
      <alignment horizontal="left" vertical="center" indent="1"/>
    </xf>
    <xf numFmtId="4" fontId="61" fillId="81" borderId="40" applyNumberFormat="0" applyProtection="0">
      <alignment horizontal="left" vertical="center" indent="1"/>
    </xf>
    <xf numFmtId="0" fontId="14" fillId="0" borderId="0"/>
    <xf numFmtId="0" fontId="14" fillId="0" borderId="0"/>
    <xf numFmtId="4" fontId="61" fillId="81" borderId="40" applyNumberFormat="0" applyProtection="0">
      <alignment horizontal="left" vertical="center" indent="1"/>
    </xf>
    <xf numFmtId="4" fontId="105" fillId="80" borderId="41" applyNumberFormat="0" applyProtection="0">
      <alignment horizontal="left" vertical="center" indent="1"/>
    </xf>
    <xf numFmtId="0" fontId="14" fillId="0" borderId="0"/>
    <xf numFmtId="0" fontId="14" fillId="0" borderId="0"/>
    <xf numFmtId="0" fontId="14" fillId="0" borderId="0"/>
    <xf numFmtId="0" fontId="14" fillId="0" borderId="0"/>
    <xf numFmtId="0" fontId="163" fillId="80" borderId="41" applyNumberFormat="0" applyProtection="0">
      <alignment horizontal="left" vertical="top" indent="1"/>
    </xf>
    <xf numFmtId="0" fontId="163" fillId="80" borderId="41" applyNumberFormat="0" applyProtection="0">
      <alignment horizontal="left" vertical="top" indent="1"/>
    </xf>
    <xf numFmtId="0" fontId="14" fillId="0" borderId="0"/>
    <xf numFmtId="0" fontId="14" fillId="0" borderId="0"/>
    <xf numFmtId="0" fontId="14" fillId="0" borderId="0"/>
    <xf numFmtId="0" fontId="105" fillId="81" borderId="41" applyNumberFormat="0" applyProtection="0">
      <alignment horizontal="left" vertical="top" indent="1"/>
    </xf>
    <xf numFmtId="4" fontId="61" fillId="81" borderId="40" applyNumberFormat="0" applyProtection="0">
      <alignment horizontal="left" vertical="center" indent="1"/>
    </xf>
    <xf numFmtId="0" fontId="14" fillId="0" borderId="0"/>
    <xf numFmtId="0" fontId="14" fillId="0" borderId="0"/>
    <xf numFmtId="4" fontId="61" fillId="81" borderId="40" applyNumberFormat="0" applyProtection="0">
      <alignment horizontal="left" vertical="center" indent="1"/>
    </xf>
    <xf numFmtId="0" fontId="105" fillId="80" borderId="41"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4" fontId="73" fillId="56" borderId="58" applyNumberFormat="0" applyProtection="0">
      <alignment horizontal="left" vertical="center" indent="1"/>
    </xf>
    <xf numFmtId="0" fontId="14" fillId="0" borderId="0"/>
    <xf numFmtId="0" fontId="14" fillId="0" borderId="0"/>
    <xf numFmtId="0" fontId="14" fillId="0" borderId="0"/>
    <xf numFmtId="4" fontId="73" fillId="56" borderId="58" applyNumberFormat="0" applyProtection="0">
      <alignment horizontal="left" vertical="center" indent="1"/>
    </xf>
    <xf numFmtId="0" fontId="14" fillId="0" borderId="0"/>
    <xf numFmtId="0" fontId="14" fillId="0" borderId="0"/>
    <xf numFmtId="4" fontId="106" fillId="85" borderId="1" applyNumberFormat="0" applyProtection="0">
      <alignment horizontal="left" vertical="center"/>
    </xf>
    <xf numFmtId="0" fontId="14" fillId="0" borderId="0"/>
    <xf numFmtId="0" fontId="14" fillId="0" borderId="0"/>
    <xf numFmtId="0" fontId="14" fillId="0" borderId="0"/>
    <xf numFmtId="4" fontId="73" fillId="56" borderId="58" applyNumberFormat="0" applyProtection="0">
      <alignment horizontal="left" vertical="center" indent="1"/>
    </xf>
    <xf numFmtId="4" fontId="73" fillId="56" borderId="58" applyNumberFormat="0" applyProtection="0">
      <alignment horizontal="left" vertical="center" indent="1"/>
    </xf>
    <xf numFmtId="0" fontId="14" fillId="0" borderId="0"/>
    <xf numFmtId="0" fontId="14" fillId="0" borderId="0"/>
    <xf numFmtId="0" fontId="14" fillId="0" borderId="0"/>
    <xf numFmtId="0" fontId="14" fillId="134" borderId="40" applyNumberFormat="0" applyProtection="0">
      <alignment horizontal="left" vertical="center" indent="1"/>
    </xf>
    <xf numFmtId="4" fontId="106" fillId="85" borderId="1" applyNumberFormat="0" applyProtection="0">
      <alignment horizontal="left" vertical="center"/>
    </xf>
    <xf numFmtId="0" fontId="14" fillId="134" borderId="40" applyNumberFormat="0" applyProtection="0">
      <alignment horizontal="left" vertical="center" indent="1"/>
    </xf>
    <xf numFmtId="0" fontId="14" fillId="134" borderId="40" applyNumberFormat="0" applyProtection="0">
      <alignment horizontal="left" vertical="center" indent="1"/>
    </xf>
    <xf numFmtId="0" fontId="14" fillId="0" borderId="0"/>
    <xf numFmtId="0" fontId="14" fillId="0" borderId="0"/>
    <xf numFmtId="0" fontId="14" fillId="134" borderId="40" applyNumberFormat="0" applyProtection="0">
      <alignment horizontal="left" vertical="center" indent="1"/>
    </xf>
    <xf numFmtId="4" fontId="105" fillId="108" borderId="0" applyNumberFormat="0" applyProtection="0">
      <alignment horizontal="left" vertical="center" indent="1"/>
    </xf>
    <xf numFmtId="0" fontId="14" fillId="134" borderId="4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4" fontId="73" fillId="40" borderId="58" applyNumberFormat="0" applyProtection="0">
      <alignment horizontal="right" vertical="center"/>
    </xf>
    <xf numFmtId="0" fontId="14" fillId="0" borderId="0"/>
    <xf numFmtId="0" fontId="14" fillId="0" borderId="0"/>
    <xf numFmtId="0" fontId="14" fillId="0" borderId="0"/>
    <xf numFmtId="4" fontId="73" fillId="40" borderId="58" applyNumberFormat="0" applyProtection="0">
      <alignment horizontal="right" vertical="center"/>
    </xf>
    <xf numFmtId="0" fontId="14" fillId="0" borderId="0"/>
    <xf numFmtId="0" fontId="14" fillId="0" borderId="0"/>
    <xf numFmtId="4" fontId="73" fillId="40" borderId="58" applyNumberFormat="0" applyProtection="0">
      <alignment horizontal="right" vertical="center"/>
    </xf>
    <xf numFmtId="4" fontId="73" fillId="40" borderId="58" applyNumberFormat="0" applyProtection="0">
      <alignment horizontal="right" vertical="center"/>
    </xf>
    <xf numFmtId="0" fontId="14" fillId="0" borderId="0"/>
    <xf numFmtId="0" fontId="14" fillId="0" borderId="0"/>
    <xf numFmtId="0" fontId="14" fillId="0" borderId="0"/>
    <xf numFmtId="4" fontId="61" fillId="40" borderId="41" applyNumberFormat="0" applyProtection="0">
      <alignment horizontal="right" vertical="center"/>
    </xf>
    <xf numFmtId="4" fontId="61" fillId="102" borderId="40" applyNumberFormat="0" applyProtection="0">
      <alignment horizontal="right" vertical="center"/>
    </xf>
    <xf numFmtId="0" fontId="14" fillId="0" borderId="0"/>
    <xf numFmtId="0" fontId="14" fillId="0" borderId="0"/>
    <xf numFmtId="4" fontId="61" fillId="102" borderId="40" applyNumberFormat="0" applyProtection="0">
      <alignment horizontal="right" vertical="center"/>
    </xf>
    <xf numFmtId="4" fontId="61" fillId="40" borderId="41"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73" fillId="135" borderId="58" applyNumberFormat="0" applyProtection="0">
      <alignment horizontal="right" vertical="center"/>
    </xf>
    <xf numFmtId="0" fontId="14" fillId="0" borderId="0"/>
    <xf numFmtId="0" fontId="14" fillId="0" borderId="0"/>
    <xf numFmtId="0" fontId="14" fillId="0" borderId="0"/>
    <xf numFmtId="4" fontId="73" fillId="135" borderId="58" applyNumberFormat="0" applyProtection="0">
      <alignment horizontal="right" vertical="center"/>
    </xf>
    <xf numFmtId="0" fontId="14" fillId="0" borderId="0"/>
    <xf numFmtId="0" fontId="14" fillId="0" borderId="0"/>
    <xf numFmtId="4" fontId="73" fillId="135" borderId="58" applyNumberFormat="0" applyProtection="0">
      <alignment horizontal="right" vertical="center"/>
    </xf>
    <xf numFmtId="4" fontId="73" fillId="135" borderId="58" applyNumberFormat="0" applyProtection="0">
      <alignment horizontal="right" vertical="center"/>
    </xf>
    <xf numFmtId="0" fontId="14" fillId="0" borderId="0"/>
    <xf numFmtId="0" fontId="14" fillId="0" borderId="0"/>
    <xf numFmtId="0" fontId="14" fillId="0" borderId="0"/>
    <xf numFmtId="4" fontId="61" fillId="41" borderId="41" applyNumberFormat="0" applyProtection="0">
      <alignment horizontal="right" vertical="center"/>
    </xf>
    <xf numFmtId="4" fontId="61" fillId="136" borderId="40" applyNumberFormat="0" applyProtection="0">
      <alignment horizontal="right" vertical="center"/>
    </xf>
    <xf numFmtId="0" fontId="14" fillId="0" borderId="0"/>
    <xf numFmtId="0" fontId="14" fillId="0" borderId="0"/>
    <xf numFmtId="4" fontId="61" fillId="136" borderId="40" applyNumberFormat="0" applyProtection="0">
      <alignment horizontal="right" vertical="center"/>
    </xf>
    <xf numFmtId="4" fontId="61" fillId="41" borderId="41"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73" fillId="65" borderId="68" applyNumberFormat="0" applyProtection="0">
      <alignment horizontal="right" vertical="center"/>
    </xf>
    <xf numFmtId="0" fontId="14" fillId="0" borderId="0"/>
    <xf numFmtId="0" fontId="14" fillId="0" borderId="0"/>
    <xf numFmtId="0" fontId="14" fillId="0" borderId="0"/>
    <xf numFmtId="4" fontId="73" fillId="65" borderId="68" applyNumberFormat="0" applyProtection="0">
      <alignment horizontal="right" vertical="center"/>
    </xf>
    <xf numFmtId="0" fontId="14" fillId="0" borderId="0"/>
    <xf numFmtId="0" fontId="14" fillId="0" borderId="0"/>
    <xf numFmtId="4" fontId="73" fillId="65" borderId="68" applyNumberFormat="0" applyProtection="0">
      <alignment horizontal="right" vertical="center"/>
    </xf>
    <xf numFmtId="4" fontId="73" fillId="65" borderId="68" applyNumberFormat="0" applyProtection="0">
      <alignment horizontal="right" vertical="center"/>
    </xf>
    <xf numFmtId="0" fontId="14" fillId="0" borderId="0"/>
    <xf numFmtId="0" fontId="14" fillId="0" borderId="0"/>
    <xf numFmtId="0" fontId="14" fillId="0" borderId="0"/>
    <xf numFmtId="4" fontId="61" fillId="65" borderId="41" applyNumberFormat="0" applyProtection="0">
      <alignment horizontal="right" vertical="center"/>
    </xf>
    <xf numFmtId="4" fontId="61" fillId="94" borderId="40" applyNumberFormat="0" applyProtection="0">
      <alignment horizontal="right" vertical="center"/>
    </xf>
    <xf numFmtId="0" fontId="14" fillId="0" borderId="0"/>
    <xf numFmtId="0" fontId="14" fillId="0" borderId="0"/>
    <xf numFmtId="4" fontId="61" fillId="94" borderId="40" applyNumberFormat="0" applyProtection="0">
      <alignment horizontal="right" vertical="center"/>
    </xf>
    <xf numFmtId="4" fontId="61" fillId="65" borderId="41"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73" fillId="53" borderId="58" applyNumberFormat="0" applyProtection="0">
      <alignment horizontal="right" vertical="center"/>
    </xf>
    <xf numFmtId="0" fontId="14" fillId="0" borderId="0"/>
    <xf numFmtId="0" fontId="14" fillId="0" borderId="0"/>
    <xf numFmtId="0" fontId="14" fillId="0" borderId="0"/>
    <xf numFmtId="4" fontId="73" fillId="53" borderId="58" applyNumberFormat="0" applyProtection="0">
      <alignment horizontal="right" vertical="center"/>
    </xf>
    <xf numFmtId="0" fontId="14" fillId="0" borderId="0"/>
    <xf numFmtId="0" fontId="14" fillId="0" borderId="0"/>
    <xf numFmtId="4" fontId="73" fillId="53" borderId="58" applyNumberFormat="0" applyProtection="0">
      <alignment horizontal="right" vertical="center"/>
    </xf>
    <xf numFmtId="4" fontId="73" fillId="53" borderId="58" applyNumberFormat="0" applyProtection="0">
      <alignment horizontal="right" vertical="center"/>
    </xf>
    <xf numFmtId="0" fontId="14" fillId="0" borderId="0"/>
    <xf numFmtId="0" fontId="14" fillId="0" borderId="0"/>
    <xf numFmtId="0" fontId="14" fillId="0" borderId="0"/>
    <xf numFmtId="4" fontId="61" fillId="53" borderId="41" applyNumberFormat="0" applyProtection="0">
      <alignment horizontal="right" vertical="center"/>
    </xf>
    <xf numFmtId="4" fontId="61" fillId="99" borderId="40" applyNumberFormat="0" applyProtection="0">
      <alignment horizontal="right" vertical="center"/>
    </xf>
    <xf numFmtId="0" fontId="14" fillId="0" borderId="0"/>
    <xf numFmtId="0" fontId="14" fillId="0" borderId="0"/>
    <xf numFmtId="4" fontId="61" fillId="99" borderId="40" applyNumberFormat="0" applyProtection="0">
      <alignment horizontal="right" vertical="center"/>
    </xf>
    <xf numFmtId="4" fontId="61" fillId="53" borderId="41"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73" fillId="57" borderId="58" applyNumberFormat="0" applyProtection="0">
      <alignment horizontal="right" vertical="center"/>
    </xf>
    <xf numFmtId="0" fontId="14" fillId="0" borderId="0"/>
    <xf numFmtId="0" fontId="14" fillId="0" borderId="0"/>
    <xf numFmtId="0" fontId="14" fillId="0" borderId="0"/>
    <xf numFmtId="4" fontId="73" fillId="57" borderId="58" applyNumberFormat="0" applyProtection="0">
      <alignment horizontal="right" vertical="center"/>
    </xf>
    <xf numFmtId="0" fontId="14" fillId="0" borderId="0"/>
    <xf numFmtId="0" fontId="14" fillId="0" borderId="0"/>
    <xf numFmtId="4" fontId="73" fillId="57" borderId="58" applyNumberFormat="0" applyProtection="0">
      <alignment horizontal="right" vertical="center"/>
    </xf>
    <xf numFmtId="4" fontId="73" fillId="57" borderId="58" applyNumberFormat="0" applyProtection="0">
      <alignment horizontal="right" vertical="center"/>
    </xf>
    <xf numFmtId="0" fontId="14" fillId="0" borderId="0"/>
    <xf numFmtId="0" fontId="14" fillId="0" borderId="0"/>
    <xf numFmtId="0" fontId="14" fillId="0" borderId="0"/>
    <xf numFmtId="4" fontId="61" fillId="57" borderId="41" applyNumberFormat="0" applyProtection="0">
      <alignment horizontal="right" vertical="center"/>
    </xf>
    <xf numFmtId="4" fontId="61" fillId="137" borderId="40" applyNumberFormat="0" applyProtection="0">
      <alignment horizontal="right" vertical="center"/>
    </xf>
    <xf numFmtId="0" fontId="14" fillId="0" borderId="0"/>
    <xf numFmtId="0" fontId="14" fillId="0" borderId="0"/>
    <xf numFmtId="4" fontId="61" fillId="137" borderId="40" applyNumberFormat="0" applyProtection="0">
      <alignment horizontal="right" vertical="center"/>
    </xf>
    <xf numFmtId="4" fontId="61" fillId="57" borderId="41"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73" fillId="72" borderId="58" applyNumberFormat="0" applyProtection="0">
      <alignment horizontal="right" vertical="center"/>
    </xf>
    <xf numFmtId="0" fontId="14" fillId="0" borderId="0"/>
    <xf numFmtId="0" fontId="14" fillId="0" borderId="0"/>
    <xf numFmtId="0" fontId="14" fillId="0" borderId="0"/>
    <xf numFmtId="4" fontId="73" fillId="72" borderId="58" applyNumberFormat="0" applyProtection="0">
      <alignment horizontal="right" vertical="center"/>
    </xf>
    <xf numFmtId="0" fontId="14" fillId="0" borderId="0"/>
    <xf numFmtId="0" fontId="14" fillId="0" borderId="0"/>
    <xf numFmtId="4" fontId="73" fillId="72" borderId="58" applyNumberFormat="0" applyProtection="0">
      <alignment horizontal="right" vertical="center"/>
    </xf>
    <xf numFmtId="4" fontId="73" fillId="72" borderId="58" applyNumberFormat="0" applyProtection="0">
      <alignment horizontal="right" vertical="center"/>
    </xf>
    <xf numFmtId="0" fontId="14" fillId="0" borderId="0"/>
    <xf numFmtId="0" fontId="14" fillId="0" borderId="0"/>
    <xf numFmtId="0" fontId="14" fillId="0" borderId="0"/>
    <xf numFmtId="4" fontId="61" fillId="72" borderId="41" applyNumberFormat="0" applyProtection="0">
      <alignment horizontal="right" vertical="center"/>
    </xf>
    <xf numFmtId="4" fontId="61" fillId="103" borderId="40" applyNumberFormat="0" applyProtection="0">
      <alignment horizontal="right" vertical="center"/>
    </xf>
    <xf numFmtId="0" fontId="14" fillId="0" borderId="0"/>
    <xf numFmtId="0" fontId="14" fillId="0" borderId="0"/>
    <xf numFmtId="4" fontId="61" fillId="103" borderId="40" applyNumberFormat="0" applyProtection="0">
      <alignment horizontal="right" vertical="center"/>
    </xf>
    <xf numFmtId="4" fontId="61" fillId="72" borderId="41"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73" fillId="51" borderId="58" applyNumberFormat="0" applyProtection="0">
      <alignment horizontal="right" vertical="center"/>
    </xf>
    <xf numFmtId="0" fontId="14" fillId="0" borderId="0"/>
    <xf numFmtId="0" fontId="14" fillId="0" borderId="0"/>
    <xf numFmtId="0" fontId="14" fillId="0" borderId="0"/>
    <xf numFmtId="4" fontId="73" fillId="51" borderId="58" applyNumberFormat="0" applyProtection="0">
      <alignment horizontal="right" vertical="center"/>
    </xf>
    <xf numFmtId="0" fontId="14" fillId="0" borderId="0"/>
    <xf numFmtId="0" fontId="14" fillId="0" borderId="0"/>
    <xf numFmtId="4" fontId="73" fillId="51" borderId="58" applyNumberFormat="0" applyProtection="0">
      <alignment horizontal="right" vertical="center"/>
    </xf>
    <xf numFmtId="4" fontId="73" fillId="51" borderId="58" applyNumberFormat="0" applyProtection="0">
      <alignment horizontal="right" vertical="center"/>
    </xf>
    <xf numFmtId="0" fontId="14" fillId="0" borderId="0"/>
    <xf numFmtId="0" fontId="14" fillId="0" borderId="0"/>
    <xf numFmtId="0" fontId="14" fillId="0" borderId="0"/>
    <xf numFmtId="4" fontId="61" fillId="51" borderId="41" applyNumberFormat="0" applyProtection="0">
      <alignment horizontal="right" vertical="center"/>
    </xf>
    <xf numFmtId="4" fontId="61" fillId="138" borderId="40" applyNumberFormat="0" applyProtection="0">
      <alignment horizontal="right" vertical="center"/>
    </xf>
    <xf numFmtId="0" fontId="14" fillId="0" borderId="0"/>
    <xf numFmtId="0" fontId="14" fillId="0" borderId="0"/>
    <xf numFmtId="4" fontId="61" fillId="138" borderId="40" applyNumberFormat="0" applyProtection="0">
      <alignment horizontal="right" vertical="center"/>
    </xf>
    <xf numFmtId="4" fontId="61" fillId="51" borderId="41"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73" fillId="76" borderId="58" applyNumberFormat="0" applyProtection="0">
      <alignment horizontal="right" vertical="center"/>
    </xf>
    <xf numFmtId="0" fontId="14" fillId="0" borderId="0"/>
    <xf numFmtId="0" fontId="14" fillId="0" borderId="0"/>
    <xf numFmtId="0" fontId="14" fillId="0" borderId="0"/>
    <xf numFmtId="4" fontId="73" fillId="76" borderId="58" applyNumberFormat="0" applyProtection="0">
      <alignment horizontal="right" vertical="center"/>
    </xf>
    <xf numFmtId="0" fontId="14" fillId="0" borderId="0"/>
    <xf numFmtId="0" fontId="14" fillId="0" borderId="0"/>
    <xf numFmtId="4" fontId="73" fillId="76" borderId="58" applyNumberFormat="0" applyProtection="0">
      <alignment horizontal="right" vertical="center"/>
    </xf>
    <xf numFmtId="4" fontId="73" fillId="76" borderId="58" applyNumberFormat="0" applyProtection="0">
      <alignment horizontal="right" vertical="center"/>
    </xf>
    <xf numFmtId="0" fontId="14" fillId="0" borderId="0"/>
    <xf numFmtId="0" fontId="14" fillId="0" borderId="0"/>
    <xf numFmtId="0" fontId="14" fillId="0" borderId="0"/>
    <xf numFmtId="4" fontId="61" fillId="76" borderId="41" applyNumberFormat="0" applyProtection="0">
      <alignment horizontal="right" vertical="center"/>
    </xf>
    <xf numFmtId="4" fontId="61" fillId="139" borderId="40" applyNumberFormat="0" applyProtection="0">
      <alignment horizontal="right" vertical="center"/>
    </xf>
    <xf numFmtId="0" fontId="14" fillId="0" borderId="0"/>
    <xf numFmtId="0" fontId="14" fillId="0" borderId="0"/>
    <xf numFmtId="4" fontId="61" fillId="139" borderId="40" applyNumberFormat="0" applyProtection="0">
      <alignment horizontal="right" vertical="center"/>
    </xf>
    <xf numFmtId="4" fontId="61" fillId="76" borderId="41"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73" fillId="50" borderId="58" applyNumberFormat="0" applyProtection="0">
      <alignment horizontal="right" vertical="center"/>
    </xf>
    <xf numFmtId="0" fontId="14" fillId="0" borderId="0"/>
    <xf numFmtId="0" fontId="14" fillId="0" borderId="0"/>
    <xf numFmtId="0" fontId="14" fillId="0" borderId="0"/>
    <xf numFmtId="4" fontId="73" fillId="50" borderId="58" applyNumberFormat="0" applyProtection="0">
      <alignment horizontal="right" vertical="center"/>
    </xf>
    <xf numFmtId="0" fontId="14" fillId="0" borderId="0"/>
    <xf numFmtId="0" fontId="14" fillId="0" borderId="0"/>
    <xf numFmtId="4" fontId="73" fillId="50" borderId="58" applyNumberFormat="0" applyProtection="0">
      <alignment horizontal="right" vertical="center"/>
    </xf>
    <xf numFmtId="4" fontId="73" fillId="50" borderId="58" applyNumberFormat="0" applyProtection="0">
      <alignment horizontal="right" vertical="center"/>
    </xf>
    <xf numFmtId="0" fontId="14" fillId="0" borderId="0"/>
    <xf numFmtId="0" fontId="14" fillId="0" borderId="0"/>
    <xf numFmtId="0" fontId="14" fillId="0" borderId="0"/>
    <xf numFmtId="4" fontId="61" fillId="50" borderId="41" applyNumberFormat="0" applyProtection="0">
      <alignment horizontal="right" vertical="center"/>
    </xf>
    <xf numFmtId="4" fontId="61" fillId="98" borderId="40" applyNumberFormat="0" applyProtection="0">
      <alignment horizontal="right" vertical="center"/>
    </xf>
    <xf numFmtId="0" fontId="14" fillId="0" borderId="0"/>
    <xf numFmtId="0" fontId="14" fillId="0" borderId="0"/>
    <xf numFmtId="4" fontId="61" fillId="98" borderId="40" applyNumberFormat="0" applyProtection="0">
      <alignment horizontal="right" vertical="center"/>
    </xf>
    <xf numFmtId="4" fontId="61" fillId="50" borderId="41"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73" fillId="140" borderId="68" applyNumberFormat="0" applyProtection="0">
      <alignment horizontal="left" vertical="center" indent="1"/>
    </xf>
    <xf numFmtId="0" fontId="14" fillId="0" borderId="0"/>
    <xf numFmtId="0" fontId="14" fillId="0" borderId="0"/>
    <xf numFmtId="0" fontId="14" fillId="0" borderId="0"/>
    <xf numFmtId="4" fontId="73" fillId="140" borderId="68" applyNumberFormat="0" applyProtection="0">
      <alignment horizontal="left" vertical="center" indent="1"/>
    </xf>
    <xf numFmtId="0" fontId="14" fillId="0" borderId="0"/>
    <xf numFmtId="0" fontId="14" fillId="0" borderId="0"/>
    <xf numFmtId="4" fontId="73" fillId="140" borderId="68" applyNumberFormat="0" applyProtection="0">
      <alignment horizontal="left" vertical="center" indent="1"/>
    </xf>
    <xf numFmtId="4" fontId="73" fillId="140" borderId="68" applyNumberFormat="0" applyProtection="0">
      <alignment horizontal="left" vertical="center" indent="1"/>
    </xf>
    <xf numFmtId="0" fontId="14" fillId="0" borderId="0"/>
    <xf numFmtId="0" fontId="14" fillId="0" borderId="0"/>
    <xf numFmtId="0" fontId="14" fillId="0" borderId="0"/>
    <xf numFmtId="4" fontId="105" fillId="0" borderId="1" applyNumberFormat="0" applyProtection="0">
      <alignment horizontal="left" vertical="center" indent="1"/>
    </xf>
    <xf numFmtId="4" fontId="105" fillId="141" borderId="40" applyNumberFormat="0" applyProtection="0">
      <alignment horizontal="left" vertical="center" indent="1"/>
    </xf>
    <xf numFmtId="0" fontId="14" fillId="0" borderId="0"/>
    <xf numFmtId="0" fontId="14" fillId="0" borderId="0"/>
    <xf numFmtId="4" fontId="105" fillId="141" borderId="40" applyNumberFormat="0" applyProtection="0">
      <alignment horizontal="left" vertical="center" indent="1"/>
    </xf>
    <xf numFmtId="4" fontId="105" fillId="140" borderId="69" applyNumberFormat="0" applyProtection="0">
      <alignment horizontal="left" vertical="center" indent="1"/>
    </xf>
    <xf numFmtId="0" fontId="14" fillId="0" borderId="0"/>
    <xf numFmtId="0" fontId="14" fillId="0" borderId="0"/>
    <xf numFmtId="0" fontId="14" fillId="0" borderId="0"/>
    <xf numFmtId="0" fontId="14" fillId="0" borderId="0"/>
    <xf numFmtId="4" fontId="14" fillId="69" borderId="68" applyNumberFormat="0" applyProtection="0">
      <alignment horizontal="left" vertical="center" indent="1"/>
    </xf>
    <xf numFmtId="4" fontId="14" fillId="69" borderId="68" applyNumberFormat="0" applyProtection="0">
      <alignment horizontal="left" vertical="center" indent="1"/>
    </xf>
    <xf numFmtId="0" fontId="14" fillId="0" borderId="0"/>
    <xf numFmtId="0" fontId="14" fillId="0" borderId="0"/>
    <xf numFmtId="0" fontId="14" fillId="0" borderId="0"/>
    <xf numFmtId="4" fontId="61" fillId="0" borderId="1" applyNumberFormat="0" applyProtection="0">
      <alignment horizontal="left" vertical="center" indent="1"/>
    </xf>
    <xf numFmtId="4" fontId="61" fillId="92" borderId="70" applyNumberFormat="0" applyProtection="0">
      <alignment horizontal="left" vertical="center" indent="1"/>
    </xf>
    <xf numFmtId="0" fontId="14" fillId="0" borderId="0"/>
    <xf numFmtId="0" fontId="14" fillId="0" borderId="0"/>
    <xf numFmtId="4" fontId="61" fillId="92" borderId="70" applyNumberFormat="0" applyProtection="0">
      <alignment horizontal="left" vertical="center" indent="1"/>
    </xf>
    <xf numFmtId="4" fontId="61" fillId="93" borderId="0" applyNumberFormat="0" applyProtection="0">
      <alignment horizontal="left" vertical="center" indent="1"/>
    </xf>
    <xf numFmtId="0" fontId="14" fillId="0" borderId="0"/>
    <xf numFmtId="0" fontId="14" fillId="0" borderId="0"/>
    <xf numFmtId="0" fontId="14" fillId="0" borderId="0"/>
    <xf numFmtId="0" fontId="14" fillId="0" borderId="0"/>
    <xf numFmtId="4" fontId="14" fillId="69" borderId="68" applyNumberFormat="0" applyProtection="0">
      <alignment horizontal="left" vertical="center" indent="1"/>
    </xf>
    <xf numFmtId="4" fontId="14" fillId="69" borderId="68" applyNumberFormat="0" applyProtection="0">
      <alignment horizontal="left" vertical="center" indent="1"/>
    </xf>
    <xf numFmtId="0" fontId="14" fillId="0" borderId="0"/>
    <xf numFmtId="4" fontId="108" fillId="87" borderId="0" applyNumberFormat="0" applyProtection="0">
      <alignment horizontal="left" vertical="center" indent="1"/>
    </xf>
    <xf numFmtId="0" fontId="14" fillId="0" borderId="0"/>
    <xf numFmtId="0" fontId="14" fillId="0" borderId="0"/>
    <xf numFmtId="4" fontId="108" fillId="69"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4" fontId="73" fillId="108" borderId="58" applyNumberFormat="0" applyProtection="0">
      <alignment horizontal="right" vertical="center"/>
    </xf>
    <xf numFmtId="0" fontId="14" fillId="0" borderId="0"/>
    <xf numFmtId="0" fontId="14" fillId="0" borderId="0"/>
    <xf numFmtId="0" fontId="14" fillId="0" borderId="0"/>
    <xf numFmtId="4" fontId="73" fillId="108" borderId="58" applyNumberFormat="0" applyProtection="0">
      <alignment horizontal="right" vertical="center"/>
    </xf>
    <xf numFmtId="0" fontId="14" fillId="0" borderId="0"/>
    <xf numFmtId="0" fontId="14" fillId="0" borderId="0"/>
    <xf numFmtId="4" fontId="73" fillId="108" borderId="58" applyNumberFormat="0" applyProtection="0">
      <alignment horizontal="right" vertical="center"/>
    </xf>
    <xf numFmtId="4" fontId="73" fillId="108" borderId="58" applyNumberFormat="0" applyProtection="0">
      <alignment horizontal="right" vertical="center"/>
    </xf>
    <xf numFmtId="0" fontId="14" fillId="0" borderId="0"/>
    <xf numFmtId="0" fontId="14" fillId="0" borderId="0"/>
    <xf numFmtId="0" fontId="14" fillId="0" borderId="0"/>
    <xf numFmtId="0" fontId="14" fillId="134" borderId="40" applyNumberFormat="0" applyProtection="0">
      <alignment horizontal="left" vertical="center" indent="1"/>
    </xf>
    <xf numFmtId="4" fontId="109" fillId="52" borderId="41" applyNumberFormat="0" applyProtection="0">
      <alignment horizontal="center" vertical="center"/>
    </xf>
    <xf numFmtId="0" fontId="14" fillId="134" borderId="40" applyNumberFormat="0" applyProtection="0">
      <alignment horizontal="left" vertical="center" indent="1"/>
    </xf>
    <xf numFmtId="0" fontId="14" fillId="134" borderId="40" applyNumberFormat="0" applyProtection="0">
      <alignment horizontal="left" vertical="center" indent="1"/>
    </xf>
    <xf numFmtId="0" fontId="14" fillId="0" borderId="0"/>
    <xf numFmtId="0" fontId="14" fillId="0" borderId="0"/>
    <xf numFmtId="0" fontId="14" fillId="134" borderId="40" applyNumberFormat="0" applyProtection="0">
      <alignment horizontal="left" vertical="center" indent="1"/>
    </xf>
    <xf numFmtId="4" fontId="61" fillId="108" borderId="41" applyNumberFormat="0" applyProtection="0">
      <alignment horizontal="right" vertical="center"/>
    </xf>
    <xf numFmtId="0" fontId="14" fillId="134" borderId="40" applyNumberFormat="0" applyProtection="0">
      <alignment horizontal="left" vertical="center" indent="1"/>
    </xf>
    <xf numFmtId="0" fontId="14" fillId="0" borderId="0"/>
    <xf numFmtId="0" fontId="14" fillId="0" borderId="0"/>
    <xf numFmtId="4" fontId="110" fillId="79" borderId="42">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4" fontId="73" fillId="93" borderId="68" applyNumberFormat="0" applyProtection="0">
      <alignment horizontal="left" vertical="center" indent="1"/>
    </xf>
    <xf numFmtId="0" fontId="14" fillId="0" borderId="0"/>
    <xf numFmtId="0" fontId="14" fillId="0" borderId="0"/>
    <xf numFmtId="0" fontId="14" fillId="0" borderId="0"/>
    <xf numFmtId="4" fontId="73" fillId="93" borderId="68" applyNumberFormat="0" applyProtection="0">
      <alignment horizontal="left" vertical="center" indent="1"/>
    </xf>
    <xf numFmtId="0" fontId="14" fillId="0" borderId="0"/>
    <xf numFmtId="0" fontId="14" fillId="0" borderId="0"/>
    <xf numFmtId="4" fontId="106" fillId="0" borderId="0" applyNumberFormat="0" applyProtection="0">
      <alignment horizontal="left" vertical="center" indent="1"/>
    </xf>
    <xf numFmtId="0" fontId="14" fillId="0" borderId="0"/>
    <xf numFmtId="0" fontId="14" fillId="0" borderId="0"/>
    <xf numFmtId="0" fontId="14" fillId="0" borderId="0"/>
    <xf numFmtId="4" fontId="73" fillId="93" borderId="68" applyNumberFormat="0" applyProtection="0">
      <alignment horizontal="left" vertical="center" indent="1"/>
    </xf>
    <xf numFmtId="4" fontId="73" fillId="93" borderId="68" applyNumberFormat="0" applyProtection="0">
      <alignment horizontal="left" vertical="center" indent="1"/>
    </xf>
    <xf numFmtId="0" fontId="14" fillId="0" borderId="0"/>
    <xf numFmtId="0" fontId="14" fillId="0" borderId="0"/>
    <xf numFmtId="0" fontId="14" fillId="0" borderId="0"/>
    <xf numFmtId="4" fontId="106" fillId="0" borderId="0" applyNumberFormat="0" applyProtection="0">
      <alignment horizontal="left" vertical="center" indent="1"/>
    </xf>
    <xf numFmtId="4" fontId="61" fillId="92" borderId="40" applyNumberFormat="0" applyProtection="0">
      <alignment horizontal="left" vertical="center" indent="1"/>
    </xf>
    <xf numFmtId="0" fontId="14" fillId="0" borderId="0"/>
    <xf numFmtId="0" fontId="14" fillId="0" borderId="0"/>
    <xf numFmtId="4" fontId="61" fillId="92" borderId="40" applyNumberFormat="0" applyProtection="0">
      <alignment horizontal="left" vertical="center" indent="1"/>
    </xf>
    <xf numFmtId="4" fontId="61" fillId="93"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4" fontId="73" fillId="108" borderId="68" applyNumberFormat="0" applyProtection="0">
      <alignment horizontal="left" vertical="center" indent="1"/>
    </xf>
    <xf numFmtId="0" fontId="14" fillId="0" borderId="0"/>
    <xf numFmtId="0" fontId="14" fillId="0" borderId="0"/>
    <xf numFmtId="0" fontId="14" fillId="0" borderId="0"/>
    <xf numFmtId="4" fontId="73" fillId="108" borderId="68" applyNumberFormat="0" applyProtection="0">
      <alignment horizontal="left" vertical="center" indent="1"/>
    </xf>
    <xf numFmtId="0" fontId="14" fillId="0" borderId="0"/>
    <xf numFmtId="0" fontId="14" fillId="0" borderId="0"/>
    <xf numFmtId="4" fontId="106" fillId="0" borderId="0" applyNumberFormat="0" applyProtection="0">
      <alignment horizontal="left" vertical="center" indent="1"/>
    </xf>
    <xf numFmtId="0" fontId="14" fillId="0" borderId="0"/>
    <xf numFmtId="0" fontId="14" fillId="0" borderId="0"/>
    <xf numFmtId="0" fontId="14" fillId="0" borderId="0"/>
    <xf numFmtId="4" fontId="73" fillId="108" borderId="68" applyNumberFormat="0" applyProtection="0">
      <alignment horizontal="left" vertical="center" indent="1"/>
    </xf>
    <xf numFmtId="4" fontId="73" fillId="108" borderId="68" applyNumberFormat="0" applyProtection="0">
      <alignment horizontal="left" vertical="center" indent="1"/>
    </xf>
    <xf numFmtId="0" fontId="14" fillId="0" borderId="0"/>
    <xf numFmtId="0" fontId="14" fillId="0" borderId="0"/>
    <xf numFmtId="0" fontId="14" fillId="0" borderId="0"/>
    <xf numFmtId="4" fontId="106" fillId="0" borderId="0" applyNumberFormat="0" applyProtection="0">
      <alignment horizontal="left" vertical="center" indent="1"/>
    </xf>
    <xf numFmtId="4" fontId="61" fillId="142" borderId="40" applyNumberFormat="0" applyProtection="0">
      <alignment horizontal="left" vertical="center" indent="1"/>
    </xf>
    <xf numFmtId="0" fontId="14" fillId="0" borderId="0"/>
    <xf numFmtId="0" fontId="14" fillId="0" borderId="0"/>
    <xf numFmtId="4" fontId="61" fillId="142" borderId="40" applyNumberFormat="0" applyProtection="0">
      <alignment horizontal="left" vertical="center" indent="1"/>
    </xf>
    <xf numFmtId="4" fontId="61" fillId="108"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73" fillId="52" borderId="58" applyNumberFormat="0" applyProtection="0">
      <alignment horizontal="left" vertical="center" indent="1"/>
    </xf>
    <xf numFmtId="0" fontId="14" fillId="0" borderId="0"/>
    <xf numFmtId="0" fontId="14" fillId="0" borderId="0"/>
    <xf numFmtId="0" fontId="14" fillId="0" borderId="0"/>
    <xf numFmtId="0" fontId="73" fillId="52" borderId="58" applyNumberFormat="0" applyProtection="0">
      <alignment horizontal="left" vertical="center" indent="1"/>
    </xf>
    <xf numFmtId="0" fontId="14" fillId="0" borderId="0"/>
    <xf numFmtId="0" fontId="14" fillId="0" borderId="0"/>
    <xf numFmtId="0" fontId="106" fillId="88" borderId="1" applyNumberFormat="0" applyProtection="0">
      <alignment horizontal="left" vertical="center" indent="2"/>
    </xf>
    <xf numFmtId="0" fontId="14" fillId="0" borderId="0"/>
    <xf numFmtId="0" fontId="14" fillId="0" borderId="0"/>
    <xf numFmtId="0" fontId="14" fillId="0" borderId="0"/>
    <xf numFmtId="0" fontId="73" fillId="52" borderId="58" applyNumberFormat="0" applyProtection="0">
      <alignment horizontal="left" vertical="center" indent="1"/>
    </xf>
    <xf numFmtId="0" fontId="73" fillId="52" borderId="58" applyNumberFormat="0" applyProtection="0">
      <alignment horizontal="left" vertical="center" indent="1"/>
    </xf>
    <xf numFmtId="0" fontId="14" fillId="0" borderId="0"/>
    <xf numFmtId="0" fontId="14" fillId="0" borderId="0"/>
    <xf numFmtId="0" fontId="14" fillId="0" borderId="0"/>
    <xf numFmtId="0" fontId="14" fillId="142" borderId="40" applyNumberFormat="0" applyProtection="0">
      <alignment horizontal="left" vertical="center" indent="1"/>
    </xf>
    <xf numFmtId="0" fontId="106" fillId="88" borderId="1" applyNumberFormat="0" applyProtection="0">
      <alignment horizontal="left" vertical="center" indent="2"/>
    </xf>
    <xf numFmtId="0" fontId="14" fillId="142" borderId="40" applyNumberFormat="0" applyProtection="0">
      <alignment horizontal="left" vertical="center" indent="1"/>
    </xf>
    <xf numFmtId="0" fontId="14" fillId="142" borderId="40" applyNumberFormat="0" applyProtection="0">
      <alignment horizontal="left" vertical="center" indent="1"/>
    </xf>
    <xf numFmtId="0" fontId="14" fillId="0" borderId="0"/>
    <xf numFmtId="0" fontId="14" fillId="0" borderId="0"/>
    <xf numFmtId="0" fontId="14" fillId="142" borderId="40" applyNumberFormat="0" applyProtection="0">
      <alignment horizontal="left" vertical="center" indent="1"/>
    </xf>
    <xf numFmtId="0" fontId="14" fillId="69" borderId="41" applyNumberFormat="0" applyProtection="0">
      <alignment horizontal="left" vertical="center" indent="1"/>
    </xf>
    <xf numFmtId="0" fontId="14" fillId="142" borderId="40" applyNumberFormat="0" applyProtection="0">
      <alignment horizontal="left" vertical="center" indent="1"/>
    </xf>
    <xf numFmtId="0" fontId="14" fillId="0" borderId="0"/>
    <xf numFmtId="0" fontId="14" fillId="0" borderId="0"/>
    <xf numFmtId="0" fontId="14" fillId="0" borderId="0"/>
    <xf numFmtId="0" fontId="14" fillId="0" borderId="0"/>
    <xf numFmtId="0" fontId="14" fillId="87" borderId="41" applyNumberFormat="0" applyProtection="0">
      <alignment horizontal="left" vertical="top" indent="1"/>
    </xf>
    <xf numFmtId="0" fontId="14" fillId="0" borderId="0"/>
    <xf numFmtId="0" fontId="14" fillId="0" borderId="0"/>
    <xf numFmtId="0" fontId="14" fillId="0" borderId="0"/>
    <xf numFmtId="0" fontId="73" fillId="69" borderId="41" applyNumberFormat="0" applyProtection="0">
      <alignment horizontal="left" vertical="top" indent="1"/>
    </xf>
    <xf numFmtId="0" fontId="73" fillId="69" borderId="41" applyNumberFormat="0" applyProtection="0">
      <alignment horizontal="left" vertical="top" indent="1"/>
    </xf>
    <xf numFmtId="0" fontId="14" fillId="0" borderId="0"/>
    <xf numFmtId="0" fontId="14" fillId="0" borderId="0"/>
    <xf numFmtId="0" fontId="14" fillId="0" borderId="0"/>
    <xf numFmtId="0" fontId="14" fillId="142" borderId="40" applyNumberFormat="0" applyProtection="0">
      <alignment horizontal="left" vertical="center" indent="1"/>
    </xf>
    <xf numFmtId="0" fontId="14" fillId="87" borderId="41" applyNumberFormat="0" applyProtection="0">
      <alignment horizontal="left" vertical="top" indent="1"/>
    </xf>
    <xf numFmtId="0" fontId="14" fillId="142" borderId="40" applyNumberFormat="0" applyProtection="0">
      <alignment horizontal="left" vertical="center" indent="1"/>
    </xf>
    <xf numFmtId="0" fontId="14" fillId="142" borderId="40" applyNumberFormat="0" applyProtection="0">
      <alignment horizontal="left" vertical="center" indent="1"/>
    </xf>
    <xf numFmtId="0" fontId="14" fillId="0" borderId="0"/>
    <xf numFmtId="0" fontId="14" fillId="0" borderId="0"/>
    <xf numFmtId="0" fontId="14" fillId="87" borderId="41" applyNumberFormat="0" applyProtection="0">
      <alignment horizontal="left" vertical="top" indent="1"/>
    </xf>
    <xf numFmtId="0" fontId="14" fillId="142" borderId="40" applyNumberFormat="0" applyProtection="0">
      <alignment horizontal="left" vertical="center" indent="1"/>
    </xf>
    <xf numFmtId="0" fontId="14" fillId="0" borderId="0"/>
    <xf numFmtId="0" fontId="14" fillId="0" borderId="0"/>
    <xf numFmtId="0" fontId="14" fillId="0" borderId="0"/>
    <xf numFmtId="0" fontId="14" fillId="142" borderId="40" applyNumberFormat="0" applyProtection="0">
      <alignment horizontal="left" vertical="center" indent="1"/>
    </xf>
    <xf numFmtId="0" fontId="14" fillId="69" borderId="41"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73" fillId="74" borderId="58" applyNumberFormat="0" applyProtection="0">
      <alignment horizontal="left" vertical="center" indent="1"/>
    </xf>
    <xf numFmtId="0" fontId="14" fillId="0" borderId="0"/>
    <xf numFmtId="0" fontId="14" fillId="0" borderId="0"/>
    <xf numFmtId="0" fontId="14" fillId="0" borderId="0"/>
    <xf numFmtId="0" fontId="73" fillId="74" borderId="58" applyNumberFormat="0" applyProtection="0">
      <alignment horizontal="left" vertical="center" indent="1"/>
    </xf>
    <xf numFmtId="0" fontId="14" fillId="0" borderId="0"/>
    <xf numFmtId="0" fontId="14" fillId="0" borderId="0"/>
    <xf numFmtId="0" fontId="73" fillId="74" borderId="58" applyNumberFormat="0" applyProtection="0">
      <alignment horizontal="left" vertical="center" indent="1"/>
    </xf>
    <xf numFmtId="0" fontId="73" fillId="74" borderId="58" applyNumberFormat="0" applyProtection="0">
      <alignment horizontal="left" vertical="center" indent="1"/>
    </xf>
    <xf numFmtId="0" fontId="14" fillId="0" borderId="0"/>
    <xf numFmtId="0" fontId="14" fillId="0" borderId="0"/>
    <xf numFmtId="0" fontId="14" fillId="0" borderId="0"/>
    <xf numFmtId="0" fontId="14" fillId="86" borderId="40" applyNumberFormat="0" applyProtection="0">
      <alignment horizontal="left" vertical="center" indent="1"/>
    </xf>
    <xf numFmtId="0" fontId="93" fillId="0" borderId="1" applyNumberFormat="0" applyProtection="0">
      <alignment horizontal="left" vertical="center" indent="2"/>
    </xf>
    <xf numFmtId="0" fontId="14" fillId="86" borderId="40" applyNumberFormat="0" applyProtection="0">
      <alignment horizontal="left" vertical="center" indent="1"/>
    </xf>
    <xf numFmtId="0" fontId="14" fillId="86" borderId="40" applyNumberFormat="0" applyProtection="0">
      <alignment horizontal="left" vertical="center" indent="1"/>
    </xf>
    <xf numFmtId="0" fontId="14" fillId="0" borderId="0"/>
    <xf numFmtId="0" fontId="14" fillId="0" borderId="0"/>
    <xf numFmtId="0" fontId="14" fillId="86" borderId="40" applyNumberFormat="0" applyProtection="0">
      <alignment horizontal="left" vertical="center" indent="1"/>
    </xf>
    <xf numFmtId="0" fontId="14" fillId="108" borderId="41" applyNumberFormat="0" applyProtection="0">
      <alignment horizontal="left" vertical="center" indent="1"/>
    </xf>
    <xf numFmtId="0" fontId="14" fillId="86" borderId="40" applyNumberFormat="0" applyProtection="0">
      <alignment horizontal="left" vertical="center" indent="1"/>
    </xf>
    <xf numFmtId="0" fontId="14" fillId="0" borderId="0"/>
    <xf numFmtId="0" fontId="14" fillId="0" borderId="0"/>
    <xf numFmtId="0" fontId="14" fillId="0" borderId="0"/>
    <xf numFmtId="0" fontId="14" fillId="0" borderId="0"/>
    <xf numFmtId="0" fontId="14" fillId="89" borderId="41" applyNumberFormat="0" applyProtection="0">
      <alignment horizontal="left" vertical="top" indent="1"/>
    </xf>
    <xf numFmtId="0" fontId="14" fillId="0" borderId="0"/>
    <xf numFmtId="0" fontId="14" fillId="0" borderId="0"/>
    <xf numFmtId="0" fontId="14" fillId="0" borderId="0"/>
    <xf numFmtId="0" fontId="73" fillId="108" borderId="41" applyNumberFormat="0" applyProtection="0">
      <alignment horizontal="left" vertical="top" indent="1"/>
    </xf>
    <xf numFmtId="0" fontId="73" fillId="108" borderId="41" applyNumberFormat="0" applyProtection="0">
      <alignment horizontal="left" vertical="top" indent="1"/>
    </xf>
    <xf numFmtId="0" fontId="14" fillId="0" borderId="0"/>
    <xf numFmtId="0" fontId="14" fillId="0" borderId="0"/>
    <xf numFmtId="0" fontId="14" fillId="0" borderId="0"/>
    <xf numFmtId="0" fontId="14" fillId="86" borderId="40" applyNumberFormat="0" applyProtection="0">
      <alignment horizontal="left" vertical="center" indent="1"/>
    </xf>
    <xf numFmtId="0" fontId="14" fillId="89" borderId="41" applyNumberFormat="0" applyProtection="0">
      <alignment horizontal="left" vertical="top" indent="1"/>
    </xf>
    <xf numFmtId="0" fontId="14" fillId="86" borderId="40" applyNumberFormat="0" applyProtection="0">
      <alignment horizontal="left" vertical="center" indent="1"/>
    </xf>
    <xf numFmtId="0" fontId="14" fillId="86" borderId="40" applyNumberFormat="0" applyProtection="0">
      <alignment horizontal="left" vertical="center" indent="1"/>
    </xf>
    <xf numFmtId="0" fontId="14" fillId="0" borderId="0"/>
    <xf numFmtId="0" fontId="14" fillId="0" borderId="0"/>
    <xf numFmtId="0" fontId="14" fillId="89" borderId="41" applyNumberFormat="0" applyProtection="0">
      <alignment horizontal="left" vertical="top" indent="1"/>
    </xf>
    <xf numFmtId="0" fontId="14" fillId="86" borderId="40" applyNumberFormat="0" applyProtection="0">
      <alignment horizontal="left" vertical="center" indent="1"/>
    </xf>
    <xf numFmtId="0" fontId="14" fillId="0" borderId="0"/>
    <xf numFmtId="0" fontId="14" fillId="0" borderId="0"/>
    <xf numFmtId="0" fontId="14" fillId="0" borderId="0"/>
    <xf numFmtId="0" fontId="14" fillId="86" borderId="40" applyNumberFormat="0" applyProtection="0">
      <alignment horizontal="left" vertical="center" indent="1"/>
    </xf>
    <xf numFmtId="0" fontId="14" fillId="108" borderId="41"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73" fillId="48" borderId="58" applyNumberFormat="0" applyProtection="0">
      <alignment horizontal="left" vertical="center" indent="1"/>
    </xf>
    <xf numFmtId="0" fontId="14" fillId="0" borderId="0"/>
    <xf numFmtId="0" fontId="14" fillId="0" borderId="0"/>
    <xf numFmtId="0" fontId="14" fillId="0" borderId="0"/>
    <xf numFmtId="0" fontId="73" fillId="48" borderId="58" applyNumberFormat="0" applyProtection="0">
      <alignment horizontal="left" vertical="center" indent="1"/>
    </xf>
    <xf numFmtId="0" fontId="14" fillId="0" borderId="0"/>
    <xf numFmtId="0" fontId="14" fillId="0" borderId="0"/>
    <xf numFmtId="0" fontId="73" fillId="48" borderId="58" applyNumberFormat="0" applyProtection="0">
      <alignment horizontal="left" vertical="center" indent="1"/>
    </xf>
    <xf numFmtId="0" fontId="73" fillId="48" borderId="58" applyNumberFormat="0" applyProtection="0">
      <alignment horizontal="left" vertical="center" indent="1"/>
    </xf>
    <xf numFmtId="0" fontId="14" fillId="0" borderId="0"/>
    <xf numFmtId="0" fontId="14" fillId="0" borderId="0"/>
    <xf numFmtId="0" fontId="14" fillId="0" borderId="0"/>
    <xf numFmtId="0" fontId="14" fillId="77" borderId="40" applyNumberFormat="0" applyProtection="0">
      <alignment horizontal="left" vertical="center" indent="1"/>
    </xf>
    <xf numFmtId="0" fontId="93" fillId="0" borderId="1" applyNumberFormat="0" applyProtection="0">
      <alignment horizontal="left" vertical="center" indent="2"/>
    </xf>
    <xf numFmtId="0" fontId="14" fillId="77" borderId="40" applyNumberFormat="0" applyProtection="0">
      <alignment horizontal="left" vertical="center" indent="1"/>
    </xf>
    <xf numFmtId="0" fontId="14" fillId="77" borderId="40" applyNumberFormat="0" applyProtection="0">
      <alignment horizontal="left" vertical="center" indent="1"/>
    </xf>
    <xf numFmtId="0" fontId="14" fillId="0" borderId="0"/>
    <xf numFmtId="0" fontId="14" fillId="0" borderId="0"/>
    <xf numFmtId="0" fontId="14" fillId="77" borderId="40" applyNumberFormat="0" applyProtection="0">
      <alignment horizontal="left" vertical="center" indent="1"/>
    </xf>
    <xf numFmtId="0" fontId="14" fillId="48" borderId="41" applyNumberFormat="0" applyProtection="0">
      <alignment horizontal="left" vertical="center" indent="1"/>
    </xf>
    <xf numFmtId="0" fontId="14" fillId="77" borderId="40" applyNumberFormat="0" applyProtection="0">
      <alignment horizontal="left" vertical="center" indent="1"/>
    </xf>
    <xf numFmtId="0" fontId="14" fillId="0" borderId="0"/>
    <xf numFmtId="0" fontId="14" fillId="0" borderId="0"/>
    <xf numFmtId="0" fontId="14" fillId="0" borderId="0"/>
    <xf numFmtId="0" fontId="14" fillId="0" borderId="0"/>
    <xf numFmtId="0" fontId="14" fillId="73" borderId="41" applyNumberFormat="0" applyProtection="0">
      <alignment horizontal="left" vertical="top" indent="1"/>
    </xf>
    <xf numFmtId="0" fontId="14" fillId="0" borderId="0"/>
    <xf numFmtId="0" fontId="14" fillId="0" borderId="0"/>
    <xf numFmtId="0" fontId="14" fillId="0" borderId="0"/>
    <xf numFmtId="0" fontId="73" fillId="48" borderId="41" applyNumberFormat="0" applyProtection="0">
      <alignment horizontal="left" vertical="top" indent="1"/>
    </xf>
    <xf numFmtId="0" fontId="73" fillId="48" borderId="41" applyNumberFormat="0" applyProtection="0">
      <alignment horizontal="left" vertical="top" indent="1"/>
    </xf>
    <xf numFmtId="0" fontId="14" fillId="0" borderId="0"/>
    <xf numFmtId="0" fontId="14" fillId="0" borderId="0"/>
    <xf numFmtId="0" fontId="14" fillId="0" borderId="0"/>
    <xf numFmtId="0" fontId="14" fillId="77" borderId="40" applyNumberFormat="0" applyProtection="0">
      <alignment horizontal="left" vertical="center" indent="1"/>
    </xf>
    <xf numFmtId="0" fontId="14" fillId="73" borderId="41" applyNumberFormat="0" applyProtection="0">
      <alignment horizontal="left" vertical="top" indent="1"/>
    </xf>
    <xf numFmtId="0" fontId="14" fillId="77" borderId="40" applyNumberFormat="0" applyProtection="0">
      <alignment horizontal="left" vertical="center" indent="1"/>
    </xf>
    <xf numFmtId="0" fontId="14" fillId="77" borderId="40" applyNumberFormat="0" applyProtection="0">
      <alignment horizontal="left" vertical="center" indent="1"/>
    </xf>
    <xf numFmtId="0" fontId="14" fillId="0" borderId="0"/>
    <xf numFmtId="0" fontId="14" fillId="0" borderId="0"/>
    <xf numFmtId="0" fontId="14" fillId="73" borderId="41" applyNumberFormat="0" applyProtection="0">
      <alignment horizontal="left" vertical="top" indent="1"/>
    </xf>
    <xf numFmtId="0" fontId="14" fillId="77" borderId="40" applyNumberFormat="0" applyProtection="0">
      <alignment horizontal="left" vertical="center" indent="1"/>
    </xf>
    <xf numFmtId="0" fontId="14" fillId="0" borderId="0"/>
    <xf numFmtId="0" fontId="14" fillId="0" borderId="0"/>
    <xf numFmtId="0" fontId="14" fillId="0" borderId="0"/>
    <xf numFmtId="0" fontId="14" fillId="77" borderId="40" applyNumberFormat="0" applyProtection="0">
      <alignment horizontal="left" vertical="center" indent="1"/>
    </xf>
    <xf numFmtId="0" fontId="14" fillId="48" borderId="41"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73" fillId="93" borderId="58" applyNumberFormat="0" applyProtection="0">
      <alignment horizontal="left" vertical="center" indent="1"/>
    </xf>
    <xf numFmtId="0" fontId="14" fillId="0" borderId="0"/>
    <xf numFmtId="0" fontId="14" fillId="0" borderId="0"/>
    <xf numFmtId="0" fontId="14" fillId="0" borderId="0"/>
    <xf numFmtId="0" fontId="73" fillId="93" borderId="58" applyNumberFormat="0" applyProtection="0">
      <alignment horizontal="left" vertical="center" indent="1"/>
    </xf>
    <xf numFmtId="0" fontId="14" fillId="0" borderId="0"/>
    <xf numFmtId="0" fontId="14" fillId="0" borderId="0"/>
    <xf numFmtId="0" fontId="73" fillId="93" borderId="58" applyNumberFormat="0" applyProtection="0">
      <alignment horizontal="left" vertical="center" indent="1"/>
    </xf>
    <xf numFmtId="0" fontId="73" fillId="93" borderId="58" applyNumberFormat="0" applyProtection="0">
      <alignment horizontal="left" vertical="center" indent="1"/>
    </xf>
    <xf numFmtId="0" fontId="14" fillId="0" borderId="0"/>
    <xf numFmtId="0" fontId="14" fillId="0" borderId="0"/>
    <xf numFmtId="0" fontId="14" fillId="0" borderId="0"/>
    <xf numFmtId="0" fontId="14" fillId="134" borderId="40" applyNumberFormat="0" applyProtection="0">
      <alignment horizontal="left" vertical="center" indent="1"/>
    </xf>
    <xf numFmtId="0" fontId="93" fillId="0" borderId="1" applyNumberFormat="0" applyProtection="0">
      <alignment horizontal="left" vertical="center" indent="2"/>
    </xf>
    <xf numFmtId="0" fontId="14" fillId="134" borderId="40" applyNumberFormat="0" applyProtection="0">
      <alignment horizontal="left" vertical="center" indent="1"/>
    </xf>
    <xf numFmtId="0" fontId="14" fillId="134" borderId="40" applyNumberFormat="0" applyProtection="0">
      <alignment horizontal="left" vertical="center" indent="1"/>
    </xf>
    <xf numFmtId="0" fontId="14" fillId="0" borderId="0"/>
    <xf numFmtId="0" fontId="14" fillId="0" borderId="0"/>
    <xf numFmtId="0" fontId="14" fillId="134" borderId="40" applyNumberFormat="0" applyProtection="0">
      <alignment horizontal="left" vertical="center" indent="1"/>
    </xf>
    <xf numFmtId="0" fontId="14" fillId="93" borderId="41" applyNumberFormat="0" applyProtection="0">
      <alignment horizontal="left" vertical="center" indent="1"/>
    </xf>
    <xf numFmtId="0" fontId="14" fillId="134" borderId="40" applyNumberFormat="0" applyProtection="0">
      <alignment horizontal="left" vertical="center" indent="1"/>
    </xf>
    <xf numFmtId="0" fontId="14" fillId="0" borderId="0"/>
    <xf numFmtId="0" fontId="14" fillId="0" borderId="0"/>
    <xf numFmtId="0" fontId="14" fillId="0" borderId="0"/>
    <xf numFmtId="0" fontId="14" fillId="0" borderId="0"/>
    <xf numFmtId="0" fontId="14" fillId="90" borderId="41" applyNumberFormat="0" applyProtection="0">
      <alignment horizontal="left" vertical="top" indent="1"/>
    </xf>
    <xf numFmtId="0" fontId="14" fillId="0" borderId="0"/>
    <xf numFmtId="0" fontId="14" fillId="0" borderId="0"/>
    <xf numFmtId="0" fontId="14" fillId="0" borderId="0"/>
    <xf numFmtId="0" fontId="73" fillId="93" borderId="41" applyNumberFormat="0" applyProtection="0">
      <alignment horizontal="left" vertical="top" indent="1"/>
    </xf>
    <xf numFmtId="0" fontId="73" fillId="93" borderId="41" applyNumberFormat="0" applyProtection="0">
      <alignment horizontal="left" vertical="top" indent="1"/>
    </xf>
    <xf numFmtId="0" fontId="14" fillId="0" borderId="0"/>
    <xf numFmtId="0" fontId="14" fillId="0" borderId="0"/>
    <xf numFmtId="0" fontId="14" fillId="0" borderId="0"/>
    <xf numFmtId="0" fontId="14" fillId="134" borderId="40" applyNumberFormat="0" applyProtection="0">
      <alignment horizontal="left" vertical="center" indent="1"/>
    </xf>
    <xf numFmtId="0" fontId="14" fillId="90" borderId="41" applyNumberFormat="0" applyProtection="0">
      <alignment horizontal="left" vertical="top" indent="1"/>
    </xf>
    <xf numFmtId="0" fontId="14" fillId="134" borderId="40" applyNumberFormat="0" applyProtection="0">
      <alignment horizontal="left" vertical="center" indent="1"/>
    </xf>
    <xf numFmtId="0" fontId="14" fillId="134" borderId="40" applyNumberFormat="0" applyProtection="0">
      <alignment horizontal="left" vertical="center" indent="1"/>
    </xf>
    <xf numFmtId="0" fontId="14" fillId="0" borderId="0"/>
    <xf numFmtId="0" fontId="14" fillId="0" borderId="0"/>
    <xf numFmtId="0" fontId="14" fillId="90" borderId="41" applyNumberFormat="0" applyProtection="0">
      <alignment horizontal="left" vertical="top" indent="1"/>
    </xf>
    <xf numFmtId="0" fontId="14" fillId="134" borderId="40" applyNumberFormat="0" applyProtection="0">
      <alignment horizontal="left" vertical="center" indent="1"/>
    </xf>
    <xf numFmtId="0" fontId="14" fillId="0" borderId="0"/>
    <xf numFmtId="0" fontId="14" fillId="0" borderId="0"/>
    <xf numFmtId="0" fontId="14" fillId="0" borderId="0"/>
    <xf numFmtId="0" fontId="14" fillId="134" borderId="40" applyNumberFormat="0" applyProtection="0">
      <alignment horizontal="left" vertical="center" indent="1"/>
    </xf>
    <xf numFmtId="0" fontId="14" fillId="93" borderId="41"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73" fillId="91" borderId="71" applyNumberFormat="0">
      <protection locked="0"/>
    </xf>
    <xf numFmtId="0" fontId="5" fillId="0" borderId="0"/>
    <xf numFmtId="0" fontId="14" fillId="91" borderId="1" applyNumberFormat="0">
      <protection locked="0"/>
    </xf>
    <xf numFmtId="0" fontId="14" fillId="0" borderId="0"/>
    <xf numFmtId="0" fontId="14" fillId="0" borderId="0"/>
    <xf numFmtId="0" fontId="14" fillId="0" borderId="0"/>
    <xf numFmtId="0" fontId="14" fillId="91" borderId="1" applyNumberFormat="0">
      <protection locked="0"/>
    </xf>
    <xf numFmtId="0" fontId="14" fillId="0" borderId="0"/>
    <xf numFmtId="0" fontId="14" fillId="0" borderId="0"/>
    <xf numFmtId="0" fontId="14" fillId="0" borderId="0"/>
    <xf numFmtId="0" fontId="73" fillId="91" borderId="71" applyNumberFormat="0">
      <protection locked="0"/>
    </xf>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91" borderId="1" applyNumberFormat="0">
      <protection locked="0"/>
    </xf>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91" borderId="1" applyNumberFormat="0">
      <protection locked="0"/>
    </xf>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07" fillId="69" borderId="72" applyBorder="0"/>
    <xf numFmtId="0" fontId="107" fillId="69" borderId="72" applyBorder="0"/>
    <xf numFmtId="0" fontId="14" fillId="0" borderId="0"/>
    <xf numFmtId="0" fontId="14" fillId="0" borderId="0"/>
    <xf numFmtId="0" fontId="14" fillId="0" borderId="0"/>
    <xf numFmtId="0" fontId="14" fillId="0" borderId="0"/>
    <xf numFmtId="4" fontId="97" fillId="43" borderId="41" applyNumberFormat="0" applyProtection="0">
      <alignment vertical="center"/>
    </xf>
    <xf numFmtId="4" fontId="97" fillId="43" borderId="41" applyNumberFormat="0" applyProtection="0">
      <alignment vertical="center"/>
    </xf>
    <xf numFmtId="0" fontId="14" fillId="0" borderId="0"/>
    <xf numFmtId="0" fontId="14" fillId="0" borderId="0"/>
    <xf numFmtId="0" fontId="14" fillId="0" borderId="0"/>
    <xf numFmtId="4" fontId="61" fillId="78" borderId="41" applyNumberFormat="0" applyProtection="0">
      <alignment vertical="center"/>
    </xf>
    <xf numFmtId="4" fontId="61" fillId="78" borderId="40" applyNumberFormat="0" applyProtection="0">
      <alignment vertical="center"/>
    </xf>
    <xf numFmtId="0" fontId="14" fillId="0" borderId="0"/>
    <xf numFmtId="0" fontId="14" fillId="0" borderId="0"/>
    <xf numFmtId="4" fontId="61" fillId="78" borderId="40" applyNumberFormat="0" applyProtection="0">
      <alignment vertical="center"/>
    </xf>
    <xf numFmtId="4" fontId="61" fillId="43" borderId="41" applyNumberFormat="0" applyProtection="0">
      <alignment vertical="center"/>
    </xf>
    <xf numFmtId="0" fontId="14" fillId="0" borderId="0"/>
    <xf numFmtId="0" fontId="14" fillId="0" borderId="0"/>
    <xf numFmtId="0" fontId="14" fillId="0" borderId="0"/>
    <xf numFmtId="0" fontId="14" fillId="0" borderId="0"/>
    <xf numFmtId="4" fontId="162" fillId="78" borderId="1" applyNumberFormat="0" applyProtection="0">
      <alignment vertical="center"/>
    </xf>
    <xf numFmtId="4" fontId="162" fillId="78" borderId="1" applyNumberFormat="0" applyProtection="0">
      <alignment vertical="center"/>
    </xf>
    <xf numFmtId="0" fontId="14" fillId="0" borderId="0"/>
    <xf numFmtId="0" fontId="14" fillId="0" borderId="0"/>
    <xf numFmtId="0" fontId="14" fillId="0" borderId="0"/>
    <xf numFmtId="4" fontId="111" fillId="78" borderId="41" applyNumberFormat="0" applyProtection="0">
      <alignment vertical="center"/>
    </xf>
    <xf numFmtId="4" fontId="111" fillId="78" borderId="40" applyNumberFormat="0" applyProtection="0">
      <alignment vertical="center"/>
    </xf>
    <xf numFmtId="0" fontId="14" fillId="0" borderId="0"/>
    <xf numFmtId="0" fontId="14" fillId="0" borderId="0"/>
    <xf numFmtId="4" fontId="111" fillId="78" borderId="40" applyNumberFormat="0" applyProtection="0">
      <alignment vertical="center"/>
    </xf>
    <xf numFmtId="4" fontId="111" fillId="43" borderId="41" applyNumberFormat="0" applyProtection="0">
      <alignment vertical="center"/>
    </xf>
    <xf numFmtId="0" fontId="14" fillId="0" borderId="0"/>
    <xf numFmtId="0" fontId="14" fillId="0" borderId="0"/>
    <xf numFmtId="4" fontId="112" fillId="83" borderId="42">
      <alignment vertical="center"/>
    </xf>
    <xf numFmtId="0" fontId="14" fillId="0" borderId="0"/>
    <xf numFmtId="0" fontId="14" fillId="0" borderId="0"/>
    <xf numFmtId="0" fontId="14" fillId="0" borderId="0"/>
    <xf numFmtId="4" fontId="113" fillId="83" borderId="42">
      <alignment vertical="center"/>
    </xf>
    <xf numFmtId="0" fontId="14" fillId="0" borderId="0"/>
    <xf numFmtId="0" fontId="14" fillId="0" borderId="0"/>
    <xf numFmtId="0" fontId="14" fillId="0" borderId="0"/>
    <xf numFmtId="4" fontId="112" fillId="84" borderId="42">
      <alignment vertical="center"/>
    </xf>
    <xf numFmtId="0" fontId="14" fillId="0" borderId="0"/>
    <xf numFmtId="0" fontId="14" fillId="0" borderId="0"/>
    <xf numFmtId="0" fontId="14" fillId="0" borderId="0"/>
    <xf numFmtId="4" fontId="113" fillId="84" borderId="42">
      <alignment vertical="center"/>
    </xf>
    <xf numFmtId="0" fontId="14" fillId="0" borderId="0"/>
    <xf numFmtId="0" fontId="14" fillId="0" borderId="0"/>
    <xf numFmtId="0" fontId="14" fillId="0" borderId="0"/>
    <xf numFmtId="0" fontId="14" fillId="0" borderId="0"/>
    <xf numFmtId="0" fontId="14" fillId="0" borderId="0"/>
    <xf numFmtId="4" fontId="97" fillId="52" borderId="41" applyNumberFormat="0" applyProtection="0">
      <alignment horizontal="left" vertical="center" indent="1"/>
    </xf>
    <xf numFmtId="4" fontId="97" fillId="52" borderId="41" applyNumberFormat="0" applyProtection="0">
      <alignment horizontal="left" vertical="center" indent="1"/>
    </xf>
    <xf numFmtId="0" fontId="14" fillId="0" borderId="0"/>
    <xf numFmtId="0" fontId="14" fillId="0" borderId="0"/>
    <xf numFmtId="0" fontId="14" fillId="0" borderId="0"/>
    <xf numFmtId="4" fontId="97" fillId="0" borderId="0" applyNumberFormat="0" applyProtection="0">
      <alignment horizontal="left" vertical="center" indent="1"/>
    </xf>
    <xf numFmtId="4" fontId="61" fillId="78" borderId="40" applyNumberFormat="0" applyProtection="0">
      <alignment horizontal="left" vertical="center" indent="1"/>
    </xf>
    <xf numFmtId="0" fontId="14" fillId="0" borderId="0"/>
    <xf numFmtId="0" fontId="14" fillId="0" borderId="0"/>
    <xf numFmtId="4" fontId="61" fillId="78" borderId="40" applyNumberFormat="0" applyProtection="0">
      <alignment horizontal="left" vertical="center" indent="1"/>
    </xf>
    <xf numFmtId="4" fontId="61" fillId="43" borderId="41" applyNumberFormat="0" applyProtection="0">
      <alignment horizontal="left" vertical="center" indent="1"/>
    </xf>
    <xf numFmtId="0" fontId="14" fillId="0" borderId="0"/>
    <xf numFmtId="0" fontId="14" fillId="0" borderId="0"/>
    <xf numFmtId="0" fontId="14" fillId="0" borderId="0"/>
    <xf numFmtId="0" fontId="14" fillId="0" borderId="0"/>
    <xf numFmtId="0" fontId="97" fillId="43" borderId="41" applyNumberFormat="0" applyProtection="0">
      <alignment horizontal="left" vertical="top" indent="1"/>
    </xf>
    <xf numFmtId="0" fontId="97" fillId="43" borderId="41" applyNumberFormat="0" applyProtection="0">
      <alignment horizontal="left" vertical="top" indent="1"/>
    </xf>
    <xf numFmtId="0" fontId="14" fillId="0" borderId="0"/>
    <xf numFmtId="0" fontId="14" fillId="0" borderId="0"/>
    <xf numFmtId="0" fontId="14" fillId="0" borderId="0"/>
    <xf numFmtId="0" fontId="61" fillId="78" borderId="41" applyNumberFormat="0" applyProtection="0">
      <alignment horizontal="left" vertical="top" indent="1"/>
    </xf>
    <xf numFmtId="4" fontId="61" fillId="78" borderId="40" applyNumberFormat="0" applyProtection="0">
      <alignment horizontal="left" vertical="center" indent="1"/>
    </xf>
    <xf numFmtId="0" fontId="14" fillId="0" borderId="0"/>
    <xf numFmtId="0" fontId="14" fillId="0" borderId="0"/>
    <xf numFmtId="4" fontId="61" fillId="78" borderId="40" applyNumberFormat="0" applyProtection="0">
      <alignment horizontal="left" vertical="center" indent="1"/>
    </xf>
    <xf numFmtId="0" fontId="61" fillId="43" borderId="41"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4" fontId="73" fillId="0" borderId="58" applyNumberFormat="0" applyProtection="0">
      <alignment horizontal="right" vertical="center"/>
    </xf>
    <xf numFmtId="0" fontId="14" fillId="0" borderId="0"/>
    <xf numFmtId="0" fontId="14" fillId="0" borderId="0"/>
    <xf numFmtId="4" fontId="61" fillId="92" borderId="40" applyNumberFormat="0" applyProtection="0">
      <alignment horizontal="right" vertical="center"/>
    </xf>
    <xf numFmtId="4" fontId="73" fillId="0" borderId="58" applyNumberFormat="0" applyProtection="0">
      <alignment horizontal="right" vertical="center"/>
    </xf>
    <xf numFmtId="0" fontId="14" fillId="0" borderId="0"/>
    <xf numFmtId="0" fontId="14" fillId="0" borderId="0"/>
    <xf numFmtId="0" fontId="14" fillId="0" borderId="0"/>
    <xf numFmtId="4" fontId="73" fillId="0" borderId="58" applyNumberFormat="0" applyProtection="0">
      <alignment horizontal="right" vertical="center"/>
    </xf>
    <xf numFmtId="0" fontId="14" fillId="0" borderId="0"/>
    <xf numFmtId="0" fontId="14" fillId="0" borderId="0"/>
    <xf numFmtId="4" fontId="114" fillId="0" borderId="1" applyNumberFormat="0" applyProtection="0">
      <alignment horizontal="right" vertical="center" wrapText="1"/>
    </xf>
    <xf numFmtId="0" fontId="14" fillId="0" borderId="0"/>
    <xf numFmtId="0" fontId="14" fillId="0" borderId="0"/>
    <xf numFmtId="0" fontId="14" fillId="0" borderId="0"/>
    <xf numFmtId="4" fontId="73" fillId="0" borderId="58" applyNumberFormat="0" applyProtection="0">
      <alignment horizontal="right" vertical="center"/>
    </xf>
    <xf numFmtId="4" fontId="61" fillId="92" borderId="40" applyNumberFormat="0" applyProtection="0">
      <alignment horizontal="right" vertical="center"/>
    </xf>
    <xf numFmtId="0" fontId="14" fillId="0" borderId="0"/>
    <xf numFmtId="0" fontId="14" fillId="0" borderId="0"/>
    <xf numFmtId="0" fontId="14" fillId="0" borderId="0"/>
    <xf numFmtId="4" fontId="73" fillId="0" borderId="58" applyNumberFormat="0" applyProtection="0">
      <alignment horizontal="right" vertical="center"/>
    </xf>
    <xf numFmtId="4" fontId="114" fillId="0" borderId="1" applyNumberFormat="0" applyProtection="0">
      <alignment horizontal="right" vertical="center" wrapText="1"/>
    </xf>
    <xf numFmtId="4" fontId="61" fillId="92" borderId="40" applyNumberFormat="0" applyProtection="0">
      <alignment horizontal="right" vertical="center"/>
    </xf>
    <xf numFmtId="0" fontId="14" fillId="0" borderId="0"/>
    <xf numFmtId="4" fontId="61" fillId="92" borderId="40" applyNumberFormat="0" applyProtection="0">
      <alignment horizontal="right" vertical="center"/>
    </xf>
    <xf numFmtId="0" fontId="14" fillId="0" borderId="0"/>
    <xf numFmtId="0" fontId="14" fillId="0" borderId="0"/>
    <xf numFmtId="4" fontId="61" fillId="93" borderId="41" applyNumberFormat="0" applyProtection="0">
      <alignment horizontal="right" vertical="center"/>
    </xf>
    <xf numFmtId="0" fontId="14" fillId="0" borderId="0"/>
    <xf numFmtId="0" fontId="14" fillId="0" borderId="0"/>
    <xf numFmtId="0" fontId="14" fillId="0" borderId="0"/>
    <xf numFmtId="0" fontId="14" fillId="0" borderId="0"/>
    <xf numFmtId="4" fontId="162" fillId="79" borderId="58" applyNumberFormat="0" applyProtection="0">
      <alignment horizontal="right" vertical="center"/>
    </xf>
    <xf numFmtId="4" fontId="162" fillId="79" borderId="58" applyNumberFormat="0" applyProtection="0">
      <alignment horizontal="right" vertical="center"/>
    </xf>
    <xf numFmtId="0" fontId="14" fillId="0" borderId="0"/>
    <xf numFmtId="0" fontId="14" fillId="0" borderId="0"/>
    <xf numFmtId="0" fontId="14" fillId="0" borderId="0"/>
    <xf numFmtId="4" fontId="111" fillId="93" borderId="41" applyNumberFormat="0" applyProtection="0">
      <alignment horizontal="right" vertical="center"/>
    </xf>
    <xf numFmtId="4" fontId="111" fillId="92" borderId="40" applyNumberFormat="0" applyProtection="0">
      <alignment horizontal="right" vertical="center"/>
    </xf>
    <xf numFmtId="0" fontId="14" fillId="0" borderId="0"/>
    <xf numFmtId="0" fontId="14" fillId="0" borderId="0"/>
    <xf numFmtId="4" fontId="111" fillId="92" borderId="40" applyNumberFormat="0" applyProtection="0">
      <alignment horizontal="right" vertical="center"/>
    </xf>
    <xf numFmtId="4" fontId="111" fillId="93" borderId="41" applyNumberFormat="0" applyProtection="0">
      <alignment horizontal="right" vertical="center"/>
    </xf>
    <xf numFmtId="0" fontId="14" fillId="0" borderId="0"/>
    <xf numFmtId="0" fontId="14" fillId="0" borderId="0"/>
    <xf numFmtId="4" fontId="115" fillId="83" borderId="42">
      <alignment vertical="center"/>
    </xf>
    <xf numFmtId="0" fontId="14" fillId="0" borderId="0"/>
    <xf numFmtId="0" fontId="14" fillId="0" borderId="0"/>
    <xf numFmtId="0" fontId="14" fillId="0" borderId="0"/>
    <xf numFmtId="4" fontId="116" fillId="83" borderId="42">
      <alignment vertical="center"/>
    </xf>
    <xf numFmtId="0" fontId="14" fillId="0" borderId="0"/>
    <xf numFmtId="0" fontId="14" fillId="0" borderId="0"/>
    <xf numFmtId="0" fontId="14" fillId="0" borderId="0"/>
    <xf numFmtId="4" fontId="115" fillId="84" borderId="42">
      <alignment vertical="center"/>
    </xf>
    <xf numFmtId="0" fontId="14" fillId="0" borderId="0"/>
    <xf numFmtId="0" fontId="14" fillId="0" borderId="0"/>
    <xf numFmtId="0" fontId="14" fillId="0" borderId="0"/>
    <xf numFmtId="4" fontId="116" fillId="94" borderId="42">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4" fontId="73" fillId="56" borderId="58" applyNumberFormat="0" applyProtection="0">
      <alignment horizontal="left" vertical="center" indent="1"/>
    </xf>
    <xf numFmtId="0" fontId="14" fillId="0" borderId="0"/>
    <xf numFmtId="0" fontId="14" fillId="0" borderId="0"/>
    <xf numFmtId="0" fontId="14" fillId="0" borderId="0"/>
    <xf numFmtId="4" fontId="73" fillId="56" borderId="58" applyNumberFormat="0" applyProtection="0">
      <alignment horizontal="left" vertical="center" indent="1"/>
    </xf>
    <xf numFmtId="0" fontId="14" fillId="0" borderId="0"/>
    <xf numFmtId="0" fontId="14" fillId="0" borderId="0"/>
    <xf numFmtId="4" fontId="114" fillId="0" borderId="1" applyNumberFormat="0" applyProtection="0">
      <alignment horizontal="left" vertical="center" indent="1"/>
    </xf>
    <xf numFmtId="0" fontId="14" fillId="0" borderId="0"/>
    <xf numFmtId="0" fontId="14" fillId="0" borderId="0"/>
    <xf numFmtId="0" fontId="14" fillId="0" borderId="0"/>
    <xf numFmtId="4" fontId="73" fillId="56" borderId="58" applyNumberFormat="0" applyProtection="0">
      <alignment horizontal="left" vertical="center" indent="1"/>
    </xf>
    <xf numFmtId="4" fontId="73" fillId="56" borderId="58" applyNumberFormat="0" applyProtection="0">
      <alignment horizontal="left" vertical="center" indent="1"/>
    </xf>
    <xf numFmtId="0" fontId="14" fillId="0" borderId="0"/>
    <xf numFmtId="0" fontId="14" fillId="0" borderId="0"/>
    <xf numFmtId="0" fontId="14" fillId="0" borderId="0"/>
    <xf numFmtId="0" fontId="14" fillId="134" borderId="40" applyNumberFormat="0" applyProtection="0">
      <alignment horizontal="left" vertical="center" indent="1"/>
    </xf>
    <xf numFmtId="4" fontId="114" fillId="0" borderId="1" applyNumberFormat="0" applyProtection="0">
      <alignment horizontal="left" vertical="center" indent="1"/>
    </xf>
    <xf numFmtId="0" fontId="14" fillId="134" borderId="40" applyNumberFormat="0" applyProtection="0">
      <alignment horizontal="left" vertical="center" indent="1"/>
    </xf>
    <xf numFmtId="0" fontId="14" fillId="134" borderId="40" applyNumberFormat="0" applyProtection="0">
      <alignment horizontal="left" vertical="center" indent="1"/>
    </xf>
    <xf numFmtId="0" fontId="14" fillId="0" borderId="0"/>
    <xf numFmtId="0" fontId="14" fillId="0" borderId="0"/>
    <xf numFmtId="0" fontId="14" fillId="134" borderId="40" applyNumberFormat="0" applyProtection="0">
      <alignment horizontal="left" vertical="center" indent="1"/>
    </xf>
    <xf numFmtId="4" fontId="61" fillId="108" borderId="41" applyNumberFormat="0" applyProtection="0">
      <alignment horizontal="left" vertical="center" indent="1"/>
    </xf>
    <xf numFmtId="0" fontId="14" fillId="134" borderId="40" applyNumberFormat="0" applyProtection="0">
      <alignment horizontal="left" vertical="center" indent="1"/>
    </xf>
    <xf numFmtId="0" fontId="14" fillId="0" borderId="0"/>
    <xf numFmtId="0" fontId="14" fillId="0" borderId="0"/>
    <xf numFmtId="0" fontId="14" fillId="0" borderId="0"/>
    <xf numFmtId="0" fontId="14" fillId="0" borderId="0"/>
    <xf numFmtId="0" fontId="106" fillId="95" borderId="1" applyNumberFormat="0" applyProtection="0">
      <alignment horizontal="center" vertical="top" wrapText="1"/>
    </xf>
    <xf numFmtId="0" fontId="14" fillId="0" borderId="0"/>
    <xf numFmtId="0" fontId="14" fillId="0" borderId="0"/>
    <xf numFmtId="0" fontId="14" fillId="0" borderId="0"/>
    <xf numFmtId="0" fontId="97" fillId="108" borderId="41" applyNumberFormat="0" applyProtection="0">
      <alignment horizontal="left" vertical="top" indent="1"/>
    </xf>
    <xf numFmtId="0" fontId="97" fillId="108" borderId="41" applyNumberFormat="0" applyProtection="0">
      <alignment horizontal="left" vertical="top" indent="1"/>
    </xf>
    <xf numFmtId="0" fontId="14" fillId="0" borderId="0"/>
    <xf numFmtId="0" fontId="14" fillId="0" borderId="0"/>
    <xf numFmtId="0" fontId="14" fillId="0" borderId="0"/>
    <xf numFmtId="0" fontId="14" fillId="134" borderId="40" applyNumberFormat="0" applyProtection="0">
      <alignment horizontal="left" vertical="center" indent="1"/>
    </xf>
    <xf numFmtId="0" fontId="106" fillId="95" borderId="1" applyNumberFormat="0" applyProtection="0">
      <alignment horizontal="center" vertical="top" wrapText="1"/>
    </xf>
    <xf numFmtId="0" fontId="14" fillId="134" borderId="40" applyNumberFormat="0" applyProtection="0">
      <alignment horizontal="left" vertical="center" indent="1"/>
    </xf>
    <xf numFmtId="0" fontId="14" fillId="134" borderId="40" applyNumberFormat="0" applyProtection="0">
      <alignment horizontal="left" vertical="center" indent="1"/>
    </xf>
    <xf numFmtId="0" fontId="14" fillId="0" borderId="0"/>
    <xf numFmtId="0" fontId="14" fillId="0" borderId="0"/>
    <xf numFmtId="0" fontId="14" fillId="134" borderId="40" applyNumberFormat="0" applyProtection="0">
      <alignment horizontal="left" vertical="center" indent="1"/>
    </xf>
    <xf numFmtId="0" fontId="61" fillId="108" borderId="41" applyNumberFormat="0" applyProtection="0">
      <alignment horizontal="left" vertical="top" indent="1"/>
    </xf>
    <xf numFmtId="0" fontId="14" fillId="134" borderId="40" applyNumberFormat="0" applyProtection="0">
      <alignment horizontal="left" vertical="center" indent="1"/>
    </xf>
    <xf numFmtId="0" fontId="14" fillId="0" borderId="0"/>
    <xf numFmtId="0" fontId="14" fillId="0" borderId="0"/>
    <xf numFmtId="4" fontId="117" fillId="79" borderId="43">
      <alignment vertical="center"/>
    </xf>
    <xf numFmtId="0" fontId="14" fillId="0" borderId="0"/>
    <xf numFmtId="0" fontId="14" fillId="0" borderId="0"/>
    <xf numFmtId="0" fontId="14" fillId="0" borderId="0"/>
    <xf numFmtId="4" fontId="118" fillId="79" borderId="43">
      <alignment vertical="center"/>
    </xf>
    <xf numFmtId="0" fontId="14" fillId="0" borderId="0"/>
    <xf numFmtId="0" fontId="14" fillId="0" borderId="0"/>
    <xf numFmtId="0" fontId="14" fillId="0" borderId="0"/>
    <xf numFmtId="4" fontId="103" fillId="83" borderId="43">
      <alignment vertical="center"/>
    </xf>
    <xf numFmtId="0" fontId="14" fillId="0" borderId="0"/>
    <xf numFmtId="0" fontId="14" fillId="0" borderId="0"/>
    <xf numFmtId="0" fontId="14" fillId="0" borderId="0"/>
    <xf numFmtId="4" fontId="104" fillId="83" borderId="43">
      <alignment vertical="center"/>
    </xf>
    <xf numFmtId="0" fontId="14" fillId="0" borderId="0"/>
    <xf numFmtId="0" fontId="14" fillId="0" borderId="0"/>
    <xf numFmtId="0" fontId="14" fillId="0" borderId="0"/>
    <xf numFmtId="4" fontId="103" fillId="84" borderId="42">
      <alignment vertical="center"/>
    </xf>
    <xf numFmtId="0" fontId="14" fillId="0" borderId="0"/>
    <xf numFmtId="0" fontId="14" fillId="0" borderId="0"/>
    <xf numFmtId="0" fontId="14" fillId="0" borderId="0"/>
    <xf numFmtId="4" fontId="104" fillId="84" borderId="42">
      <alignment vertical="center"/>
    </xf>
    <xf numFmtId="0" fontId="14" fillId="0" borderId="0"/>
    <xf numFmtId="0" fontId="14" fillId="0" borderId="0"/>
    <xf numFmtId="0" fontId="14" fillId="0" borderId="0"/>
    <xf numFmtId="4" fontId="119" fillId="78" borderId="43">
      <alignment horizontal="left" vertical="center" indent="1"/>
    </xf>
    <xf numFmtId="0" fontId="14" fillId="0" borderId="0"/>
    <xf numFmtId="0" fontId="14" fillId="0" borderId="0"/>
    <xf numFmtId="0" fontId="14" fillId="0" borderId="0"/>
    <xf numFmtId="0" fontId="14" fillId="0" borderId="0"/>
    <xf numFmtId="0" fontId="14" fillId="0" borderId="0"/>
    <xf numFmtId="4" fontId="164" fillId="143" borderId="68" applyNumberFormat="0" applyProtection="0">
      <alignment horizontal="left" vertical="center" indent="1"/>
    </xf>
    <xf numFmtId="4" fontId="164" fillId="143" borderId="68" applyNumberFormat="0" applyProtection="0">
      <alignment horizontal="left" vertical="center" indent="1"/>
    </xf>
    <xf numFmtId="0" fontId="14" fillId="0" borderId="0"/>
    <xf numFmtId="0" fontId="14" fillId="0" borderId="0"/>
    <xf numFmtId="0" fontId="14" fillId="0" borderId="0"/>
    <xf numFmtId="4" fontId="120" fillId="0" borderId="0" applyNumberFormat="0" applyProtection="0">
      <alignment vertical="center"/>
    </xf>
    <xf numFmtId="0" fontId="165" fillId="0" borderId="0"/>
    <xf numFmtId="0" fontId="14" fillId="0" borderId="0"/>
    <xf numFmtId="0" fontId="14" fillId="0" borderId="0"/>
    <xf numFmtId="0" fontId="165" fillId="0" borderId="0"/>
    <xf numFmtId="4" fontId="166" fillId="143" borderId="0" applyNumberFormat="0" applyProtection="0">
      <alignment horizontal="left" vertical="center" indent="1"/>
    </xf>
    <xf numFmtId="0" fontId="14" fillId="0" borderId="0"/>
    <xf numFmtId="0" fontId="14" fillId="0" borderId="0"/>
    <xf numFmtId="0" fontId="14" fillId="0" borderId="0"/>
    <xf numFmtId="0" fontId="14" fillId="0" borderId="0"/>
    <xf numFmtId="0" fontId="73" fillId="144" borderId="1"/>
    <xf numFmtId="0" fontId="73" fillId="144" borderId="1"/>
    <xf numFmtId="0" fontId="14" fillId="0" borderId="0"/>
    <xf numFmtId="0" fontId="14" fillId="0" borderId="0"/>
    <xf numFmtId="0" fontId="14" fillId="0" borderId="0"/>
    <xf numFmtId="0" fontId="73" fillId="144" borderId="1"/>
    <xf numFmtId="0" fontId="14" fillId="0" borderId="0"/>
    <xf numFmtId="0" fontId="14" fillId="0" borderId="0"/>
    <xf numFmtId="0" fontId="73" fillId="144" borderId="1"/>
    <xf numFmtId="0" fontId="73" fillId="144" borderId="1"/>
    <xf numFmtId="0" fontId="14" fillId="0" borderId="0"/>
    <xf numFmtId="0" fontId="14" fillId="0" borderId="0"/>
    <xf numFmtId="0" fontId="14" fillId="0" borderId="0"/>
    <xf numFmtId="0" fontId="14" fillId="0" borderId="0"/>
    <xf numFmtId="4" fontId="167" fillId="91" borderId="58" applyNumberFormat="0" applyProtection="0">
      <alignment horizontal="right" vertical="center"/>
    </xf>
    <xf numFmtId="4" fontId="167" fillId="91" borderId="58" applyNumberFormat="0" applyProtection="0">
      <alignment horizontal="right" vertical="center"/>
    </xf>
    <xf numFmtId="0" fontId="14" fillId="0" borderId="0"/>
    <xf numFmtId="0" fontId="14" fillId="0" borderId="0"/>
    <xf numFmtId="0" fontId="14" fillId="0" borderId="0"/>
    <xf numFmtId="4" fontId="121" fillId="0" borderId="41" applyNumberFormat="0" applyProtection="0">
      <alignment horizontal="right" vertical="center"/>
    </xf>
    <xf numFmtId="4" fontId="121" fillId="92" borderId="40" applyNumberFormat="0" applyProtection="0">
      <alignment horizontal="right" vertical="center"/>
    </xf>
    <xf numFmtId="0" fontId="14" fillId="0" borderId="0"/>
    <xf numFmtId="0" fontId="14" fillId="0" borderId="0"/>
    <xf numFmtId="4" fontId="121" fillId="92" borderId="40" applyNumberFormat="0" applyProtection="0">
      <alignment horizontal="right" vertical="center"/>
    </xf>
    <xf numFmtId="4" fontId="121" fillId="93" borderId="41" applyNumberFormat="0" applyProtection="0">
      <alignment horizontal="right" vertical="center"/>
    </xf>
    <xf numFmtId="0" fontId="14" fillId="0" borderId="0"/>
    <xf numFmtId="0" fontId="14" fillId="0" borderId="0"/>
    <xf numFmtId="1" fontId="14" fillId="0" borderId="2" applyFill="0" applyBorder="0">
      <alignment horizontal="center"/>
    </xf>
    <xf numFmtId="0" fontId="14" fillId="0" borderId="0"/>
    <xf numFmtId="0" fontId="14" fillId="0" borderId="0"/>
    <xf numFmtId="0" fontId="14" fillId="0" borderId="0"/>
    <xf numFmtId="0" fontId="122" fillId="96" borderId="0"/>
    <xf numFmtId="0" fontId="14" fillId="0" borderId="0"/>
    <xf numFmtId="0" fontId="14" fillId="0" borderId="0"/>
    <xf numFmtId="0" fontId="14" fillId="0" borderId="0"/>
    <xf numFmtId="49" fontId="123" fillId="96" borderId="0"/>
    <xf numFmtId="0" fontId="14" fillId="0" borderId="0"/>
    <xf numFmtId="0" fontId="14" fillId="0" borderId="0"/>
    <xf numFmtId="0" fontId="14" fillId="0" borderId="0"/>
    <xf numFmtId="49" fontId="124" fillId="96" borderId="73"/>
    <xf numFmtId="0" fontId="14" fillId="0" borderId="0"/>
    <xf numFmtId="0" fontId="14" fillId="0" borderId="0"/>
    <xf numFmtId="0" fontId="14" fillId="0" borderId="0"/>
    <xf numFmtId="49" fontId="124" fillId="96" borderId="0"/>
    <xf numFmtId="0" fontId="14" fillId="0" borderId="0"/>
    <xf numFmtId="0" fontId="14" fillId="0" borderId="0"/>
    <xf numFmtId="0" fontId="14" fillId="0" borderId="0"/>
    <xf numFmtId="0" fontId="122" fillId="79" borderId="73">
      <protection locked="0"/>
    </xf>
    <xf numFmtId="0" fontId="14" fillId="0" borderId="0"/>
    <xf numFmtId="0" fontId="14" fillId="0" borderId="0"/>
    <xf numFmtId="0" fontId="14" fillId="0" borderId="0"/>
    <xf numFmtId="0" fontId="122" fillId="96" borderId="0"/>
    <xf numFmtId="0" fontId="14" fillId="0" borderId="0"/>
    <xf numFmtId="0" fontId="14" fillId="0" borderId="0"/>
    <xf numFmtId="0" fontId="14" fillId="0" borderId="0"/>
    <xf numFmtId="0" fontId="125" fillId="97" borderId="0"/>
    <xf numFmtId="0" fontId="14" fillId="0" borderId="0"/>
    <xf numFmtId="0" fontId="14" fillId="0" borderId="0"/>
    <xf numFmtId="0" fontId="14" fillId="0" borderId="0"/>
    <xf numFmtId="0" fontId="125" fillId="98" borderId="0"/>
    <xf numFmtId="0" fontId="14" fillId="0" borderId="0"/>
    <xf numFmtId="0" fontId="14" fillId="0" borderId="0"/>
    <xf numFmtId="0" fontId="14" fillId="0" borderId="0"/>
    <xf numFmtId="0" fontId="125" fillId="99" borderId="0"/>
    <xf numFmtId="0" fontId="14" fillId="0" borderId="0"/>
    <xf numFmtId="0" fontId="14" fillId="0" borderId="0"/>
    <xf numFmtId="0" fontId="14" fillId="0" borderId="0"/>
    <xf numFmtId="0" fontId="14" fillId="0" borderId="0"/>
    <xf numFmtId="0" fontId="126" fillId="0" borderId="0" applyNumberFormat="0" applyFill="0" applyBorder="0" applyAlignment="0" applyProtection="0"/>
    <xf numFmtId="0" fontId="126" fillId="0" borderId="0" applyNumberFormat="0" applyFill="0" applyBorder="0" applyAlignment="0" applyProtection="0"/>
    <xf numFmtId="0" fontId="14" fillId="0" borderId="0"/>
    <xf numFmtId="0" fontId="14" fillId="0" borderId="0"/>
    <xf numFmtId="200" fontId="127" fillId="0" borderId="54">
      <alignment horizontal="center"/>
    </xf>
    <xf numFmtId="0" fontId="14" fillId="0" borderId="0"/>
    <xf numFmtId="0" fontId="14" fillId="0" borderId="0"/>
    <xf numFmtId="0" fontId="14" fillId="0" borderId="0"/>
    <xf numFmtId="0" fontId="49" fillId="0" borderId="0"/>
    <xf numFmtId="0" fontId="14" fillId="0" borderId="0"/>
    <xf numFmtId="0" fontId="14" fillId="0" borderId="0"/>
    <xf numFmtId="0" fontId="14" fillId="0" borderId="0"/>
    <xf numFmtId="0" fontId="14" fillId="0" borderId="0"/>
    <xf numFmtId="0" fontId="168" fillId="0" borderId="0" applyNumberFormat="0" applyFill="0" applyBorder="0" applyProtection="0">
      <alignment vertical="center"/>
    </xf>
    <xf numFmtId="0" fontId="169" fillId="0" borderId="0" applyNumberFormat="0" applyFill="0" applyBorder="0" applyProtection="0">
      <alignment horizontal="center" wrapText="1"/>
    </xf>
    <xf numFmtId="0" fontId="169" fillId="0" borderId="0" applyNumberFormat="0" applyFill="0" applyBorder="0" applyProtection="0">
      <alignment horizontal="center" wrapText="1"/>
    </xf>
    <xf numFmtId="0" fontId="170"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71" fillId="0" borderId="0" applyNumberFormat="0" applyFill="0" applyBorder="0" applyAlignment="0" applyProtection="0"/>
    <xf numFmtId="0" fontId="169" fillId="0" borderId="0" applyNumberFormat="0" applyFill="0" applyBorder="0" applyAlignment="0" applyProtection="0"/>
    <xf numFmtId="0" fontId="169" fillId="0" borderId="0" applyNumberFormat="0" applyFill="0" applyBorder="0" applyAlignment="0" applyProtection="0"/>
    <xf numFmtId="0" fontId="14" fillId="0" borderId="0"/>
    <xf numFmtId="0" fontId="14" fillId="0" borderId="0"/>
    <xf numFmtId="0" fontId="128" fillId="0" borderId="0" applyNumberFormat="0" applyFont="0" applyFill="0" applyBorder="0" applyAlignment="0" applyProtection="0"/>
    <xf numFmtId="0" fontId="14" fillId="0" borderId="0"/>
    <xf numFmtId="208" fontId="169" fillId="0" borderId="0" applyFill="0" applyBorder="0" applyProtection="0">
      <alignment horizontal="center"/>
    </xf>
    <xf numFmtId="208" fontId="169" fillId="0" borderId="0" applyFill="0" applyBorder="0" applyProtection="0">
      <alignment horizontal="center"/>
    </xf>
    <xf numFmtId="0" fontId="14" fillId="0" borderId="0"/>
    <xf numFmtId="208" fontId="171" fillId="0" borderId="0" applyFill="0" applyBorder="0" applyProtection="0">
      <alignment horizontal="center"/>
    </xf>
    <xf numFmtId="0" fontId="14" fillId="0" borderId="0"/>
    <xf numFmtId="0" fontId="14" fillId="0" borderId="0"/>
    <xf numFmtId="210" fontId="14" fillId="0" borderId="0" applyFill="0" applyBorder="0" applyAlignment="0" applyProtection="0">
      <alignment wrapText="1"/>
    </xf>
    <xf numFmtId="208" fontId="171" fillId="0" borderId="0" applyFill="0" applyBorder="0" applyProtection="0">
      <alignment horizontal="center"/>
    </xf>
    <xf numFmtId="0" fontId="14" fillId="0" borderId="0"/>
    <xf numFmtId="217" fontId="169" fillId="0" borderId="0" applyFill="0" applyBorder="0" applyProtection="0">
      <alignment horizontal="center"/>
    </xf>
    <xf numFmtId="217" fontId="169" fillId="0" borderId="0" applyFill="0" applyBorder="0" applyProtection="0">
      <alignment horizontal="center"/>
    </xf>
    <xf numFmtId="0" fontId="14" fillId="0" borderId="0"/>
    <xf numFmtId="41" fontId="18" fillId="0" borderId="0" applyFont="0" applyFill="0" applyBorder="0" applyAlignment="0" applyProtection="0"/>
    <xf numFmtId="0" fontId="14" fillId="0" borderId="0"/>
    <xf numFmtId="0" fontId="14" fillId="0" borderId="0"/>
    <xf numFmtId="217" fontId="171" fillId="0" borderId="0" applyFill="0" applyBorder="0" applyProtection="0">
      <alignment horizontal="center"/>
    </xf>
    <xf numFmtId="217" fontId="171" fillId="0" borderId="0" applyFill="0" applyBorder="0" applyProtection="0">
      <alignment horizontal="center"/>
    </xf>
    <xf numFmtId="0" fontId="171" fillId="0" borderId="0" applyNumberFormat="0" applyFill="0" applyBorder="0" applyProtection="0">
      <alignment wrapText="1"/>
    </xf>
    <xf numFmtId="0" fontId="171" fillId="0" borderId="0" applyNumberFormat="0" applyFill="0" applyBorder="0" applyProtection="0">
      <alignment wrapText="1"/>
    </xf>
    <xf numFmtId="0" fontId="171" fillId="0" borderId="1" applyNumberFormat="0" applyFill="0" applyProtection="0">
      <alignment wrapText="1"/>
    </xf>
    <xf numFmtId="0" fontId="171" fillId="0" borderId="1" applyNumberFormat="0" applyFill="0" applyProtection="0">
      <alignment wrapText="1"/>
    </xf>
    <xf numFmtId="0" fontId="171" fillId="0" borderId="0" applyNumberFormat="0" applyFill="0" applyBorder="0" applyAlignment="0" applyProtection="0"/>
    <xf numFmtId="0" fontId="171" fillId="0" borderId="0" applyNumberFormat="0" applyFill="0" applyBorder="0" applyAlignment="0" applyProtection="0"/>
    <xf numFmtId="0" fontId="14" fillId="0" borderId="55" applyNumberFormat="0" applyFont="0" applyFill="0" applyAlignment="0" applyProtection="0"/>
    <xf numFmtId="0" fontId="14" fillId="0" borderId="55" applyNumberFormat="0" applyFont="0" applyFill="0" applyAlignment="0" applyProtection="0"/>
    <xf numFmtId="0" fontId="14" fillId="0" borderId="55" applyNumberFormat="0" applyFont="0" applyFill="0" applyAlignment="0" applyProtection="0"/>
    <xf numFmtId="0" fontId="14" fillId="0" borderId="55" applyNumberFormat="0" applyFont="0" applyFill="0" applyAlignment="0" applyProtection="0"/>
    <xf numFmtId="0" fontId="14" fillId="0" borderId="0"/>
    <xf numFmtId="0" fontId="14" fillId="0" borderId="4" applyNumberFormat="0" applyFont="0" applyFill="0" applyAlignment="0" applyProtection="0"/>
    <xf numFmtId="0" fontId="14" fillId="0" borderId="4" applyNumberFormat="0" applyFont="0" applyFill="0" applyAlignment="0" applyProtection="0"/>
    <xf numFmtId="0" fontId="14" fillId="0" borderId="0"/>
    <xf numFmtId="0" fontId="14" fillId="0" borderId="4" applyNumberFormat="0" applyFont="0" applyFill="0" applyAlignment="0" applyProtection="0"/>
    <xf numFmtId="0" fontId="14" fillId="0" borderId="0"/>
    <xf numFmtId="0" fontId="22" fillId="0" borderId="0" applyNumberFormat="0" applyFill="0" applyBorder="0">
      <alignment horizontal="center" wrapText="1"/>
    </xf>
    <xf numFmtId="0" fontId="14" fillId="0" borderId="4" applyNumberFormat="0" applyFont="0" applyFill="0" applyAlignment="0" applyProtection="0"/>
    <xf numFmtId="0" fontId="14" fillId="0" borderId="0"/>
    <xf numFmtId="0" fontId="14" fillId="0" borderId="0"/>
    <xf numFmtId="0" fontId="14" fillId="0" borderId="53" applyNumberFormat="0" applyFont="0" applyFill="0" applyAlignment="0" applyProtection="0"/>
    <xf numFmtId="0" fontId="14" fillId="0" borderId="53" applyNumberFormat="0" applyFont="0" applyFill="0" applyAlignment="0" applyProtection="0"/>
    <xf numFmtId="0" fontId="14" fillId="0" borderId="0"/>
    <xf numFmtId="0" fontId="14" fillId="0" borderId="53" applyNumberFormat="0" applyFont="0" applyFill="0" applyAlignment="0" applyProtection="0"/>
    <xf numFmtId="0" fontId="14" fillId="0" borderId="0"/>
    <xf numFmtId="0" fontId="22" fillId="0" borderId="0" applyNumberFormat="0" applyFill="0" applyBorder="0">
      <alignment horizontal="center" wrapText="1"/>
    </xf>
    <xf numFmtId="0" fontId="14" fillId="0" borderId="53" applyNumberFormat="0" applyFont="0" applyFill="0" applyAlignment="0" applyProtection="0"/>
    <xf numFmtId="0" fontId="14" fillId="0" borderId="0"/>
    <xf numFmtId="0" fontId="14" fillId="0" borderId="14" applyNumberFormat="0" applyFont="0" applyFill="0" applyAlignment="0" applyProtection="0"/>
    <xf numFmtId="0" fontId="14" fillId="0" borderId="14" applyNumberFormat="0" applyFont="0" applyFill="0" applyAlignment="0" applyProtection="0"/>
    <xf numFmtId="0" fontId="14" fillId="0" borderId="14" applyNumberFormat="0" applyFont="0" applyFill="0" applyAlignment="0" applyProtection="0"/>
    <xf numFmtId="0" fontId="14" fillId="0" borderId="14" applyNumberFormat="0" applyFont="0" applyFill="0" applyAlignment="0" applyProtection="0"/>
    <xf numFmtId="0" fontId="14" fillId="0" borderId="52" applyNumberFormat="0" applyFont="0" applyFill="0" applyAlignment="0" applyProtection="0"/>
    <xf numFmtId="0" fontId="14" fillId="0" borderId="52" applyNumberFormat="0" applyFont="0" applyFill="0" applyAlignment="0" applyProtection="0"/>
    <xf numFmtId="0" fontId="14" fillId="0" borderId="52" applyNumberFormat="0" applyFont="0" applyFill="0" applyAlignment="0" applyProtection="0"/>
    <xf numFmtId="0" fontId="14" fillId="0" borderId="52" applyNumberFormat="0" applyFont="0" applyFill="0" applyAlignment="0" applyProtection="0"/>
    <xf numFmtId="0" fontId="14" fillId="0" borderId="57" applyNumberFormat="0" applyFont="0" applyFill="0" applyAlignment="0" applyProtection="0"/>
    <xf numFmtId="0" fontId="14" fillId="0" borderId="57" applyNumberFormat="0" applyFont="0" applyFill="0" applyAlignment="0" applyProtection="0"/>
    <xf numFmtId="0" fontId="14" fillId="0" borderId="57" applyNumberFormat="0" applyFont="0" applyFill="0" applyAlignment="0" applyProtection="0"/>
    <xf numFmtId="0" fontId="14" fillId="0" borderId="57" applyNumberFormat="0" applyFont="0" applyFill="0" applyAlignment="0" applyProtection="0"/>
    <xf numFmtId="0" fontId="14" fillId="0" borderId="54" applyNumberFormat="0" applyFont="0" applyFill="0" applyAlignment="0" applyProtection="0"/>
    <xf numFmtId="0" fontId="14" fillId="0" borderId="54" applyNumberFormat="0" applyFont="0" applyFill="0" applyAlignment="0" applyProtection="0"/>
    <xf numFmtId="0" fontId="14" fillId="0" borderId="54" applyNumberFormat="0" applyFont="0" applyFill="0" applyAlignment="0" applyProtection="0"/>
    <xf numFmtId="0" fontId="14" fillId="0" borderId="54" applyNumberFormat="0" applyFont="0" applyFill="0" applyAlignment="0" applyProtection="0"/>
    <xf numFmtId="0" fontId="14" fillId="0" borderId="56" applyNumberFormat="0" applyFont="0" applyFill="0" applyAlignment="0" applyProtection="0"/>
    <xf numFmtId="0" fontId="14" fillId="0" borderId="56" applyNumberFormat="0" applyFont="0" applyFill="0" applyAlignment="0" applyProtection="0"/>
    <xf numFmtId="0" fontId="14" fillId="0" borderId="56" applyNumberFormat="0" applyFont="0" applyFill="0" applyAlignment="0" applyProtection="0"/>
    <xf numFmtId="0" fontId="14" fillId="0" borderId="56" applyNumberFormat="0" applyFont="0" applyFill="0" applyAlignment="0" applyProtection="0"/>
    <xf numFmtId="0" fontId="14" fillId="0" borderId="0"/>
    <xf numFmtId="49" fontId="26" fillId="0" borderId="0" applyFont="0" applyFill="0" applyBorder="0" applyAlignment="0" applyProtection="0"/>
    <xf numFmtId="0" fontId="14" fillId="0" borderId="0"/>
    <xf numFmtId="0" fontId="14" fillId="0" borderId="0"/>
    <xf numFmtId="0" fontId="14" fillId="0" borderId="0"/>
    <xf numFmtId="211" fontId="26" fillId="0" borderId="0" applyFont="0" applyFill="0" applyBorder="0" applyAlignment="0" applyProtection="0"/>
    <xf numFmtId="0" fontId="14" fillId="0" borderId="0"/>
    <xf numFmtId="0" fontId="14" fillId="0" borderId="0"/>
    <xf numFmtId="0" fontId="14" fillId="0" borderId="0"/>
    <xf numFmtId="212" fontId="18" fillId="0" borderId="0" applyFont="0" applyFill="0" applyBorder="0" applyAlignment="0" applyProtection="0"/>
    <xf numFmtId="0" fontId="14" fillId="0" borderId="0"/>
    <xf numFmtId="0" fontId="14" fillId="0" borderId="0"/>
    <xf numFmtId="0" fontId="14" fillId="0" borderId="0"/>
    <xf numFmtId="0" fontId="126" fillId="0" borderId="0" applyNumberFormat="0" applyFill="0" applyBorder="0" applyAlignment="0" applyProtection="0"/>
    <xf numFmtId="0" fontId="14" fillId="0" borderId="0"/>
    <xf numFmtId="0" fontId="14" fillId="0" borderId="0"/>
    <xf numFmtId="0" fontId="14" fillId="0" borderId="0"/>
    <xf numFmtId="0" fontId="131" fillId="0" borderId="0" applyNumberFormat="0" applyFill="0" applyBorder="0" applyAlignment="0" applyProtection="0"/>
    <xf numFmtId="0" fontId="131" fillId="0" borderId="0" applyNumberFormat="0" applyFill="0" applyBorder="0" applyAlignment="0" applyProtection="0"/>
    <xf numFmtId="0" fontId="14" fillId="0" borderId="0"/>
    <xf numFmtId="0" fontId="14" fillId="0" borderId="0"/>
    <xf numFmtId="0" fontId="14" fillId="0" borderId="0"/>
    <xf numFmtId="0" fontId="126" fillId="0" borderId="0" applyNumberFormat="0" applyFill="0" applyBorder="0" applyAlignment="0" applyProtection="0"/>
    <xf numFmtId="0" fontId="142" fillId="0" borderId="0" applyNumberFormat="0" applyFill="0" applyBorder="0" applyAlignment="0" applyProtection="0"/>
    <xf numFmtId="0" fontId="14" fillId="0" borderId="0"/>
    <xf numFmtId="0" fontId="14" fillId="0" borderId="0"/>
    <xf numFmtId="0" fontId="126" fillId="0" borderId="0" applyNumberFormat="0" applyFill="0" applyBorder="0" applyAlignment="0" applyProtection="0"/>
    <xf numFmtId="0" fontId="14" fillId="0" borderId="0"/>
    <xf numFmtId="0" fontId="14" fillId="0" borderId="0"/>
    <xf numFmtId="0" fontId="14" fillId="0" borderId="0"/>
    <xf numFmtId="0" fontId="126" fillId="0" borderId="0" applyNumberFormat="0" applyFill="0" applyBorder="0" applyAlignment="0" applyProtection="0"/>
    <xf numFmtId="0" fontId="14" fillId="0" borderId="0"/>
    <xf numFmtId="0" fontId="14" fillId="0" borderId="0"/>
    <xf numFmtId="0" fontId="14" fillId="0" borderId="0"/>
    <xf numFmtId="0" fontId="126" fillId="0" borderId="0" applyNumberFormat="0" applyFill="0" applyBorder="0" applyAlignment="0" applyProtection="0"/>
    <xf numFmtId="0" fontId="14" fillId="0" borderId="0"/>
    <xf numFmtId="0" fontId="14" fillId="0" borderId="0"/>
    <xf numFmtId="0" fontId="14" fillId="0" borderId="0"/>
    <xf numFmtId="0" fontId="126"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2" fillId="0" borderId="0" applyNumberFormat="0" applyFill="0" applyBorder="0" applyAlignment="0" applyProtection="0"/>
    <xf numFmtId="0" fontId="14" fillId="0" borderId="0"/>
    <xf numFmtId="0" fontId="14" fillId="0" borderId="0"/>
    <xf numFmtId="0" fontId="14" fillId="0" borderId="46" applyNumberFormat="0" applyFill="0" applyBorder="0" applyAlignment="0" applyProtection="0"/>
    <xf numFmtId="0" fontId="14" fillId="0" borderId="0"/>
    <xf numFmtId="0" fontId="14" fillId="0" borderId="46" applyNumberFormat="0" applyFill="0" applyBorder="0" applyAlignment="0" applyProtection="0"/>
    <xf numFmtId="0" fontId="132" fillId="0" borderId="74" applyNumberFormat="0" applyFill="0" applyAlignment="0" applyProtection="0"/>
    <xf numFmtId="0" fontId="14" fillId="0" borderId="0"/>
    <xf numFmtId="0" fontId="14" fillId="0" borderId="0"/>
    <xf numFmtId="0" fontId="132" fillId="0" borderId="75" applyNumberFormat="0" applyFill="0" applyAlignment="0" applyProtection="0"/>
    <xf numFmtId="0" fontId="14" fillId="0" borderId="0"/>
    <xf numFmtId="0" fontId="132" fillId="0" borderId="74" applyNumberFormat="0" applyFill="0" applyAlignment="0" applyProtection="0"/>
    <xf numFmtId="0" fontId="132" fillId="0" borderId="75" applyNumberFormat="0" applyFill="0" applyAlignment="0" applyProtection="0"/>
    <xf numFmtId="0" fontId="14" fillId="0" borderId="0"/>
    <xf numFmtId="0" fontId="14" fillId="0" borderId="46" applyNumberFormat="0" applyFill="0" applyBorder="0" applyAlignment="0" applyProtection="0"/>
    <xf numFmtId="0" fontId="14" fillId="0" borderId="0"/>
    <xf numFmtId="0" fontId="132" fillId="0" borderId="75" applyNumberFormat="0" applyFill="0" applyAlignment="0" applyProtection="0"/>
    <xf numFmtId="0" fontId="14" fillId="0" borderId="0"/>
    <xf numFmtId="0" fontId="14" fillId="0" borderId="46" applyNumberFormat="0" applyFill="0" applyBorder="0" applyAlignment="0" applyProtection="0"/>
    <xf numFmtId="0" fontId="14" fillId="0" borderId="0"/>
    <xf numFmtId="0" fontId="14" fillId="0" borderId="0"/>
    <xf numFmtId="198" fontId="14" fillId="0" borderId="50">
      <protection locked="0"/>
    </xf>
    <xf numFmtId="0" fontId="46" fillId="0" borderId="23" applyNumberFormat="0" applyFill="0" applyAlignment="0" applyProtection="0"/>
    <xf numFmtId="0" fontId="14" fillId="0" borderId="0"/>
    <xf numFmtId="0" fontId="14" fillId="0" borderId="0"/>
    <xf numFmtId="198" fontId="14" fillId="0" borderId="50">
      <protection locked="0"/>
    </xf>
    <xf numFmtId="0" fontId="14" fillId="0" borderId="0"/>
    <xf numFmtId="0" fontId="14" fillId="0" borderId="0"/>
    <xf numFmtId="0" fontId="14" fillId="0" borderId="0"/>
    <xf numFmtId="198" fontId="14" fillId="0" borderId="50">
      <protection locked="0"/>
    </xf>
    <xf numFmtId="0" fontId="14" fillId="0" borderId="0"/>
    <xf numFmtId="0" fontId="14" fillId="0" borderId="0"/>
    <xf numFmtId="0" fontId="14" fillId="0" borderId="0"/>
    <xf numFmtId="198" fontId="14" fillId="0" borderId="50">
      <protection locked="0"/>
    </xf>
    <xf numFmtId="0" fontId="14" fillId="0" borderId="0"/>
    <xf numFmtId="0" fontId="14" fillId="0" borderId="0"/>
    <xf numFmtId="0" fontId="14" fillId="0" borderId="0"/>
    <xf numFmtId="198" fontId="14" fillId="0" borderId="50">
      <protection locked="0"/>
    </xf>
    <xf numFmtId="0" fontId="14" fillId="0" borderId="0"/>
    <xf numFmtId="0" fontId="14" fillId="0" borderId="0"/>
    <xf numFmtId="0" fontId="14" fillId="0" borderId="0"/>
    <xf numFmtId="0" fontId="14" fillId="0" borderId="0"/>
    <xf numFmtId="0" fontId="14" fillId="0" borderId="0"/>
    <xf numFmtId="0" fontId="46" fillId="0" borderId="23" applyNumberFormat="0" applyFill="0" applyAlignment="0" applyProtection="0"/>
    <xf numFmtId="0" fontId="14" fillId="0" borderId="0"/>
    <xf numFmtId="0" fontId="14" fillId="0" borderId="0"/>
    <xf numFmtId="37" fontId="73" fillId="81" borderId="0" applyNumberFormat="0" applyBorder="0" applyAlignment="0" applyProtection="0"/>
    <xf numFmtId="0" fontId="14" fillId="0" borderId="0"/>
    <xf numFmtId="0" fontId="14" fillId="0" borderId="0"/>
    <xf numFmtId="0" fontId="14" fillId="0" borderId="0"/>
    <xf numFmtId="37" fontId="73" fillId="81" borderId="0" applyNumberFormat="0" applyBorder="0" applyAlignment="0" applyProtection="0"/>
    <xf numFmtId="0" fontId="14" fillId="0" borderId="0"/>
    <xf numFmtId="0" fontId="14" fillId="0" borderId="0"/>
    <xf numFmtId="0" fontId="14" fillId="0" borderId="0"/>
    <xf numFmtId="37" fontId="73" fillId="0" borderId="0"/>
    <xf numFmtId="0" fontId="14" fillId="0" borderId="0"/>
    <xf numFmtId="0" fontId="14" fillId="0" borderId="0"/>
    <xf numFmtId="3" fontId="133" fillId="0" borderId="36" applyProtection="0"/>
    <xf numFmtId="0" fontId="14" fillId="0" borderId="0"/>
    <xf numFmtId="0" fontId="14" fillId="0" borderId="0"/>
    <xf numFmtId="171" fontId="134" fillId="0" borderId="0" applyFont="0" applyFill="0" applyBorder="0" applyAlignment="0" applyProtection="0"/>
    <xf numFmtId="0" fontId="14" fillId="0" borderId="0"/>
    <xf numFmtId="0" fontId="14" fillId="0" borderId="0"/>
    <xf numFmtId="0" fontId="14" fillId="0" borderId="0"/>
    <xf numFmtId="213" fontId="74" fillId="0" borderId="0" applyFont="0" applyFill="0" applyBorder="0" applyAlignment="0" applyProtection="0"/>
    <xf numFmtId="0" fontId="14" fillId="0" borderId="0"/>
    <xf numFmtId="0" fontId="14" fillId="0" borderId="0"/>
    <xf numFmtId="0" fontId="14" fillId="0" borderId="0"/>
    <xf numFmtId="214" fontId="74" fillId="0" borderId="0" applyFont="0" applyFill="0" applyBorder="0" applyAlignment="0" applyProtection="0"/>
    <xf numFmtId="0" fontId="14" fillId="0" borderId="0"/>
    <xf numFmtId="0" fontId="14" fillId="0" borderId="0"/>
    <xf numFmtId="0" fontId="14" fillId="0" borderId="0"/>
    <xf numFmtId="215" fontId="74" fillId="0" borderId="0" applyFont="0" applyFill="0" applyBorder="0" applyAlignment="0" applyProtection="0"/>
    <xf numFmtId="0" fontId="14" fillId="0" borderId="0"/>
    <xf numFmtId="0" fontId="14" fillId="0" borderId="0"/>
    <xf numFmtId="0" fontId="14" fillId="0" borderId="0"/>
    <xf numFmtId="0" fontId="135" fillId="0" borderId="0" applyNumberFormat="0" applyFill="0" applyBorder="0" applyAlignment="0" applyProtection="0"/>
    <xf numFmtId="0" fontId="14" fillId="0" borderId="0"/>
    <xf numFmtId="0" fontId="14" fillId="0" borderId="0"/>
    <xf numFmtId="0" fontId="14" fillId="0" borderId="0"/>
    <xf numFmtId="0" fontId="14" fillId="0" borderId="0"/>
    <xf numFmtId="0" fontId="172" fillId="0" borderId="0" applyNumberFormat="0" applyFill="0" applyBorder="0" applyAlignment="0" applyProtection="0"/>
    <xf numFmtId="0" fontId="135" fillId="0" borderId="0" applyNumberFormat="0" applyFill="0" applyBorder="0" applyAlignment="0" applyProtection="0"/>
    <xf numFmtId="0" fontId="14" fillId="0" borderId="0"/>
    <xf numFmtId="0" fontId="172" fillId="0" borderId="0" applyNumberFormat="0" applyFill="0" applyBorder="0" applyAlignment="0" applyProtection="0"/>
    <xf numFmtId="0" fontId="135" fillId="0" borderId="0" applyNumberFormat="0" applyFill="0" applyBorder="0" applyAlignment="0" applyProtection="0"/>
    <xf numFmtId="0" fontId="14" fillId="0" borderId="0"/>
    <xf numFmtId="0" fontId="14" fillId="0" borderId="0"/>
    <xf numFmtId="0" fontId="135" fillId="0" borderId="0" applyNumberFormat="0" applyFill="0" applyBorder="0" applyAlignment="0" applyProtection="0"/>
    <xf numFmtId="0" fontId="14" fillId="0" borderId="0"/>
    <xf numFmtId="0" fontId="14" fillId="0" borderId="0"/>
    <xf numFmtId="0" fontId="14" fillId="0" borderId="0"/>
    <xf numFmtId="0" fontId="135" fillId="0" borderId="0" applyNumberFormat="0" applyFill="0" applyBorder="0" applyAlignment="0" applyProtection="0"/>
    <xf numFmtId="0" fontId="12" fillId="0" borderId="0" applyNumberFormat="0" applyFill="0" applyBorder="0" applyAlignment="0" applyProtection="0"/>
    <xf numFmtId="0" fontId="14" fillId="0" borderId="0"/>
    <xf numFmtId="0" fontId="14" fillId="0" borderId="0"/>
    <xf numFmtId="0" fontId="135" fillId="0" borderId="0" applyNumberFormat="0" applyFill="0" applyBorder="0" applyAlignment="0" applyProtection="0"/>
    <xf numFmtId="0" fontId="14" fillId="0" borderId="0"/>
    <xf numFmtId="0" fontId="14" fillId="0" borderId="0"/>
    <xf numFmtId="0" fontId="14" fillId="0" borderId="0"/>
    <xf numFmtId="0" fontId="135" fillId="0" borderId="0" applyNumberFormat="0" applyFill="0" applyBorder="0" applyAlignment="0" applyProtection="0"/>
    <xf numFmtId="0" fontId="14" fillId="0" borderId="0"/>
    <xf numFmtId="0" fontId="14" fillId="0" borderId="0"/>
    <xf numFmtId="0" fontId="14" fillId="0" borderId="0"/>
    <xf numFmtId="0" fontId="135" fillId="0" borderId="0" applyNumberFormat="0" applyFill="0" applyBorder="0" applyAlignment="0" applyProtection="0"/>
    <xf numFmtId="0" fontId="14" fillId="0" borderId="0"/>
    <xf numFmtId="0" fontId="14" fillId="0" borderId="0"/>
    <xf numFmtId="0" fontId="14" fillId="0" borderId="0"/>
    <xf numFmtId="0" fontId="135"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2" fillId="0" borderId="0" applyNumberFormat="0" applyFill="0" applyBorder="0" applyAlignment="0" applyProtection="0"/>
    <xf numFmtId="0" fontId="14" fillId="0" borderId="0"/>
    <xf numFmtId="0" fontId="14" fillId="0" borderId="0"/>
    <xf numFmtId="1" fontId="14" fillId="0" borderId="0" applyFont="0" applyFill="0" applyBorder="0">
      <alignment horizontal="center"/>
    </xf>
    <xf numFmtId="0" fontId="14" fillId="0" borderId="0"/>
    <xf numFmtId="0" fontId="14" fillId="0" borderId="0"/>
    <xf numFmtId="0" fontId="14" fillId="0" borderId="0"/>
    <xf numFmtId="0" fontId="137" fillId="0" borderId="0" applyFill="0" applyBorder="0" applyAlignment="0" applyProtection="0"/>
    <xf numFmtId="0" fontId="14" fillId="0" borderId="0"/>
    <xf numFmtId="0" fontId="14" fillId="0" borderId="0"/>
    <xf numFmtId="0" fontId="14" fillId="0" borderId="0"/>
    <xf numFmtId="0" fontId="138" fillId="0" borderId="0"/>
    <xf numFmtId="0" fontId="14" fillId="0" borderId="0"/>
    <xf numFmtId="0" fontId="14" fillId="0" borderId="0"/>
    <xf numFmtId="0" fontId="5" fillId="0" borderId="0"/>
    <xf numFmtId="0" fontId="5" fillId="0" borderId="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44" fontId="14" fillId="0" borderId="0" applyFont="0" applyFill="0" applyBorder="0" applyAlignment="0" applyProtection="0"/>
    <xf numFmtId="0" fontId="62" fillId="52" borderId="85" applyNumberFormat="0" applyAlignment="0" applyProtection="0"/>
    <xf numFmtId="0" fontId="63" fillId="125" borderId="85" applyNumberFormat="0" applyAlignment="0" applyProtection="0"/>
    <xf numFmtId="0" fontId="147" fillId="126" borderId="86" applyNumberFormat="0" applyAlignment="0" applyProtection="0"/>
    <xf numFmtId="0" fontId="62" fillId="52" borderId="85" applyNumberFormat="0" applyAlignment="0" applyProtection="0"/>
    <xf numFmtId="0" fontId="147" fillId="126" borderId="86" applyNumberFormat="0" applyAlignment="0" applyProtection="0"/>
    <xf numFmtId="0" fontId="147" fillId="126" borderId="86" applyNumberFormat="0" applyAlignment="0" applyProtection="0"/>
    <xf numFmtId="0" fontId="63" fillId="45" borderId="85" applyNumberFormat="0" applyAlignment="0" applyProtection="0"/>
    <xf numFmtId="0" fontId="63" fillId="45" borderId="85" applyNumberFormat="0" applyAlignment="0" applyProtection="0"/>
    <xf numFmtId="0" fontId="63" fillId="45" borderId="85" applyNumberFormat="0" applyAlignment="0" applyProtection="0"/>
    <xf numFmtId="0" fontId="63" fillId="45" borderId="85" applyNumberFormat="0" applyAlignment="0" applyProtection="0"/>
    <xf numFmtId="0" fontId="63" fillId="45" borderId="85" applyNumberFormat="0" applyAlignment="0" applyProtection="0"/>
    <xf numFmtId="0" fontId="63" fillId="45" borderId="85" applyNumberFormat="0" applyAlignment="0" applyProtection="0"/>
    <xf numFmtId="10" fontId="73" fillId="78" borderId="76" applyNumberFormat="0" applyBorder="0" applyAlignment="0" applyProtection="0"/>
    <xf numFmtId="0" fontId="86" fillId="47" borderId="85" applyNumberFormat="0" applyAlignment="0" applyProtection="0"/>
    <xf numFmtId="0" fontId="158" fillId="71" borderId="86" applyNumberFormat="0" applyAlignment="0" applyProtection="0"/>
    <xf numFmtId="0" fontId="86" fillId="47" borderId="85" applyNumberFormat="0" applyAlignment="0" applyProtection="0"/>
    <xf numFmtId="0" fontId="158" fillId="71" borderId="86" applyNumberFormat="0" applyAlignment="0" applyProtection="0"/>
    <xf numFmtId="0" fontId="158" fillId="71" borderId="86" applyNumberFormat="0" applyAlignment="0" applyProtection="0"/>
    <xf numFmtId="0" fontId="86" fillId="47" borderId="85" applyNumberFormat="0" applyAlignment="0" applyProtection="0"/>
    <xf numFmtId="0" fontId="86" fillId="47" borderId="85" applyNumberFormat="0" applyAlignment="0" applyProtection="0"/>
    <xf numFmtId="0" fontId="86" fillId="47" borderId="85" applyNumberFormat="0" applyAlignment="0" applyProtection="0"/>
    <xf numFmtId="0" fontId="86" fillId="47" borderId="85" applyNumberFormat="0" applyAlignment="0" applyProtection="0"/>
    <xf numFmtId="0" fontId="158" fillId="71" borderId="85" applyNumberFormat="0" applyAlignment="0" applyProtection="0"/>
    <xf numFmtId="0" fontId="86" fillId="47" borderId="85" applyNumberFormat="0" applyAlignment="0" applyProtection="0"/>
    <xf numFmtId="0" fontId="158" fillId="71" borderId="85" applyNumberFormat="0" applyAlignment="0" applyProtection="0"/>
    <xf numFmtId="0" fontId="86" fillId="47" borderId="85" applyNumberFormat="0" applyAlignment="0" applyProtection="0"/>
    <xf numFmtId="0" fontId="86" fillId="47" borderId="85" applyNumberFormat="0" applyAlignment="0" applyProtection="0"/>
    <xf numFmtId="0" fontId="86" fillId="47" borderId="85" applyNumberFormat="0" applyAlignment="0" applyProtection="0"/>
    <xf numFmtId="0" fontId="86" fillId="47" borderId="85" applyNumberFormat="0" applyAlignment="0" applyProtection="0"/>
    <xf numFmtId="0" fontId="86" fillId="47" borderId="85" applyNumberFormat="0" applyAlignment="0" applyProtection="0"/>
    <xf numFmtId="0" fontId="86" fillId="47" borderId="85" applyNumberFormat="0" applyAlignment="0" applyProtection="0"/>
    <xf numFmtId="0" fontId="86" fillId="47" borderId="85" applyNumberFormat="0" applyAlignment="0" applyProtection="0"/>
    <xf numFmtId="0" fontId="86" fillId="47" borderId="85" applyNumberFormat="0" applyAlignment="0" applyProtection="0"/>
    <xf numFmtId="0" fontId="14" fillId="70" borderId="87" applyNumberFormat="0" applyFont="0" applyAlignment="0" applyProtection="0"/>
    <xf numFmtId="0" fontId="14" fillId="43" borderId="87" applyNumberFormat="0" applyFont="0" applyAlignment="0" applyProtection="0"/>
    <xf numFmtId="0" fontId="73" fillId="70" borderId="86" applyNumberFormat="0" applyFont="0" applyAlignment="0" applyProtection="0"/>
    <xf numFmtId="0" fontId="61" fillId="43" borderId="87" applyNumberFormat="0" applyFont="0" applyAlignment="0" applyProtection="0"/>
    <xf numFmtId="0" fontId="73" fillId="70" borderId="86" applyNumberFormat="0" applyFont="0" applyAlignment="0" applyProtection="0"/>
    <xf numFmtId="0" fontId="61" fillId="43" borderId="87" applyNumberFormat="0" applyFont="0" applyAlignment="0" applyProtection="0"/>
    <xf numFmtId="0" fontId="61" fillId="43" borderId="87" applyNumberFormat="0" applyFont="0" applyAlignment="0" applyProtection="0"/>
    <xf numFmtId="0" fontId="14" fillId="43" borderId="87" applyNumberFormat="0" applyFont="0" applyAlignment="0" applyProtection="0"/>
    <xf numFmtId="0" fontId="73" fillId="70" borderId="86" applyNumberFormat="0" applyFont="0" applyAlignment="0" applyProtection="0"/>
    <xf numFmtId="0" fontId="14" fillId="43" borderId="85" applyNumberFormat="0" applyFont="0" applyAlignment="0" applyProtection="0"/>
    <xf numFmtId="0" fontId="14" fillId="43" borderId="85" applyNumberFormat="0" applyFont="0" applyAlignment="0" applyProtection="0"/>
    <xf numFmtId="0" fontId="73" fillId="70" borderId="86" applyNumberFormat="0" applyFont="0" applyAlignment="0" applyProtection="0"/>
    <xf numFmtId="0" fontId="14" fillId="43" borderId="85" applyNumberFormat="0" applyFont="0" applyAlignment="0" applyProtection="0"/>
    <xf numFmtId="0" fontId="14" fillId="43" borderId="85" applyNumberFormat="0" applyFont="0" applyAlignment="0" applyProtection="0"/>
    <xf numFmtId="0" fontId="14" fillId="43" borderId="85" applyNumberFormat="0" applyFont="0" applyAlignment="0" applyProtection="0"/>
    <xf numFmtId="0" fontId="95" fillId="125" borderId="81" applyNumberFormat="0" applyAlignment="0" applyProtection="0"/>
    <xf numFmtId="0" fontId="95" fillId="126" borderId="81" applyNumberFormat="0" applyAlignment="0" applyProtection="0"/>
    <xf numFmtId="0" fontId="95" fillId="52" borderId="81" applyNumberFormat="0" applyAlignment="0" applyProtection="0"/>
    <xf numFmtId="0" fontId="95" fillId="126" borderId="81" applyNumberFormat="0" applyAlignment="0" applyProtection="0"/>
    <xf numFmtId="0" fontId="95" fillId="52" borderId="81" applyNumberFormat="0" applyAlignment="0" applyProtection="0"/>
    <xf numFmtId="0" fontId="95" fillId="52" borderId="81" applyNumberFormat="0" applyAlignment="0" applyProtection="0"/>
    <xf numFmtId="0" fontId="95" fillId="45" borderId="81" applyNumberFormat="0" applyAlignment="0" applyProtection="0"/>
    <xf numFmtId="0" fontId="95" fillId="45" borderId="81" applyNumberFormat="0" applyAlignment="0" applyProtection="0"/>
    <xf numFmtId="0" fontId="95" fillId="45" borderId="81" applyNumberFormat="0" applyAlignment="0" applyProtection="0"/>
    <xf numFmtId="0" fontId="95" fillId="45" borderId="81" applyNumberFormat="0" applyAlignment="0" applyProtection="0"/>
    <xf numFmtId="0" fontId="95" fillId="45" borderId="81" applyNumberFormat="0" applyAlignment="0" applyProtection="0"/>
    <xf numFmtId="0" fontId="98" fillId="0" borderId="25" applyNumberFormat="0" applyFill="0" applyBorder="0" applyAlignment="0" applyProtection="0">
      <protection hidden="1"/>
    </xf>
    <xf numFmtId="4" fontId="73" fillId="80" borderId="86" applyNumberFormat="0" applyProtection="0">
      <alignment vertical="center"/>
    </xf>
    <xf numFmtId="4" fontId="61" fillId="81" borderId="81" applyNumberFormat="0" applyProtection="0">
      <alignment vertical="center"/>
    </xf>
    <xf numFmtId="4" fontId="73" fillId="80" borderId="86" applyNumberFormat="0" applyProtection="0">
      <alignment vertical="center"/>
    </xf>
    <xf numFmtId="4" fontId="73" fillId="80" borderId="86" applyNumberFormat="0" applyProtection="0">
      <alignment vertical="center"/>
    </xf>
    <xf numFmtId="4" fontId="73" fillId="80" borderId="86" applyNumberFormat="0" applyProtection="0">
      <alignment vertical="center"/>
    </xf>
    <xf numFmtId="4" fontId="61" fillId="81" borderId="81" applyNumberFormat="0" applyProtection="0">
      <alignment vertical="center"/>
    </xf>
    <xf numFmtId="4" fontId="73" fillId="80" borderId="86" applyNumberFormat="0" applyProtection="0">
      <alignment vertical="center"/>
    </xf>
    <xf numFmtId="4" fontId="101" fillId="82" borderId="76" applyNumberFormat="0" applyProtection="0">
      <alignment horizontal="right" vertical="center" wrapText="1"/>
    </xf>
    <xf numFmtId="4" fontId="61" fillId="81" borderId="81" applyNumberFormat="0" applyProtection="0">
      <alignment vertical="center"/>
    </xf>
    <xf numFmtId="4" fontId="61" fillId="81" borderId="81" applyNumberFormat="0" applyProtection="0">
      <alignment vertical="center"/>
    </xf>
    <xf numFmtId="4" fontId="105" fillId="80" borderId="88" applyNumberFormat="0" applyProtection="0">
      <alignment vertical="center"/>
    </xf>
    <xf numFmtId="4" fontId="162" fillId="81" borderId="86" applyNumberFormat="0" applyProtection="0">
      <alignment vertical="center"/>
    </xf>
    <xf numFmtId="4" fontId="162" fillId="81" borderId="86" applyNumberFormat="0" applyProtection="0">
      <alignment vertical="center"/>
    </xf>
    <xf numFmtId="4" fontId="102" fillId="81" borderId="88" applyNumberFormat="0" applyProtection="0">
      <alignment vertical="center"/>
    </xf>
    <xf numFmtId="4" fontId="111" fillId="81" borderId="81" applyNumberFormat="0" applyProtection="0">
      <alignment vertical="center"/>
    </xf>
    <xf numFmtId="4" fontId="111" fillId="81" borderId="81" applyNumberFormat="0" applyProtection="0">
      <alignment vertical="center"/>
    </xf>
    <xf numFmtId="4" fontId="102" fillId="80" borderId="88" applyNumberFormat="0" applyProtection="0">
      <alignment vertical="center"/>
    </xf>
    <xf numFmtId="4" fontId="73" fillId="81" borderId="86" applyNumberFormat="0" applyProtection="0">
      <alignment horizontal="left" vertical="center" indent="1"/>
    </xf>
    <xf numFmtId="4" fontId="73" fillId="81" borderId="86" applyNumberFormat="0" applyProtection="0">
      <alignment horizontal="left" vertical="center" indent="1"/>
    </xf>
    <xf numFmtId="4" fontId="73" fillId="81" borderId="86" applyNumberFormat="0" applyProtection="0">
      <alignment horizontal="left" vertical="center" indent="1"/>
    </xf>
    <xf numFmtId="4" fontId="73" fillId="81" borderId="86" applyNumberFormat="0" applyProtection="0">
      <alignment horizontal="left" vertical="center" indent="1"/>
    </xf>
    <xf numFmtId="4" fontId="101" fillId="82" borderId="76" applyNumberFormat="0" applyProtection="0">
      <alignment horizontal="left" vertical="center" indent="1"/>
    </xf>
    <xf numFmtId="4" fontId="61" fillId="81" borderId="81" applyNumberFormat="0" applyProtection="0">
      <alignment horizontal="left" vertical="center" indent="1"/>
    </xf>
    <xf numFmtId="4" fontId="61" fillId="81" borderId="81" applyNumberFormat="0" applyProtection="0">
      <alignment horizontal="left" vertical="center" indent="1"/>
    </xf>
    <xf numFmtId="4" fontId="105" fillId="80" borderId="88" applyNumberFormat="0" applyProtection="0">
      <alignment horizontal="left" vertical="center" indent="1"/>
    </xf>
    <xf numFmtId="0" fontId="163" fillId="80" borderId="88" applyNumberFormat="0" applyProtection="0">
      <alignment horizontal="left" vertical="top" indent="1"/>
    </xf>
    <xf numFmtId="0" fontId="163" fillId="80" borderId="88" applyNumberFormat="0" applyProtection="0">
      <alignment horizontal="left" vertical="top" indent="1"/>
    </xf>
    <xf numFmtId="0" fontId="105" fillId="81" borderId="88" applyNumberFormat="0" applyProtection="0">
      <alignment horizontal="left" vertical="top" indent="1"/>
    </xf>
    <xf numFmtId="4" fontId="61" fillId="81" borderId="81" applyNumberFormat="0" applyProtection="0">
      <alignment horizontal="left" vertical="center" indent="1"/>
    </xf>
    <xf numFmtId="4" fontId="61" fillId="81" borderId="81" applyNumberFormat="0" applyProtection="0">
      <alignment horizontal="left" vertical="center" indent="1"/>
    </xf>
    <xf numFmtId="0" fontId="105" fillId="80" borderId="88" applyNumberFormat="0" applyProtection="0">
      <alignment horizontal="left" vertical="top" indent="1"/>
    </xf>
    <xf numFmtId="4" fontId="73" fillId="56" borderId="86" applyNumberFormat="0" applyProtection="0">
      <alignment horizontal="left" vertical="center" indent="1"/>
    </xf>
    <xf numFmtId="4" fontId="73" fillId="56" borderId="86" applyNumberFormat="0" applyProtection="0">
      <alignment horizontal="left" vertical="center" indent="1"/>
    </xf>
    <xf numFmtId="4" fontId="106" fillId="85" borderId="76" applyNumberFormat="0" applyProtection="0">
      <alignment horizontal="left" vertical="center"/>
    </xf>
    <xf numFmtId="4" fontId="73" fillId="56" borderId="86" applyNumberFormat="0" applyProtection="0">
      <alignment horizontal="left" vertical="center" indent="1"/>
    </xf>
    <xf numFmtId="4" fontId="73" fillId="56" borderId="86" applyNumberFormat="0" applyProtection="0">
      <alignment horizontal="left" vertical="center" indent="1"/>
    </xf>
    <xf numFmtId="0" fontId="14" fillId="134" borderId="81" applyNumberFormat="0" applyProtection="0">
      <alignment horizontal="left" vertical="center" indent="1"/>
    </xf>
    <xf numFmtId="4" fontId="106" fillId="85" borderId="76" applyNumberFormat="0" applyProtection="0">
      <alignment horizontal="left" vertical="center"/>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14" fillId="134" borderId="81" applyNumberFormat="0" applyProtection="0">
      <alignment horizontal="left" vertical="center" indent="1"/>
    </xf>
    <xf numFmtId="4" fontId="73" fillId="40" borderId="86" applyNumberFormat="0" applyProtection="0">
      <alignment horizontal="right" vertical="center"/>
    </xf>
    <xf numFmtId="4" fontId="73" fillId="40" borderId="86" applyNumberFormat="0" applyProtection="0">
      <alignment horizontal="right" vertical="center"/>
    </xf>
    <xf numFmtId="4" fontId="73" fillId="40" borderId="86" applyNumberFormat="0" applyProtection="0">
      <alignment horizontal="right" vertical="center"/>
    </xf>
    <xf numFmtId="4" fontId="73" fillId="40" borderId="86" applyNumberFormat="0" applyProtection="0">
      <alignment horizontal="right" vertical="center"/>
    </xf>
    <xf numFmtId="4" fontId="61" fillId="40" borderId="88" applyNumberFormat="0" applyProtection="0">
      <alignment horizontal="right" vertical="center"/>
    </xf>
    <xf numFmtId="4" fontId="61" fillId="102" borderId="81" applyNumberFormat="0" applyProtection="0">
      <alignment horizontal="right" vertical="center"/>
    </xf>
    <xf numFmtId="4" fontId="61" fillId="102" borderId="81" applyNumberFormat="0" applyProtection="0">
      <alignment horizontal="right" vertical="center"/>
    </xf>
    <xf numFmtId="4" fontId="61" fillId="40" borderId="88" applyNumberFormat="0" applyProtection="0">
      <alignment horizontal="right" vertical="center"/>
    </xf>
    <xf numFmtId="4" fontId="73" fillId="135" borderId="86" applyNumberFormat="0" applyProtection="0">
      <alignment horizontal="right" vertical="center"/>
    </xf>
    <xf numFmtId="4" fontId="73" fillId="135" borderId="86" applyNumberFormat="0" applyProtection="0">
      <alignment horizontal="right" vertical="center"/>
    </xf>
    <xf numFmtId="4" fontId="73" fillId="135" borderId="86" applyNumberFormat="0" applyProtection="0">
      <alignment horizontal="right" vertical="center"/>
    </xf>
    <xf numFmtId="4" fontId="73" fillId="135" borderId="86" applyNumberFormat="0" applyProtection="0">
      <alignment horizontal="right" vertical="center"/>
    </xf>
    <xf numFmtId="4" fontId="61" fillId="41" borderId="88" applyNumberFormat="0" applyProtection="0">
      <alignment horizontal="right" vertical="center"/>
    </xf>
    <xf numFmtId="4" fontId="61" fillId="136" borderId="81" applyNumberFormat="0" applyProtection="0">
      <alignment horizontal="right" vertical="center"/>
    </xf>
    <xf numFmtId="4" fontId="61" fillId="136" borderId="81" applyNumberFormat="0" applyProtection="0">
      <alignment horizontal="right" vertical="center"/>
    </xf>
    <xf numFmtId="4" fontId="61" fillId="41" borderId="88" applyNumberFormat="0" applyProtection="0">
      <alignment horizontal="right" vertical="center"/>
    </xf>
    <xf numFmtId="4" fontId="73" fillId="65" borderId="89" applyNumberFormat="0" applyProtection="0">
      <alignment horizontal="right" vertical="center"/>
    </xf>
    <xf numFmtId="4" fontId="73" fillId="65" borderId="89" applyNumberFormat="0" applyProtection="0">
      <alignment horizontal="right" vertical="center"/>
    </xf>
    <xf numFmtId="4" fontId="73" fillId="65" borderId="89" applyNumberFormat="0" applyProtection="0">
      <alignment horizontal="right" vertical="center"/>
    </xf>
    <xf numFmtId="4" fontId="73" fillId="65" borderId="89" applyNumberFormat="0" applyProtection="0">
      <alignment horizontal="right" vertical="center"/>
    </xf>
    <xf numFmtId="4" fontId="61" fillId="65" borderId="88" applyNumberFormat="0" applyProtection="0">
      <alignment horizontal="right" vertical="center"/>
    </xf>
    <xf numFmtId="4" fontId="61" fillId="94" borderId="81" applyNumberFormat="0" applyProtection="0">
      <alignment horizontal="right" vertical="center"/>
    </xf>
    <xf numFmtId="4" fontId="61" fillId="94" borderId="81" applyNumberFormat="0" applyProtection="0">
      <alignment horizontal="right" vertical="center"/>
    </xf>
    <xf numFmtId="4" fontId="61" fillId="65" borderId="88" applyNumberFormat="0" applyProtection="0">
      <alignment horizontal="right" vertical="center"/>
    </xf>
    <xf numFmtId="4" fontId="73" fillId="53" borderId="86" applyNumberFormat="0" applyProtection="0">
      <alignment horizontal="right" vertical="center"/>
    </xf>
    <xf numFmtId="4" fontId="73" fillId="53" borderId="86" applyNumberFormat="0" applyProtection="0">
      <alignment horizontal="right" vertical="center"/>
    </xf>
    <xf numFmtId="4" fontId="73" fillId="53" borderId="86" applyNumberFormat="0" applyProtection="0">
      <alignment horizontal="right" vertical="center"/>
    </xf>
    <xf numFmtId="4" fontId="73" fillId="53" borderId="86" applyNumberFormat="0" applyProtection="0">
      <alignment horizontal="right" vertical="center"/>
    </xf>
    <xf numFmtId="4" fontId="61" fillId="53" borderId="88" applyNumberFormat="0" applyProtection="0">
      <alignment horizontal="right" vertical="center"/>
    </xf>
    <xf numFmtId="4" fontId="61" fillId="99" borderId="81" applyNumberFormat="0" applyProtection="0">
      <alignment horizontal="right" vertical="center"/>
    </xf>
    <xf numFmtId="4" fontId="61" fillId="99" borderId="81" applyNumberFormat="0" applyProtection="0">
      <alignment horizontal="right" vertical="center"/>
    </xf>
    <xf numFmtId="4" fontId="61" fillId="53" borderId="88" applyNumberFormat="0" applyProtection="0">
      <alignment horizontal="right" vertical="center"/>
    </xf>
    <xf numFmtId="4" fontId="73" fillId="57" borderId="86" applyNumberFormat="0" applyProtection="0">
      <alignment horizontal="right" vertical="center"/>
    </xf>
    <xf numFmtId="4" fontId="73" fillId="57" borderId="86" applyNumberFormat="0" applyProtection="0">
      <alignment horizontal="right" vertical="center"/>
    </xf>
    <xf numFmtId="4" fontId="73" fillId="57" borderId="86" applyNumberFormat="0" applyProtection="0">
      <alignment horizontal="right" vertical="center"/>
    </xf>
    <xf numFmtId="4" fontId="73" fillId="57" borderId="86" applyNumberFormat="0" applyProtection="0">
      <alignment horizontal="right" vertical="center"/>
    </xf>
    <xf numFmtId="4" fontId="61" fillId="57" borderId="88" applyNumberFormat="0" applyProtection="0">
      <alignment horizontal="right" vertical="center"/>
    </xf>
    <xf numFmtId="4" fontId="61" fillId="137" borderId="81" applyNumberFormat="0" applyProtection="0">
      <alignment horizontal="right" vertical="center"/>
    </xf>
    <xf numFmtId="4" fontId="61" fillId="137" borderId="81" applyNumberFormat="0" applyProtection="0">
      <alignment horizontal="right" vertical="center"/>
    </xf>
    <xf numFmtId="4" fontId="61" fillId="57" borderId="88" applyNumberFormat="0" applyProtection="0">
      <alignment horizontal="right" vertical="center"/>
    </xf>
    <xf numFmtId="4" fontId="73" fillId="72" borderId="86" applyNumberFormat="0" applyProtection="0">
      <alignment horizontal="right" vertical="center"/>
    </xf>
    <xf numFmtId="4" fontId="73" fillId="72" borderId="86" applyNumberFormat="0" applyProtection="0">
      <alignment horizontal="right" vertical="center"/>
    </xf>
    <xf numFmtId="4" fontId="73" fillId="72" borderId="86" applyNumberFormat="0" applyProtection="0">
      <alignment horizontal="right" vertical="center"/>
    </xf>
    <xf numFmtId="4" fontId="73" fillId="72" borderId="86" applyNumberFormat="0" applyProtection="0">
      <alignment horizontal="right" vertical="center"/>
    </xf>
    <xf numFmtId="4" fontId="61" fillId="72" borderId="88" applyNumberFormat="0" applyProtection="0">
      <alignment horizontal="right" vertical="center"/>
    </xf>
    <xf numFmtId="4" fontId="61" fillId="103" borderId="81" applyNumberFormat="0" applyProtection="0">
      <alignment horizontal="right" vertical="center"/>
    </xf>
    <xf numFmtId="4" fontId="61" fillId="103" borderId="81" applyNumberFormat="0" applyProtection="0">
      <alignment horizontal="right" vertical="center"/>
    </xf>
    <xf numFmtId="4" fontId="61" fillId="72" borderId="88" applyNumberFormat="0" applyProtection="0">
      <alignment horizontal="right" vertical="center"/>
    </xf>
    <xf numFmtId="4" fontId="73" fillId="51" borderId="86" applyNumberFormat="0" applyProtection="0">
      <alignment horizontal="right" vertical="center"/>
    </xf>
    <xf numFmtId="4" fontId="73" fillId="51" borderId="86" applyNumberFormat="0" applyProtection="0">
      <alignment horizontal="right" vertical="center"/>
    </xf>
    <xf numFmtId="4" fontId="73" fillId="51" borderId="86" applyNumberFormat="0" applyProtection="0">
      <alignment horizontal="right" vertical="center"/>
    </xf>
    <xf numFmtId="4" fontId="73" fillId="51" borderId="86" applyNumberFormat="0" applyProtection="0">
      <alignment horizontal="right" vertical="center"/>
    </xf>
    <xf numFmtId="4" fontId="61" fillId="51" borderId="88" applyNumberFormat="0" applyProtection="0">
      <alignment horizontal="right" vertical="center"/>
    </xf>
    <xf numFmtId="4" fontId="61" fillId="138" borderId="81" applyNumberFormat="0" applyProtection="0">
      <alignment horizontal="right" vertical="center"/>
    </xf>
    <xf numFmtId="4" fontId="61" fillId="138" borderId="81" applyNumberFormat="0" applyProtection="0">
      <alignment horizontal="right" vertical="center"/>
    </xf>
    <xf numFmtId="4" fontId="61" fillId="51" borderId="88" applyNumberFormat="0" applyProtection="0">
      <alignment horizontal="right" vertical="center"/>
    </xf>
    <xf numFmtId="4" fontId="73" fillId="76" borderId="86" applyNumberFormat="0" applyProtection="0">
      <alignment horizontal="right" vertical="center"/>
    </xf>
    <xf numFmtId="4" fontId="73" fillId="76" borderId="86" applyNumberFormat="0" applyProtection="0">
      <alignment horizontal="right" vertical="center"/>
    </xf>
    <xf numFmtId="4" fontId="73" fillId="76" borderId="86" applyNumberFormat="0" applyProtection="0">
      <alignment horizontal="right" vertical="center"/>
    </xf>
    <xf numFmtId="4" fontId="73" fillId="76" borderId="86" applyNumberFormat="0" applyProtection="0">
      <alignment horizontal="right" vertical="center"/>
    </xf>
    <xf numFmtId="4" fontId="61" fillId="76" borderId="88" applyNumberFormat="0" applyProtection="0">
      <alignment horizontal="right" vertical="center"/>
    </xf>
    <xf numFmtId="4" fontId="61" fillId="139" borderId="81" applyNumberFormat="0" applyProtection="0">
      <alignment horizontal="right" vertical="center"/>
    </xf>
    <xf numFmtId="4" fontId="61" fillId="139" borderId="81" applyNumberFormat="0" applyProtection="0">
      <alignment horizontal="right" vertical="center"/>
    </xf>
    <xf numFmtId="4" fontId="61" fillId="76" borderId="88" applyNumberFormat="0" applyProtection="0">
      <alignment horizontal="right" vertical="center"/>
    </xf>
    <xf numFmtId="4" fontId="73" fillId="50" borderId="86" applyNumberFormat="0" applyProtection="0">
      <alignment horizontal="right" vertical="center"/>
    </xf>
    <xf numFmtId="4" fontId="73" fillId="50" borderId="86" applyNumberFormat="0" applyProtection="0">
      <alignment horizontal="right" vertical="center"/>
    </xf>
    <xf numFmtId="4" fontId="73" fillId="50" borderId="86" applyNumberFormat="0" applyProtection="0">
      <alignment horizontal="right" vertical="center"/>
    </xf>
    <xf numFmtId="4" fontId="73" fillId="50" borderId="86" applyNumberFormat="0" applyProtection="0">
      <alignment horizontal="right" vertical="center"/>
    </xf>
    <xf numFmtId="4" fontId="61" fillId="50" borderId="88" applyNumberFormat="0" applyProtection="0">
      <alignment horizontal="right" vertical="center"/>
    </xf>
    <xf numFmtId="4" fontId="61" fillId="98" borderId="81" applyNumberFormat="0" applyProtection="0">
      <alignment horizontal="right" vertical="center"/>
    </xf>
    <xf numFmtId="4" fontId="61" fillId="98" borderId="81" applyNumberFormat="0" applyProtection="0">
      <alignment horizontal="right" vertical="center"/>
    </xf>
    <xf numFmtId="4" fontId="61" fillId="50" borderId="88" applyNumberFormat="0" applyProtection="0">
      <alignment horizontal="right" vertical="center"/>
    </xf>
    <xf numFmtId="4" fontId="73" fillId="140" borderId="89" applyNumberFormat="0" applyProtection="0">
      <alignment horizontal="left" vertical="center" indent="1"/>
    </xf>
    <xf numFmtId="4" fontId="73" fillId="140" borderId="89" applyNumberFormat="0" applyProtection="0">
      <alignment horizontal="left" vertical="center" indent="1"/>
    </xf>
    <xf numFmtId="4" fontId="73" fillId="140" borderId="89" applyNumberFormat="0" applyProtection="0">
      <alignment horizontal="left" vertical="center" indent="1"/>
    </xf>
    <xf numFmtId="4" fontId="73" fillId="140" borderId="89" applyNumberFormat="0" applyProtection="0">
      <alignment horizontal="left" vertical="center" indent="1"/>
    </xf>
    <xf numFmtId="4" fontId="105" fillId="0" borderId="76" applyNumberFormat="0" applyProtection="0">
      <alignment horizontal="left" vertical="center" indent="1"/>
    </xf>
    <xf numFmtId="4" fontId="105" fillId="141" borderId="81" applyNumberFormat="0" applyProtection="0">
      <alignment horizontal="left" vertical="center" indent="1"/>
    </xf>
    <xf numFmtId="4" fontId="105" fillId="141" borderId="81" applyNumberFormat="0" applyProtection="0">
      <alignment horizontal="left" vertical="center" indent="1"/>
    </xf>
    <xf numFmtId="4" fontId="14" fillId="69" borderId="89" applyNumberFormat="0" applyProtection="0">
      <alignment horizontal="left" vertical="center" indent="1"/>
    </xf>
    <xf numFmtId="4" fontId="14" fillId="69" borderId="89" applyNumberFormat="0" applyProtection="0">
      <alignment horizontal="left" vertical="center" indent="1"/>
    </xf>
    <xf numFmtId="4" fontId="61" fillId="0" borderId="76" applyNumberFormat="0" applyProtection="0">
      <alignment horizontal="left" vertical="center" indent="1"/>
    </xf>
    <xf numFmtId="4" fontId="61" fillId="92" borderId="90" applyNumberFormat="0" applyProtection="0">
      <alignment horizontal="left" vertical="center" indent="1"/>
    </xf>
    <xf numFmtId="4" fontId="61" fillId="92" borderId="90" applyNumberFormat="0" applyProtection="0">
      <alignment horizontal="left" vertical="center" indent="1"/>
    </xf>
    <xf numFmtId="4" fontId="14" fillId="69" borderId="89" applyNumberFormat="0" applyProtection="0">
      <alignment horizontal="left" vertical="center" indent="1"/>
    </xf>
    <xf numFmtId="4" fontId="14" fillId="69" borderId="89" applyNumberFormat="0" applyProtection="0">
      <alignment horizontal="left" vertical="center" indent="1"/>
    </xf>
    <xf numFmtId="4" fontId="73" fillId="108" borderId="86" applyNumberFormat="0" applyProtection="0">
      <alignment horizontal="right" vertical="center"/>
    </xf>
    <xf numFmtId="4" fontId="73" fillId="108" borderId="86" applyNumberFormat="0" applyProtection="0">
      <alignment horizontal="right" vertical="center"/>
    </xf>
    <xf numFmtId="4" fontId="73" fillId="108" borderId="86" applyNumberFormat="0" applyProtection="0">
      <alignment horizontal="right" vertical="center"/>
    </xf>
    <xf numFmtId="4" fontId="73" fillId="108" borderId="86" applyNumberFormat="0" applyProtection="0">
      <alignment horizontal="right" vertical="center"/>
    </xf>
    <xf numFmtId="0" fontId="14" fillId="134" borderId="81" applyNumberFormat="0" applyProtection="0">
      <alignment horizontal="left" vertical="center" indent="1"/>
    </xf>
    <xf numFmtId="4" fontId="109" fillId="52" borderId="88" applyNumberFormat="0" applyProtection="0">
      <alignment horizontal="center" vertical="center"/>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14" fillId="134" borderId="81" applyNumberFormat="0" applyProtection="0">
      <alignment horizontal="left" vertical="center" indent="1"/>
    </xf>
    <xf numFmtId="4" fontId="61" fillId="108" borderId="88" applyNumberFormat="0" applyProtection="0">
      <alignment horizontal="right" vertical="center"/>
    </xf>
    <xf numFmtId="0" fontId="14" fillId="134" borderId="81" applyNumberFormat="0" applyProtection="0">
      <alignment horizontal="left" vertical="center" indent="1"/>
    </xf>
    <xf numFmtId="4" fontId="73" fillId="93" borderId="89" applyNumberFormat="0" applyProtection="0">
      <alignment horizontal="left" vertical="center" indent="1"/>
    </xf>
    <xf numFmtId="4" fontId="73" fillId="93" borderId="89" applyNumberFormat="0" applyProtection="0">
      <alignment horizontal="left" vertical="center" indent="1"/>
    </xf>
    <xf numFmtId="4" fontId="73" fillId="93" borderId="89" applyNumberFormat="0" applyProtection="0">
      <alignment horizontal="left" vertical="center" indent="1"/>
    </xf>
    <xf numFmtId="4" fontId="73" fillId="93" borderId="89" applyNumberFormat="0" applyProtection="0">
      <alignment horizontal="left" vertical="center" indent="1"/>
    </xf>
    <xf numFmtId="4" fontId="61" fillId="92" borderId="81" applyNumberFormat="0" applyProtection="0">
      <alignment horizontal="left" vertical="center" indent="1"/>
    </xf>
    <xf numFmtId="4" fontId="61" fillId="92" borderId="81" applyNumberFormat="0" applyProtection="0">
      <alignment horizontal="left" vertical="center" indent="1"/>
    </xf>
    <xf numFmtId="4" fontId="73" fillId="108" borderId="89" applyNumberFormat="0" applyProtection="0">
      <alignment horizontal="left" vertical="center" indent="1"/>
    </xf>
    <xf numFmtId="4" fontId="73" fillId="108" borderId="89" applyNumberFormat="0" applyProtection="0">
      <alignment horizontal="left" vertical="center" indent="1"/>
    </xf>
    <xf numFmtId="4" fontId="73" fillId="108" borderId="89" applyNumberFormat="0" applyProtection="0">
      <alignment horizontal="left" vertical="center" indent="1"/>
    </xf>
    <xf numFmtId="4" fontId="73" fillId="108" borderId="89" applyNumberFormat="0" applyProtection="0">
      <alignment horizontal="left" vertical="center" indent="1"/>
    </xf>
    <xf numFmtId="4" fontId="61" fillId="142" borderId="81" applyNumberFormat="0" applyProtection="0">
      <alignment horizontal="left" vertical="center" indent="1"/>
    </xf>
    <xf numFmtId="4" fontId="61" fillId="142" borderId="81" applyNumberFormat="0" applyProtection="0">
      <alignment horizontal="left" vertical="center" indent="1"/>
    </xf>
    <xf numFmtId="0" fontId="73" fillId="52" borderId="86" applyNumberFormat="0" applyProtection="0">
      <alignment horizontal="left" vertical="center" indent="1"/>
    </xf>
    <xf numFmtId="0" fontId="73" fillId="52" borderId="86" applyNumberFormat="0" applyProtection="0">
      <alignment horizontal="left" vertical="center" indent="1"/>
    </xf>
    <xf numFmtId="0" fontId="106" fillId="88" borderId="76" applyNumberFormat="0" applyProtection="0">
      <alignment horizontal="left" vertical="center" indent="2"/>
    </xf>
    <xf numFmtId="0" fontId="73" fillId="52" borderId="86" applyNumberFormat="0" applyProtection="0">
      <alignment horizontal="left" vertical="center" indent="1"/>
    </xf>
    <xf numFmtId="0" fontId="73" fillId="52" borderId="86" applyNumberFormat="0" applyProtection="0">
      <alignment horizontal="left" vertical="center" indent="1"/>
    </xf>
    <xf numFmtId="0" fontId="14" fillId="142" borderId="81" applyNumberFormat="0" applyProtection="0">
      <alignment horizontal="left" vertical="center" indent="1"/>
    </xf>
    <xf numFmtId="0" fontId="106" fillId="88" borderId="76" applyNumberFormat="0" applyProtection="0">
      <alignment horizontal="left" vertical="center" indent="2"/>
    </xf>
    <xf numFmtId="0" fontId="14" fillId="142" borderId="81" applyNumberFormat="0" applyProtection="0">
      <alignment horizontal="left" vertical="center" indent="1"/>
    </xf>
    <xf numFmtId="0" fontId="14" fillId="142" borderId="81" applyNumberFormat="0" applyProtection="0">
      <alignment horizontal="left" vertical="center" indent="1"/>
    </xf>
    <xf numFmtId="0" fontId="14" fillId="142" borderId="81" applyNumberFormat="0" applyProtection="0">
      <alignment horizontal="left" vertical="center" indent="1"/>
    </xf>
    <xf numFmtId="0" fontId="14" fillId="69" borderId="88" applyNumberFormat="0" applyProtection="0">
      <alignment horizontal="left" vertical="center" indent="1"/>
    </xf>
    <xf numFmtId="0" fontId="14" fillId="142" borderId="81" applyNumberFormat="0" applyProtection="0">
      <alignment horizontal="left" vertical="center" indent="1"/>
    </xf>
    <xf numFmtId="0" fontId="14" fillId="87" borderId="88" applyNumberFormat="0" applyProtection="0">
      <alignment horizontal="left" vertical="top" indent="1"/>
    </xf>
    <xf numFmtId="0" fontId="73" fillId="69" borderId="88" applyNumberFormat="0" applyProtection="0">
      <alignment horizontal="left" vertical="top" indent="1"/>
    </xf>
    <xf numFmtId="0" fontId="73" fillId="69" borderId="88" applyNumberFormat="0" applyProtection="0">
      <alignment horizontal="left" vertical="top" indent="1"/>
    </xf>
    <xf numFmtId="0" fontId="14" fillId="142" borderId="81" applyNumberFormat="0" applyProtection="0">
      <alignment horizontal="left" vertical="center" indent="1"/>
    </xf>
    <xf numFmtId="0" fontId="14" fillId="87" borderId="88" applyNumberFormat="0" applyProtection="0">
      <alignment horizontal="left" vertical="top" indent="1"/>
    </xf>
    <xf numFmtId="0" fontId="14" fillId="142" borderId="81" applyNumberFormat="0" applyProtection="0">
      <alignment horizontal="left" vertical="center" indent="1"/>
    </xf>
    <xf numFmtId="0" fontId="14" fillId="142" borderId="81" applyNumberFormat="0" applyProtection="0">
      <alignment horizontal="left" vertical="center" indent="1"/>
    </xf>
    <xf numFmtId="0" fontId="14" fillId="87" borderId="88" applyNumberFormat="0" applyProtection="0">
      <alignment horizontal="left" vertical="top" indent="1"/>
    </xf>
    <xf numFmtId="0" fontId="14" fillId="142" borderId="81" applyNumberFormat="0" applyProtection="0">
      <alignment horizontal="left" vertical="center" indent="1"/>
    </xf>
    <xf numFmtId="0" fontId="14" fillId="142" borderId="81" applyNumberFormat="0" applyProtection="0">
      <alignment horizontal="left" vertical="center" indent="1"/>
    </xf>
    <xf numFmtId="0" fontId="14" fillId="69" borderId="88" applyNumberFormat="0" applyProtection="0">
      <alignment horizontal="left" vertical="top" indent="1"/>
    </xf>
    <xf numFmtId="0" fontId="73" fillId="74" borderId="86" applyNumberFormat="0" applyProtection="0">
      <alignment horizontal="left" vertical="center" indent="1"/>
    </xf>
    <xf numFmtId="0" fontId="73" fillId="74" borderId="86" applyNumberFormat="0" applyProtection="0">
      <alignment horizontal="left" vertical="center" indent="1"/>
    </xf>
    <xf numFmtId="0" fontId="73" fillId="74" borderId="86" applyNumberFormat="0" applyProtection="0">
      <alignment horizontal="left" vertical="center" indent="1"/>
    </xf>
    <xf numFmtId="0" fontId="73" fillId="74" borderId="86" applyNumberFormat="0" applyProtection="0">
      <alignment horizontal="left" vertical="center" indent="1"/>
    </xf>
    <xf numFmtId="0" fontId="14" fillId="86" borderId="81" applyNumberFormat="0" applyProtection="0">
      <alignment horizontal="left" vertical="center" indent="1"/>
    </xf>
    <xf numFmtId="0" fontId="93" fillId="0" borderId="76" applyNumberFormat="0" applyProtection="0">
      <alignment horizontal="left" vertical="center" indent="2"/>
    </xf>
    <xf numFmtId="0" fontId="14" fillId="86" borderId="81" applyNumberFormat="0" applyProtection="0">
      <alignment horizontal="left" vertical="center" indent="1"/>
    </xf>
    <xf numFmtId="0" fontId="14" fillId="86" borderId="81" applyNumberFormat="0" applyProtection="0">
      <alignment horizontal="left" vertical="center" indent="1"/>
    </xf>
    <xf numFmtId="0" fontId="14" fillId="86" borderId="81" applyNumberFormat="0" applyProtection="0">
      <alignment horizontal="left" vertical="center" indent="1"/>
    </xf>
    <xf numFmtId="0" fontId="14" fillId="108" borderId="88" applyNumberFormat="0" applyProtection="0">
      <alignment horizontal="left" vertical="center" indent="1"/>
    </xf>
    <xf numFmtId="0" fontId="14" fillId="86" borderId="81" applyNumberFormat="0" applyProtection="0">
      <alignment horizontal="left" vertical="center" indent="1"/>
    </xf>
    <xf numFmtId="0" fontId="14" fillId="89" borderId="88" applyNumberFormat="0" applyProtection="0">
      <alignment horizontal="left" vertical="top" indent="1"/>
    </xf>
    <xf numFmtId="0" fontId="73" fillId="108" borderId="88" applyNumberFormat="0" applyProtection="0">
      <alignment horizontal="left" vertical="top" indent="1"/>
    </xf>
    <xf numFmtId="0" fontId="73" fillId="108" borderId="88" applyNumberFormat="0" applyProtection="0">
      <alignment horizontal="left" vertical="top" indent="1"/>
    </xf>
    <xf numFmtId="0" fontId="14" fillId="86" borderId="81" applyNumberFormat="0" applyProtection="0">
      <alignment horizontal="left" vertical="center" indent="1"/>
    </xf>
    <xf numFmtId="0" fontId="14" fillId="89" borderId="88" applyNumberFormat="0" applyProtection="0">
      <alignment horizontal="left" vertical="top" indent="1"/>
    </xf>
    <xf numFmtId="0" fontId="14" fillId="86" borderId="81" applyNumberFormat="0" applyProtection="0">
      <alignment horizontal="left" vertical="center" indent="1"/>
    </xf>
    <xf numFmtId="0" fontId="14" fillId="86" borderId="81" applyNumberFormat="0" applyProtection="0">
      <alignment horizontal="left" vertical="center" indent="1"/>
    </xf>
    <xf numFmtId="0" fontId="14" fillId="89" borderId="88" applyNumberFormat="0" applyProtection="0">
      <alignment horizontal="left" vertical="top" indent="1"/>
    </xf>
    <xf numFmtId="0" fontId="14" fillId="86" borderId="81" applyNumberFormat="0" applyProtection="0">
      <alignment horizontal="left" vertical="center" indent="1"/>
    </xf>
    <xf numFmtId="0" fontId="14" fillId="86" borderId="81" applyNumberFormat="0" applyProtection="0">
      <alignment horizontal="left" vertical="center" indent="1"/>
    </xf>
    <xf numFmtId="0" fontId="14" fillId="108" borderId="88" applyNumberFormat="0" applyProtection="0">
      <alignment horizontal="left" vertical="top" indent="1"/>
    </xf>
    <xf numFmtId="0" fontId="73" fillId="48" borderId="86" applyNumberFormat="0" applyProtection="0">
      <alignment horizontal="left" vertical="center" indent="1"/>
    </xf>
    <xf numFmtId="0" fontId="73" fillId="48" borderId="86" applyNumberFormat="0" applyProtection="0">
      <alignment horizontal="left" vertical="center" indent="1"/>
    </xf>
    <xf numFmtId="0" fontId="73" fillId="48" borderId="86" applyNumberFormat="0" applyProtection="0">
      <alignment horizontal="left" vertical="center" indent="1"/>
    </xf>
    <xf numFmtId="0" fontId="73" fillId="48" borderId="86" applyNumberFormat="0" applyProtection="0">
      <alignment horizontal="left" vertical="center" indent="1"/>
    </xf>
    <xf numFmtId="0" fontId="14" fillId="77" borderId="81" applyNumberFormat="0" applyProtection="0">
      <alignment horizontal="left" vertical="center" indent="1"/>
    </xf>
    <xf numFmtId="0" fontId="93" fillId="0" borderId="76" applyNumberFormat="0" applyProtection="0">
      <alignment horizontal="left" vertical="center" indent="2"/>
    </xf>
    <xf numFmtId="0" fontId="14" fillId="77" borderId="81" applyNumberFormat="0" applyProtection="0">
      <alignment horizontal="left" vertical="center" indent="1"/>
    </xf>
    <xf numFmtId="0" fontId="14" fillId="77" borderId="81" applyNumberFormat="0" applyProtection="0">
      <alignment horizontal="left" vertical="center" indent="1"/>
    </xf>
    <xf numFmtId="0" fontId="14" fillId="77" borderId="81" applyNumberFormat="0" applyProtection="0">
      <alignment horizontal="left" vertical="center" indent="1"/>
    </xf>
    <xf numFmtId="0" fontId="14" fillId="48" borderId="88" applyNumberFormat="0" applyProtection="0">
      <alignment horizontal="left" vertical="center" indent="1"/>
    </xf>
    <xf numFmtId="0" fontId="14" fillId="77" borderId="81" applyNumberFormat="0" applyProtection="0">
      <alignment horizontal="left" vertical="center" indent="1"/>
    </xf>
    <xf numFmtId="0" fontId="14" fillId="73" borderId="88" applyNumberFormat="0" applyProtection="0">
      <alignment horizontal="left" vertical="top" indent="1"/>
    </xf>
    <xf numFmtId="0" fontId="73" fillId="48" borderId="88" applyNumberFormat="0" applyProtection="0">
      <alignment horizontal="left" vertical="top" indent="1"/>
    </xf>
    <xf numFmtId="0" fontId="73" fillId="48" borderId="88" applyNumberFormat="0" applyProtection="0">
      <alignment horizontal="left" vertical="top" indent="1"/>
    </xf>
    <xf numFmtId="0" fontId="14" fillId="77" borderId="81" applyNumberFormat="0" applyProtection="0">
      <alignment horizontal="left" vertical="center" indent="1"/>
    </xf>
    <xf numFmtId="0" fontId="14" fillId="73" borderId="88" applyNumberFormat="0" applyProtection="0">
      <alignment horizontal="left" vertical="top" indent="1"/>
    </xf>
    <xf numFmtId="0" fontId="14" fillId="77" borderId="81" applyNumberFormat="0" applyProtection="0">
      <alignment horizontal="left" vertical="center" indent="1"/>
    </xf>
    <xf numFmtId="0" fontId="14" fillId="77" borderId="81" applyNumberFormat="0" applyProtection="0">
      <alignment horizontal="left" vertical="center" indent="1"/>
    </xf>
    <xf numFmtId="0" fontId="14" fillId="73" borderId="88" applyNumberFormat="0" applyProtection="0">
      <alignment horizontal="left" vertical="top" indent="1"/>
    </xf>
    <xf numFmtId="0" fontId="14" fillId="77" borderId="81" applyNumberFormat="0" applyProtection="0">
      <alignment horizontal="left" vertical="center" indent="1"/>
    </xf>
    <xf numFmtId="0" fontId="14" fillId="77" borderId="81" applyNumberFormat="0" applyProtection="0">
      <alignment horizontal="left" vertical="center" indent="1"/>
    </xf>
    <xf numFmtId="0" fontId="14" fillId="48" borderId="88" applyNumberFormat="0" applyProtection="0">
      <alignment horizontal="left" vertical="top" indent="1"/>
    </xf>
    <xf numFmtId="0" fontId="73" fillId="93" borderId="86" applyNumberFormat="0" applyProtection="0">
      <alignment horizontal="left" vertical="center" indent="1"/>
    </xf>
    <xf numFmtId="0" fontId="73" fillId="93" borderId="86" applyNumberFormat="0" applyProtection="0">
      <alignment horizontal="left" vertical="center" indent="1"/>
    </xf>
    <xf numFmtId="0" fontId="73" fillId="93" borderId="86" applyNumberFormat="0" applyProtection="0">
      <alignment horizontal="left" vertical="center" indent="1"/>
    </xf>
    <xf numFmtId="0" fontId="73" fillId="93" borderId="86" applyNumberFormat="0" applyProtection="0">
      <alignment horizontal="left" vertical="center" indent="1"/>
    </xf>
    <xf numFmtId="0" fontId="14" fillId="134" borderId="81" applyNumberFormat="0" applyProtection="0">
      <alignment horizontal="left" vertical="center" indent="1"/>
    </xf>
    <xf numFmtId="0" fontId="93" fillId="0" borderId="76" applyNumberFormat="0" applyProtection="0">
      <alignment horizontal="left" vertical="center" indent="2"/>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14" fillId="93" borderId="88" applyNumberFormat="0" applyProtection="0">
      <alignment horizontal="left" vertical="center" indent="1"/>
    </xf>
    <xf numFmtId="0" fontId="14" fillId="134" borderId="81" applyNumberFormat="0" applyProtection="0">
      <alignment horizontal="left" vertical="center" indent="1"/>
    </xf>
    <xf numFmtId="0" fontId="14" fillId="90" borderId="88" applyNumberFormat="0" applyProtection="0">
      <alignment horizontal="left" vertical="top" indent="1"/>
    </xf>
    <xf numFmtId="0" fontId="73" fillId="93" borderId="88" applyNumberFormat="0" applyProtection="0">
      <alignment horizontal="left" vertical="top" indent="1"/>
    </xf>
    <xf numFmtId="0" fontId="73" fillId="93" borderId="88" applyNumberFormat="0" applyProtection="0">
      <alignment horizontal="left" vertical="top" indent="1"/>
    </xf>
    <xf numFmtId="0" fontId="14" fillId="134" borderId="81" applyNumberFormat="0" applyProtection="0">
      <alignment horizontal="left" vertical="center" indent="1"/>
    </xf>
    <xf numFmtId="0" fontId="14" fillId="90" borderId="88" applyNumberFormat="0" applyProtection="0">
      <alignment horizontal="left" vertical="top" indent="1"/>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14" fillId="90" borderId="88" applyNumberFormat="0" applyProtection="0">
      <alignment horizontal="left" vertical="top" indent="1"/>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14" fillId="93" borderId="88" applyNumberFormat="0" applyProtection="0">
      <alignment horizontal="left" vertical="top" indent="1"/>
    </xf>
    <xf numFmtId="0" fontId="14" fillId="91" borderId="76" applyNumberFormat="0">
      <protection locked="0"/>
    </xf>
    <xf numFmtId="0" fontId="14" fillId="91" borderId="76" applyNumberFormat="0">
      <protection locked="0"/>
    </xf>
    <xf numFmtId="0" fontId="14" fillId="91" borderId="76" applyNumberFormat="0">
      <protection locked="0"/>
    </xf>
    <xf numFmtId="0" fontId="14" fillId="91" borderId="76" applyNumberFormat="0">
      <protection locked="0"/>
    </xf>
    <xf numFmtId="0" fontId="107" fillId="69" borderId="91" applyBorder="0"/>
    <xf numFmtId="0" fontId="107" fillId="69" borderId="91" applyBorder="0"/>
    <xf numFmtId="4" fontId="97" fillId="43" borderId="88" applyNumberFormat="0" applyProtection="0">
      <alignment vertical="center"/>
    </xf>
    <xf numFmtId="4" fontId="97" fillId="43" borderId="88" applyNumberFormat="0" applyProtection="0">
      <alignment vertical="center"/>
    </xf>
    <xf numFmtId="4" fontId="61" fillId="78" borderId="88" applyNumberFormat="0" applyProtection="0">
      <alignment vertical="center"/>
    </xf>
    <xf numFmtId="4" fontId="61" fillId="78" borderId="81" applyNumberFormat="0" applyProtection="0">
      <alignment vertical="center"/>
    </xf>
    <xf numFmtId="4" fontId="61" fillId="78" borderId="81" applyNumberFormat="0" applyProtection="0">
      <alignment vertical="center"/>
    </xf>
    <xf numFmtId="4" fontId="61" fillId="43" borderId="88" applyNumberFormat="0" applyProtection="0">
      <alignment vertical="center"/>
    </xf>
    <xf numFmtId="4" fontId="162" fillId="78" borderId="76" applyNumberFormat="0" applyProtection="0">
      <alignment vertical="center"/>
    </xf>
    <xf numFmtId="4" fontId="162" fillId="78" borderId="76" applyNumberFormat="0" applyProtection="0">
      <alignment vertical="center"/>
    </xf>
    <xf numFmtId="4" fontId="111" fillId="78" borderId="88" applyNumberFormat="0" applyProtection="0">
      <alignment vertical="center"/>
    </xf>
    <xf numFmtId="4" fontId="111" fillId="78" borderId="81" applyNumberFormat="0" applyProtection="0">
      <alignment vertical="center"/>
    </xf>
    <xf numFmtId="4" fontId="111" fillId="78" borderId="81" applyNumberFormat="0" applyProtection="0">
      <alignment vertical="center"/>
    </xf>
    <xf numFmtId="4" fontId="111" fillId="43" borderId="88" applyNumberFormat="0" applyProtection="0">
      <alignment vertical="center"/>
    </xf>
    <xf numFmtId="4" fontId="97" fillId="52" borderId="88" applyNumberFormat="0" applyProtection="0">
      <alignment horizontal="left" vertical="center" indent="1"/>
    </xf>
    <xf numFmtId="4" fontId="97" fillId="52" borderId="88" applyNumberFormat="0" applyProtection="0">
      <alignment horizontal="left" vertical="center" indent="1"/>
    </xf>
    <xf numFmtId="4" fontId="61" fillId="78" borderId="81" applyNumberFormat="0" applyProtection="0">
      <alignment horizontal="left" vertical="center" indent="1"/>
    </xf>
    <xf numFmtId="4" fontId="61" fillId="78" borderId="81" applyNumberFormat="0" applyProtection="0">
      <alignment horizontal="left" vertical="center" indent="1"/>
    </xf>
    <xf numFmtId="4" fontId="61" fillId="43" borderId="88" applyNumberFormat="0" applyProtection="0">
      <alignment horizontal="left" vertical="center" indent="1"/>
    </xf>
    <xf numFmtId="0" fontId="97" fillId="43" borderId="88" applyNumberFormat="0" applyProtection="0">
      <alignment horizontal="left" vertical="top" indent="1"/>
    </xf>
    <xf numFmtId="0" fontId="97" fillId="43" borderId="88" applyNumberFormat="0" applyProtection="0">
      <alignment horizontal="left" vertical="top" indent="1"/>
    </xf>
    <xf numFmtId="0" fontId="61" fillId="78" borderId="88" applyNumberFormat="0" applyProtection="0">
      <alignment horizontal="left" vertical="top" indent="1"/>
    </xf>
    <xf numFmtId="4" fontId="61" fillId="78" borderId="81" applyNumberFormat="0" applyProtection="0">
      <alignment horizontal="left" vertical="center" indent="1"/>
    </xf>
    <xf numFmtId="4" fontId="61" fillId="78" borderId="81" applyNumberFormat="0" applyProtection="0">
      <alignment horizontal="left" vertical="center" indent="1"/>
    </xf>
    <xf numFmtId="0" fontId="61" fillId="43" borderId="88" applyNumberFormat="0" applyProtection="0">
      <alignment horizontal="left" vertical="top" indent="1"/>
    </xf>
    <xf numFmtId="4" fontId="73" fillId="0" borderId="86" applyNumberFormat="0" applyProtection="0">
      <alignment horizontal="right" vertical="center"/>
    </xf>
    <xf numFmtId="4" fontId="61" fillId="92" borderId="81" applyNumberFormat="0" applyProtection="0">
      <alignment horizontal="right" vertical="center"/>
    </xf>
    <xf numFmtId="4" fontId="73" fillId="0" borderId="86" applyNumberFormat="0" applyProtection="0">
      <alignment horizontal="right" vertical="center"/>
    </xf>
    <xf numFmtId="4" fontId="73" fillId="0" borderId="86" applyNumberFormat="0" applyProtection="0">
      <alignment horizontal="right" vertical="center"/>
    </xf>
    <xf numFmtId="4" fontId="114" fillId="0" borderId="76" applyNumberFormat="0" applyProtection="0">
      <alignment horizontal="right" vertical="center" wrapText="1"/>
    </xf>
    <xf numFmtId="4" fontId="73" fillId="0" borderId="86" applyNumberFormat="0" applyProtection="0">
      <alignment horizontal="right" vertical="center"/>
    </xf>
    <xf numFmtId="4" fontId="61" fillId="92" borderId="81" applyNumberFormat="0" applyProtection="0">
      <alignment horizontal="right" vertical="center"/>
    </xf>
    <xf numFmtId="4" fontId="73" fillId="0" borderId="86" applyNumberFormat="0" applyProtection="0">
      <alignment horizontal="right" vertical="center"/>
    </xf>
    <xf numFmtId="4" fontId="114" fillId="0" borderId="76" applyNumberFormat="0" applyProtection="0">
      <alignment horizontal="right" vertical="center" wrapText="1"/>
    </xf>
    <xf numFmtId="4" fontId="61" fillId="92" borderId="81" applyNumberFormat="0" applyProtection="0">
      <alignment horizontal="right" vertical="center"/>
    </xf>
    <xf numFmtId="4" fontId="61" fillId="92" borderId="81" applyNumberFormat="0" applyProtection="0">
      <alignment horizontal="right" vertical="center"/>
    </xf>
    <xf numFmtId="4" fontId="61" fillId="93" borderId="88" applyNumberFormat="0" applyProtection="0">
      <alignment horizontal="right" vertical="center"/>
    </xf>
    <xf numFmtId="4" fontId="162" fillId="79" borderId="86" applyNumberFormat="0" applyProtection="0">
      <alignment horizontal="right" vertical="center"/>
    </xf>
    <xf numFmtId="4" fontId="162" fillId="79" borderId="86" applyNumberFormat="0" applyProtection="0">
      <alignment horizontal="right" vertical="center"/>
    </xf>
    <xf numFmtId="4" fontId="111" fillId="93" borderId="88" applyNumberFormat="0" applyProtection="0">
      <alignment horizontal="right" vertical="center"/>
    </xf>
    <xf numFmtId="4" fontId="111" fillId="92" borderId="81" applyNumberFormat="0" applyProtection="0">
      <alignment horizontal="right" vertical="center"/>
    </xf>
    <xf numFmtId="4" fontId="111" fillId="92" borderId="81" applyNumberFormat="0" applyProtection="0">
      <alignment horizontal="right" vertical="center"/>
    </xf>
    <xf numFmtId="4" fontId="111" fillId="93" borderId="88" applyNumberFormat="0" applyProtection="0">
      <alignment horizontal="right" vertical="center"/>
    </xf>
    <xf numFmtId="4" fontId="73" fillId="56" borderId="86" applyNumberFormat="0" applyProtection="0">
      <alignment horizontal="left" vertical="center" indent="1"/>
    </xf>
    <xf numFmtId="4" fontId="73" fillId="56" borderId="86" applyNumberFormat="0" applyProtection="0">
      <alignment horizontal="left" vertical="center" indent="1"/>
    </xf>
    <xf numFmtId="4" fontId="114" fillId="0" borderId="76" applyNumberFormat="0" applyProtection="0">
      <alignment horizontal="left" vertical="center" indent="1"/>
    </xf>
    <xf numFmtId="4" fontId="73" fillId="56" borderId="86" applyNumberFormat="0" applyProtection="0">
      <alignment horizontal="left" vertical="center" indent="1"/>
    </xf>
    <xf numFmtId="4" fontId="73" fillId="56" borderId="86" applyNumberFormat="0" applyProtection="0">
      <alignment horizontal="left" vertical="center" indent="1"/>
    </xf>
    <xf numFmtId="0" fontId="14" fillId="134" borderId="81" applyNumberFormat="0" applyProtection="0">
      <alignment horizontal="left" vertical="center" indent="1"/>
    </xf>
    <xf numFmtId="4" fontId="114" fillId="0" borderId="76" applyNumberFormat="0" applyProtection="0">
      <alignment horizontal="left" vertical="center" indent="1"/>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14" fillId="134" borderId="81" applyNumberFormat="0" applyProtection="0">
      <alignment horizontal="left" vertical="center" indent="1"/>
    </xf>
    <xf numFmtId="4" fontId="61" fillId="108" borderId="88" applyNumberFormat="0" applyProtection="0">
      <alignment horizontal="left" vertical="center" indent="1"/>
    </xf>
    <xf numFmtId="0" fontId="14" fillId="134" borderId="81" applyNumberFormat="0" applyProtection="0">
      <alignment horizontal="left" vertical="center" indent="1"/>
    </xf>
    <xf numFmtId="0" fontId="106" fillId="95" borderId="76" applyNumberFormat="0" applyProtection="0">
      <alignment horizontal="center" vertical="top" wrapText="1"/>
    </xf>
    <xf numFmtId="0" fontId="97" fillId="108" borderId="88" applyNumberFormat="0" applyProtection="0">
      <alignment horizontal="left" vertical="top" indent="1"/>
    </xf>
    <xf numFmtId="0" fontId="97" fillId="108" borderId="88" applyNumberFormat="0" applyProtection="0">
      <alignment horizontal="left" vertical="top" indent="1"/>
    </xf>
    <xf numFmtId="0" fontId="14" fillId="134" borderId="81" applyNumberFormat="0" applyProtection="0">
      <alignment horizontal="left" vertical="center" indent="1"/>
    </xf>
    <xf numFmtId="0" fontId="106" fillId="95" borderId="76" applyNumberFormat="0" applyProtection="0">
      <alignment horizontal="center" vertical="top" wrapText="1"/>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14" fillId="134" borderId="81" applyNumberFormat="0" applyProtection="0">
      <alignment horizontal="left" vertical="center" indent="1"/>
    </xf>
    <xf numFmtId="0" fontId="61" fillId="108" borderId="88" applyNumberFormat="0" applyProtection="0">
      <alignment horizontal="left" vertical="top" indent="1"/>
    </xf>
    <xf numFmtId="0" fontId="14" fillId="134" borderId="81" applyNumberFormat="0" applyProtection="0">
      <alignment horizontal="left" vertical="center" indent="1"/>
    </xf>
    <xf numFmtId="4" fontId="164" fillId="143" borderId="89" applyNumberFormat="0" applyProtection="0">
      <alignment horizontal="left" vertical="center" indent="1"/>
    </xf>
    <xf numFmtId="4" fontId="164" fillId="143" borderId="89" applyNumberFormat="0" applyProtection="0">
      <alignment horizontal="left" vertical="center" indent="1"/>
    </xf>
    <xf numFmtId="0" fontId="73" fillId="144" borderId="76"/>
    <xf numFmtId="0" fontId="73" fillId="144" borderId="76"/>
    <xf numFmtId="0" fontId="73" fillId="144" borderId="76"/>
    <xf numFmtId="0" fontId="73" fillId="144" borderId="76"/>
    <xf numFmtId="0" fontId="73" fillId="144" borderId="76"/>
    <xf numFmtId="4" fontId="167" fillId="91" borderId="86" applyNumberFormat="0" applyProtection="0">
      <alignment horizontal="right" vertical="center"/>
    </xf>
    <xf numFmtId="4" fontId="167" fillId="91" borderId="86" applyNumberFormat="0" applyProtection="0">
      <alignment horizontal="right" vertical="center"/>
    </xf>
    <xf numFmtId="4" fontId="121" fillId="0" borderId="88" applyNumberFormat="0" applyProtection="0">
      <alignment horizontal="right" vertical="center"/>
    </xf>
    <xf numFmtId="4" fontId="121" fillId="92" borderId="81" applyNumberFormat="0" applyProtection="0">
      <alignment horizontal="right" vertical="center"/>
    </xf>
    <xf numFmtId="4" fontId="121" fillId="92" borderId="81" applyNumberFormat="0" applyProtection="0">
      <alignment horizontal="right" vertical="center"/>
    </xf>
    <xf numFmtId="4" fontId="121" fillId="93" borderId="88" applyNumberFormat="0" applyProtection="0">
      <alignment horizontal="right" vertical="center"/>
    </xf>
    <xf numFmtId="200" fontId="127" fillId="0" borderId="82">
      <alignment horizontal="center"/>
    </xf>
    <xf numFmtId="0" fontId="171" fillId="0" borderId="76" applyNumberFormat="0" applyFill="0" applyProtection="0">
      <alignment wrapText="1"/>
    </xf>
    <xf numFmtId="0" fontId="171" fillId="0" borderId="76" applyNumberFormat="0" applyFill="0" applyProtection="0">
      <alignment wrapText="1"/>
    </xf>
    <xf numFmtId="0" fontId="14" fillId="0" borderId="83" applyNumberFormat="0" applyFont="0" applyFill="0" applyAlignment="0" applyProtection="0"/>
    <xf numFmtId="0" fontId="14" fillId="0" borderId="83" applyNumberFormat="0" applyFont="0" applyFill="0" applyAlignment="0" applyProtection="0"/>
    <xf numFmtId="0" fontId="14" fillId="0" borderId="83" applyNumberFormat="0" applyFont="0" applyFill="0" applyAlignment="0" applyProtection="0"/>
    <xf numFmtId="0" fontId="14" fillId="0" borderId="83" applyNumberFormat="0" applyFont="0" applyFill="0" applyAlignment="0" applyProtection="0"/>
    <xf numFmtId="0" fontId="14" fillId="0" borderId="82" applyNumberFormat="0" applyFont="0" applyFill="0" applyAlignment="0" applyProtection="0"/>
    <xf numFmtId="0" fontId="14" fillId="0" borderId="82" applyNumberFormat="0" applyFont="0" applyFill="0" applyAlignment="0" applyProtection="0"/>
    <xf numFmtId="0" fontId="14" fillId="0" borderId="82" applyNumberFormat="0" applyFont="0" applyFill="0" applyAlignment="0" applyProtection="0"/>
    <xf numFmtId="0" fontId="14" fillId="0" borderId="82" applyNumberFormat="0" applyFont="0" applyFill="0" applyAlignment="0" applyProtection="0"/>
    <xf numFmtId="0" fontId="14" fillId="0" borderId="84" applyNumberFormat="0" applyFont="0" applyFill="0" applyAlignment="0" applyProtection="0"/>
    <xf numFmtId="0" fontId="14" fillId="0" borderId="84" applyNumberFormat="0" applyFont="0" applyFill="0" applyAlignment="0" applyProtection="0"/>
    <xf numFmtId="0" fontId="14" fillId="0" borderId="84" applyNumberFormat="0" applyFont="0" applyFill="0" applyAlignment="0" applyProtection="0"/>
    <xf numFmtId="0" fontId="14" fillId="0" borderId="84" applyNumberFormat="0" applyFont="0" applyFill="0" applyAlignment="0" applyProtection="0"/>
    <xf numFmtId="0" fontId="132" fillId="0" borderId="92" applyNumberFormat="0" applyFill="0" applyAlignment="0" applyProtection="0"/>
    <xf numFmtId="0" fontId="132" fillId="0" borderId="93" applyNumberFormat="0" applyFill="0" applyAlignment="0" applyProtection="0"/>
    <xf numFmtId="0" fontId="132" fillId="0" borderId="92" applyNumberFormat="0" applyFill="0" applyAlignment="0" applyProtection="0"/>
    <xf numFmtId="0" fontId="132" fillId="0" borderId="93" applyNumberFormat="0" applyFill="0" applyAlignment="0" applyProtection="0"/>
    <xf numFmtId="0" fontId="132" fillId="0" borderId="93" applyNumberFormat="0" applyFill="0" applyAlignment="0" applyProtection="0"/>
    <xf numFmtId="3" fontId="133" fillId="0" borderId="79" applyProtection="0"/>
    <xf numFmtId="0" fontId="5" fillId="0" borderId="0"/>
    <xf numFmtId="0" fontId="5" fillId="0" borderId="0"/>
    <xf numFmtId="0" fontId="5" fillId="0" borderId="0"/>
    <xf numFmtId="44" fontId="14" fillId="0" borderId="0" applyFont="0" applyFill="0" applyBorder="0" applyAlignment="0" applyProtection="0"/>
    <xf numFmtId="44" fontId="30"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9" fontId="30" fillId="0" borderId="0" applyFont="0" applyFill="0" applyBorder="0" applyAlignment="0" applyProtection="0"/>
    <xf numFmtId="44" fontId="2" fillId="0" borderId="0" applyFont="0" applyFill="0" applyBorder="0" applyAlignment="0" applyProtection="0"/>
    <xf numFmtId="43" fontId="30" fillId="0" borderId="0" applyFont="0" applyFill="0" applyBorder="0" applyAlignment="0" applyProtection="0"/>
    <xf numFmtId="0" fontId="2" fillId="0" borderId="0"/>
    <xf numFmtId="0" fontId="2" fillId="0" borderId="0"/>
    <xf numFmtId="0" fontId="30"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4" fillId="0" borderId="0"/>
    <xf numFmtId="0" fontId="18" fillId="0" borderId="0"/>
    <xf numFmtId="0" fontId="14" fillId="0" borderId="0"/>
    <xf numFmtId="219" fontId="14" fillId="0" borderId="0" applyFont="0" applyFill="0" applyBorder="0" applyAlignment="0" applyProtection="0"/>
    <xf numFmtId="0" fontId="14" fillId="0" borderId="0"/>
  </cellStyleXfs>
  <cellXfs count="831">
    <xf numFmtId="0" fontId="0" fillId="0" borderId="0" xfId="0"/>
    <xf numFmtId="0" fontId="15" fillId="0" borderId="0" xfId="2" applyFont="1" applyAlignment="1">
      <alignment wrapText="1"/>
    </xf>
    <xf numFmtId="0" fontId="15" fillId="0" borderId="0" xfId="2" applyFont="1" applyAlignment="1">
      <alignment horizontal="left"/>
    </xf>
    <xf numFmtId="0" fontId="15" fillId="0" borderId="0" xfId="2" applyFont="1" applyFill="1" applyAlignment="1">
      <alignment horizontal="left"/>
    </xf>
    <xf numFmtId="0" fontId="15" fillId="0" borderId="0" xfId="2" applyFont="1" applyProtection="1">
      <protection locked="0"/>
    </xf>
    <xf numFmtId="0" fontId="15" fillId="0" borderId="0" xfId="2" applyFont="1" applyBorder="1" applyProtection="1">
      <protection locked="0"/>
    </xf>
    <xf numFmtId="0" fontId="14" fillId="2" borderId="0" xfId="6" applyFill="1" applyAlignment="1">
      <alignment horizontal="center"/>
    </xf>
    <xf numFmtId="166" fontId="14" fillId="2" borderId="0" xfId="7" applyNumberFormat="1" applyFont="1" applyFill="1" applyAlignment="1">
      <alignment horizontal="center"/>
    </xf>
    <xf numFmtId="0" fontId="14" fillId="2" borderId="0" xfId="6" applyFill="1"/>
    <xf numFmtId="166" fontId="22" fillId="2" borderId="0" xfId="7" applyNumberFormat="1" applyFont="1" applyFill="1" applyBorder="1" applyAlignment="1">
      <alignment horizontal="center" vertical="center"/>
    </xf>
    <xf numFmtId="166" fontId="14" fillId="2" borderId="0" xfId="7" applyNumberFormat="1" applyFont="1" applyFill="1" applyBorder="1" applyAlignment="1">
      <alignment horizontal="center"/>
    </xf>
    <xf numFmtId="166" fontId="14" fillId="0" borderId="0" xfId="7" applyNumberFormat="1" applyFont="1" applyFill="1" applyAlignment="1">
      <alignment horizontal="center"/>
    </xf>
    <xf numFmtId="166" fontId="14" fillId="0" borderId="0" xfId="7" applyNumberFormat="1" applyFont="1" applyFill="1" applyBorder="1" applyAlignment="1">
      <alignment horizontal="center"/>
    </xf>
    <xf numFmtId="166" fontId="22" fillId="0" borderId="0" xfId="7" applyNumberFormat="1" applyFont="1" applyFill="1" applyBorder="1" applyAlignment="1">
      <alignment horizontal="center" vertical="center"/>
    </xf>
    <xf numFmtId="0" fontId="22" fillId="4" borderId="2" xfId="6" applyFont="1" applyFill="1" applyBorder="1" applyAlignment="1">
      <alignment horizontal="left" wrapText="1"/>
    </xf>
    <xf numFmtId="166" fontId="22" fillId="4" borderId="2" xfId="7" applyNumberFormat="1" applyFont="1" applyFill="1" applyBorder="1" applyAlignment="1">
      <alignment horizontal="center"/>
    </xf>
    <xf numFmtId="0" fontId="13" fillId="0" borderId="0" xfId="59" applyFont="1"/>
    <xf numFmtId="164" fontId="15" fillId="0" borderId="0" xfId="60" applyNumberFormat="1" applyFont="1"/>
    <xf numFmtId="165" fontId="15" fillId="0" borderId="0" xfId="60" applyNumberFormat="1" applyFont="1"/>
    <xf numFmtId="166" fontId="15" fillId="0" borderId="0" xfId="60" applyNumberFormat="1" applyFont="1"/>
    <xf numFmtId="166" fontId="15" fillId="0" borderId="0" xfId="60" applyNumberFormat="1" applyFont="1" applyFill="1" applyAlignment="1"/>
    <xf numFmtId="0" fontId="17" fillId="0" borderId="0" xfId="2" applyFont="1" applyProtection="1">
      <protection locked="0"/>
    </xf>
    <xf numFmtId="9" fontId="32" fillId="0" borderId="0" xfId="58" applyFont="1"/>
    <xf numFmtId="0" fontId="15" fillId="0" borderId="0" xfId="2" applyFont="1"/>
    <xf numFmtId="44" fontId="15" fillId="0" borderId="0" xfId="2" applyNumberFormat="1" applyFont="1" applyFill="1" applyAlignment="1">
      <alignment horizontal="left"/>
    </xf>
    <xf numFmtId="0" fontId="15" fillId="0" borderId="94" xfId="2" applyFont="1" applyBorder="1" applyAlignment="1">
      <alignment horizontal="left" wrapText="1" indent="1"/>
    </xf>
    <xf numFmtId="166" fontId="15" fillId="0" borderId="96" xfId="60" applyNumberFormat="1" applyFont="1" applyFill="1" applyBorder="1"/>
    <xf numFmtId="166" fontId="15" fillId="0" borderId="97" xfId="60" applyNumberFormat="1" applyFont="1" applyFill="1" applyBorder="1"/>
    <xf numFmtId="0" fontId="15" fillId="0" borderId="0" xfId="2" applyFont="1" applyFill="1" applyProtection="1">
      <protection locked="0"/>
    </xf>
    <xf numFmtId="0" fontId="13" fillId="0" borderId="0" xfId="2" applyFont="1" applyFill="1" applyBorder="1" applyAlignment="1" applyProtection="1">
      <protection locked="0"/>
    </xf>
    <xf numFmtId="0" fontId="13" fillId="0" borderId="0" xfId="20532" applyFont="1" applyFill="1"/>
    <xf numFmtId="0" fontId="13" fillId="0" borderId="0" xfId="20532" applyFont="1"/>
    <xf numFmtId="166" fontId="14" fillId="0" borderId="2" xfId="7" applyNumberFormat="1" applyFont="1" applyFill="1" applyBorder="1" applyAlignment="1">
      <alignment horizontal="center"/>
    </xf>
    <xf numFmtId="166" fontId="14" fillId="2" borderId="2" xfId="7" applyNumberFormat="1" applyFont="1" applyFill="1" applyBorder="1" applyAlignment="1">
      <alignment horizontal="center"/>
    </xf>
    <xf numFmtId="0" fontId="22" fillId="145" borderId="2" xfId="6" applyFont="1" applyFill="1" applyBorder="1" applyAlignment="1">
      <alignment horizontal="right" vertical="center"/>
    </xf>
    <xf numFmtId="0" fontId="22" fillId="145" borderId="2" xfId="6" applyFont="1" applyFill="1" applyBorder="1" applyAlignment="1">
      <alignment horizontal="right" vertical="center" wrapText="1"/>
    </xf>
    <xf numFmtId="166" fontId="22" fillId="145" borderId="2" xfId="7" applyNumberFormat="1" applyFont="1" applyFill="1" applyBorder="1" applyAlignment="1">
      <alignment horizontal="center" vertical="center"/>
    </xf>
    <xf numFmtId="0" fontId="4" fillId="0" borderId="0" xfId="20532"/>
    <xf numFmtId="0" fontId="21" fillId="0" borderId="0" xfId="20532" applyFont="1"/>
    <xf numFmtId="0" fontId="27" fillId="0" borderId="0" xfId="20532" applyFont="1"/>
    <xf numFmtId="0" fontId="32" fillId="0" borderId="0" xfId="20532" applyFont="1" applyAlignment="1">
      <alignment horizontal="center"/>
    </xf>
    <xf numFmtId="0" fontId="32" fillId="0" borderId="0" xfId="20532" applyFont="1"/>
    <xf numFmtId="6" fontId="32" fillId="0" borderId="0" xfId="20532" applyNumberFormat="1" applyFont="1"/>
    <xf numFmtId="0" fontId="4" fillId="0" borderId="0" xfId="20532" applyAlignment="1">
      <alignment vertical="center"/>
    </xf>
    <xf numFmtId="172" fontId="0" fillId="0" borderId="0" xfId="20535" applyNumberFormat="1" applyFont="1"/>
    <xf numFmtId="0" fontId="46" fillId="0" borderId="0" xfId="20532" applyFont="1"/>
    <xf numFmtId="0" fontId="174" fillId="147" borderId="8" xfId="20532" applyFont="1" applyFill="1" applyBorder="1" applyAlignment="1">
      <alignment vertical="center" wrapText="1"/>
    </xf>
    <xf numFmtId="0" fontId="174" fillId="147" borderId="8" xfId="20532" applyFont="1" applyFill="1" applyBorder="1" applyAlignment="1">
      <alignment vertical="center"/>
    </xf>
    <xf numFmtId="0" fontId="174" fillId="0" borderId="8" xfId="20532" applyFont="1" applyBorder="1" applyAlignment="1">
      <alignment vertical="center" wrapText="1"/>
    </xf>
    <xf numFmtId="0" fontId="174" fillId="0" borderId="8" xfId="20532" applyFont="1" applyBorder="1" applyAlignment="1">
      <alignment vertical="center"/>
    </xf>
    <xf numFmtId="0" fontId="4" fillId="0" borderId="0" xfId="20532" applyBorder="1"/>
    <xf numFmtId="0" fontId="4" fillId="0" borderId="0" xfId="20532" applyBorder="1" applyAlignment="1"/>
    <xf numFmtId="218" fontId="0" fillId="0" borderId="0" xfId="20535" applyNumberFormat="1" applyFont="1" applyBorder="1"/>
    <xf numFmtId="0" fontId="21" fillId="0" borderId="0" xfId="20536" applyFont="1" applyAlignment="1">
      <alignment vertical="top" wrapText="1"/>
    </xf>
    <xf numFmtId="0" fontId="21" fillId="0" borderId="0" xfId="20536" applyFont="1" applyAlignment="1">
      <alignment horizontal="left" vertical="top" wrapText="1"/>
    </xf>
    <xf numFmtId="0" fontId="21" fillId="0" borderId="0" xfId="20536" applyFont="1" applyAlignment="1">
      <alignment horizontal="center" vertical="top" wrapText="1"/>
    </xf>
    <xf numFmtId="0" fontId="21" fillId="0" borderId="0" xfId="20536" applyFont="1" applyAlignment="1">
      <alignment vertical="top"/>
    </xf>
    <xf numFmtId="0" fontId="181" fillId="0" borderId="0" xfId="70" applyFont="1" applyFill="1" applyAlignment="1">
      <alignment horizontal="center" wrapText="1"/>
    </xf>
    <xf numFmtId="0" fontId="181" fillId="2" borderId="0" xfId="20536" applyFont="1" applyFill="1" applyAlignment="1">
      <alignment horizontal="center" wrapText="1"/>
    </xf>
    <xf numFmtId="0" fontId="181" fillId="0" borderId="0" xfId="20536" applyFont="1" applyFill="1" applyAlignment="1">
      <alignment horizontal="center" wrapText="1"/>
    </xf>
    <xf numFmtId="3" fontId="181" fillId="2" borderId="4" xfId="20536" applyNumberFormat="1" applyFont="1" applyFill="1" applyBorder="1" applyAlignment="1">
      <alignment horizontal="center" wrapText="1"/>
    </xf>
    <xf numFmtId="3" fontId="181" fillId="2" borderId="57" xfId="20536" applyNumberFormat="1" applyFont="1" applyFill="1" applyBorder="1" applyAlignment="1">
      <alignment horizontal="center" wrapText="1"/>
    </xf>
    <xf numFmtId="0" fontId="181" fillId="2" borderId="4" xfId="20536" applyFont="1" applyFill="1" applyBorder="1" applyAlignment="1">
      <alignment horizontal="center" wrapText="1"/>
    </xf>
    <xf numFmtId="0" fontId="183" fillId="0" borderId="4" xfId="70" applyFont="1" applyFill="1" applyBorder="1" applyAlignment="1">
      <alignment horizontal="center" vertical="center" wrapText="1"/>
    </xf>
    <xf numFmtId="0" fontId="183" fillId="0" borderId="57" xfId="70" applyFont="1" applyFill="1" applyBorder="1" applyAlignment="1">
      <alignment horizontal="center" vertical="center" wrapText="1"/>
    </xf>
    <xf numFmtId="0" fontId="182" fillId="0" borderId="0" xfId="20536" applyFont="1" applyAlignment="1">
      <alignment horizontal="center" wrapText="1"/>
    </xf>
    <xf numFmtId="0" fontId="182" fillId="0" borderId="0" xfId="20536" applyFont="1" applyAlignment="1">
      <alignment horizontal="center" vertical="center" wrapText="1"/>
    </xf>
    <xf numFmtId="0" fontId="21" fillId="0" borderId="113" xfId="20536" applyFont="1" applyBorder="1" applyAlignment="1">
      <alignment horizontal="left" vertical="top" wrapText="1"/>
    </xf>
    <xf numFmtId="0" fontId="21" fillId="0" borderId="114" xfId="20536" applyFont="1" applyBorder="1" applyAlignment="1">
      <alignment vertical="top" wrapText="1"/>
    </xf>
    <xf numFmtId="0" fontId="21" fillId="0" borderId="114" xfId="20536" applyFont="1" applyBorder="1" applyAlignment="1">
      <alignment horizontal="left" vertical="top" wrapText="1"/>
    </xf>
    <xf numFmtId="3" fontId="21" fillId="0" borderId="114" xfId="70" applyNumberFormat="1" applyFont="1" applyFill="1" applyBorder="1" applyAlignment="1">
      <alignment horizontal="right" vertical="top" wrapText="1"/>
    </xf>
    <xf numFmtId="172" fontId="21" fillId="0" borderId="114" xfId="20537" applyNumberFormat="1" applyFont="1" applyFill="1" applyBorder="1" applyAlignment="1">
      <alignment horizontal="right" vertical="top" wrapText="1"/>
    </xf>
    <xf numFmtId="172" fontId="21" fillId="0" borderId="114" xfId="70" applyNumberFormat="1" applyFont="1" applyFill="1" applyBorder="1" applyAlignment="1">
      <alignment horizontal="right" vertical="top" wrapText="1"/>
    </xf>
    <xf numFmtId="0" fontId="21" fillId="0" borderId="114" xfId="20536" applyFont="1" applyBorder="1" applyAlignment="1">
      <alignment horizontal="center" vertical="top" wrapText="1"/>
    </xf>
    <xf numFmtId="0" fontId="21" fillId="0" borderId="115" xfId="20536" applyFont="1" applyBorder="1" applyAlignment="1">
      <alignment horizontal="center" vertical="top" wrapText="1"/>
    </xf>
    <xf numFmtId="0" fontId="21" fillId="0" borderId="116" xfId="20536" applyFont="1" applyBorder="1" applyAlignment="1">
      <alignment vertical="top" wrapText="1"/>
    </xf>
    <xf numFmtId="0" fontId="21" fillId="0" borderId="114" xfId="70" applyFont="1" applyFill="1" applyBorder="1" applyAlignment="1">
      <alignment horizontal="right" vertical="top" wrapText="1"/>
    </xf>
    <xf numFmtId="0" fontId="21" fillId="0" borderId="117" xfId="20536" applyFont="1" applyBorder="1" applyAlignment="1">
      <alignment horizontal="left" vertical="top" wrapText="1"/>
    </xf>
    <xf numFmtId="0" fontId="21" fillId="0" borderId="116" xfId="20536" applyFont="1" applyBorder="1" applyAlignment="1">
      <alignment horizontal="left" vertical="top" wrapText="1"/>
    </xf>
    <xf numFmtId="0" fontId="21" fillId="0" borderId="116" xfId="20536" applyFont="1" applyBorder="1" applyAlignment="1">
      <alignment horizontal="center" vertical="top" wrapText="1"/>
    </xf>
    <xf numFmtId="0" fontId="21" fillId="0" borderId="118" xfId="20536" applyFont="1" applyBorder="1" applyAlignment="1">
      <alignment horizontal="center" vertical="top" wrapText="1"/>
    </xf>
    <xf numFmtId="0" fontId="21" fillId="0" borderId="116" xfId="70" applyFont="1" applyFill="1" applyBorder="1" applyAlignment="1">
      <alignment horizontal="right" vertical="top" wrapText="1"/>
    </xf>
    <xf numFmtId="0" fontId="21" fillId="0" borderId="116" xfId="20536" applyFont="1" applyFill="1" applyBorder="1" applyAlignment="1">
      <alignment vertical="top" wrapText="1"/>
    </xf>
    <xf numFmtId="0" fontId="21" fillId="0" borderId="116" xfId="20536" applyFont="1" applyBorder="1" applyAlignment="1">
      <alignment horizontal="right" vertical="top" wrapText="1"/>
    </xf>
    <xf numFmtId="0" fontId="21" fillId="2" borderId="116" xfId="20536" applyFont="1" applyFill="1" applyBorder="1" applyAlignment="1">
      <alignment horizontal="center" vertical="top" wrapText="1"/>
    </xf>
    <xf numFmtId="0" fontId="21" fillId="0" borderId="0" xfId="20536" applyFont="1" applyFill="1" applyAlignment="1">
      <alignment horizontal="center" vertical="top" wrapText="1"/>
    </xf>
    <xf numFmtId="0" fontId="21" fillId="0" borderId="117" xfId="20536" applyFont="1" applyFill="1" applyBorder="1" applyAlignment="1">
      <alignment horizontal="left" vertical="top" wrapText="1"/>
    </xf>
    <xf numFmtId="0" fontId="21" fillId="0" borderId="116" xfId="20536" applyFont="1" applyFill="1" applyBorder="1" applyAlignment="1">
      <alignment horizontal="center" vertical="top" wrapText="1"/>
    </xf>
    <xf numFmtId="0" fontId="21" fillId="0" borderId="116" xfId="20536" applyFont="1" applyFill="1" applyBorder="1" applyAlignment="1">
      <alignment horizontal="left" vertical="top" wrapText="1"/>
    </xf>
    <xf numFmtId="0" fontId="21" fillId="0" borderId="119" xfId="20536" applyFont="1" applyBorder="1" applyAlignment="1">
      <alignment horizontal="left" vertical="top" wrapText="1"/>
    </xf>
    <xf numFmtId="0" fontId="21" fillId="0" borderId="120" xfId="20536" applyFont="1" applyBorder="1" applyAlignment="1">
      <alignment vertical="top" wrapText="1"/>
    </xf>
    <xf numFmtId="0" fontId="21" fillId="0" borderId="120" xfId="20536" applyFont="1" applyBorder="1" applyAlignment="1">
      <alignment horizontal="left" vertical="top" wrapText="1"/>
    </xf>
    <xf numFmtId="3" fontId="21" fillId="0" borderId="120" xfId="70" applyNumberFormat="1" applyFont="1" applyFill="1" applyBorder="1" applyAlignment="1">
      <alignment horizontal="right" vertical="top" wrapText="1"/>
    </xf>
    <xf numFmtId="172" fontId="21" fillId="0" borderId="120" xfId="20537" applyNumberFormat="1" applyFont="1" applyFill="1" applyBorder="1" applyAlignment="1">
      <alignment horizontal="right" vertical="top" wrapText="1"/>
    </xf>
    <xf numFmtId="0" fontId="21" fillId="0" borderId="120" xfId="70" applyFont="1" applyFill="1" applyBorder="1" applyAlignment="1">
      <alignment horizontal="right" vertical="top" wrapText="1"/>
    </xf>
    <xf numFmtId="0" fontId="21" fillId="0" borderId="120" xfId="20536" applyFont="1" applyBorder="1" applyAlignment="1">
      <alignment horizontal="center" vertical="top" wrapText="1"/>
    </xf>
    <xf numFmtId="0" fontId="21" fillId="0" borderId="121" xfId="20536" applyFont="1" applyBorder="1" applyAlignment="1">
      <alignment horizontal="center" vertical="top" wrapText="1"/>
    </xf>
    <xf numFmtId="3" fontId="21" fillId="0" borderId="0" xfId="70" applyNumberFormat="1" applyFont="1" applyFill="1" applyAlignment="1">
      <alignment horizontal="center" vertical="top" wrapText="1"/>
    </xf>
    <xf numFmtId="0" fontId="21" fillId="0" borderId="0" xfId="70" applyFont="1" applyFill="1" applyAlignment="1">
      <alignment horizontal="center" vertical="top" wrapText="1"/>
    </xf>
    <xf numFmtId="172" fontId="21" fillId="0" borderId="0" xfId="70" applyNumberFormat="1" applyFont="1" applyFill="1" applyAlignment="1">
      <alignment horizontal="center" vertical="top" wrapText="1"/>
    </xf>
    <xf numFmtId="172" fontId="4" fillId="0" borderId="0" xfId="64" applyNumberFormat="1" applyFont="1"/>
    <xf numFmtId="0" fontId="173" fillId="147" borderId="112" xfId="20532" applyFont="1" applyFill="1" applyBorder="1" applyAlignment="1">
      <alignment vertical="center" wrapText="1"/>
    </xf>
    <xf numFmtId="0" fontId="173" fillId="147" borderId="105" xfId="20532" applyFont="1" applyFill="1" applyBorder="1" applyAlignment="1">
      <alignment vertical="center"/>
    </xf>
    <xf numFmtId="0" fontId="174" fillId="147" borderId="141" xfId="20532" applyFont="1" applyFill="1" applyBorder="1" applyAlignment="1">
      <alignment vertical="center" wrapText="1"/>
    </xf>
    <xf numFmtId="0" fontId="174" fillId="0" borderId="142" xfId="20532" applyFont="1" applyBorder="1" applyAlignment="1">
      <alignment vertical="center" wrapText="1"/>
    </xf>
    <xf numFmtId="0" fontId="174" fillId="147" borderId="10" xfId="20532" applyFont="1" applyFill="1" applyBorder="1" applyAlignment="1">
      <alignment vertical="center"/>
    </xf>
    <xf numFmtId="164" fontId="15" fillId="0" borderId="0" xfId="20543" applyNumberFormat="1" applyFont="1" applyProtection="1">
      <protection locked="0"/>
    </xf>
    <xf numFmtId="165" fontId="15" fillId="0" borderId="0" xfId="20543" applyNumberFormat="1" applyFont="1" applyProtection="1">
      <protection locked="0"/>
    </xf>
    <xf numFmtId="166" fontId="15" fillId="0" borderId="0" xfId="20543" applyNumberFormat="1" applyFont="1" applyProtection="1">
      <protection locked="0"/>
    </xf>
    <xf numFmtId="164" fontId="15" fillId="0" borderId="0" xfId="20543" applyNumberFormat="1" applyFont="1" applyFill="1" applyProtection="1">
      <protection locked="0"/>
    </xf>
    <xf numFmtId="165" fontId="15" fillId="0" borderId="0" xfId="20543" applyNumberFormat="1" applyFont="1" applyFill="1" applyProtection="1">
      <protection locked="0"/>
    </xf>
    <xf numFmtId="166" fontId="15" fillId="0" borderId="0" xfId="20543" applyNumberFormat="1" applyFont="1" applyFill="1" applyProtection="1">
      <protection locked="0"/>
    </xf>
    <xf numFmtId="166" fontId="14" fillId="0" borderId="140" xfId="7" applyNumberFormat="1" applyFont="1" applyFill="1" applyBorder="1" applyAlignment="1">
      <alignment horizontal="center"/>
    </xf>
    <xf numFmtId="166" fontId="14" fillId="2" borderId="140" xfId="7" applyNumberFormat="1" applyFont="1" applyFill="1" applyBorder="1" applyAlignment="1">
      <alignment horizontal="center"/>
    </xf>
    <xf numFmtId="0" fontId="22" fillId="145" borderId="140" xfId="6" applyFont="1" applyFill="1" applyBorder="1" applyAlignment="1">
      <alignment horizontal="center" vertical="center"/>
    </xf>
    <xf numFmtId="0" fontId="22" fillId="4" borderId="140" xfId="6" applyFont="1" applyFill="1" applyBorder="1" applyAlignment="1">
      <alignment horizontal="center"/>
    </xf>
    <xf numFmtId="166" fontId="22" fillId="0" borderId="140" xfId="7" applyNumberFormat="1" applyFont="1" applyFill="1" applyBorder="1" applyAlignment="1">
      <alignment horizontal="center" vertical="center"/>
    </xf>
    <xf numFmtId="0" fontId="15" fillId="0" borderId="0" xfId="20549" applyFont="1" applyFill="1" applyBorder="1"/>
    <xf numFmtId="0" fontId="19" fillId="0" borderId="0" xfId="20549" applyFont="1"/>
    <xf numFmtId="0" fontId="30" fillId="0" borderId="0" xfId="20549"/>
    <xf numFmtId="0" fontId="13" fillId="0" borderId="0" xfId="20548" applyFont="1"/>
    <xf numFmtId="0" fontId="13" fillId="0" borderId="0" xfId="20549" applyFont="1" applyFill="1" applyBorder="1"/>
    <xf numFmtId="0" fontId="20" fillId="0" borderId="0" xfId="20549" applyFont="1" applyFill="1"/>
    <xf numFmtId="42" fontId="15" fillId="0" borderId="142" xfId="1856" applyNumberFormat="1" applyFont="1" applyFill="1" applyBorder="1" applyAlignment="1">
      <alignment horizontal="left"/>
    </xf>
    <xf numFmtId="0" fontId="31" fillId="0" borderId="0" xfId="20549" applyFont="1"/>
    <xf numFmtId="42" fontId="13" fillId="0" borderId="97" xfId="1856" applyNumberFormat="1" applyFont="1" applyFill="1" applyBorder="1" applyAlignment="1">
      <alignment horizontal="left"/>
    </xf>
    <xf numFmtId="9" fontId="15" fillId="0" borderId="142" xfId="1856" applyNumberFormat="1" applyFont="1" applyFill="1" applyBorder="1" applyAlignment="1">
      <alignment horizontal="center"/>
    </xf>
    <xf numFmtId="42" fontId="13" fillId="0" borderId="96" xfId="1856" applyNumberFormat="1" applyFont="1" applyFill="1" applyBorder="1" applyAlignment="1">
      <alignment horizontal="left"/>
    </xf>
    <xf numFmtId="9" fontId="13" fillId="0" borderId="97" xfId="1856" applyNumberFormat="1" applyFont="1" applyFill="1" applyBorder="1" applyAlignment="1">
      <alignment horizontal="center"/>
    </xf>
    <xf numFmtId="42" fontId="13" fillId="0" borderId="96" xfId="1856" applyNumberFormat="1" applyFont="1" applyFill="1" applyBorder="1" applyAlignment="1">
      <alignment horizontal="right"/>
    </xf>
    <xf numFmtId="0" fontId="30" fillId="0" borderId="0" xfId="20549" applyAlignment="1">
      <alignment wrapText="1"/>
    </xf>
    <xf numFmtId="42" fontId="15" fillId="0" borderId="140" xfId="1856" applyNumberFormat="1" applyFont="1" applyFill="1" applyBorder="1" applyAlignment="1">
      <alignment horizontal="left"/>
    </xf>
    <xf numFmtId="42" fontId="13" fillId="0" borderId="97" xfId="1856" applyNumberFormat="1" applyFont="1" applyFill="1" applyBorder="1" applyAlignment="1">
      <alignment horizontal="right"/>
    </xf>
    <xf numFmtId="0" fontId="21" fillId="0" borderId="0" xfId="20549" applyFont="1" applyFill="1" applyBorder="1"/>
    <xf numFmtId="166" fontId="14" fillId="7" borderId="140" xfId="7" applyNumberFormat="1" applyFont="1" applyFill="1" applyBorder="1" applyAlignment="1">
      <alignment horizontal="center"/>
    </xf>
    <xf numFmtId="0" fontId="22" fillId="4" borderId="2" xfId="6" applyFont="1" applyFill="1" applyBorder="1" applyAlignment="1">
      <alignment horizontal="center"/>
    </xf>
    <xf numFmtId="0" fontId="22" fillId="4" borderId="140" xfId="6" applyFont="1" applyFill="1" applyBorder="1" applyAlignment="1">
      <alignment horizontal="left" wrapText="1"/>
    </xf>
    <xf numFmtId="166" fontId="22" fillId="4" borderId="140" xfId="7" applyNumberFormat="1" applyFont="1" applyFill="1" applyBorder="1" applyAlignment="1">
      <alignment horizontal="center"/>
    </xf>
    <xf numFmtId="0" fontId="2" fillId="0" borderId="0" xfId="20548"/>
    <xf numFmtId="0" fontId="21" fillId="0" borderId="0" xfId="20548" applyFont="1"/>
    <xf numFmtId="0" fontId="21" fillId="0" borderId="0" xfId="20548" applyFont="1" applyAlignment="1">
      <alignment wrapText="1"/>
    </xf>
    <xf numFmtId="9" fontId="2" fillId="0" borderId="0" xfId="20548" applyNumberFormat="1"/>
    <xf numFmtId="166" fontId="2" fillId="0" borderId="0" xfId="20548" applyNumberFormat="1"/>
    <xf numFmtId="0" fontId="2" fillId="0" borderId="0" xfId="20551"/>
    <xf numFmtId="0" fontId="2" fillId="0" borderId="0" xfId="20551" applyAlignment="1">
      <alignment horizontal="right"/>
    </xf>
    <xf numFmtId="166" fontId="0" fillId="0" borderId="0" xfId="20552" applyNumberFormat="1" applyFont="1"/>
    <xf numFmtId="0" fontId="2" fillId="0" borderId="139" xfId="20551" applyBorder="1" applyAlignment="1">
      <alignment horizontal="center"/>
    </xf>
    <xf numFmtId="0" fontId="46" fillId="0" borderId="0" xfId="20551" applyFont="1" applyBorder="1" applyAlignment="1">
      <alignment horizontal="center" vertical="top" wrapText="1"/>
    </xf>
    <xf numFmtId="166" fontId="46" fillId="0" borderId="0" xfId="20552" applyNumberFormat="1" applyFont="1" applyBorder="1" applyAlignment="1">
      <alignment horizontal="center" vertical="top" wrapText="1"/>
    </xf>
    <xf numFmtId="0" fontId="2" fillId="0" borderId="0" xfId="20551" applyAlignment="1">
      <alignment horizontal="center" vertical="top" wrapText="1"/>
    </xf>
    <xf numFmtId="0" fontId="46" fillId="0" borderId="125" xfId="20551" applyFont="1" applyBorder="1" applyAlignment="1">
      <alignment horizontal="center"/>
    </xf>
    <xf numFmtId="0" fontId="46" fillId="0" borderId="134" xfId="20551" applyFont="1" applyBorder="1" applyAlignment="1">
      <alignment horizontal="center" wrapText="1"/>
    </xf>
    <xf numFmtId="0" fontId="2" fillId="0" borderId="133" xfId="20551" applyBorder="1" applyAlignment="1">
      <alignment horizontal="center" wrapText="1"/>
    </xf>
    <xf numFmtId="0" fontId="139" fillId="0" borderId="133" xfId="20551" applyFont="1" applyBorder="1" applyAlignment="1">
      <alignment horizontal="center" wrapText="1"/>
    </xf>
    <xf numFmtId="0" fontId="2" fillId="0" borderId="130" xfId="20551" applyBorder="1" applyAlignment="1">
      <alignment horizontal="left"/>
    </xf>
    <xf numFmtId="209" fontId="0" fillId="0" borderId="0" xfId="20552" applyNumberFormat="1" applyFont="1"/>
    <xf numFmtId="172" fontId="0" fillId="0" borderId="0" xfId="20553" applyNumberFormat="1" applyFont="1"/>
    <xf numFmtId="0" fontId="2" fillId="0" borderId="4" xfId="20551" applyBorder="1" applyAlignment="1">
      <alignment horizontal="left"/>
    </xf>
    <xf numFmtId="6" fontId="2" fillId="0" borderId="4" xfId="20551" applyNumberFormat="1" applyBorder="1"/>
    <xf numFmtId="0" fontId="2" fillId="0" borderId="0" xfId="20551" applyAlignment="1">
      <alignment horizontal="left"/>
    </xf>
    <xf numFmtId="6" fontId="2" fillId="0" borderId="0" xfId="20551" applyNumberFormat="1"/>
    <xf numFmtId="0" fontId="46" fillId="0" borderId="127" xfId="20551" applyFont="1" applyBorder="1" applyAlignment="1">
      <alignment horizontal="left"/>
    </xf>
    <xf numFmtId="6" fontId="2" fillId="0" borderId="127" xfId="20551" applyNumberFormat="1" applyBorder="1"/>
    <xf numFmtId="0" fontId="2" fillId="0" borderId="130" xfId="20551" applyBorder="1"/>
    <xf numFmtId="0" fontId="182" fillId="0" borderId="130" xfId="20551" applyFont="1" applyBorder="1" applyAlignment="1">
      <alignment horizontal="right"/>
    </xf>
    <xf numFmtId="0" fontId="2" fillId="0" borderId="135" xfId="20551" applyBorder="1"/>
    <xf numFmtId="0" fontId="182" fillId="0" borderId="125" xfId="20551" applyFont="1" applyBorder="1" applyAlignment="1">
      <alignment horizontal="right"/>
    </xf>
    <xf numFmtId="172" fontId="0" fillId="0" borderId="0" xfId="20553" applyNumberFormat="1" applyFont="1" applyBorder="1"/>
    <xf numFmtId="0" fontId="2" fillId="0" borderId="0" xfId="20551" applyBorder="1"/>
    <xf numFmtId="0" fontId="182" fillId="0" borderId="130" xfId="20551" applyFont="1" applyBorder="1" applyAlignment="1">
      <alignment horizontal="left"/>
    </xf>
    <xf numFmtId="209" fontId="2" fillId="0" borderId="132" xfId="20551" applyNumberFormat="1" applyBorder="1"/>
    <xf numFmtId="9" fontId="2" fillId="0" borderId="128" xfId="20551" applyNumberFormat="1" applyBorder="1" applyAlignment="1">
      <alignment horizontal="right"/>
    </xf>
    <xf numFmtId="9" fontId="2" fillId="0" borderId="0" xfId="20551" applyNumberFormat="1" applyBorder="1" applyAlignment="1">
      <alignment horizontal="right"/>
    </xf>
    <xf numFmtId="0" fontId="182" fillId="0" borderId="4" xfId="20551" applyFont="1" applyBorder="1" applyAlignment="1">
      <alignment horizontal="left"/>
    </xf>
    <xf numFmtId="209" fontId="2" fillId="0" borderId="131" xfId="20551" applyNumberFormat="1" applyBorder="1"/>
    <xf numFmtId="0" fontId="182" fillId="0" borderId="127" xfId="20551" applyFont="1" applyFill="1" applyBorder="1" applyAlignment="1">
      <alignment horizontal="left"/>
    </xf>
    <xf numFmtId="209" fontId="2" fillId="0" borderId="126" xfId="20551" applyNumberFormat="1" applyBorder="1" applyAlignment="1">
      <alignment horizontal="right"/>
    </xf>
    <xf numFmtId="0" fontId="182" fillId="0" borderId="127" xfId="20551" applyFont="1" applyBorder="1" applyAlignment="1">
      <alignment horizontal="left"/>
    </xf>
    <xf numFmtId="209" fontId="2" fillId="0" borderId="126" xfId="20551" applyNumberFormat="1" applyBorder="1"/>
    <xf numFmtId="209" fontId="2" fillId="0" borderId="126" xfId="20551" applyNumberFormat="1" applyFill="1" applyBorder="1"/>
    <xf numFmtId="0" fontId="2" fillId="0" borderId="128" xfId="20551" applyFill="1" applyBorder="1" applyAlignment="1">
      <alignment horizontal="right" vertical="center" wrapText="1"/>
    </xf>
    <xf numFmtId="0" fontId="2" fillId="0" borderId="0" xfId="20551" applyBorder="1" applyAlignment="1">
      <alignment horizontal="right"/>
    </xf>
    <xf numFmtId="0" fontId="2" fillId="0" borderId="0" xfId="20551" applyFill="1" applyBorder="1" applyAlignment="1">
      <alignment horizontal="right"/>
    </xf>
    <xf numFmtId="166" fontId="0" fillId="0" borderId="0" xfId="20552" applyNumberFormat="1" applyFont="1" applyFill="1" applyBorder="1" applyAlignment="1">
      <alignment horizontal="right"/>
    </xf>
    <xf numFmtId="209" fontId="2" fillId="0" borderId="129" xfId="20551" applyNumberFormat="1" applyBorder="1"/>
    <xf numFmtId="0" fontId="2" fillId="0" borderId="0" xfId="20551" applyFill="1" applyBorder="1"/>
    <xf numFmtId="166" fontId="0" fillId="0" borderId="0" xfId="20552" applyNumberFormat="1" applyFont="1" applyFill="1" applyBorder="1"/>
    <xf numFmtId="166" fontId="0" fillId="0" borderId="0" xfId="20552" applyNumberFormat="1" applyFont="1" applyBorder="1"/>
    <xf numFmtId="0" fontId="2" fillId="0" borderId="0" xfId="20551" applyFill="1" applyBorder="1" applyAlignment="1">
      <alignment horizontal="right" vertical="center" wrapText="1"/>
    </xf>
    <xf numFmtId="0" fontId="182" fillId="0" borderId="125" xfId="20551" applyFont="1" applyFill="1" applyBorder="1" applyAlignment="1">
      <alignment horizontal="left"/>
    </xf>
    <xf numFmtId="0" fontId="46" fillId="0" borderId="0" xfId="20551" applyFont="1" applyFill="1" applyBorder="1" applyAlignment="1">
      <alignment horizontal="left"/>
    </xf>
    <xf numFmtId="0" fontId="46" fillId="6" borderId="127" xfId="20551" applyFont="1" applyFill="1" applyBorder="1" applyAlignment="1">
      <alignment horizontal="left"/>
    </xf>
    <xf numFmtId="0" fontId="46" fillId="6" borderId="125" xfId="20551" applyFont="1" applyFill="1" applyBorder="1" applyAlignment="1">
      <alignment horizontal="left"/>
    </xf>
    <xf numFmtId="209" fontId="2" fillId="0" borderId="124" xfId="20551" applyNumberFormat="1" applyBorder="1"/>
    <xf numFmtId="0" fontId="46" fillId="6" borderId="123" xfId="20551" applyFont="1" applyFill="1" applyBorder="1" applyAlignment="1">
      <alignment horizontal="left"/>
    </xf>
    <xf numFmtId="209" fontId="2" fillId="0" borderId="122" xfId="20551" applyNumberFormat="1" applyBorder="1"/>
    <xf numFmtId="0" fontId="46" fillId="0" borderId="0" xfId="20551" applyFont="1" applyBorder="1" applyAlignment="1">
      <alignment horizontal="left"/>
    </xf>
    <xf numFmtId="209" fontId="2" fillId="0" borderId="0" xfId="20551" applyNumberFormat="1" applyBorder="1"/>
    <xf numFmtId="0" fontId="2" fillId="0" borderId="0" xfId="20551" applyFill="1"/>
    <xf numFmtId="0" fontId="184" fillId="0" borderId="0" xfId="20551" applyFont="1"/>
    <xf numFmtId="0" fontId="2" fillId="0" borderId="0" xfId="20548" applyFill="1"/>
    <xf numFmtId="0" fontId="46" fillId="0" borderId="0" xfId="20548" applyFont="1"/>
    <xf numFmtId="0" fontId="2" fillId="0" borderId="140" xfId="20548" applyBorder="1"/>
    <xf numFmtId="0" fontId="2" fillId="6" borderId="0" xfId="20548" applyFill="1"/>
    <xf numFmtId="0" fontId="46" fillId="0" borderId="0" xfId="20548" applyFont="1" applyFill="1"/>
    <xf numFmtId="43" fontId="4" fillId="0" borderId="0" xfId="20532" applyNumberFormat="1" applyBorder="1"/>
    <xf numFmtId="0" fontId="181" fillId="0" borderId="0" xfId="70" applyFont="1" applyFill="1" applyAlignment="1">
      <alignment wrapText="1"/>
    </xf>
    <xf numFmtId="42" fontId="15" fillId="0" borderId="144" xfId="1856" applyNumberFormat="1" applyFont="1" applyFill="1" applyBorder="1" applyAlignment="1">
      <alignment horizontal="left"/>
    </xf>
    <xf numFmtId="42" fontId="15" fillId="0" borderId="145" xfId="1856" applyNumberFormat="1" applyFont="1" applyFill="1" applyBorder="1" applyAlignment="1">
      <alignment horizontal="left"/>
    </xf>
    <xf numFmtId="42" fontId="15" fillId="0" borderId="146" xfId="1856" applyNumberFormat="1" applyFont="1" applyFill="1" applyBorder="1" applyAlignment="1">
      <alignment horizontal="left"/>
    </xf>
    <xf numFmtId="166" fontId="29" fillId="2" borderId="0" xfId="7" applyNumberFormat="1" applyFont="1" applyFill="1" applyBorder="1" applyAlignment="1">
      <alignment horizontal="center"/>
    </xf>
    <xf numFmtId="166" fontId="29" fillId="2" borderId="0" xfId="7" applyNumberFormat="1" applyFont="1" applyFill="1" applyBorder="1" applyAlignment="1">
      <alignment horizontal="center" wrapText="1"/>
    </xf>
    <xf numFmtId="166" fontId="22" fillId="0" borderId="0" xfId="7" applyNumberFormat="1" applyFont="1" applyFill="1" applyBorder="1" applyAlignment="1">
      <alignment vertical="center"/>
    </xf>
    <xf numFmtId="0" fontId="12" fillId="0" borderId="0" xfId="20548" applyFont="1"/>
    <xf numFmtId="0" fontId="21" fillId="0" borderId="0" xfId="20532" applyFont="1" applyAlignment="1">
      <alignment horizontal="right"/>
    </xf>
    <xf numFmtId="0" fontId="188" fillId="0" borderId="0" xfId="20557" applyFont="1"/>
    <xf numFmtId="0" fontId="14" fillId="0" borderId="0" xfId="20557"/>
    <xf numFmtId="17" fontId="188" fillId="0" borderId="0" xfId="20557" applyNumberFormat="1" applyFont="1"/>
    <xf numFmtId="0" fontId="189" fillId="0" borderId="0" xfId="20557" applyFont="1"/>
    <xf numFmtId="0" fontId="91" fillId="0" borderId="0" xfId="20557" applyFont="1" applyAlignment="1">
      <alignment wrapText="1"/>
    </xf>
    <xf numFmtId="0" fontId="0" fillId="0" borderId="0" xfId="0" applyAlignment="1">
      <alignment vertical="center"/>
    </xf>
    <xf numFmtId="0" fontId="91" fillId="0" borderId="0" xfId="20557" applyFont="1"/>
    <xf numFmtId="0" fontId="12" fillId="0" borderId="0" xfId="0" applyFont="1" applyAlignment="1">
      <alignment vertical="center"/>
    </xf>
    <xf numFmtId="172" fontId="26" fillId="0" borderId="0" xfId="64" applyNumberFormat="1" applyFont="1"/>
    <xf numFmtId="42" fontId="26" fillId="0" borderId="0" xfId="20557" applyNumberFormat="1" applyFont="1"/>
    <xf numFmtId="0" fontId="91" fillId="0" borderId="0" xfId="20561" applyFont="1"/>
    <xf numFmtId="0" fontId="176" fillId="0" borderId="0" xfId="0" applyFont="1"/>
    <xf numFmtId="0" fontId="181" fillId="0" borderId="4" xfId="20536" applyFont="1" applyFill="1" applyBorder="1" applyAlignment="1">
      <alignment horizontal="center" wrapText="1"/>
    </xf>
    <xf numFmtId="0" fontId="181" fillId="0" borderId="14" xfId="20536" applyFont="1" applyFill="1" applyBorder="1" applyAlignment="1">
      <alignment horizontal="center" wrapText="1"/>
    </xf>
    <xf numFmtId="43" fontId="21" fillId="0" borderId="114" xfId="20537" applyNumberFormat="1" applyFont="1" applyFill="1" applyBorder="1" applyAlignment="1">
      <alignment horizontal="right" vertical="top" wrapText="1"/>
    </xf>
    <xf numFmtId="43" fontId="21" fillId="0" borderId="114" xfId="70" applyNumberFormat="1" applyFont="1" applyFill="1" applyBorder="1" applyAlignment="1">
      <alignment horizontal="right" vertical="top" wrapText="1"/>
    </xf>
    <xf numFmtId="43" fontId="21" fillId="0" borderId="116" xfId="20537" applyNumberFormat="1" applyFont="1" applyFill="1" applyBorder="1" applyAlignment="1">
      <alignment horizontal="right" vertical="top" wrapText="1"/>
    </xf>
    <xf numFmtId="43" fontId="21" fillId="0" borderId="116" xfId="70" applyNumberFormat="1" applyFont="1" applyFill="1" applyBorder="1" applyAlignment="1">
      <alignment horizontal="right" vertical="top" wrapText="1"/>
    </xf>
    <xf numFmtId="43" fontId="21" fillId="0" borderId="116" xfId="20538" applyNumberFormat="1" applyFont="1" applyBorder="1" applyAlignment="1">
      <alignment horizontal="right" vertical="top" wrapText="1"/>
    </xf>
    <xf numFmtId="43" fontId="21" fillId="0" borderId="114" xfId="20538" applyNumberFormat="1" applyFont="1" applyBorder="1" applyAlignment="1">
      <alignment horizontal="right" vertical="top" wrapText="1"/>
    </xf>
    <xf numFmtId="43" fontId="21" fillId="0" borderId="116" xfId="20536" applyNumberFormat="1" applyFont="1" applyBorder="1" applyAlignment="1">
      <alignment horizontal="right" vertical="top" wrapText="1"/>
    </xf>
    <xf numFmtId="43" fontId="21" fillId="0" borderId="114" xfId="20536" applyNumberFormat="1" applyFont="1" applyBorder="1" applyAlignment="1">
      <alignment horizontal="right" vertical="top" wrapText="1"/>
    </xf>
    <xf numFmtId="43" fontId="21" fillId="0" borderId="116" xfId="20538" applyNumberFormat="1" applyFont="1" applyFill="1" applyBorder="1" applyAlignment="1">
      <alignment horizontal="right" vertical="top" wrapText="1"/>
    </xf>
    <xf numFmtId="43" fontId="21" fillId="0" borderId="114" xfId="20538" applyNumberFormat="1" applyFont="1" applyFill="1" applyBorder="1" applyAlignment="1">
      <alignment horizontal="right" vertical="top" wrapText="1"/>
    </xf>
    <xf numFmtId="43" fontId="21" fillId="0" borderId="114" xfId="58" applyNumberFormat="1" applyFont="1" applyFill="1" applyBorder="1" applyAlignment="1">
      <alignment horizontal="right" vertical="top" wrapText="1"/>
    </xf>
    <xf numFmtId="164" fontId="13" fillId="0" borderId="140" xfId="60" applyNumberFormat="1" applyFont="1" applyFill="1" applyBorder="1" applyAlignment="1">
      <alignment horizontal="center" wrapText="1"/>
    </xf>
    <xf numFmtId="165" fontId="13" fillId="0" borderId="140" xfId="60" applyNumberFormat="1" applyFont="1" applyFill="1" applyBorder="1" applyAlignment="1">
      <alignment horizontal="center" wrapText="1"/>
    </xf>
    <xf numFmtId="166" fontId="13" fillId="0" borderId="140" xfId="60" applyNumberFormat="1" applyFont="1" applyFill="1" applyBorder="1" applyAlignment="1">
      <alignment horizontal="center" wrapText="1"/>
    </xf>
    <xf numFmtId="166" fontId="13" fillId="0" borderId="142" xfId="60" applyNumberFormat="1" applyFont="1" applyFill="1" applyBorder="1" applyAlignment="1">
      <alignment horizontal="center" wrapText="1"/>
    </xf>
    <xf numFmtId="164" fontId="16" fillId="0" borderId="140" xfId="60" applyNumberFormat="1" applyFont="1" applyFill="1" applyBorder="1" applyAlignment="1">
      <alignment horizontal="center" wrapText="1"/>
    </xf>
    <xf numFmtId="165" fontId="16" fillId="0" borderId="140" xfId="60" applyNumberFormat="1" applyFont="1" applyFill="1" applyBorder="1" applyAlignment="1">
      <alignment horizontal="center" wrapText="1"/>
    </xf>
    <xf numFmtId="166" fontId="16" fillId="0" borderId="140" xfId="60" applyNumberFormat="1" applyFont="1" applyFill="1" applyBorder="1" applyAlignment="1">
      <alignment horizontal="center" wrapText="1"/>
    </xf>
    <xf numFmtId="166" fontId="16" fillId="0" borderId="142" xfId="60" applyNumberFormat="1" applyFont="1" applyFill="1" applyBorder="1" applyAlignment="1">
      <alignment horizontal="center" wrapText="1"/>
    </xf>
    <xf numFmtId="167" fontId="15" fillId="0" borderId="140" xfId="60" applyNumberFormat="1" applyFont="1" applyFill="1" applyBorder="1"/>
    <xf numFmtId="167" fontId="15" fillId="0" borderId="140" xfId="3" applyNumberFormat="1" applyFont="1" applyFill="1" applyBorder="1"/>
    <xf numFmtId="166" fontId="15" fillId="0" borderId="140" xfId="60" applyNumberFormat="1" applyFont="1" applyFill="1" applyBorder="1"/>
    <xf numFmtId="166" fontId="15" fillId="0" borderId="142" xfId="60" applyNumberFormat="1" applyFont="1" applyFill="1" applyBorder="1"/>
    <xf numFmtId="0" fontId="4" fillId="2" borderId="140" xfId="20532" applyFill="1" applyBorder="1" applyAlignment="1">
      <alignment wrapText="1"/>
    </xf>
    <xf numFmtId="0" fontId="4" fillId="0" borderId="140" xfId="20532" applyBorder="1"/>
    <xf numFmtId="0" fontId="4" fillId="146" borderId="140" xfId="20532" applyFill="1" applyBorder="1" applyAlignment="1">
      <alignment horizontal="center" vertical="center"/>
    </xf>
    <xf numFmtId="0" fontId="4" fillId="146" borderId="140" xfId="20532" applyFill="1" applyBorder="1" applyAlignment="1">
      <alignment horizontal="center" vertical="center" wrapText="1"/>
    </xf>
    <xf numFmtId="0" fontId="4" fillId="5" borderId="140" xfId="20532" applyFill="1" applyBorder="1"/>
    <xf numFmtId="0" fontId="4" fillId="146" borderId="140" xfId="20532" applyFill="1" applyBorder="1"/>
    <xf numFmtId="0" fontId="4" fillId="2" borderId="140" xfId="20532" applyFill="1" applyBorder="1"/>
    <xf numFmtId="0" fontId="4" fillId="2" borderId="140" xfId="20532" applyFill="1" applyBorder="1" applyAlignment="1">
      <alignment horizontal="right"/>
    </xf>
    <xf numFmtId="43" fontId="0" fillId="0" borderId="0" xfId="64" applyFont="1"/>
    <xf numFmtId="0" fontId="14" fillId="0" borderId="0" xfId="6"/>
    <xf numFmtId="0" fontId="14" fillId="0" borderId="0" xfId="6" applyAlignment="1">
      <alignment horizontal="center"/>
    </xf>
    <xf numFmtId="166" fontId="14" fillId="0" borderId="0" xfId="6" applyNumberFormat="1" applyAlignment="1">
      <alignment horizontal="center"/>
    </xf>
    <xf numFmtId="166" fontId="22" fillId="0" borderId="0" xfId="6" applyNumberFormat="1" applyFont="1" applyAlignment="1">
      <alignment horizontal="center" vertical="center" wrapText="1"/>
    </xf>
    <xf numFmtId="0" fontId="22" fillId="0" borderId="0" xfId="6" applyFont="1" applyAlignment="1">
      <alignment horizontal="center" vertical="center" wrapText="1"/>
    </xf>
    <xf numFmtId="0" fontId="14" fillId="0" borderId="0" xfId="6" applyAlignment="1">
      <alignment horizontal="center" vertical="center" wrapText="1"/>
    </xf>
    <xf numFmtId="0" fontId="22" fillId="0" borderId="140" xfId="6" applyFont="1" applyBorder="1" applyAlignment="1">
      <alignment horizontal="center" vertical="center" wrapText="1"/>
    </xf>
    <xf numFmtId="0" fontId="22" fillId="152" borderId="140" xfId="6" applyFont="1" applyFill="1" applyBorder="1" applyAlignment="1">
      <alignment horizontal="center" vertical="center" wrapText="1"/>
    </xf>
    <xf numFmtId="0" fontId="22" fillId="0" borderId="140" xfId="9" applyFont="1" applyBorder="1" applyAlignment="1">
      <alignment horizontal="center" vertical="center" wrapText="1"/>
    </xf>
    <xf numFmtId="166" fontId="22" fillId="0" borderId="140" xfId="7" applyNumberFormat="1" applyFont="1" applyFill="1" applyBorder="1" applyAlignment="1" applyProtection="1">
      <alignment horizontal="center" vertical="center" wrapText="1"/>
      <protection locked="0"/>
    </xf>
    <xf numFmtId="0" fontId="14" fillId="2" borderId="2" xfId="6" applyFill="1" applyBorder="1" applyAlignment="1">
      <alignment horizontal="center"/>
    </xf>
    <xf numFmtId="0" fontId="14" fillId="2" borderId="2" xfId="6" applyFill="1" applyBorder="1" applyAlignment="1">
      <alignment horizontal="right"/>
    </xf>
    <xf numFmtId="43" fontId="14" fillId="2" borderId="2" xfId="64" applyFont="1" applyFill="1" applyBorder="1" applyAlignment="1">
      <alignment horizontal="left"/>
    </xf>
    <xf numFmtId="0" fontId="14" fillId="0" borderId="2" xfId="6" applyBorder="1" applyAlignment="1">
      <alignment horizontal="center"/>
    </xf>
    <xf numFmtId="0" fontId="14" fillId="0" borderId="140" xfId="6" applyBorder="1" applyAlignment="1">
      <alignment horizontal="center"/>
    </xf>
    <xf numFmtId="0" fontId="14" fillId="2" borderId="140" xfId="6" applyFill="1" applyBorder="1" applyAlignment="1">
      <alignment horizontal="center"/>
    </xf>
    <xf numFmtId="0" fontId="14" fillId="0" borderId="140" xfId="6" applyBorder="1" applyAlignment="1">
      <alignment horizontal="right"/>
    </xf>
    <xf numFmtId="43" fontId="14" fillId="0" borderId="140" xfId="64" applyFont="1" applyFill="1" applyBorder="1" applyAlignment="1">
      <alignment horizontal="left"/>
    </xf>
    <xf numFmtId="43" fontId="22" fillId="0" borderId="140" xfId="64" applyFont="1" applyFill="1" applyBorder="1" applyAlignment="1">
      <alignment horizontal="left"/>
    </xf>
    <xf numFmtId="0" fontId="14" fillId="0" borderId="0" xfId="6" applyAlignment="1">
      <alignment horizontal="left" vertical="center"/>
    </xf>
    <xf numFmtId="0" fontId="22" fillId="0" borderId="0" xfId="6" applyFont="1" applyAlignment="1">
      <alignment horizontal="right" vertical="center"/>
    </xf>
    <xf numFmtId="0" fontId="22" fillId="2" borderId="0" xfId="6" applyFont="1" applyFill="1" applyAlignment="1">
      <alignment horizontal="right" vertical="center"/>
    </xf>
    <xf numFmtId="0" fontId="14" fillId="7" borderId="140" xfId="6" applyFill="1" applyBorder="1" applyAlignment="1">
      <alignment horizontal="center"/>
    </xf>
    <xf numFmtId="0" fontId="14" fillId="7" borderId="140" xfId="6" applyFill="1" applyBorder="1" applyAlignment="1">
      <alignment horizontal="right"/>
    </xf>
    <xf numFmtId="0" fontId="14" fillId="2" borderId="140" xfId="6" applyFill="1" applyBorder="1" applyAlignment="1">
      <alignment horizontal="right"/>
    </xf>
    <xf numFmtId="0" fontId="22" fillId="0" borderId="140" xfId="6" applyFont="1" applyBorder="1" applyAlignment="1">
      <alignment horizontal="center" vertical="center"/>
    </xf>
    <xf numFmtId="0" fontId="22" fillId="0" borderId="140" xfId="6" applyFont="1" applyBorder="1" applyAlignment="1">
      <alignment horizontal="right" vertical="center"/>
    </xf>
    <xf numFmtId="0" fontId="22" fillId="0" borderId="140" xfId="6" applyFont="1" applyBorder="1" applyAlignment="1">
      <alignment horizontal="right" vertical="center" wrapText="1"/>
    </xf>
    <xf numFmtId="0" fontId="22" fillId="145" borderId="2" xfId="6" applyFont="1" applyFill="1" applyBorder="1" applyAlignment="1">
      <alignment horizontal="center" vertical="center"/>
    </xf>
    <xf numFmtId="0" fontId="14" fillId="4" borderId="140" xfId="6" applyFill="1" applyBorder="1" applyAlignment="1">
      <alignment horizontal="center"/>
    </xf>
    <xf numFmtId="169" fontId="14" fillId="0" borderId="140" xfId="6" applyNumberFormat="1" applyBorder="1" applyAlignment="1">
      <alignment horizontal="center"/>
    </xf>
    <xf numFmtId="0" fontId="22" fillId="2" borderId="0" xfId="6" applyFont="1" applyFill="1" applyAlignment="1">
      <alignment horizontal="center" vertical="center"/>
    </xf>
    <xf numFmtId="0" fontId="22" fillId="2" borderId="0" xfId="6" applyFont="1" applyFill="1" applyAlignment="1">
      <alignment horizontal="right" vertical="center" wrapText="1"/>
    </xf>
    <xf numFmtId="0" fontId="22" fillId="0" borderId="0" xfId="6" applyFont="1" applyAlignment="1">
      <alignment horizontal="center" vertical="center"/>
    </xf>
    <xf numFmtId="0" fontId="22" fillId="2" borderId="0" xfId="6" applyFont="1" applyFill="1"/>
    <xf numFmtId="0" fontId="12" fillId="0" borderId="0" xfId="20547" applyFont="1" applyAlignment="1">
      <alignment horizontal="center"/>
    </xf>
    <xf numFmtId="0" fontId="12" fillId="0" borderId="0" xfId="20547" applyFont="1" applyAlignment="1">
      <alignment horizontal="left"/>
    </xf>
    <xf numFmtId="37" fontId="23" fillId="0" borderId="0" xfId="6" applyNumberFormat="1" applyFont="1" applyAlignment="1">
      <alignment horizontal="center"/>
    </xf>
    <xf numFmtId="0" fontId="13" fillId="0" borderId="0" xfId="59" applyFont="1" applyAlignment="1"/>
    <xf numFmtId="0" fontId="14" fillId="2" borderId="0" xfId="6" applyFill="1" applyAlignment="1"/>
    <xf numFmtId="0" fontId="14" fillId="0" borderId="0" xfId="6" applyAlignment="1"/>
    <xf numFmtId="0" fontId="26" fillId="0" borderId="0" xfId="20547" applyFont="1" applyAlignment="1"/>
    <xf numFmtId="0" fontId="26" fillId="2" borderId="0" xfId="6" applyFont="1" applyFill="1" applyAlignment="1"/>
    <xf numFmtId="0" fontId="25" fillId="0" borderId="0" xfId="6" applyFont="1" applyAlignment="1"/>
    <xf numFmtId="0" fontId="24" fillId="0" borderId="0" xfId="6" applyFont="1" applyAlignment="1"/>
    <xf numFmtId="0" fontId="14" fillId="7" borderId="140" xfId="6" applyFill="1" applyBorder="1" applyAlignment="1">
      <alignment horizontal="left" wrapText="1"/>
    </xf>
    <xf numFmtId="0" fontId="14" fillId="2" borderId="140" xfId="6" applyFill="1" applyBorder="1" applyAlignment="1">
      <alignment horizontal="left" wrapText="1"/>
    </xf>
    <xf numFmtId="0" fontId="22" fillId="4" borderId="2" xfId="6" applyFont="1" applyFill="1" applyBorder="1" applyAlignment="1"/>
    <xf numFmtId="169" fontId="14" fillId="0" borderId="140" xfId="6" applyNumberFormat="1" applyBorder="1" applyAlignment="1"/>
    <xf numFmtId="0" fontId="14" fillId="0" borderId="140" xfId="6" applyBorder="1" applyAlignment="1">
      <alignment horizontal="left" wrapText="1"/>
    </xf>
    <xf numFmtId="0" fontId="22" fillId="2" borderId="0" xfId="6" applyFont="1" applyFill="1" applyAlignment="1"/>
    <xf numFmtId="0" fontId="22" fillId="4" borderId="140" xfId="6" applyFont="1" applyFill="1" applyBorder="1" applyAlignment="1"/>
    <xf numFmtId="0" fontId="14" fillId="2" borderId="140" xfId="6" applyFill="1" applyBorder="1" applyAlignment="1"/>
    <xf numFmtId="0" fontId="14" fillId="0" borderId="140" xfId="6" applyBorder="1" applyAlignment="1"/>
    <xf numFmtId="0" fontId="190" fillId="0" borderId="0" xfId="0" applyFont="1"/>
    <xf numFmtId="0" fontId="177" fillId="0" borderId="0" xfId="0" applyFont="1"/>
    <xf numFmtId="0" fontId="180" fillId="0" borderId="0" xfId="0" applyFont="1"/>
    <xf numFmtId="43" fontId="0" fillId="0" borderId="0" xfId="64" applyFont="1" applyAlignment="1">
      <alignment vertical="center"/>
    </xf>
    <xf numFmtId="43" fontId="0" fillId="0" borderId="0" xfId="0" applyNumberFormat="1"/>
    <xf numFmtId="44" fontId="0" fillId="0" borderId="0" xfId="0" applyNumberFormat="1"/>
    <xf numFmtId="44" fontId="190" fillId="0" borderId="0" xfId="0" applyNumberFormat="1" applyFont="1" applyAlignment="1">
      <alignment vertical="center"/>
    </xf>
    <xf numFmtId="44" fontId="0" fillId="0" borderId="0" xfId="0" applyNumberFormat="1" applyAlignment="1">
      <alignment vertical="center"/>
    </xf>
    <xf numFmtId="42" fontId="0" fillId="0" borderId="0" xfId="0" applyNumberFormat="1"/>
    <xf numFmtId="10" fontId="0" fillId="0" borderId="0" xfId="58" applyNumberFormat="1" applyFont="1"/>
    <xf numFmtId="0" fontId="15" fillId="0" borderId="0" xfId="2" applyFont="1" applyAlignment="1"/>
    <xf numFmtId="164" fontId="15" fillId="0" borderId="0" xfId="60" applyNumberFormat="1" applyFont="1" applyAlignment="1"/>
    <xf numFmtId="165" fontId="15" fillId="0" borderId="0" xfId="60" applyNumberFormat="1" applyFont="1" applyAlignment="1"/>
    <xf numFmtId="166" fontId="15" fillId="0" borderId="0" xfId="60" applyNumberFormat="1" applyFont="1" applyAlignment="1"/>
    <xf numFmtId="0" fontId="15" fillId="0" borderId="0" xfId="2" applyFont="1" applyFill="1" applyAlignment="1"/>
    <xf numFmtId="0" fontId="17" fillId="0" borderId="0" xfId="2" applyFont="1" applyFill="1" applyAlignment="1"/>
    <xf numFmtId="164" fontId="17" fillId="0" borderId="0" xfId="60" applyNumberFormat="1" applyFont="1" applyFill="1" applyAlignment="1"/>
    <xf numFmtId="165" fontId="17" fillId="0" borderId="0" xfId="60" applyNumberFormat="1" applyFont="1" applyFill="1" applyAlignment="1"/>
    <xf numFmtId="166" fontId="17" fillId="0" borderId="0" xfId="60" applyNumberFormat="1" applyFont="1" applyFill="1" applyAlignment="1"/>
    <xf numFmtId="0" fontId="5" fillId="0" borderId="0" xfId="20529" applyFill="1" applyAlignment="1"/>
    <xf numFmtId="0" fontId="5" fillId="0" borderId="0" xfId="15917" applyFill="1" applyAlignment="1"/>
    <xf numFmtId="164" fontId="15" fillId="0" borderId="0" xfId="60" applyNumberFormat="1" applyFont="1" applyFill="1" applyAlignment="1"/>
    <xf numFmtId="165" fontId="15" fillId="0" borderId="0" xfId="60" applyNumberFormat="1" applyFont="1" applyFill="1" applyAlignment="1"/>
    <xf numFmtId="0" fontId="5" fillId="0" borderId="0" xfId="15914" applyFill="1" applyAlignment="1"/>
    <xf numFmtId="0" fontId="5" fillId="0" borderId="0" xfId="15922" applyFill="1" applyAlignment="1"/>
    <xf numFmtId="0" fontId="13" fillId="0" borderId="94" xfId="2" applyFont="1" applyBorder="1" applyAlignment="1">
      <alignment horizontal="left" wrapText="1"/>
    </xf>
    <xf numFmtId="0" fontId="15" fillId="0" borderId="153" xfId="2" applyFont="1" applyBorder="1" applyAlignment="1">
      <alignment horizontal="left" wrapText="1" indent="1"/>
    </xf>
    <xf numFmtId="167" fontId="15" fillId="0" borderId="96" xfId="60" applyNumberFormat="1" applyFont="1" applyFill="1" applyBorder="1"/>
    <xf numFmtId="167" fontId="15" fillId="0" borderId="96" xfId="3" applyNumberFormat="1" applyFont="1" applyFill="1" applyBorder="1"/>
    <xf numFmtId="170" fontId="13" fillId="0" borderId="3" xfId="1856" applyNumberFormat="1" applyFont="1" applyFill="1" applyBorder="1" applyAlignment="1">
      <alignment horizontal="center" wrapText="1"/>
    </xf>
    <xf numFmtId="42" fontId="13" fillId="0" borderId="3" xfId="1856" applyNumberFormat="1" applyFont="1" applyFill="1" applyBorder="1" applyAlignment="1">
      <alignment horizontal="center"/>
    </xf>
    <xf numFmtId="0" fontId="4" fillId="0" borderId="0" xfId="20532" applyAlignment="1"/>
    <xf numFmtId="172" fontId="0" fillId="0" borderId="0" xfId="20535" applyNumberFormat="1" applyFont="1" applyAlignment="1"/>
    <xf numFmtId="0" fontId="4" fillId="0" borderId="51" xfId="20532" applyFill="1" applyBorder="1" applyAlignment="1"/>
    <xf numFmtId="0" fontId="21" fillId="0" borderId="140" xfId="20532" applyFont="1" applyBorder="1"/>
    <xf numFmtId="43" fontId="46" fillId="0" borderId="0" xfId="64" applyFont="1"/>
    <xf numFmtId="0" fontId="176" fillId="2" borderId="0" xfId="1" applyFont="1" applyFill="1" applyAlignment="1">
      <alignment vertical="center"/>
    </xf>
    <xf numFmtId="0" fontId="176" fillId="2" borderId="0" xfId="1" applyFont="1" applyFill="1" applyAlignment="1">
      <alignment horizontal="center" vertical="center"/>
    </xf>
    <xf numFmtId="0" fontId="11" fillId="2" borderId="0" xfId="1" applyFill="1"/>
    <xf numFmtId="0" fontId="177" fillId="2" borderId="0" xfId="1" applyFont="1" applyFill="1" applyAlignment="1">
      <alignment horizontal="center"/>
    </xf>
    <xf numFmtId="0" fontId="178" fillId="5" borderId="101" xfId="1" applyFont="1" applyFill="1" applyBorder="1" applyAlignment="1">
      <alignment horizontal="center" wrapText="1"/>
    </xf>
    <xf numFmtId="0" fontId="178" fillId="5" borderId="102" xfId="1" applyFont="1" applyFill="1" applyBorder="1" applyAlignment="1">
      <alignment horizontal="center" wrapText="1"/>
    </xf>
    <xf numFmtId="0" fontId="178" fillId="5" borderId="107" xfId="1" applyFont="1" applyFill="1" applyBorder="1" applyAlignment="1">
      <alignment horizontal="center" wrapText="1"/>
    </xf>
    <xf numFmtId="0" fontId="178" fillId="148" borderId="102" xfId="1" applyFont="1" applyFill="1" applyBorder="1" applyAlignment="1">
      <alignment horizontal="center" wrapText="1"/>
    </xf>
    <xf numFmtId="0" fontId="178" fillId="5" borderId="3" xfId="1" applyFont="1" applyFill="1" applyBorder="1" applyAlignment="1">
      <alignment horizontal="center" wrapText="1"/>
    </xf>
    <xf numFmtId="0" fontId="11" fillId="2" borderId="0" xfId="1" applyFill="1" applyAlignment="1">
      <alignment vertical="center"/>
    </xf>
    <xf numFmtId="10" fontId="180" fillId="2" borderId="5" xfId="20544" applyNumberFormat="1" applyFont="1" applyFill="1" applyBorder="1" applyAlignment="1">
      <alignment horizontal="center" vertical="center"/>
    </xf>
    <xf numFmtId="10" fontId="180" fillId="2" borderId="2" xfId="20544" applyNumberFormat="1" applyFont="1" applyFill="1" applyBorder="1" applyAlignment="1">
      <alignment horizontal="center" vertical="center"/>
    </xf>
    <xf numFmtId="10" fontId="180" fillId="2" borderId="2" xfId="1" applyNumberFormat="1" applyFont="1" applyFill="1" applyBorder="1" applyAlignment="1">
      <alignment horizontal="center" vertical="center"/>
    </xf>
    <xf numFmtId="10" fontId="180" fillId="2" borderId="6" xfId="1" applyNumberFormat="1" applyFont="1" applyFill="1" applyBorder="1" applyAlignment="1">
      <alignment horizontal="center" vertical="center"/>
    </xf>
    <xf numFmtId="44" fontId="11" fillId="2" borderId="0" xfId="1" applyNumberFormat="1" applyFill="1" applyAlignment="1">
      <alignment vertical="center"/>
    </xf>
    <xf numFmtId="0" fontId="11" fillId="2" borderId="0" xfId="1" applyFill="1" applyAlignment="1">
      <alignment vertical="center" wrapText="1"/>
    </xf>
    <xf numFmtId="0" fontId="180" fillId="2" borderId="109" xfId="1" applyFont="1" applyFill="1" applyBorder="1" applyAlignment="1">
      <alignment vertical="center" wrapText="1"/>
    </xf>
    <xf numFmtId="10" fontId="180" fillId="2" borderId="94" xfId="20544" applyNumberFormat="1" applyFont="1" applyFill="1" applyBorder="1" applyAlignment="1">
      <alignment horizontal="center" vertical="center"/>
    </xf>
    <xf numFmtId="10" fontId="180" fillId="2" borderId="140" xfId="20544" applyNumberFormat="1" applyFont="1" applyFill="1" applyBorder="1" applyAlignment="1">
      <alignment horizontal="center" vertical="center"/>
    </xf>
    <xf numFmtId="10" fontId="180" fillId="2" borderId="140" xfId="1" applyNumberFormat="1" applyFont="1" applyFill="1" applyBorder="1" applyAlignment="1">
      <alignment horizontal="center" vertical="center"/>
    </xf>
    <xf numFmtId="10" fontId="180" fillId="2" borderId="142" xfId="1" applyNumberFormat="1" applyFont="1" applyFill="1" applyBorder="1" applyAlignment="1">
      <alignment horizontal="center" vertical="center"/>
    </xf>
    <xf numFmtId="0" fontId="180" fillId="2" borderId="106" xfId="1" applyFont="1" applyFill="1" applyBorder="1" applyAlignment="1">
      <alignment vertical="center" wrapText="1"/>
    </xf>
    <xf numFmtId="10" fontId="180" fillId="2" borderId="95" xfId="20544" applyNumberFormat="1" applyFont="1" applyFill="1" applyBorder="1" applyAlignment="1">
      <alignment horizontal="center" vertical="center"/>
    </xf>
    <xf numFmtId="10" fontId="180" fillId="2" borderId="96" xfId="20544" applyNumberFormat="1" applyFont="1" applyFill="1" applyBorder="1" applyAlignment="1">
      <alignment horizontal="center" vertical="center"/>
    </xf>
    <xf numFmtId="10" fontId="180" fillId="2" borderId="96" xfId="1" applyNumberFormat="1" applyFont="1" applyFill="1" applyBorder="1" applyAlignment="1">
      <alignment horizontal="center" vertical="center"/>
    </xf>
    <xf numFmtId="10" fontId="180" fillId="2" borderId="97" xfId="1" applyNumberFormat="1" applyFont="1" applyFill="1" applyBorder="1" applyAlignment="1">
      <alignment horizontal="center" vertical="center"/>
    </xf>
    <xf numFmtId="0" fontId="178" fillId="2" borderId="112" xfId="1" applyFont="1" applyFill="1" applyBorder="1" applyAlignment="1">
      <alignment vertical="center" wrapText="1"/>
    </xf>
    <xf numFmtId="10" fontId="178" fillId="149" borderId="104" xfId="20544" applyNumberFormat="1" applyFont="1" applyFill="1" applyBorder="1" applyAlignment="1">
      <alignment horizontal="center" vertical="center"/>
    </xf>
    <xf numFmtId="10" fontId="178" fillId="149" borderId="105" xfId="1" applyNumberFormat="1" applyFont="1" applyFill="1" applyBorder="1" applyAlignment="1">
      <alignment horizontal="center" vertical="center"/>
    </xf>
    <xf numFmtId="44" fontId="177" fillId="2" borderId="0" xfId="1" applyNumberFormat="1" applyFont="1" applyFill="1" applyAlignment="1">
      <alignment vertical="center"/>
    </xf>
    <xf numFmtId="0" fontId="177" fillId="2" borderId="0" xfId="1" applyFont="1" applyFill="1" applyAlignment="1">
      <alignment vertical="center"/>
    </xf>
    <xf numFmtId="0" fontId="180" fillId="2" borderId="0" xfId="1" applyFont="1" applyFill="1" applyAlignment="1">
      <alignment horizontal="left" vertical="top"/>
    </xf>
    <xf numFmtId="0" fontId="11" fillId="2" borderId="0" xfId="1" applyFill="1" applyAlignment="1">
      <alignment vertical="top"/>
    </xf>
    <xf numFmtId="0" fontId="11" fillId="2" borderId="0" xfId="1" applyFill="1" applyAlignment="1">
      <alignment wrapText="1"/>
    </xf>
    <xf numFmtId="0" fontId="191" fillId="2" borderId="0" xfId="1" applyFont="1" applyFill="1" applyAlignment="1">
      <alignment vertical="center" wrapText="1"/>
    </xf>
    <xf numFmtId="0" fontId="191" fillId="2" borderId="0" xfId="1" applyFont="1" applyFill="1" applyAlignment="1">
      <alignment vertical="center"/>
    </xf>
    <xf numFmtId="42" fontId="191" fillId="2" borderId="0" xfId="1" applyNumberFormat="1" applyFont="1" applyFill="1" applyAlignment="1">
      <alignment horizontal="center" vertical="center" wrapText="1"/>
    </xf>
    <xf numFmtId="0" fontId="191" fillId="2" borderId="0" xfId="1" applyFont="1" applyFill="1" applyAlignment="1">
      <alignment horizontal="center" vertical="center" wrapText="1"/>
    </xf>
    <xf numFmtId="0" fontId="191" fillId="2" borderId="0" xfId="1" applyFont="1" applyFill="1" applyAlignment="1">
      <alignment horizontal="center" vertical="center"/>
    </xf>
    <xf numFmtId="0" fontId="191" fillId="2" borderId="7" xfId="1" applyFont="1" applyFill="1" applyBorder="1" applyAlignment="1">
      <alignment horizontal="center" vertical="center" wrapText="1"/>
    </xf>
    <xf numFmtId="0" fontId="191" fillId="2" borderId="7" xfId="1" quotePrefix="1" applyFont="1" applyFill="1" applyBorder="1" applyAlignment="1">
      <alignment horizontal="center" vertical="center" wrapText="1"/>
    </xf>
    <xf numFmtId="0" fontId="178" fillId="148" borderId="101" xfId="1" applyFont="1" applyFill="1" applyBorder="1" applyAlignment="1">
      <alignment horizontal="center" wrapText="1"/>
    </xf>
    <xf numFmtId="0" fontId="178" fillId="148" borderId="107" xfId="1" applyFont="1" applyFill="1" applyBorder="1" applyAlignment="1">
      <alignment horizontal="center" wrapText="1"/>
    </xf>
    <xf numFmtId="0" fontId="178" fillId="5" borderId="12" xfId="1" applyFont="1" applyFill="1" applyBorder="1" applyAlignment="1">
      <alignment horizontal="center" wrapText="1"/>
    </xf>
    <xf numFmtId="210" fontId="180" fillId="2" borderId="6" xfId="1" applyNumberFormat="1" applyFont="1" applyFill="1" applyBorder="1" applyAlignment="1">
      <alignment horizontal="center" vertical="center"/>
    </xf>
    <xf numFmtId="9" fontId="21" fillId="2" borderId="108" xfId="20544" applyFont="1" applyFill="1" applyBorder="1" applyAlignment="1">
      <alignment horizontal="center" vertical="center"/>
    </xf>
    <xf numFmtId="210" fontId="180" fillId="2" borderId="142" xfId="1" applyNumberFormat="1" applyFont="1" applyFill="1" applyBorder="1" applyAlignment="1">
      <alignment horizontal="center" vertical="center"/>
    </xf>
    <xf numFmtId="9" fontId="21" fillId="2" borderId="109" xfId="20544" applyFont="1" applyFill="1" applyBorder="1" applyAlignment="1">
      <alignment horizontal="center" vertical="center"/>
    </xf>
    <xf numFmtId="210" fontId="180" fillId="2" borderId="97" xfId="1" applyNumberFormat="1" applyFont="1" applyFill="1" applyBorder="1" applyAlignment="1">
      <alignment horizontal="center" vertical="center"/>
    </xf>
    <xf numFmtId="9" fontId="21" fillId="2" borderId="106" xfId="20544" applyFont="1" applyFill="1" applyBorder="1" applyAlignment="1">
      <alignment horizontal="center" vertical="center"/>
    </xf>
    <xf numFmtId="0" fontId="178" fillId="149" borderId="112" xfId="1" applyFont="1" applyFill="1" applyBorder="1" applyAlignment="1">
      <alignment horizontal="center" vertical="center"/>
    </xf>
    <xf numFmtId="42" fontId="178" fillId="2" borderId="101" xfId="1" applyNumberFormat="1" applyFont="1" applyFill="1" applyBorder="1" applyAlignment="1">
      <alignment horizontal="right" vertical="center"/>
    </xf>
    <xf numFmtId="42" fontId="178" fillId="2" borderId="102" xfId="1" applyNumberFormat="1" applyFont="1" applyFill="1" applyBorder="1" applyAlignment="1">
      <alignment horizontal="right" vertical="center"/>
    </xf>
    <xf numFmtId="42" fontId="178" fillId="0" borderId="104" xfId="1" applyNumberFormat="1" applyFont="1" applyFill="1" applyBorder="1" applyAlignment="1">
      <alignment horizontal="center" vertical="center"/>
    </xf>
    <xf numFmtId="210" fontId="178" fillId="149" borderId="107" xfId="1" applyNumberFormat="1" applyFont="1" applyFill="1" applyBorder="1" applyAlignment="1">
      <alignment horizontal="center" vertical="center"/>
    </xf>
    <xf numFmtId="9" fontId="178" fillId="149" borderId="112" xfId="20544" applyFont="1" applyFill="1" applyBorder="1" applyAlignment="1">
      <alignment horizontal="center" vertical="center"/>
    </xf>
    <xf numFmtId="0" fontId="180" fillId="2" borderId="0" xfId="1" applyFont="1" applyFill="1" applyAlignment="1">
      <alignment vertical="center" wrapText="1"/>
    </xf>
    <xf numFmtId="0" fontId="180" fillId="2" borderId="0" xfId="1" applyFont="1" applyFill="1" applyAlignment="1">
      <alignment horizontal="center" vertical="center"/>
    </xf>
    <xf numFmtId="0" fontId="180" fillId="2" borderId="0" xfId="1" applyFont="1" applyFill="1" applyAlignment="1">
      <alignment vertical="center"/>
    </xf>
    <xf numFmtId="0" fontId="180" fillId="2" borderId="0" xfId="1" applyFont="1" applyFill="1" applyAlignment="1">
      <alignment vertical="top"/>
    </xf>
    <xf numFmtId="42" fontId="180" fillId="2" borderId="0" xfId="1" applyNumberFormat="1" applyFont="1" applyFill="1" applyAlignment="1">
      <alignment vertical="top"/>
    </xf>
    <xf numFmtId="0" fontId="180" fillId="2" borderId="0" xfId="1" applyFont="1" applyFill="1" applyAlignment="1">
      <alignment horizontal="left" vertical="center"/>
    </xf>
    <xf numFmtId="0" fontId="180" fillId="2" borderId="0" xfId="1" applyFont="1" applyFill="1" applyAlignment="1">
      <alignment wrapText="1"/>
    </xf>
    <xf numFmtId="0" fontId="180" fillId="2" borderId="0" xfId="1" applyFont="1" applyFill="1"/>
    <xf numFmtId="0" fontId="178" fillId="151" borderId="5" xfId="1" applyFont="1" applyFill="1" applyBorder="1" applyAlignment="1">
      <alignment horizontal="center"/>
    </xf>
    <xf numFmtId="0" fontId="178" fillId="151" borderId="2" xfId="1" applyFont="1" applyFill="1" applyBorder="1" applyAlignment="1">
      <alignment horizontal="center" wrapText="1"/>
    </xf>
    <xf numFmtId="0" fontId="178" fillId="151" borderId="6" xfId="1" applyFont="1" applyFill="1" applyBorder="1" applyAlignment="1">
      <alignment horizontal="center" wrapText="1"/>
    </xf>
    <xf numFmtId="0" fontId="178" fillId="2" borderId="94" xfId="1" applyFont="1" applyFill="1" applyBorder="1"/>
    <xf numFmtId="9" fontId="21" fillId="2" borderId="140" xfId="20544" applyFont="1" applyFill="1" applyBorder="1" applyAlignment="1">
      <alignment horizontal="center"/>
    </xf>
    <xf numFmtId="169" fontId="21" fillId="2" borderId="140" xfId="20544" applyNumberFormat="1" applyFont="1" applyFill="1" applyBorder="1" applyAlignment="1">
      <alignment horizontal="center"/>
    </xf>
    <xf numFmtId="169" fontId="21" fillId="2" borderId="142" xfId="20544" applyNumberFormat="1" applyFont="1" applyFill="1" applyBorder="1" applyAlignment="1">
      <alignment horizontal="center"/>
    </xf>
    <xf numFmtId="0" fontId="178" fillId="2" borderId="95" xfId="1" applyFont="1" applyFill="1" applyBorder="1"/>
    <xf numFmtId="9" fontId="21" fillId="2" borderId="96" xfId="20544" applyFont="1" applyFill="1" applyBorder="1" applyAlignment="1">
      <alignment horizontal="center"/>
    </xf>
    <xf numFmtId="169" fontId="21" fillId="2" borderId="96" xfId="20544" applyNumberFormat="1" applyFont="1" applyFill="1" applyBorder="1" applyAlignment="1">
      <alignment horizontal="center"/>
    </xf>
    <xf numFmtId="169" fontId="21" fillId="2" borderId="97" xfId="20544" applyNumberFormat="1" applyFont="1" applyFill="1" applyBorder="1" applyAlignment="1">
      <alignment horizontal="center"/>
    </xf>
    <xf numFmtId="44" fontId="180" fillId="0" borderId="94" xfId="20531" applyFont="1" applyFill="1" applyBorder="1" applyAlignment="1">
      <alignment horizontal="right" vertical="center"/>
    </xf>
    <xf numFmtId="44" fontId="180" fillId="0" borderId="95" xfId="20531" applyFont="1" applyFill="1" applyBorder="1" applyAlignment="1">
      <alignment horizontal="right" vertical="center"/>
    </xf>
    <xf numFmtId="44" fontId="180" fillId="2" borderId="140" xfId="20531" applyFont="1" applyFill="1" applyBorder="1" applyAlignment="1">
      <alignment horizontal="right" vertical="center"/>
    </xf>
    <xf numFmtId="44" fontId="180" fillId="2" borderId="96" xfId="20531" applyFont="1" applyFill="1" applyBorder="1" applyAlignment="1">
      <alignment horizontal="right" vertical="center"/>
    </xf>
    <xf numFmtId="44" fontId="180" fillId="2" borderId="5" xfId="20531" applyFont="1" applyFill="1" applyBorder="1" applyAlignment="1">
      <alignment horizontal="center" vertical="center"/>
    </xf>
    <xf numFmtId="44" fontId="180" fillId="2" borderId="2" xfId="20531" applyFont="1" applyFill="1" applyBorder="1" applyAlignment="1">
      <alignment horizontal="center" vertical="center"/>
    </xf>
    <xf numFmtId="44" fontId="180" fillId="2" borderId="6" xfId="20531" applyFont="1" applyFill="1" applyBorder="1" applyAlignment="1">
      <alignment horizontal="center" vertical="center"/>
    </xf>
    <xf numFmtId="44" fontId="180" fillId="2" borderId="94" xfId="20531" applyFont="1" applyFill="1" applyBorder="1" applyAlignment="1">
      <alignment horizontal="center" vertical="center"/>
    </xf>
    <xf numFmtId="44" fontId="180" fillId="2" borderId="140" xfId="20531" applyFont="1" applyFill="1" applyBorder="1" applyAlignment="1">
      <alignment horizontal="center" vertical="center"/>
    </xf>
    <xf numFmtId="44" fontId="180" fillId="2" borderId="142" xfId="20531" applyFont="1" applyFill="1" applyBorder="1" applyAlignment="1">
      <alignment horizontal="center" vertical="center"/>
    </xf>
    <xf numFmtId="44" fontId="180" fillId="2" borderId="142" xfId="20531" applyFont="1" applyFill="1" applyBorder="1" applyAlignment="1">
      <alignment horizontal="right" vertical="center"/>
    </xf>
    <xf numFmtId="44" fontId="180" fillId="2" borderId="95" xfId="20531" applyFont="1" applyFill="1" applyBorder="1" applyAlignment="1">
      <alignment horizontal="center" vertical="center"/>
    </xf>
    <xf numFmtId="44" fontId="180" fillId="2" borderId="96" xfId="20531" applyFont="1" applyFill="1" applyBorder="1" applyAlignment="1">
      <alignment horizontal="center" vertical="center"/>
    </xf>
    <xf numFmtId="44" fontId="180" fillId="2" borderId="97" xfId="20531" applyFont="1" applyFill="1" applyBorder="1" applyAlignment="1">
      <alignment horizontal="center" vertical="center"/>
    </xf>
    <xf numFmtId="44" fontId="180" fillId="2" borderId="97" xfId="20531" applyFont="1" applyFill="1" applyBorder="1" applyAlignment="1">
      <alignment horizontal="right" vertical="center"/>
    </xf>
    <xf numFmtId="44" fontId="178" fillId="2" borderId="101" xfId="20531" applyFont="1" applyFill="1" applyBorder="1" applyAlignment="1">
      <alignment horizontal="right" vertical="center"/>
    </xf>
    <xf numFmtId="44" fontId="178" fillId="2" borderId="102" xfId="20531" applyFont="1" applyFill="1" applyBorder="1" applyAlignment="1">
      <alignment horizontal="right" vertical="center"/>
    </xf>
    <xf numFmtId="44" fontId="178" fillId="2" borderId="107" xfId="20531" applyFont="1" applyFill="1" applyBorder="1" applyAlignment="1">
      <alignment horizontal="right" vertical="center"/>
    </xf>
    <xf numFmtId="44" fontId="178" fillId="0" borderId="101" xfId="20531" applyFont="1" applyFill="1" applyBorder="1" applyAlignment="1">
      <alignment horizontal="right" vertical="center"/>
    </xf>
    <xf numFmtId="49" fontId="15" fillId="0" borderId="94" xfId="1856" applyNumberFormat="1" applyFont="1" applyFill="1" applyBorder="1" applyAlignment="1">
      <alignment horizontal="left"/>
    </xf>
    <xf numFmtId="49" fontId="15" fillId="0" borderId="0" xfId="20549" applyNumberFormat="1" applyFont="1" applyFill="1" applyBorder="1"/>
    <xf numFmtId="49" fontId="13" fillId="0" borderId="0" xfId="20549" applyNumberFormat="1" applyFont="1" applyFill="1" applyBorder="1"/>
    <xf numFmtId="49" fontId="15" fillId="0" borderId="143" xfId="1856" applyNumberFormat="1" applyFont="1" applyFill="1" applyBorder="1" applyAlignment="1">
      <alignment horizontal="left"/>
    </xf>
    <xf numFmtId="49" fontId="19" fillId="0" borderId="0" xfId="20549" applyNumberFormat="1" applyFont="1"/>
    <xf numFmtId="49" fontId="20" fillId="0" borderId="0" xfId="20549" applyNumberFormat="1" applyFont="1"/>
    <xf numFmtId="49" fontId="13" fillId="0" borderId="95" xfId="1856" applyNumberFormat="1" applyFont="1" applyFill="1" applyBorder="1" applyAlignment="1">
      <alignment horizontal="left" indent="1"/>
    </xf>
    <xf numFmtId="0" fontId="13" fillId="0" borderId="112" xfId="20532" applyFont="1" applyBorder="1" applyAlignment="1">
      <alignment wrapText="1"/>
    </xf>
    <xf numFmtId="0" fontId="193" fillId="0" borderId="0" xfId="20532" applyFont="1"/>
    <xf numFmtId="42" fontId="13" fillId="7" borderId="8" xfId="20532" applyNumberFormat="1" applyFont="1" applyFill="1" applyBorder="1" applyAlignment="1">
      <alignment horizontal="right" wrapText="1"/>
    </xf>
    <xf numFmtId="42" fontId="13" fillId="0" borderId="8" xfId="20532" applyNumberFormat="1" applyFont="1" applyBorder="1" applyAlignment="1">
      <alignment horizontal="right" wrapText="1"/>
    </xf>
    <xf numFmtId="221" fontId="21" fillId="0" borderId="140" xfId="20531" applyNumberFormat="1" applyFont="1" applyFill="1" applyBorder="1"/>
    <xf numFmtId="221" fontId="21" fillId="0" borderId="140" xfId="20531" applyNumberFormat="1" applyFont="1" applyBorder="1"/>
    <xf numFmtId="172" fontId="21" fillId="0" borderId="140" xfId="64" applyNumberFormat="1" applyFont="1" applyFill="1" applyBorder="1"/>
    <xf numFmtId="0" fontId="13" fillId="0" borderId="0" xfId="20548" applyFont="1" applyAlignment="1">
      <alignment horizontal="left"/>
    </xf>
    <xf numFmtId="0" fontId="13" fillId="0" borderId="95" xfId="20548" applyFont="1" applyBorder="1" applyAlignment="1">
      <alignment horizontal="right" wrapText="1"/>
    </xf>
    <xf numFmtId="166" fontId="194" fillId="0" borderId="112" xfId="20531" applyNumberFormat="1" applyFont="1" applyBorder="1" applyAlignment="1">
      <alignment wrapText="1"/>
    </xf>
    <xf numFmtId="166" fontId="15" fillId="0" borderId="2" xfId="20531" applyNumberFormat="1" applyFont="1" applyFill="1" applyBorder="1" applyAlignment="1">
      <alignment wrapText="1"/>
    </xf>
    <xf numFmtId="166" fontId="15" fillId="0" borderId="2" xfId="20531" applyNumberFormat="1" applyFont="1" applyBorder="1" applyAlignment="1">
      <alignment wrapText="1"/>
    </xf>
    <xf numFmtId="166" fontId="15" fillId="0" borderId="6" xfId="20531" applyNumberFormat="1" applyFont="1" applyFill="1" applyBorder="1" applyAlignment="1">
      <alignment wrapText="1"/>
    </xf>
    <xf numFmtId="166" fontId="15" fillId="0" borderId="140" xfId="20531" applyNumberFormat="1" applyFont="1" applyFill="1" applyBorder="1" applyAlignment="1">
      <alignment wrapText="1"/>
    </xf>
    <xf numFmtId="166" fontId="15" fillId="0" borderId="140" xfId="20531" applyNumberFormat="1" applyFont="1" applyBorder="1" applyAlignment="1">
      <alignment wrapText="1"/>
    </xf>
    <xf numFmtId="166" fontId="15" fillId="0" borderId="142" xfId="20531" applyNumberFormat="1" applyFont="1" applyFill="1" applyBorder="1" applyAlignment="1">
      <alignment wrapText="1"/>
    </xf>
    <xf numFmtId="0" fontId="13" fillId="0" borderId="0" xfId="20548" applyFont="1" applyBorder="1" applyAlignment="1">
      <alignment horizontal="right" wrapText="1"/>
    </xf>
    <xf numFmtId="166" fontId="13" fillId="0" borderId="0" xfId="20531" applyNumberFormat="1" applyFont="1" applyFill="1" applyBorder="1" applyAlignment="1">
      <alignment wrapText="1"/>
    </xf>
    <xf numFmtId="0" fontId="13" fillId="0" borderId="94" xfId="20532" applyFont="1" applyBorder="1" applyAlignment="1">
      <alignment horizontal="left"/>
    </xf>
    <xf numFmtId="0" fontId="15" fillId="0" borderId="94" xfId="20532" applyFont="1" applyBorder="1" applyAlignment="1"/>
    <xf numFmtId="42" fontId="13" fillId="0" borderId="142" xfId="20531" applyNumberFormat="1" applyFont="1" applyBorder="1" applyAlignment="1"/>
    <xf numFmtId="42" fontId="13" fillId="0" borderId="142" xfId="20531" applyNumberFormat="1" applyFont="1" applyFill="1" applyBorder="1" applyAlignment="1"/>
    <xf numFmtId="42" fontId="13" fillId="0" borderId="140" xfId="20531" applyNumberFormat="1" applyFont="1" applyBorder="1" applyAlignment="1"/>
    <xf numFmtId="42" fontId="13" fillId="3" borderId="140" xfId="20531" applyNumberFormat="1" applyFont="1" applyFill="1" applyBorder="1" applyAlignment="1"/>
    <xf numFmtId="42" fontId="13" fillId="3" borderId="142" xfId="20531" applyNumberFormat="1" applyFont="1" applyFill="1" applyBorder="1" applyAlignment="1"/>
    <xf numFmtId="0" fontId="15" fillId="0" borderId="94" xfId="20532" applyFont="1" applyBorder="1" applyAlignment="1">
      <alignment horizontal="left" indent="2"/>
    </xf>
    <xf numFmtId="0" fontId="15" fillId="0" borderId="95" xfId="20532" applyFont="1" applyBorder="1" applyAlignment="1">
      <alignment horizontal="left" indent="2"/>
    </xf>
    <xf numFmtId="42" fontId="13" fillId="0" borderId="96" xfId="20531" applyNumberFormat="1" applyFont="1" applyFill="1" applyBorder="1" applyAlignment="1"/>
    <xf numFmtId="0" fontId="91" fillId="0" borderId="0" xfId="20561" applyFont="1" applyAlignment="1">
      <alignment horizontal="left" vertical="center"/>
    </xf>
    <xf numFmtId="0" fontId="120" fillId="0" borderId="0" xfId="20557" applyFont="1" applyAlignment="1">
      <alignment horizontal="left" vertical="center"/>
    </xf>
    <xf numFmtId="0" fontId="22" fillId="0" borderId="0" xfId="20558" applyFont="1" applyAlignment="1" applyProtection="1">
      <alignment horizontal="left" vertical="center"/>
      <protection locked="0"/>
    </xf>
    <xf numFmtId="166" fontId="22" fillId="0" borderId="0" xfId="20558" applyNumberFormat="1" applyFont="1" applyAlignment="1" applyProtection="1">
      <alignment horizontal="left" vertical="center"/>
      <protection locked="0"/>
    </xf>
    <xf numFmtId="0" fontId="182" fillId="0" borderId="0" xfId="20532" applyFont="1"/>
    <xf numFmtId="42" fontId="15" fillId="0" borderId="156" xfId="1856" applyNumberFormat="1" applyFont="1" applyFill="1" applyBorder="1" applyAlignment="1">
      <alignment horizontal="left"/>
    </xf>
    <xf numFmtId="0" fontId="13" fillId="0" borderId="154" xfId="20532" applyFont="1" applyBorder="1" applyAlignment="1">
      <alignment wrapText="1"/>
    </xf>
    <xf numFmtId="10" fontId="178" fillId="149" borderId="77" xfId="20544" applyNumberFormat="1" applyFont="1" applyFill="1" applyBorder="1" applyAlignment="1">
      <alignment horizontal="center" vertical="center"/>
    </xf>
    <xf numFmtId="10" fontId="178" fillId="149" borderId="77" xfId="1" applyNumberFormat="1" applyFont="1" applyFill="1" applyBorder="1" applyAlignment="1">
      <alignment horizontal="center" vertical="center"/>
    </xf>
    <xf numFmtId="6" fontId="2" fillId="0" borderId="78" xfId="20551" applyNumberFormat="1" applyBorder="1"/>
    <xf numFmtId="0" fontId="2" fillId="0" borderId="78" xfId="20551" applyBorder="1" applyAlignment="1">
      <alignment horizontal="left"/>
    </xf>
    <xf numFmtId="0" fontId="174" fillId="0" borderId="154" xfId="20532" applyFont="1" applyBorder="1" applyAlignment="1">
      <alignment vertical="center" wrapText="1"/>
    </xf>
    <xf numFmtId="43" fontId="1" fillId="0" borderId="126" xfId="20553" applyFont="1" applyBorder="1" applyAlignment="1">
      <alignment horizontal="right"/>
    </xf>
    <xf numFmtId="43" fontId="1" fillId="0" borderId="125" xfId="20553" applyFont="1" applyFill="1" applyBorder="1" applyAlignment="1">
      <alignment horizontal="right"/>
    </xf>
    <xf numFmtId="172" fontId="0" fillId="0" borderId="0" xfId="20553" applyNumberFormat="1" applyFont="1" applyBorder="1" applyAlignment="1">
      <alignment horizontal="right"/>
    </xf>
    <xf numFmtId="172" fontId="1" fillId="0" borderId="0" xfId="163" applyNumberFormat="1" applyFont="1" applyAlignment="1"/>
    <xf numFmtId="172" fontId="1" fillId="0" borderId="0" xfId="163" applyNumberFormat="1" applyFont="1" applyFill="1" applyAlignment="1"/>
    <xf numFmtId="172" fontId="1" fillId="0" borderId="0" xfId="13594" applyNumberFormat="1" applyFont="1" applyAlignment="1"/>
    <xf numFmtId="172" fontId="1" fillId="0" borderId="138" xfId="20553" applyNumberFormat="1" applyFont="1" applyBorder="1" applyAlignment="1">
      <alignment horizontal="right"/>
    </xf>
    <xf numFmtId="220" fontId="1" fillId="0" borderId="138" xfId="20553" applyNumberFormat="1" applyFont="1" applyBorder="1" applyAlignment="1">
      <alignment horizontal="right"/>
    </xf>
    <xf numFmtId="220" fontId="1" fillId="0" borderId="138" xfId="20553" applyNumberFormat="1" applyFont="1" applyBorder="1"/>
    <xf numFmtId="172" fontId="1" fillId="0" borderId="137" xfId="20553" applyNumberFormat="1" applyFont="1" applyBorder="1" applyAlignment="1">
      <alignment horizontal="right"/>
    </xf>
    <xf numFmtId="220" fontId="1" fillId="0" borderId="137" xfId="20553" applyNumberFormat="1" applyFont="1" applyBorder="1" applyAlignment="1">
      <alignment horizontal="right"/>
    </xf>
    <xf numFmtId="172" fontId="1" fillId="0" borderId="136" xfId="20553" applyNumberFormat="1" applyFont="1" applyBorder="1" applyAlignment="1">
      <alignment horizontal="right"/>
    </xf>
    <xf numFmtId="220" fontId="1" fillId="0" borderId="136" xfId="20553" applyNumberFormat="1" applyFont="1" applyBorder="1" applyAlignment="1">
      <alignment horizontal="right"/>
    </xf>
    <xf numFmtId="172" fontId="1" fillId="0" borderId="133" xfId="20553" applyNumberFormat="1" applyFont="1" applyBorder="1" applyAlignment="1">
      <alignment horizontal="right"/>
    </xf>
    <xf numFmtId="220" fontId="1" fillId="0" borderId="133" xfId="20553" applyNumberFormat="1" applyFont="1" applyBorder="1" applyAlignment="1">
      <alignment horizontal="right"/>
    </xf>
    <xf numFmtId="9" fontId="1" fillId="0" borderId="133" xfId="20544" applyFont="1" applyBorder="1" applyAlignment="1">
      <alignment horizontal="right"/>
    </xf>
    <xf numFmtId="5" fontId="1" fillId="0" borderId="140" xfId="20554" applyNumberFormat="1" applyFont="1" applyBorder="1" applyAlignment="1">
      <alignment horizontal="right"/>
    </xf>
    <xf numFmtId="172" fontId="1" fillId="0" borderId="0" xfId="64" applyNumberFormat="1" applyFont="1" applyAlignment="1"/>
    <xf numFmtId="172" fontId="1" fillId="146" borderId="140" xfId="64" applyNumberFormat="1" applyFont="1" applyFill="1" applyBorder="1" applyAlignment="1">
      <alignment horizontal="center" vertical="center"/>
    </xf>
    <xf numFmtId="221" fontId="1" fillId="0" borderId="140" xfId="20531" applyNumberFormat="1" applyFont="1" applyFill="1" applyBorder="1"/>
    <xf numFmtId="172" fontId="1" fillId="0" borderId="140" xfId="64" applyNumberFormat="1" applyFont="1" applyFill="1" applyBorder="1"/>
    <xf numFmtId="222" fontId="1" fillId="0" borderId="140" xfId="64" applyNumberFormat="1" applyFont="1" applyFill="1" applyBorder="1"/>
    <xf numFmtId="0" fontId="1" fillId="0" borderId="140" xfId="20532" applyFont="1" applyBorder="1"/>
    <xf numFmtId="221" fontId="1" fillId="5" borderId="140" xfId="20531" applyNumberFormat="1" applyFont="1" applyFill="1" applyBorder="1"/>
    <xf numFmtId="172" fontId="1" fillId="5" borderId="140" xfId="64" applyNumberFormat="1" applyFont="1" applyFill="1" applyBorder="1"/>
    <xf numFmtId="222" fontId="1" fillId="5" borderId="140" xfId="64" applyNumberFormat="1" applyFont="1" applyFill="1" applyBorder="1"/>
    <xf numFmtId="221" fontId="1" fillId="0" borderId="140" xfId="20531" applyNumberFormat="1" applyFont="1" applyBorder="1"/>
    <xf numFmtId="172" fontId="1" fillId="0" borderId="140" xfId="64" applyNumberFormat="1" applyFont="1" applyBorder="1"/>
    <xf numFmtId="0" fontId="1" fillId="5" borderId="140" xfId="20532" applyFont="1" applyFill="1" applyBorder="1"/>
    <xf numFmtId="221" fontId="1" fillId="5" borderId="140" xfId="20535" applyNumberFormat="1" applyFont="1" applyFill="1" applyBorder="1"/>
    <xf numFmtId="0" fontId="1" fillId="0" borderId="51" xfId="20532" applyFont="1" applyFill="1" applyBorder="1" applyAlignment="1"/>
    <xf numFmtId="0" fontId="1" fillId="0" borderId="0" xfId="20532" applyFont="1"/>
    <xf numFmtId="172" fontId="1" fillId="0" borderId="0" xfId="64" applyNumberFormat="1" applyFont="1"/>
    <xf numFmtId="0" fontId="1" fillId="0" borderId="140" xfId="20532" applyFont="1" applyFill="1" applyBorder="1" applyAlignment="1">
      <alignment horizontal="center" vertical="center" wrapText="1"/>
    </xf>
    <xf numFmtId="224" fontId="1" fillId="0" borderId="140" xfId="20535" applyNumberFormat="1" applyFont="1" applyBorder="1"/>
    <xf numFmtId="0" fontId="1" fillId="2" borderId="140" xfId="20532" applyFont="1" applyFill="1" applyBorder="1"/>
    <xf numFmtId="0" fontId="1" fillId="146" borderId="140" xfId="20548" applyFont="1" applyFill="1" applyBorder="1" applyAlignment="1">
      <alignment horizontal="left"/>
    </xf>
    <xf numFmtId="0" fontId="1" fillId="146" borderId="140" xfId="20548" applyFont="1" applyFill="1" applyBorder="1"/>
    <xf numFmtId="0" fontId="1" fillId="0" borderId="140" xfId="20548" applyFont="1" applyBorder="1" applyAlignment="1">
      <alignment horizontal="center" wrapText="1"/>
    </xf>
    <xf numFmtId="0" fontId="1" fillId="0" borderId="140" xfId="20548" applyFont="1" applyBorder="1"/>
    <xf numFmtId="0" fontId="1" fillId="2" borderId="140" xfId="20548" applyFont="1" applyFill="1" applyBorder="1"/>
    <xf numFmtId="223" fontId="1" fillId="0" borderId="140" xfId="20555" applyNumberFormat="1" applyFont="1" applyBorder="1"/>
    <xf numFmtId="223" fontId="1" fillId="0" borderId="140" xfId="20548" applyNumberFormat="1" applyFont="1" applyBorder="1"/>
    <xf numFmtId="0" fontId="1" fillId="5" borderId="140" xfId="20548" applyFont="1" applyFill="1" applyBorder="1"/>
    <xf numFmtId="223" fontId="1" fillId="5" borderId="140" xfId="20555" applyNumberFormat="1" applyFont="1" applyFill="1" applyBorder="1"/>
    <xf numFmtId="0" fontId="1" fillId="6" borderId="140" xfId="20548" applyFont="1" applyFill="1" applyBorder="1"/>
    <xf numFmtId="223" fontId="1" fillId="6" borderId="140" xfId="20555" applyNumberFormat="1" applyFont="1" applyFill="1" applyBorder="1"/>
    <xf numFmtId="223" fontId="1" fillId="0" borderId="140" xfId="20555" applyNumberFormat="1" applyFont="1" applyFill="1" applyBorder="1"/>
    <xf numFmtId="0" fontId="1" fillId="0" borderId="140" xfId="20548" applyFont="1" applyBorder="1" applyAlignment="1">
      <alignment horizontal="left" indent="1"/>
    </xf>
    <xf numFmtId="0" fontId="1" fillId="0" borderId="51" xfId="20548" applyFont="1" applyBorder="1"/>
    <xf numFmtId="223" fontId="1" fillId="146" borderId="140" xfId="20555" applyNumberFormat="1" applyFont="1" applyFill="1" applyBorder="1"/>
    <xf numFmtId="0" fontId="1" fillId="0" borderId="0" xfId="20548" applyFont="1"/>
    <xf numFmtId="0" fontId="1" fillId="0" borderId="0" xfId="20548" applyFont="1" applyAlignment="1">
      <alignment horizontal="right"/>
    </xf>
    <xf numFmtId="43" fontId="1" fillId="0" borderId="0" xfId="64" applyFont="1" applyBorder="1"/>
    <xf numFmtId="0" fontId="1" fillId="0" borderId="14" xfId="20548" applyFont="1" applyBorder="1"/>
    <xf numFmtId="0" fontId="1" fillId="0" borderId="0" xfId="20548" applyFont="1" applyFill="1" applyBorder="1"/>
    <xf numFmtId="0" fontId="178" fillId="5" borderId="157" xfId="1" applyFont="1" applyFill="1" applyBorder="1" applyAlignment="1">
      <alignment horizontal="center" wrapText="1"/>
    </xf>
    <xf numFmtId="0" fontId="180" fillId="2" borderId="158" xfId="1" applyFont="1" applyFill="1" applyBorder="1" applyAlignment="1">
      <alignment vertical="center" wrapText="1"/>
    </xf>
    <xf numFmtId="44" fontId="180" fillId="0" borderId="160" xfId="20531" applyFont="1" applyFill="1" applyBorder="1" applyAlignment="1">
      <alignment horizontal="right" vertical="center"/>
    </xf>
    <xf numFmtId="44" fontId="180" fillId="2" borderId="160" xfId="20531" applyFont="1" applyFill="1" applyBorder="1" applyAlignment="1">
      <alignment horizontal="center" vertical="center"/>
    </xf>
    <xf numFmtId="44" fontId="180" fillId="2" borderId="161" xfId="20531" applyFont="1" applyFill="1" applyBorder="1" applyAlignment="1">
      <alignment horizontal="center" vertical="center"/>
    </xf>
    <xf numFmtId="44" fontId="180" fillId="2" borderId="162" xfId="20531" applyFont="1" applyFill="1" applyBorder="1" applyAlignment="1">
      <alignment horizontal="center" vertical="center"/>
    </xf>
    <xf numFmtId="44" fontId="180" fillId="2" borderId="163" xfId="20531" applyFont="1" applyFill="1" applyBorder="1" applyAlignment="1">
      <alignment horizontal="right" vertical="center"/>
    </xf>
    <xf numFmtId="44" fontId="180" fillId="2" borderId="161" xfId="20531" applyFont="1" applyFill="1" applyBorder="1" applyAlignment="1">
      <alignment horizontal="right" vertical="center"/>
    </xf>
    <xf numFmtId="44" fontId="180" fillId="2" borderId="162" xfId="20531" applyFont="1" applyFill="1" applyBorder="1" applyAlignment="1">
      <alignment horizontal="right" vertical="center"/>
    </xf>
    <xf numFmtId="10" fontId="180" fillId="2" borderId="160" xfId="20544" applyNumberFormat="1" applyFont="1" applyFill="1" applyBorder="1" applyAlignment="1">
      <alignment horizontal="center" vertical="center"/>
    </xf>
    <xf numFmtId="10" fontId="180" fillId="2" borderId="161" xfId="20544" applyNumberFormat="1" applyFont="1" applyFill="1" applyBorder="1" applyAlignment="1">
      <alignment horizontal="center" vertical="center"/>
    </xf>
    <xf numFmtId="10" fontId="180" fillId="2" borderId="161" xfId="1" applyNumberFormat="1" applyFont="1" applyFill="1" applyBorder="1" applyAlignment="1">
      <alignment horizontal="center" vertical="center"/>
    </xf>
    <xf numFmtId="10" fontId="180" fillId="2" borderId="162" xfId="1" applyNumberFormat="1" applyFont="1" applyFill="1" applyBorder="1" applyAlignment="1">
      <alignment horizontal="center" vertical="center"/>
    </xf>
    <xf numFmtId="9" fontId="21" fillId="2" borderId="158" xfId="20544" applyFont="1" applyFill="1" applyBorder="1" applyAlignment="1">
      <alignment horizontal="center" vertical="center"/>
    </xf>
    <xf numFmtId="210" fontId="180" fillId="2" borderId="162" xfId="1" applyNumberFormat="1" applyFont="1" applyFill="1" applyBorder="1" applyAlignment="1">
      <alignment horizontal="center" vertical="center"/>
    </xf>
    <xf numFmtId="49" fontId="15" fillId="0" borderId="160" xfId="1856" applyNumberFormat="1" applyFont="1" applyFill="1" applyBorder="1" applyAlignment="1">
      <alignment horizontal="left"/>
    </xf>
    <xf numFmtId="170" fontId="13" fillId="0" borderId="162" xfId="1856" applyNumberFormat="1" applyFont="1" applyFill="1" applyBorder="1" applyAlignment="1">
      <alignment horizontal="center"/>
    </xf>
    <xf numFmtId="49" fontId="13" fillId="0" borderId="160" xfId="1856" applyNumberFormat="1" applyFont="1" applyFill="1" applyBorder="1" applyAlignment="1">
      <alignment horizontal="left"/>
    </xf>
    <xf numFmtId="42" fontId="13" fillId="0" borderId="161" xfId="1856" applyNumberFormat="1" applyFont="1" applyFill="1" applyBorder="1" applyAlignment="1">
      <alignment horizontal="center"/>
    </xf>
    <xf numFmtId="42" fontId="13" fillId="0" borderId="161" xfId="1856" applyNumberFormat="1" applyFont="1" applyFill="1" applyBorder="1" applyAlignment="1">
      <alignment horizontal="center" wrapText="1"/>
    </xf>
    <xf numFmtId="170" fontId="13" fillId="0" borderId="162" xfId="1856" applyNumberFormat="1" applyFont="1" applyFill="1" applyBorder="1" applyAlignment="1">
      <alignment horizontal="center" wrapText="1"/>
    </xf>
    <xf numFmtId="0" fontId="13" fillId="0" borderId="160" xfId="20548" applyFont="1" applyBorder="1" applyAlignment="1">
      <alignment wrapText="1"/>
    </xf>
    <xf numFmtId="0" fontId="13" fillId="0" borderId="161" xfId="20548" applyFont="1" applyBorder="1" applyAlignment="1">
      <alignment horizontal="center" wrapText="1"/>
    </xf>
    <xf numFmtId="0" fontId="13" fillId="0" borderId="162" xfId="20548" applyFont="1" applyBorder="1" applyAlignment="1">
      <alignment horizontal="center" wrapText="1"/>
    </xf>
    <xf numFmtId="6" fontId="13" fillId="0" borderId="160" xfId="20532" applyNumberFormat="1" applyFont="1" applyBorder="1" applyAlignment="1">
      <alignment horizontal="center" wrapText="1"/>
    </xf>
    <xf numFmtId="0" fontId="15" fillId="7" borderId="154" xfId="20532" applyFont="1" applyFill="1" applyBorder="1" applyAlignment="1">
      <alignment horizontal="left" wrapText="1" indent="1"/>
    </xf>
    <xf numFmtId="0" fontId="15" fillId="0" borderId="154" xfId="20532" applyFont="1" applyBorder="1" applyAlignment="1">
      <alignment horizontal="left" wrapText="1" indent="1"/>
    </xf>
    <xf numFmtId="0" fontId="15" fillId="0" borderId="5" xfId="20548" applyFont="1" applyBorder="1" applyAlignment="1">
      <alignment horizontal="left" wrapText="1" indent="1"/>
    </xf>
    <xf numFmtId="0" fontId="15" fillId="0" borderId="94" xfId="20548" applyFont="1" applyBorder="1" applyAlignment="1">
      <alignment horizontal="left" wrapText="1" indent="1"/>
    </xf>
    <xf numFmtId="0" fontId="15" fillId="0" borderId="0" xfId="20548" applyFont="1" applyAlignment="1">
      <alignment wrapText="1"/>
    </xf>
    <xf numFmtId="3" fontId="139" fillId="0" borderId="138" xfId="0" applyNumberFormat="1" applyFont="1" applyBorder="1" applyAlignment="1">
      <alignment horizontal="right"/>
    </xf>
    <xf numFmtId="3" fontId="139" fillId="0" borderId="138" xfId="0" applyNumberFormat="1" applyFont="1" applyBorder="1"/>
    <xf numFmtId="0" fontId="139" fillId="0" borderId="138" xfId="0" applyFont="1" applyBorder="1" applyAlignment="1">
      <alignment horizontal="right"/>
    </xf>
    <xf numFmtId="1" fontId="139" fillId="0" borderId="138" xfId="0" applyNumberFormat="1" applyFont="1" applyBorder="1" applyAlignment="1">
      <alignment horizontal="right"/>
    </xf>
    <xf numFmtId="0" fontId="139" fillId="0" borderId="137" xfId="0" applyFont="1" applyBorder="1" applyAlignment="1">
      <alignment horizontal="right"/>
    </xf>
    <xf numFmtId="0" fontId="139" fillId="0" borderId="136" xfId="0" applyFont="1" applyBorder="1" applyAlignment="1">
      <alignment horizontal="right"/>
    </xf>
    <xf numFmtId="3" fontId="139" fillId="0" borderId="133" xfId="0" applyNumberFormat="1" applyFont="1" applyBorder="1" applyAlignment="1">
      <alignment horizontal="right"/>
    </xf>
    <xf numFmtId="9" fontId="139" fillId="0" borderId="133" xfId="0" applyNumberFormat="1" applyFont="1" applyBorder="1" applyAlignment="1">
      <alignment horizontal="right"/>
    </xf>
    <xf numFmtId="0" fontId="179" fillId="5" borderId="104" xfId="20558" applyFont="1" applyFill="1" applyBorder="1" applyAlignment="1">
      <alignment horizontal="center" wrapText="1"/>
    </xf>
    <xf numFmtId="0" fontId="179" fillId="5" borderId="77" xfId="20558" applyFont="1" applyFill="1" applyBorder="1" applyAlignment="1">
      <alignment horizontal="center" wrapText="1"/>
    </xf>
    <xf numFmtId="0" fontId="182" fillId="5" borderId="154" xfId="20559" applyFont="1" applyFill="1" applyBorder="1" applyAlignment="1">
      <alignment horizontal="center"/>
    </xf>
    <xf numFmtId="0" fontId="182" fillId="5" borderId="141" xfId="20559" applyFont="1" applyFill="1" applyBorder="1" applyAlignment="1">
      <alignment horizontal="left"/>
    </xf>
    <xf numFmtId="0" fontId="182" fillId="5" borderId="8" xfId="20558" applyFont="1" applyFill="1" applyBorder="1" applyAlignment="1">
      <alignment horizontal="center" wrapText="1"/>
    </xf>
    <xf numFmtId="0" fontId="182" fillId="5" borderId="148" xfId="20558" applyFont="1" applyFill="1" applyBorder="1" applyAlignment="1" applyProtection="1">
      <alignment horizontal="center" wrapText="1"/>
      <protection locked="0"/>
    </xf>
    <xf numFmtId="169" fontId="182" fillId="5" borderId="100" xfId="17592" applyNumberFormat="1" applyFont="1" applyFill="1" applyBorder="1" applyAlignment="1" applyProtection="1">
      <alignment horizontal="center" wrapText="1"/>
      <protection locked="0"/>
    </xf>
    <xf numFmtId="0" fontId="182" fillId="5" borderId="100" xfId="20557" applyFont="1" applyFill="1" applyBorder="1" applyAlignment="1">
      <alignment horizontal="center" wrapText="1"/>
    </xf>
    <xf numFmtId="0" fontId="21" fillId="0" borderId="148" xfId="20557" applyFont="1" applyBorder="1" applyAlignment="1">
      <alignment horizontal="center"/>
    </xf>
    <xf numFmtId="0" fontId="21" fillId="0" borderId="0" xfId="20557" applyFont="1"/>
    <xf numFmtId="0" fontId="182" fillId="0" borderId="0" xfId="20558" applyFont="1" applyProtection="1">
      <protection locked="0"/>
    </xf>
    <xf numFmtId="0" fontId="182" fillId="0" borderId="149" xfId="20558" applyFont="1" applyBorder="1" applyProtection="1">
      <protection locked="0"/>
    </xf>
    <xf numFmtId="0" fontId="182" fillId="0" borderId="9" xfId="20558" applyFont="1" applyBorder="1" applyProtection="1">
      <protection locked="0"/>
    </xf>
    <xf numFmtId="0" fontId="182" fillId="0" borderId="150" xfId="20558" applyFont="1" applyBorder="1" applyProtection="1">
      <protection locked="0"/>
    </xf>
    <xf numFmtId="169" fontId="182" fillId="0" borderId="9" xfId="17592" applyNumberFormat="1" applyFont="1" applyBorder="1" applyProtection="1">
      <protection locked="0"/>
    </xf>
    <xf numFmtId="0" fontId="182" fillId="0" borderId="10" xfId="20558" applyFont="1" applyBorder="1" applyProtection="1">
      <protection locked="0"/>
    </xf>
    <xf numFmtId="0" fontId="182" fillId="0" borderId="0" xfId="20559" applyFont="1" applyAlignment="1">
      <alignment horizontal="left"/>
    </xf>
    <xf numFmtId="43" fontId="182" fillId="0" borderId="148" xfId="64" applyFont="1" applyBorder="1" applyAlignment="1">
      <alignment horizontal="left"/>
    </xf>
    <xf numFmtId="0" fontId="182" fillId="0" borderId="14" xfId="20559" applyFont="1" applyBorder="1" applyAlignment="1">
      <alignment horizontal="left"/>
    </xf>
    <xf numFmtId="169" fontId="182" fillId="0" borderId="0" xfId="17592" applyNumberFormat="1" applyFont="1"/>
    <xf numFmtId="0" fontId="182" fillId="0" borderId="0" xfId="20559" applyFont="1" applyAlignment="1">
      <alignment horizontal="left" vertical="center"/>
    </xf>
    <xf numFmtId="0" fontId="182" fillId="0" borderId="147" xfId="20559" applyFont="1" applyBorder="1" applyAlignment="1">
      <alignment horizontal="left" vertical="center"/>
    </xf>
    <xf numFmtId="43" fontId="182" fillId="0" borderId="148" xfId="64" applyFont="1" applyBorder="1" applyAlignment="1">
      <alignment horizontal="right"/>
    </xf>
    <xf numFmtId="42" fontId="182" fillId="0" borderId="0" xfId="20559" applyNumberFormat="1" applyFont="1" applyAlignment="1">
      <alignment horizontal="right"/>
    </xf>
    <xf numFmtId="42" fontId="182" fillId="0" borderId="14" xfId="20559" applyNumberFormat="1" applyFont="1" applyBorder="1" applyAlignment="1">
      <alignment horizontal="right"/>
    </xf>
    <xf numFmtId="0" fontId="182" fillId="0" borderId="0" xfId="20559" applyFont="1" applyAlignment="1">
      <alignment horizontal="right" vertical="center"/>
    </xf>
    <xf numFmtId="0" fontId="182" fillId="0" borderId="147" xfId="20559" applyFont="1" applyBorder="1" applyAlignment="1">
      <alignment horizontal="right" vertical="center"/>
    </xf>
    <xf numFmtId="0" fontId="182" fillId="0" borderId="0" xfId="20557" applyFont="1"/>
    <xf numFmtId="42" fontId="182" fillId="0" borderId="148" xfId="20559" applyNumberFormat="1" applyFont="1" applyBorder="1"/>
    <xf numFmtId="42" fontId="182" fillId="0" borderId="0" xfId="20559" applyNumberFormat="1" applyFont="1"/>
    <xf numFmtId="42" fontId="182" fillId="0" borderId="14" xfId="20559" applyNumberFormat="1" applyFont="1" applyBorder="1"/>
    <xf numFmtId="42" fontId="182" fillId="0" borderId="0" xfId="20559" applyNumberFormat="1" applyFont="1" applyAlignment="1">
      <alignment horizontal="center" vertical="center"/>
    </xf>
    <xf numFmtId="42" fontId="182" fillId="0" borderId="147" xfId="20559" applyNumberFormat="1" applyFont="1" applyBorder="1" applyAlignment="1">
      <alignment horizontal="center" vertical="center"/>
    </xf>
    <xf numFmtId="0" fontId="21" fillId="0" borderId="148" xfId="20557" applyFont="1" applyBorder="1" applyAlignment="1">
      <alignment horizontal="center" vertical="center"/>
    </xf>
    <xf numFmtId="0" fontId="182" fillId="0" borderId="0" xfId="20557" applyFont="1" applyAlignment="1">
      <alignment vertical="center"/>
    </xf>
    <xf numFmtId="0" fontId="21" fillId="0" borderId="0" xfId="20557" applyFont="1" applyAlignment="1">
      <alignment vertical="center"/>
    </xf>
    <xf numFmtId="42" fontId="21" fillId="0" borderId="148" xfId="20559" applyNumberFormat="1" applyFont="1" applyBorder="1" applyAlignment="1">
      <alignment vertical="center"/>
    </xf>
    <xf numFmtId="42" fontId="21" fillId="0" borderId="0" xfId="20559" applyNumberFormat="1" applyFont="1" applyAlignment="1">
      <alignment horizontal="center" vertical="center"/>
    </xf>
    <xf numFmtId="42" fontId="182" fillId="0" borderId="14" xfId="20559" applyNumberFormat="1" applyFont="1" applyBorder="1" applyAlignment="1">
      <alignment vertical="center"/>
    </xf>
    <xf numFmtId="169" fontId="182" fillId="0" borderId="0" xfId="17592" applyNumberFormat="1" applyFont="1" applyAlignment="1">
      <alignment horizontal="center" vertical="center"/>
    </xf>
    <xf numFmtId="169" fontId="182" fillId="0" borderId="0" xfId="20560" applyNumberFormat="1" applyFont="1" applyAlignment="1">
      <alignment horizontal="center" vertical="center"/>
    </xf>
    <xf numFmtId="169" fontId="182" fillId="0" borderId="147" xfId="20560" applyNumberFormat="1" applyFont="1" applyBorder="1" applyAlignment="1">
      <alignment horizontal="center" vertical="center"/>
    </xf>
    <xf numFmtId="42" fontId="21" fillId="0" borderId="148" xfId="20559" applyNumberFormat="1" applyFont="1" applyBorder="1"/>
    <xf numFmtId="42" fontId="21" fillId="0" borderId="0" xfId="20559" applyNumberFormat="1" applyFont="1" applyAlignment="1">
      <alignment horizontal="center"/>
    </xf>
    <xf numFmtId="169" fontId="182" fillId="0" borderId="0" xfId="17592" applyNumberFormat="1" applyFont="1" applyAlignment="1">
      <alignment horizontal="center"/>
    </xf>
    <xf numFmtId="42" fontId="21" fillId="0" borderId="0" xfId="20559" applyNumberFormat="1" applyFont="1"/>
    <xf numFmtId="42" fontId="21" fillId="0" borderId="14" xfId="20559" applyNumberFormat="1" applyFont="1" applyBorder="1"/>
    <xf numFmtId="169" fontId="21" fillId="0" borderId="0" xfId="17592" applyNumberFormat="1" applyFont="1" applyAlignment="1">
      <alignment horizontal="center"/>
    </xf>
    <xf numFmtId="42" fontId="21" fillId="0" borderId="147" xfId="20559" applyNumberFormat="1" applyFont="1" applyBorder="1" applyAlignment="1">
      <alignment horizontal="center" vertical="center"/>
    </xf>
    <xf numFmtId="42" fontId="21" fillId="0" borderId="0" xfId="20559" applyNumberFormat="1" applyFont="1" applyAlignment="1">
      <alignment vertical="center"/>
    </xf>
    <xf numFmtId="0" fontId="21" fillId="0" borderId="0" xfId="20559" applyFont="1" applyAlignment="1">
      <alignment horizontal="left"/>
    </xf>
    <xf numFmtId="42" fontId="182" fillId="0" borderId="148" xfId="20559" applyNumberFormat="1" applyFont="1" applyBorder="1" applyAlignment="1">
      <alignment vertical="center"/>
    </xf>
    <xf numFmtId="42" fontId="21" fillId="0" borderId="14" xfId="20559" applyNumberFormat="1" applyFont="1" applyBorder="1" applyAlignment="1">
      <alignment vertical="center"/>
    </xf>
    <xf numFmtId="169" fontId="21" fillId="0" borderId="0" xfId="17592" applyNumberFormat="1" applyFont="1" applyAlignment="1">
      <alignment horizontal="center" vertical="center"/>
    </xf>
    <xf numFmtId="42" fontId="182" fillId="0" borderId="0" xfId="20559" applyNumberFormat="1" applyFont="1" applyAlignment="1">
      <alignment vertical="center"/>
    </xf>
    <xf numFmtId="0" fontId="21" fillId="0" borderId="0" xfId="20557" applyFont="1" applyAlignment="1">
      <alignment wrapText="1"/>
    </xf>
    <xf numFmtId="42" fontId="182" fillId="0" borderId="14" xfId="20559" applyNumberFormat="1" applyFont="1" applyBorder="1" applyAlignment="1">
      <alignment horizontal="right" vertical="center"/>
    </xf>
    <xf numFmtId="42" fontId="21" fillId="0" borderId="147" xfId="20559" applyNumberFormat="1" applyFont="1" applyBorder="1" applyAlignment="1">
      <alignment horizontal="center"/>
    </xf>
    <xf numFmtId="169" fontId="182" fillId="0" borderId="147" xfId="17592" applyNumberFormat="1" applyFont="1" applyBorder="1" applyAlignment="1">
      <alignment horizontal="center" vertical="center"/>
    </xf>
    <xf numFmtId="166" fontId="182" fillId="0" borderId="14" xfId="7" applyNumberFormat="1" applyFont="1" applyBorder="1"/>
    <xf numFmtId="0" fontId="182" fillId="0" borderId="0" xfId="20559" applyFont="1" applyAlignment="1">
      <alignment horizontal="left" indent="1"/>
    </xf>
    <xf numFmtId="44" fontId="182" fillId="0" borderId="0" xfId="17842" applyNumberFormat="1" applyFont="1" applyAlignment="1">
      <alignment horizontal="center"/>
    </xf>
    <xf numFmtId="10" fontId="182" fillId="0" borderId="147" xfId="20559" applyNumberFormat="1" applyFont="1" applyBorder="1" applyAlignment="1">
      <alignment horizontal="center" vertical="center"/>
    </xf>
    <xf numFmtId="0" fontId="21" fillId="0" borderId="141" xfId="20557" applyFont="1" applyBorder="1" applyAlignment="1">
      <alignment horizontal="center"/>
    </xf>
    <xf numFmtId="0" fontId="21" fillId="0" borderId="7" xfId="20557" applyFont="1" applyBorder="1"/>
    <xf numFmtId="42" fontId="182" fillId="0" borderId="141" xfId="20559" applyNumberFormat="1" applyFont="1" applyBorder="1"/>
    <xf numFmtId="42" fontId="182" fillId="0" borderId="7" xfId="20559" applyNumberFormat="1" applyFont="1" applyBorder="1"/>
    <xf numFmtId="42" fontId="182" fillId="0" borderId="151" xfId="20559" applyNumberFormat="1" applyFont="1" applyBorder="1"/>
    <xf numFmtId="169" fontId="182" fillId="0" borderId="7" xfId="17592" applyNumberFormat="1" applyFont="1" applyBorder="1" applyAlignment="1">
      <alignment horizontal="center"/>
    </xf>
    <xf numFmtId="42" fontId="182" fillId="0" borderId="7" xfId="20559" applyNumberFormat="1" applyFont="1" applyBorder="1" applyAlignment="1">
      <alignment horizontal="center" vertical="center"/>
    </xf>
    <xf numFmtId="42" fontId="182" fillId="0" borderId="8" xfId="20559" applyNumberFormat="1" applyFont="1" applyBorder="1" applyAlignment="1">
      <alignment horizontal="center" vertical="center"/>
    </xf>
    <xf numFmtId="164" fontId="182" fillId="0" borderId="140" xfId="20543" applyNumberFormat="1" applyFont="1" applyFill="1" applyBorder="1" applyAlignment="1" applyProtection="1">
      <alignment horizontal="center" wrapText="1"/>
      <protection locked="0"/>
    </xf>
    <xf numFmtId="0" fontId="21" fillId="0" borderId="140" xfId="2" applyFont="1" applyFill="1" applyBorder="1" applyAlignment="1" applyProtection="1">
      <alignment horizontal="left" wrapText="1" indent="1"/>
      <protection locked="0"/>
    </xf>
    <xf numFmtId="166" fontId="21" fillId="0" borderId="140" xfId="20543" applyNumberFormat="1" applyFont="1" applyFill="1" applyBorder="1" applyAlignment="1" applyProtection="1">
      <alignment horizontal="center"/>
      <protection locked="0"/>
    </xf>
    <xf numFmtId="3" fontId="21" fillId="0" borderId="140" xfId="20543" applyNumberFormat="1" applyFont="1" applyFill="1" applyBorder="1" applyAlignment="1" applyProtection="1">
      <alignment horizontal="center"/>
      <protection locked="0"/>
    </xf>
    <xf numFmtId="168" fontId="21" fillId="0" borderId="140" xfId="20543" applyNumberFormat="1" applyFont="1" applyFill="1" applyBorder="1" applyAlignment="1" applyProtection="1">
      <alignment horizontal="center"/>
      <protection locked="0"/>
    </xf>
    <xf numFmtId="167" fontId="21" fillId="0" borderId="140" xfId="20543" applyNumberFormat="1" applyFont="1" applyFill="1" applyBorder="1" applyAlignment="1" applyProtection="1">
      <alignment horizontal="center"/>
      <protection locked="0"/>
    </xf>
    <xf numFmtId="0" fontId="21" fillId="0" borderId="140" xfId="2" applyFont="1" applyFill="1" applyBorder="1" applyAlignment="1" applyProtection="1">
      <alignment horizontal="left" wrapText="1" indent="3"/>
      <protection locked="0"/>
    </xf>
    <xf numFmtId="10" fontId="21" fillId="0" borderId="140" xfId="58" applyNumberFormat="1" applyFont="1" applyFill="1" applyBorder="1" applyAlignment="1" applyProtection="1">
      <alignment horizontal="center"/>
      <protection locked="0"/>
    </xf>
    <xf numFmtId="172" fontId="21" fillId="0" borderId="140" xfId="64" applyNumberFormat="1" applyFont="1" applyFill="1" applyBorder="1" applyAlignment="1" applyProtection="1">
      <alignment horizontal="center"/>
      <protection locked="0"/>
    </xf>
    <xf numFmtId="225" fontId="21" fillId="0" borderId="140" xfId="20545" applyNumberFormat="1" applyFont="1" applyFill="1" applyBorder="1" applyAlignment="1" applyProtection="1">
      <alignment horizontal="center"/>
      <protection locked="0"/>
    </xf>
    <xf numFmtId="0" fontId="198" fillId="0" borderId="140" xfId="2" applyFont="1" applyFill="1" applyBorder="1" applyAlignment="1" applyProtection="1">
      <alignment horizontal="left" wrapText="1" indent="1"/>
      <protection locked="0"/>
    </xf>
    <xf numFmtId="0" fontId="21" fillId="0" borderId="98" xfId="2" applyFont="1" applyFill="1" applyBorder="1" applyAlignment="1">
      <alignment horizontal="left"/>
    </xf>
    <xf numFmtId="166" fontId="12" fillId="0" borderId="98" xfId="20543" applyNumberFormat="1" applyFont="1" applyFill="1" applyBorder="1" applyAlignment="1" applyProtection="1">
      <alignment horizontal="center"/>
      <protection locked="0"/>
    </xf>
    <xf numFmtId="44" fontId="12" fillId="0" borderId="98" xfId="2" applyNumberFormat="1" applyFont="1" applyFill="1" applyBorder="1" applyAlignment="1" applyProtection="1">
      <alignment horizontal="left"/>
      <protection locked="0"/>
    </xf>
    <xf numFmtId="167" fontId="12" fillId="0" borderId="98" xfId="20543" applyNumberFormat="1" applyFont="1" applyFill="1" applyBorder="1" applyAlignment="1" applyProtection="1">
      <alignment horizontal="center"/>
      <protection locked="0"/>
    </xf>
    <xf numFmtId="0" fontId="21" fillId="0" borderId="0" xfId="2" applyFont="1" applyFill="1" applyBorder="1" applyAlignment="1" applyProtection="1">
      <alignment horizontal="left"/>
      <protection locked="0"/>
    </xf>
    <xf numFmtId="164" fontId="21" fillId="0" borderId="0" xfId="20543" applyNumberFormat="1" applyFont="1" applyProtection="1">
      <protection locked="0"/>
    </xf>
    <xf numFmtId="0" fontId="21" fillId="0" borderId="0" xfId="5257" applyFont="1" applyFill="1" applyAlignment="1" applyProtection="1">
      <alignment horizontal="left"/>
      <protection locked="0"/>
    </xf>
    <xf numFmtId="0" fontId="182" fillId="0" borderId="0" xfId="2" applyFont="1" applyProtection="1">
      <protection locked="0"/>
    </xf>
    <xf numFmtId="165" fontId="21" fillId="0" borderId="0" xfId="20543" applyNumberFormat="1" applyFont="1" applyProtection="1">
      <protection locked="0"/>
    </xf>
    <xf numFmtId="166" fontId="21" fillId="0" borderId="0" xfId="20543" applyNumberFormat="1" applyFont="1" applyProtection="1">
      <protection locked="0"/>
    </xf>
    <xf numFmtId="0" fontId="21" fillId="0" borderId="2" xfId="2" applyFont="1" applyFill="1" applyBorder="1" applyAlignment="1" applyProtection="1">
      <alignment horizontal="left" wrapText="1" indent="1"/>
      <protection locked="0"/>
    </xf>
    <xf numFmtId="166" fontId="21" fillId="0" borderId="140" xfId="20543" applyNumberFormat="1" applyFont="1" applyFill="1" applyBorder="1" applyAlignment="1" applyProtection="1">
      <alignment horizontal="center" wrapText="1"/>
      <protection locked="0"/>
    </xf>
    <xf numFmtId="10" fontId="21" fillId="0" borderId="140" xfId="58" applyNumberFormat="1" applyFont="1" applyFill="1" applyBorder="1" applyAlignment="1" applyProtection="1">
      <alignment horizontal="center" wrapText="1"/>
      <protection locked="0"/>
    </xf>
    <xf numFmtId="167" fontId="21" fillId="0" borderId="140" xfId="20543" applyNumberFormat="1" applyFont="1" applyFill="1" applyBorder="1" applyAlignment="1" applyProtection="1">
      <alignment horizontal="center" wrapText="1"/>
      <protection locked="0"/>
    </xf>
    <xf numFmtId="172" fontId="21" fillId="0" borderId="140" xfId="64" applyNumberFormat="1" applyFont="1" applyFill="1" applyBorder="1" applyAlignment="1" applyProtection="1">
      <alignment horizontal="center" wrapText="1"/>
      <protection locked="0"/>
    </xf>
    <xf numFmtId="166" fontId="21" fillId="0" borderId="140" xfId="20531" applyNumberFormat="1" applyFont="1" applyFill="1" applyBorder="1" applyAlignment="1" applyProtection="1">
      <alignment horizontal="center" wrapText="1"/>
      <protection locked="0"/>
    </xf>
    <xf numFmtId="225" fontId="21" fillId="0" borderId="140" xfId="20545" applyNumberFormat="1" applyFont="1" applyFill="1" applyBorder="1" applyAlignment="1" applyProtection="1">
      <alignment horizontal="center" wrapText="1"/>
      <protection locked="0"/>
    </xf>
    <xf numFmtId="225" fontId="21" fillId="0" borderId="140" xfId="20546" applyNumberFormat="1" applyFont="1" applyFill="1" applyBorder="1" applyAlignment="1" applyProtection="1">
      <alignment horizontal="center" wrapText="1"/>
      <protection locked="0"/>
    </xf>
    <xf numFmtId="0" fontId="182" fillId="0" borderId="2" xfId="2" applyFont="1" applyFill="1" applyBorder="1" applyAlignment="1" applyProtection="1">
      <alignment horizontal="left" wrapText="1"/>
      <protection locked="0"/>
    </xf>
    <xf numFmtId="166" fontId="182" fillId="0" borderId="140" xfId="20543" applyNumberFormat="1" applyFont="1" applyFill="1" applyBorder="1" applyAlignment="1" applyProtection="1">
      <alignment horizontal="center" wrapText="1"/>
      <protection locked="0"/>
    </xf>
    <xf numFmtId="225" fontId="182" fillId="0" borderId="140" xfId="20543" applyNumberFormat="1" applyFont="1" applyFill="1" applyBorder="1" applyAlignment="1" applyProtection="1">
      <alignment horizontal="center" wrapText="1"/>
      <protection locked="0"/>
    </xf>
    <xf numFmtId="168" fontId="21" fillId="0" borderId="140" xfId="20543" applyNumberFormat="1" applyFont="1" applyFill="1" applyBorder="1" applyAlignment="1" applyProtection="1">
      <alignment horizontal="center" wrapText="1"/>
      <protection locked="0"/>
    </xf>
    <xf numFmtId="38" fontId="21" fillId="0" borderId="140" xfId="20543" applyNumberFormat="1" applyFont="1" applyFill="1" applyBorder="1" applyAlignment="1" applyProtection="1">
      <alignment horizontal="center" wrapText="1"/>
      <protection locked="0"/>
    </xf>
    <xf numFmtId="0" fontId="21" fillId="0" borderId="0" xfId="2" applyFont="1" applyProtection="1">
      <protection locked="0"/>
    </xf>
    <xf numFmtId="166" fontId="21" fillId="0" borderId="0" xfId="20543" applyNumberFormat="1" applyFont="1" applyFill="1" applyBorder="1" applyAlignment="1" applyProtection="1">
      <alignment horizontal="center" wrapText="1"/>
      <protection locked="0"/>
    </xf>
    <xf numFmtId="169" fontId="21" fillId="0" borderId="0" xfId="2" applyNumberFormat="1" applyFont="1" applyFill="1" applyBorder="1" applyAlignment="1" applyProtection="1">
      <alignment horizontal="center"/>
      <protection locked="0"/>
    </xf>
    <xf numFmtId="167" fontId="21" fillId="0" borderId="0" xfId="20543" applyNumberFormat="1" applyFont="1" applyFill="1" applyBorder="1" applyAlignment="1" applyProtection="1">
      <alignment horizontal="center" wrapText="1"/>
      <protection locked="0"/>
    </xf>
    <xf numFmtId="44" fontId="180" fillId="2" borderId="0" xfId="1" applyNumberFormat="1" applyFont="1" applyFill="1" applyAlignment="1">
      <alignment vertical="top"/>
    </xf>
    <xf numFmtId="166" fontId="180" fillId="2" borderId="0" xfId="20531" applyNumberFormat="1" applyFont="1" applyFill="1"/>
    <xf numFmtId="209" fontId="2" fillId="0" borderId="0" xfId="20551" applyNumberFormat="1" applyBorder="1" applyAlignment="1">
      <alignment horizontal="right"/>
    </xf>
    <xf numFmtId="0" fontId="14" fillId="2" borderId="0" xfId="6" applyFill="1" applyAlignment="1">
      <alignment horizontal="left" wrapText="1"/>
    </xf>
    <xf numFmtId="0" fontId="14" fillId="0" borderId="0" xfId="6" applyAlignment="1">
      <alignment horizontal="left" wrapText="1"/>
    </xf>
    <xf numFmtId="0" fontId="14" fillId="2" borderId="0" xfId="6" applyFill="1" applyAlignment="1">
      <alignment horizontal="left" wrapText="1"/>
    </xf>
    <xf numFmtId="0" fontId="174" fillId="147" borderId="154" xfId="20532" applyFont="1" applyFill="1" applyBorder="1" applyAlignment="1">
      <alignment vertical="center" wrapText="1"/>
    </xf>
    <xf numFmtId="0" fontId="181" fillId="2" borderId="52" xfId="20536" applyFont="1" applyFill="1" applyBorder="1" applyAlignment="1">
      <alignment horizontal="center" wrapText="1"/>
    </xf>
    <xf numFmtId="166" fontId="180" fillId="2" borderId="159" xfId="20531" applyNumberFormat="1" applyFont="1" applyFill="1" applyBorder="1" applyAlignment="1">
      <alignment horizontal="right" vertical="center"/>
    </xf>
    <xf numFmtId="166" fontId="180" fillId="2" borderId="52" xfId="20531" applyNumberFormat="1" applyFont="1" applyFill="1" applyBorder="1" applyAlignment="1">
      <alignment horizontal="right" vertical="center"/>
    </xf>
    <xf numFmtId="166" fontId="180" fillId="0" borderId="160" xfId="20531" applyNumberFormat="1" applyFont="1" applyFill="1" applyBorder="1" applyAlignment="1">
      <alignment horizontal="right" vertical="center"/>
    </xf>
    <xf numFmtId="166" fontId="180" fillId="2" borderId="78" xfId="20531" applyNumberFormat="1" applyFont="1" applyFill="1" applyBorder="1" applyAlignment="1">
      <alignment horizontal="right" vertical="center"/>
    </xf>
    <xf numFmtId="166" fontId="180" fillId="2" borderId="155" xfId="20531" applyNumberFormat="1" applyFont="1" applyFill="1" applyBorder="1" applyAlignment="1">
      <alignment horizontal="right" vertical="center"/>
    </xf>
    <xf numFmtId="166" fontId="180" fillId="0" borderId="94" xfId="20531" applyNumberFormat="1" applyFont="1" applyFill="1" applyBorder="1" applyAlignment="1">
      <alignment horizontal="right" vertical="center"/>
    </xf>
    <xf numFmtId="166" fontId="180" fillId="2" borderId="110" xfId="20531" applyNumberFormat="1" applyFont="1" applyFill="1" applyBorder="1" applyAlignment="1">
      <alignment horizontal="right" vertical="center"/>
    </xf>
    <xf numFmtId="166" fontId="180" fillId="0" borderId="95" xfId="20531" applyNumberFormat="1" applyFont="1" applyFill="1" applyBorder="1" applyAlignment="1">
      <alignment horizontal="right" vertical="center"/>
    </xf>
    <xf numFmtId="166" fontId="180" fillId="2" borderId="164" xfId="20531" applyNumberFormat="1" applyFont="1" applyFill="1" applyBorder="1" applyAlignment="1">
      <alignment horizontal="right" vertical="center"/>
    </xf>
    <xf numFmtId="166" fontId="180" fillId="2" borderId="111" xfId="20531" applyNumberFormat="1" applyFont="1" applyFill="1" applyBorder="1" applyAlignment="1">
      <alignment horizontal="right" vertical="center"/>
    </xf>
    <xf numFmtId="166" fontId="30" fillId="0" borderId="0" xfId="20531" applyNumberFormat="1" applyFont="1" applyFill="1"/>
    <xf numFmtId="166" fontId="180" fillId="2" borderId="163" xfId="20531" applyNumberFormat="1" applyFont="1" applyFill="1" applyBorder="1" applyAlignment="1">
      <alignment horizontal="right" vertical="center"/>
    </xf>
    <xf numFmtId="166" fontId="180" fillId="2" borderId="94" xfId="20531" applyNumberFormat="1" applyFont="1" applyFill="1" applyBorder="1" applyAlignment="1">
      <alignment horizontal="right" vertical="center"/>
    </xf>
    <xf numFmtId="166" fontId="180" fillId="2" borderId="140" xfId="20531" applyNumberFormat="1" applyFont="1" applyFill="1" applyBorder="1" applyAlignment="1">
      <alignment horizontal="right" vertical="center"/>
    </xf>
    <xf numFmtId="166" fontId="180" fillId="2" borderId="151" xfId="20531" applyNumberFormat="1" applyFont="1" applyFill="1" applyBorder="1" applyAlignment="1">
      <alignment horizontal="right" vertical="center"/>
    </xf>
    <xf numFmtId="166" fontId="180" fillId="2" borderId="96" xfId="20531" applyNumberFormat="1" applyFont="1" applyFill="1" applyBorder="1" applyAlignment="1">
      <alignment horizontal="right" vertical="center"/>
    </xf>
    <xf numFmtId="0" fontId="21" fillId="0" borderId="140" xfId="20557" applyFont="1" applyBorder="1" applyAlignment="1">
      <alignment horizontal="center" vertical="center"/>
    </xf>
    <xf numFmtId="43" fontId="182" fillId="0" borderId="140" xfId="64" applyFont="1" applyBorder="1" applyAlignment="1">
      <alignment horizontal="right"/>
    </xf>
    <xf numFmtId="42" fontId="182" fillId="0" borderId="140" xfId="20559" applyNumberFormat="1" applyFont="1" applyBorder="1" applyAlignment="1">
      <alignment horizontal="right"/>
    </xf>
    <xf numFmtId="169" fontId="182" fillId="0" borderId="140" xfId="17592" applyNumberFormat="1" applyFont="1" applyBorder="1"/>
    <xf numFmtId="0" fontId="182" fillId="0" borderId="140" xfId="20559" applyFont="1" applyBorder="1" applyAlignment="1">
      <alignment horizontal="right" vertical="center"/>
    </xf>
    <xf numFmtId="0" fontId="21" fillId="0" borderId="140" xfId="20557" applyFont="1" applyBorder="1" applyAlignment="1">
      <alignment horizontal="left" vertical="center" indent="1"/>
    </xf>
    <xf numFmtId="42" fontId="21" fillId="0" borderId="140" xfId="20559" applyNumberFormat="1" applyFont="1" applyBorder="1" applyAlignment="1">
      <alignment vertical="center"/>
    </xf>
    <xf numFmtId="42" fontId="21" fillId="0" borderId="140" xfId="20559" applyNumberFormat="1" applyFont="1" applyBorder="1" applyAlignment="1">
      <alignment horizontal="center" vertical="center"/>
    </xf>
    <xf numFmtId="42" fontId="182" fillId="0" borderId="140" xfId="20559" applyNumberFormat="1" applyFont="1" applyBorder="1" applyAlignment="1">
      <alignment vertical="center"/>
    </xf>
    <xf numFmtId="169" fontId="182" fillId="0" borderId="140" xfId="17592" applyNumberFormat="1" applyFont="1" applyBorder="1" applyAlignment="1">
      <alignment horizontal="center" vertical="center"/>
    </xf>
    <xf numFmtId="169" fontId="182" fillId="0" borderId="140" xfId="20560" applyNumberFormat="1" applyFont="1" applyBorder="1" applyAlignment="1">
      <alignment horizontal="center" vertical="center"/>
    </xf>
    <xf numFmtId="42" fontId="21" fillId="0" borderId="140" xfId="20559" applyNumberFormat="1" applyFont="1" applyBorder="1"/>
    <xf numFmtId="42" fontId="21" fillId="0" borderId="140" xfId="20559" applyNumberFormat="1" applyFont="1" applyBorder="1" applyAlignment="1">
      <alignment horizontal="center"/>
    </xf>
    <xf numFmtId="169" fontId="182" fillId="0" borderId="140" xfId="17592" applyNumberFormat="1" applyFont="1" applyBorder="1" applyAlignment="1">
      <alignment horizontal="center"/>
    </xf>
    <xf numFmtId="42" fontId="182" fillId="0" borderId="140" xfId="20559" applyNumberFormat="1" applyFont="1" applyBorder="1"/>
    <xf numFmtId="42" fontId="182" fillId="0" borderId="140" xfId="20559" applyNumberFormat="1" applyFont="1" applyBorder="1" applyAlignment="1">
      <alignment horizontal="center" vertical="center"/>
    </xf>
    <xf numFmtId="42" fontId="182" fillId="0" borderId="140" xfId="20559" applyNumberFormat="1" applyFont="1" applyBorder="1" applyAlignment="1">
      <alignment horizontal="right" vertical="center"/>
    </xf>
    <xf numFmtId="166" fontId="182" fillId="0" borderId="140" xfId="7" applyNumberFormat="1" applyFont="1" applyBorder="1"/>
    <xf numFmtId="44" fontId="182" fillId="0" borderId="140" xfId="17842" applyNumberFormat="1" applyFont="1" applyBorder="1" applyAlignment="1">
      <alignment horizontal="center"/>
    </xf>
    <xf numFmtId="10" fontId="182" fillId="0" borderId="140" xfId="20559" applyNumberFormat="1" applyFont="1" applyBorder="1" applyAlignment="1">
      <alignment horizontal="center" vertical="center"/>
    </xf>
    <xf numFmtId="0" fontId="182" fillId="0" borderId="140" xfId="20559" applyFont="1" applyFill="1" applyBorder="1" applyAlignment="1">
      <alignment horizontal="center"/>
    </xf>
    <xf numFmtId="0" fontId="182" fillId="0" borderId="140" xfId="20558" applyFont="1" applyFill="1" applyBorder="1" applyAlignment="1">
      <alignment horizontal="left" wrapText="1"/>
    </xf>
    <xf numFmtId="0" fontId="182" fillId="0" borderId="140" xfId="20558" applyFont="1" applyFill="1" applyBorder="1" applyAlignment="1" applyProtection="1">
      <alignment horizontal="center" wrapText="1"/>
      <protection locked="0"/>
    </xf>
    <xf numFmtId="169" fontId="182" fillId="0" borderId="140" xfId="17592" applyNumberFormat="1" applyFont="1" applyFill="1" applyBorder="1" applyAlignment="1" applyProtection="1">
      <alignment horizontal="center" wrapText="1"/>
      <protection locked="0"/>
    </xf>
    <xf numFmtId="0" fontId="182" fillId="0" borderId="140" xfId="20557" applyFont="1" applyFill="1" applyBorder="1" applyAlignment="1">
      <alignment horizontal="center" wrapText="1"/>
    </xf>
    <xf numFmtId="0" fontId="182" fillId="0" borderId="140" xfId="20559" applyFont="1" applyBorder="1" applyAlignment="1">
      <alignment horizontal="left" vertical="center"/>
    </xf>
    <xf numFmtId="0" fontId="182" fillId="0" borderId="140" xfId="20558" applyFont="1" applyBorder="1" applyAlignment="1">
      <alignment vertical="center" wrapText="1"/>
    </xf>
    <xf numFmtId="0" fontId="182" fillId="0" borderId="140" xfId="20557" applyFont="1" applyBorder="1" applyAlignment="1">
      <alignment vertical="center"/>
    </xf>
    <xf numFmtId="0" fontId="182" fillId="0" borderId="140" xfId="20557" applyFont="1" applyBorder="1" applyAlignment="1">
      <alignment vertical="center" wrapText="1"/>
    </xf>
    <xf numFmtId="0" fontId="21" fillId="0" borderId="140" xfId="20557" applyFont="1" applyBorder="1" applyAlignment="1">
      <alignment horizontal="left" vertical="center" wrapText="1" indent="1"/>
    </xf>
    <xf numFmtId="0" fontId="13" fillId="0" borderId="160" xfId="2" applyFont="1" applyBorder="1" applyAlignment="1">
      <alignment horizontal="left"/>
    </xf>
    <xf numFmtId="0" fontId="13" fillId="0" borderId="161" xfId="2" applyFont="1" applyBorder="1" applyAlignment="1">
      <alignment horizontal="left"/>
    </xf>
    <xf numFmtId="0" fontId="13" fillId="0" borderId="162" xfId="2" applyFont="1" applyBorder="1" applyAlignment="1">
      <alignment horizontal="left"/>
    </xf>
    <xf numFmtId="0" fontId="19" fillId="0" borderId="0" xfId="20549" applyFont="1" applyAlignment="1">
      <alignment horizontal="left" wrapText="1"/>
    </xf>
    <xf numFmtId="0" fontId="14" fillId="2" borderId="0" xfId="6" applyFill="1" applyAlignment="1">
      <alignment horizontal="left" wrapText="1"/>
    </xf>
    <xf numFmtId="0" fontId="15" fillId="0" borderId="0" xfId="20548" applyFont="1" applyAlignment="1">
      <alignment horizontal="left" wrapText="1"/>
    </xf>
    <xf numFmtId="0" fontId="13" fillId="0" borderId="7" xfId="20532" applyFont="1" applyBorder="1" applyAlignment="1">
      <alignment horizontal="left"/>
    </xf>
    <xf numFmtId="0" fontId="13" fillId="0" borderId="165" xfId="20532" applyFont="1" applyBorder="1" applyAlignment="1">
      <alignment horizontal="center" wrapText="1"/>
    </xf>
    <xf numFmtId="0" fontId="13" fillId="0" borderId="11" xfId="20532" applyFont="1" applyBorder="1" applyAlignment="1">
      <alignment horizontal="center" wrapText="1"/>
    </xf>
    <xf numFmtId="0" fontId="193" fillId="0" borderId="0" xfId="20532" applyFont="1" applyAlignment="1">
      <alignment horizontal="left" wrapText="1"/>
    </xf>
    <xf numFmtId="0" fontId="13" fillId="0" borderId="161" xfId="20532" applyFont="1" applyBorder="1" applyAlignment="1">
      <alignment horizontal="center" wrapText="1"/>
    </xf>
    <xf numFmtId="0" fontId="13" fillId="0" borderId="140" xfId="20532" applyFont="1" applyBorder="1" applyAlignment="1">
      <alignment horizontal="center" wrapText="1"/>
    </xf>
    <xf numFmtId="0" fontId="13" fillId="0" borderId="12" xfId="20532" applyFont="1" applyBorder="1" applyAlignment="1">
      <alignment horizontal="center"/>
    </xf>
    <xf numFmtId="0" fontId="19" fillId="0" borderId="6" xfId="0" applyFont="1" applyBorder="1" applyAlignment="1">
      <alignment horizontal="center"/>
    </xf>
    <xf numFmtId="0" fontId="28" fillId="0" borderId="9" xfId="20532" applyFont="1" applyBorder="1" applyAlignment="1">
      <alignment horizontal="left" wrapText="1"/>
    </xf>
    <xf numFmtId="0" fontId="180" fillId="2" borderId="158" xfId="1" applyFont="1" applyFill="1" applyBorder="1" applyAlignment="1">
      <alignment horizontal="center" vertical="center"/>
    </xf>
    <xf numFmtId="0" fontId="180" fillId="2" borderId="109" xfId="1" applyFont="1" applyFill="1" applyBorder="1" applyAlignment="1">
      <alignment horizontal="center" vertical="center"/>
    </xf>
    <xf numFmtId="0" fontId="180" fillId="2" borderId="106" xfId="1" applyFont="1" applyFill="1" applyBorder="1" applyAlignment="1">
      <alignment horizontal="center" vertical="center"/>
    </xf>
    <xf numFmtId="0" fontId="180" fillId="2" borderId="0" xfId="1" applyFont="1" applyFill="1" applyAlignment="1">
      <alignment horizontal="left" vertical="top" wrapText="1"/>
    </xf>
    <xf numFmtId="0" fontId="178" fillId="150" borderId="104" xfId="1" applyFont="1" applyFill="1" applyBorder="1" applyAlignment="1">
      <alignment horizontal="center"/>
    </xf>
    <xf numFmtId="0" fontId="178" fillId="150" borderId="77" xfId="1" applyFont="1" applyFill="1" applyBorder="1" applyAlignment="1">
      <alignment horizontal="center"/>
    </xf>
    <xf numFmtId="0" fontId="178" fillId="150" borderId="105" xfId="1" applyFont="1" applyFill="1" applyBorder="1" applyAlignment="1">
      <alignment horizontal="center"/>
    </xf>
    <xf numFmtId="0" fontId="178" fillId="148" borderId="104" xfId="1" applyFont="1" applyFill="1" applyBorder="1" applyAlignment="1">
      <alignment horizontal="center" vertical="center" wrapText="1"/>
    </xf>
    <xf numFmtId="0" fontId="178" fillId="148" borderId="77" xfId="1" applyFont="1" applyFill="1" applyBorder="1" applyAlignment="1">
      <alignment horizontal="center" vertical="center" wrapText="1"/>
    </xf>
    <xf numFmtId="0" fontId="178" fillId="148" borderId="105" xfId="1" applyFont="1" applyFill="1" applyBorder="1" applyAlignment="1">
      <alignment horizontal="center" vertical="center" wrapText="1"/>
    </xf>
    <xf numFmtId="0" fontId="178" fillId="5" borderId="104" xfId="1" applyFont="1" applyFill="1" applyBorder="1" applyAlignment="1">
      <alignment horizontal="center" vertical="center" wrapText="1"/>
    </xf>
    <xf numFmtId="0" fontId="178" fillId="5" borderId="77" xfId="1" applyFont="1" applyFill="1" applyBorder="1" applyAlignment="1">
      <alignment horizontal="center" vertical="center" wrapText="1"/>
    </xf>
    <xf numFmtId="0" fontId="178" fillId="5" borderId="105" xfId="1" applyFont="1" applyFill="1" applyBorder="1" applyAlignment="1">
      <alignment horizontal="center" vertical="center" wrapText="1"/>
    </xf>
    <xf numFmtId="0" fontId="192" fillId="2" borderId="0" xfId="1" applyFont="1" applyFill="1" applyAlignment="1">
      <alignment horizontal="center" vertical="center" wrapText="1"/>
    </xf>
    <xf numFmtId="0" fontId="192" fillId="2" borderId="0" xfId="1" applyFont="1" applyFill="1" applyAlignment="1">
      <alignment horizontal="center" vertical="center"/>
    </xf>
    <xf numFmtId="0" fontId="178" fillId="5" borderId="158" xfId="1" applyFont="1" applyFill="1" applyBorder="1" applyAlignment="1">
      <alignment horizontal="center" wrapText="1"/>
    </xf>
    <xf numFmtId="0" fontId="178" fillId="5" borderId="106" xfId="1" applyFont="1" applyFill="1" applyBorder="1" applyAlignment="1">
      <alignment horizontal="center" wrapText="1"/>
    </xf>
    <xf numFmtId="0" fontId="178" fillId="148" borderId="158" xfId="1" applyFont="1" applyFill="1" applyBorder="1" applyAlignment="1">
      <alignment horizontal="center" wrapText="1"/>
    </xf>
    <xf numFmtId="0" fontId="178" fillId="148" borderId="106" xfId="1" applyFont="1" applyFill="1" applyBorder="1" applyAlignment="1">
      <alignment horizontal="center" wrapText="1"/>
    </xf>
    <xf numFmtId="0" fontId="178" fillId="5" borderId="165" xfId="1" applyFont="1" applyFill="1" applyBorder="1" applyAlignment="1">
      <alignment horizontal="center" wrapText="1"/>
    </xf>
    <xf numFmtId="0" fontId="178" fillId="5" borderId="154" xfId="1" applyFont="1" applyFill="1" applyBorder="1" applyAlignment="1">
      <alignment horizontal="center" wrapText="1"/>
    </xf>
    <xf numFmtId="0" fontId="178" fillId="148" borderId="165" xfId="1" applyFont="1" applyFill="1" applyBorder="1" applyAlignment="1">
      <alignment horizontal="center" wrapText="1"/>
    </xf>
    <xf numFmtId="0" fontId="178" fillId="148" borderId="154" xfId="1" applyFont="1" applyFill="1" applyBorder="1" applyAlignment="1">
      <alignment horizontal="center" wrapText="1"/>
    </xf>
    <xf numFmtId="0" fontId="178" fillId="5" borderId="101" xfId="1" applyFont="1" applyFill="1" applyBorder="1" applyAlignment="1">
      <alignment horizontal="center" vertical="center" wrapText="1"/>
    </xf>
    <xf numFmtId="0" fontId="178" fillId="5" borderId="102" xfId="1" applyFont="1" applyFill="1" applyBorder="1" applyAlignment="1">
      <alignment horizontal="center" vertical="center" wrapText="1"/>
    </xf>
    <xf numFmtId="0" fontId="178" fillId="5" borderId="103" xfId="1" applyFont="1" applyFill="1" applyBorder="1" applyAlignment="1">
      <alignment horizontal="center" vertical="center" wrapText="1"/>
    </xf>
    <xf numFmtId="0" fontId="46" fillId="0" borderId="139" xfId="20551" applyFont="1" applyBorder="1" applyAlignment="1">
      <alignment horizontal="center" vertical="top" wrapText="1"/>
    </xf>
    <xf numFmtId="0" fontId="2" fillId="0" borderId="139" xfId="20551" applyBorder="1" applyAlignment="1">
      <alignment horizontal="center" vertical="top" wrapText="1"/>
    </xf>
    <xf numFmtId="0" fontId="199" fillId="0" borderId="0" xfId="20551" applyFont="1" applyFill="1" applyBorder="1" applyAlignment="1">
      <alignment horizontal="left" wrapText="1"/>
    </xf>
    <xf numFmtId="0" fontId="91" fillId="0" borderId="0" xfId="20561" applyFont="1" applyAlignment="1">
      <alignment horizontal="left" vertical="center" wrapText="1"/>
    </xf>
    <xf numFmtId="0" fontId="179" fillId="0" borderId="140" xfId="20558" applyFont="1" applyFill="1" applyBorder="1" applyAlignment="1">
      <alignment horizontal="center" wrapText="1"/>
    </xf>
    <xf numFmtId="0" fontId="196" fillId="0" borderId="140" xfId="20557" applyFont="1" applyFill="1" applyBorder="1" applyAlignment="1">
      <alignment horizontal="center" vertical="center"/>
    </xf>
    <xf numFmtId="0" fontId="178" fillId="0" borderId="140" xfId="20558" applyFont="1" applyFill="1" applyBorder="1" applyAlignment="1">
      <alignment horizontal="center" wrapText="1"/>
    </xf>
    <xf numFmtId="0" fontId="196" fillId="5" borderId="104" xfId="20557" applyFont="1" applyFill="1" applyBorder="1" applyAlignment="1">
      <alignment horizontal="center" vertical="center"/>
    </xf>
    <xf numFmtId="0" fontId="196" fillId="5" borderId="77" xfId="20557" applyFont="1" applyFill="1" applyBorder="1" applyAlignment="1">
      <alignment horizontal="center" vertical="center"/>
    </xf>
    <xf numFmtId="0" fontId="196" fillId="5" borderId="105" xfId="20557" applyFont="1" applyFill="1" applyBorder="1" applyAlignment="1">
      <alignment horizontal="center" vertical="center"/>
    </xf>
    <xf numFmtId="0" fontId="178" fillId="5" borderId="104" xfId="20558" applyFont="1" applyFill="1" applyBorder="1" applyAlignment="1">
      <alignment horizontal="center" wrapText="1"/>
    </xf>
    <xf numFmtId="0" fontId="178" fillId="5" borderId="77" xfId="20558" applyFont="1" applyFill="1" applyBorder="1" applyAlignment="1">
      <alignment horizontal="center" wrapText="1"/>
    </xf>
    <xf numFmtId="0" fontId="178" fillId="5" borderId="105" xfId="20558" applyFont="1" applyFill="1" applyBorder="1" applyAlignment="1">
      <alignment horizontal="center" wrapText="1"/>
    </xf>
    <xf numFmtId="0" fontId="182" fillId="0" borderId="0" xfId="20558" applyFont="1" applyAlignment="1">
      <alignment horizontal="left" vertical="top" wrapText="1"/>
    </xf>
    <xf numFmtId="0" fontId="182" fillId="0" borderId="147" xfId="20558" applyFont="1" applyBorder="1" applyAlignment="1">
      <alignment horizontal="left" vertical="top" wrapText="1"/>
    </xf>
    <xf numFmtId="0" fontId="182" fillId="0" borderId="0" xfId="20557" applyFont="1" applyAlignment="1">
      <alignment horizontal="left" vertical="top" wrapText="1"/>
    </xf>
    <xf numFmtId="0" fontId="182" fillId="0" borderId="147" xfId="20557" applyFont="1" applyBorder="1" applyAlignment="1">
      <alignment horizontal="left" vertical="top" wrapText="1"/>
    </xf>
    <xf numFmtId="0" fontId="174" fillId="147" borderId="99" xfId="20532" applyFont="1" applyFill="1" applyBorder="1" applyAlignment="1">
      <alignment vertical="center" wrapText="1"/>
    </xf>
    <xf numFmtId="0" fontId="174" fillId="147" borderId="11" xfId="20532" applyFont="1" applyFill="1" applyBorder="1" applyAlignment="1">
      <alignment vertical="center" wrapText="1"/>
    </xf>
    <xf numFmtId="0" fontId="174" fillId="147" borderId="99" xfId="20532" applyFont="1" applyFill="1" applyBorder="1" applyAlignment="1">
      <alignment vertical="center"/>
    </xf>
    <xf numFmtId="0" fontId="174" fillId="147" borderId="11" xfId="20532" applyFont="1" applyFill="1" applyBorder="1" applyAlignment="1">
      <alignment vertical="center"/>
    </xf>
    <xf numFmtId="0" fontId="174" fillId="147" borderId="165" xfId="20532" applyFont="1" applyFill="1" applyBorder="1" applyAlignment="1">
      <alignment vertical="center" wrapText="1"/>
    </xf>
    <xf numFmtId="0" fontId="174" fillId="147" borderId="100" xfId="20532" applyFont="1" applyFill="1" applyBorder="1" applyAlignment="1">
      <alignment vertical="center" wrapText="1"/>
    </xf>
    <xf numFmtId="0" fontId="174" fillId="147" borderId="154" xfId="20532" applyFont="1" applyFill="1" applyBorder="1" applyAlignment="1">
      <alignment vertical="center" wrapText="1"/>
    </xf>
    <xf numFmtId="0" fontId="174" fillId="147" borderId="165" xfId="20532" applyFont="1" applyFill="1" applyBorder="1" applyAlignment="1">
      <alignment horizontal="center" vertical="center"/>
    </xf>
    <xf numFmtId="0" fontId="174" fillId="147" borderId="154" xfId="20532" applyFont="1" applyFill="1" applyBorder="1" applyAlignment="1">
      <alignment horizontal="center" vertical="center"/>
    </xf>
    <xf numFmtId="0" fontId="1" fillId="0" borderId="140" xfId="20532" applyFont="1" applyBorder="1" applyAlignment="1">
      <alignment horizontal="center"/>
    </xf>
    <xf numFmtId="0" fontId="4" fillId="0" borderId="140" xfId="20532" applyBorder="1" applyAlignment="1">
      <alignment horizontal="center"/>
    </xf>
    <xf numFmtId="172" fontId="1" fillId="0" borderId="140" xfId="64" applyNumberFormat="1" applyFont="1" applyFill="1" applyBorder="1" applyAlignment="1">
      <alignment horizontal="center"/>
    </xf>
    <xf numFmtId="0" fontId="21" fillId="0" borderId="0" xfId="20532" applyFont="1" applyAlignment="1">
      <alignment wrapText="1"/>
    </xf>
    <xf numFmtId="0" fontId="190" fillId="0" borderId="0" xfId="0" applyFont="1" applyAlignment="1">
      <alignment wrapText="1"/>
    </xf>
    <xf numFmtId="0" fontId="181" fillId="2" borderId="145" xfId="20536" applyFont="1" applyFill="1" applyBorder="1" applyAlignment="1">
      <alignment horizontal="center" wrapText="1"/>
    </xf>
    <xf numFmtId="0" fontId="181" fillId="2" borderId="57" xfId="20536" applyFont="1" applyFill="1" applyBorder="1" applyAlignment="1">
      <alignment horizontal="center" wrapText="1"/>
    </xf>
    <xf numFmtId="0" fontId="182" fillId="0" borderId="152" xfId="20536" applyFont="1" applyBorder="1" applyAlignment="1">
      <alignment horizontal="center" vertical="top" wrapText="1"/>
    </xf>
    <xf numFmtId="0" fontId="182" fillId="0" borderId="98" xfId="20536" applyFont="1" applyBorder="1" applyAlignment="1">
      <alignment horizontal="center" vertical="top" wrapText="1"/>
    </xf>
    <xf numFmtId="0" fontId="182" fillId="0" borderId="145" xfId="20536" applyFont="1" applyBorder="1" applyAlignment="1">
      <alignment horizontal="center" vertical="top" wrapText="1"/>
    </xf>
    <xf numFmtId="0" fontId="182" fillId="0" borderId="152" xfId="70" applyFont="1" applyFill="1" applyBorder="1" applyAlignment="1">
      <alignment horizontal="center" vertical="top" wrapText="1"/>
    </xf>
    <xf numFmtId="0" fontId="182" fillId="0" borderId="98" xfId="70" applyFont="1" applyFill="1" applyBorder="1" applyAlignment="1">
      <alignment horizontal="center" vertical="top" wrapText="1"/>
    </xf>
    <xf numFmtId="0" fontId="182" fillId="0" borderId="145" xfId="70" applyFont="1" applyFill="1" applyBorder="1" applyAlignment="1">
      <alignment horizontal="center" vertical="top" wrapText="1"/>
    </xf>
    <xf numFmtId="0" fontId="181" fillId="2" borderId="152" xfId="20536" applyFont="1" applyFill="1" applyBorder="1" applyAlignment="1">
      <alignment horizontal="center" wrapText="1"/>
    </xf>
    <xf numFmtId="0" fontId="181" fillId="2" borderId="52" xfId="20536" applyFont="1" applyFill="1" applyBorder="1" applyAlignment="1">
      <alignment horizontal="center" wrapText="1"/>
    </xf>
  </cellXfs>
  <cellStyles count="20562">
    <cellStyle name="%" xfId="182" xr:uid="{00000000-0005-0000-0000-000000000000}"/>
    <cellStyle name="*MB Hardwired" xfId="179" xr:uid="{00000000-0005-0000-0000-000001000000}"/>
    <cellStyle name="*MB Input Table Calc" xfId="180" xr:uid="{00000000-0005-0000-0000-000002000000}"/>
    <cellStyle name="*MB Normal" xfId="202" xr:uid="{00000000-0005-0000-0000-000003000000}"/>
    <cellStyle name="*MB Normal 2" xfId="5552" xr:uid="{00000000-0005-0000-0000-000004000000}"/>
    <cellStyle name="*MB Placeholder" xfId="181" xr:uid="{00000000-0005-0000-0000-000004000000}"/>
    <cellStyle name="_x0013_,î3_x0001_N@4" xfId="111" xr:uid="{00000000-0005-0000-0000-000005000000}"/>
    <cellStyle name=":¨áy¡’?(" xfId="191" xr:uid="{00000000-0005-0000-0000-000006000000}"/>
    <cellStyle name="?? [0]_??" xfId="190" xr:uid="{00000000-0005-0000-0000-000007000000}"/>
    <cellStyle name="?????_VERA" xfId="193" xr:uid="{00000000-0005-0000-0000-000008000000}"/>
    <cellStyle name="??_?.????" xfId="198" xr:uid="{00000000-0005-0000-0000-000009000000}"/>
    <cellStyle name="_2530023 2Q05 Analysis" xfId="200" xr:uid="{00000000-0005-0000-0000-00000A000000}"/>
    <cellStyle name="_August Expense Reports" xfId="175" xr:uid="{00000000-0005-0000-0000-00000B000000}"/>
    <cellStyle name="_August Expense Reports_PwrGen" xfId="176" xr:uid="{00000000-0005-0000-0000-00000C000000}"/>
    <cellStyle name="_IDSM Contracts- 10 15 10 tlc" xfId="115" xr:uid="{00000000-0005-0000-0000-00000D000000}"/>
    <cellStyle name="_July YTD Staff Aug_all IDSM Manipulated" xfId="177" xr:uid="{00000000-0005-0000-0000-00000E000000}"/>
    <cellStyle name="_July YTD Staff Aug_Teri" xfId="117" xr:uid="{00000000-0005-0000-0000-00000F000000}"/>
    <cellStyle name="_Labor and OH from Pavel" xfId="167" xr:uid="{00000000-0005-0000-0000-000010000000}"/>
    <cellStyle name="_L-Other Non Current Liab" xfId="168" xr:uid="{00000000-0005-0000-0000-000011000000}"/>
    <cellStyle name="_Pavel_Staff Aug PCC charged 8.30" xfId="204" xr:uid="{00000000-0005-0000-0000-000012000000}"/>
    <cellStyle name="_Transfers - Adjustments" xfId="160" xr:uid="{00000000-0005-0000-0000-000013000000}"/>
    <cellStyle name="_Transfers - Adjustments_PwrGen" xfId="116" xr:uid="{00000000-0005-0000-0000-000014000000}"/>
    <cellStyle name="_x0010_“+ˆÉ•?pý¤" xfId="197" xr:uid="{00000000-0005-0000-0000-000015000000}"/>
    <cellStyle name="_x0010_“+ˆÉ•?pý¤ 2" xfId="5495" xr:uid="{00000000-0005-0000-0000-000017000000}"/>
    <cellStyle name="10 in (Normal)" xfId="183" xr:uid="{00000000-0005-0000-0000-000016000000}"/>
    <cellStyle name="20% - Accent1" xfId="82" builtinId="30" customBuiltin="1"/>
    <cellStyle name="20% - Accent1 10" xfId="5586" xr:uid="{00000000-0005-0000-0000-000019000000}"/>
    <cellStyle name="20% - Accent1 10 2" xfId="5272" xr:uid="{00000000-0005-0000-0000-00001A000000}"/>
    <cellStyle name="20% - Accent1 10 2 2" xfId="5589" xr:uid="{00000000-0005-0000-0000-00001B000000}"/>
    <cellStyle name="20% - Accent1 10 2 3" xfId="5592" xr:uid="{00000000-0005-0000-0000-00001C000000}"/>
    <cellStyle name="20% - Accent1 10 3" xfId="5595" xr:uid="{00000000-0005-0000-0000-00001D000000}"/>
    <cellStyle name="20% - Accent1 10 4" xfId="5598" xr:uid="{00000000-0005-0000-0000-00001E000000}"/>
    <cellStyle name="20% - Accent1 10 4 2" xfId="5601" xr:uid="{00000000-0005-0000-0000-00001F000000}"/>
    <cellStyle name="20% - Accent1 10 5" xfId="5604" xr:uid="{00000000-0005-0000-0000-000020000000}"/>
    <cellStyle name="20% - Accent1 11" xfId="5605" xr:uid="{00000000-0005-0000-0000-000021000000}"/>
    <cellStyle name="20% - Accent1 11 2" xfId="5271" xr:uid="{00000000-0005-0000-0000-000022000000}"/>
    <cellStyle name="20% - Accent1 11 3" xfId="5270" xr:uid="{00000000-0005-0000-0000-000023000000}"/>
    <cellStyle name="20% - Accent1 11 3 2" xfId="5585" xr:uid="{00000000-0005-0000-0000-000024000000}"/>
    <cellStyle name="20% - Accent1 12" xfId="5535" xr:uid="{00000000-0005-0000-0000-000025000000}"/>
    <cellStyle name="20% - Accent1 12 2" xfId="5269" xr:uid="{00000000-0005-0000-0000-000026000000}"/>
    <cellStyle name="20% - Accent1 12 3" xfId="5268" xr:uid="{00000000-0005-0000-0000-000027000000}"/>
    <cellStyle name="20% - Accent1 13" xfId="5267" xr:uid="{00000000-0005-0000-0000-000028000000}"/>
    <cellStyle name="20% - Accent1 13 2" xfId="5584" xr:uid="{00000000-0005-0000-0000-000029000000}"/>
    <cellStyle name="20% - Accent1 13 3" xfId="5534" xr:uid="{00000000-0005-0000-0000-00002A000000}"/>
    <cellStyle name="20% - Accent1 14" xfId="5266" xr:uid="{00000000-0005-0000-0000-00002B000000}"/>
    <cellStyle name="20% - Accent1 14 2" xfId="5265" xr:uid="{00000000-0005-0000-0000-00002C000000}"/>
    <cellStyle name="20% - Accent1 15" xfId="5264" xr:uid="{00000000-0005-0000-0000-00002D000000}"/>
    <cellStyle name="20% - Accent1 16" xfId="5612" xr:uid="{00000000-0005-0000-0000-00002E000000}"/>
    <cellStyle name="20% - Accent1 2" xfId="184" xr:uid="{00000000-0005-0000-0000-000017000000}"/>
    <cellStyle name="20% - Accent1 2 2" xfId="5617" xr:uid="{00000000-0005-0000-0000-000030000000}"/>
    <cellStyle name="20% - Accent1 2 3" xfId="5620" xr:uid="{00000000-0005-0000-0000-000031000000}"/>
    <cellStyle name="20% - Accent1 2 3 2" xfId="5623" xr:uid="{00000000-0005-0000-0000-000032000000}"/>
    <cellStyle name="20% - Accent1 2 3 2 2" xfId="5626" xr:uid="{00000000-0005-0000-0000-000033000000}"/>
    <cellStyle name="20% - Accent1 2 3 2 2 2" xfId="5627" xr:uid="{00000000-0005-0000-0000-000034000000}"/>
    <cellStyle name="20% - Accent1 2 3 2 2 2 2" xfId="5630" xr:uid="{00000000-0005-0000-0000-000035000000}"/>
    <cellStyle name="20% - Accent1 2 3 2 2 2 3" xfId="5558" xr:uid="{00000000-0005-0000-0000-000036000000}"/>
    <cellStyle name="20% - Accent1 2 3 2 2 3" xfId="5559" xr:uid="{00000000-0005-0000-0000-000037000000}"/>
    <cellStyle name="20% - Accent1 2 3 2 2 3 2" xfId="5263" xr:uid="{00000000-0005-0000-0000-000038000000}"/>
    <cellStyle name="20% - Accent1 2 3 2 2 4" xfId="5262" xr:uid="{00000000-0005-0000-0000-000039000000}"/>
    <cellStyle name="20% - Accent1 2 3 2 3" xfId="5261" xr:uid="{00000000-0005-0000-0000-00003A000000}"/>
    <cellStyle name="20% - Accent1 2 3 2 3 2" xfId="5260" xr:uid="{00000000-0005-0000-0000-00003B000000}"/>
    <cellStyle name="20% - Accent1 2 3 2 3 2 2" xfId="5259" xr:uid="{00000000-0005-0000-0000-00003C000000}"/>
    <cellStyle name="20% - Accent1 2 3 2 3 2 3" xfId="5258" xr:uid="{00000000-0005-0000-0000-00003D000000}"/>
    <cellStyle name="20% - Accent1 2 3 2 3 3" xfId="5257" xr:uid="{00000000-0005-0000-0000-00003E000000}"/>
    <cellStyle name="20% - Accent1 2 3 2 3 3 2" xfId="5256" xr:uid="{00000000-0005-0000-0000-00003F000000}"/>
    <cellStyle name="20% - Accent1 2 3 2 3 4" xfId="5255" xr:uid="{00000000-0005-0000-0000-000040000000}"/>
    <cellStyle name="20% - Accent1 2 3 2 4" xfId="5254" xr:uid="{00000000-0005-0000-0000-000041000000}"/>
    <cellStyle name="20% - Accent1 2 3 2 4 2" xfId="5253" xr:uid="{00000000-0005-0000-0000-000042000000}"/>
    <cellStyle name="20% - Accent1 2 3 2 4 3" xfId="5252" xr:uid="{00000000-0005-0000-0000-000043000000}"/>
    <cellStyle name="20% - Accent1 2 3 2 5" xfId="5251" xr:uid="{00000000-0005-0000-0000-000044000000}"/>
    <cellStyle name="20% - Accent1 2 3 2 6" xfId="5250" xr:uid="{00000000-0005-0000-0000-000045000000}"/>
    <cellStyle name="20% - Accent1 2 3 2 6 2" xfId="5249" xr:uid="{00000000-0005-0000-0000-000046000000}"/>
    <cellStyle name="20% - Accent1 2 3 2 7" xfId="5248" xr:uid="{00000000-0005-0000-0000-000047000000}"/>
    <cellStyle name="20% - Accent1 2 3 3" xfId="5247" xr:uid="{00000000-0005-0000-0000-000048000000}"/>
    <cellStyle name="20% - Accent1 2 3 3 2" xfId="5246" xr:uid="{00000000-0005-0000-0000-000049000000}"/>
    <cellStyle name="20% - Accent1 2 3 3 2 2" xfId="5245" xr:uid="{00000000-0005-0000-0000-00004A000000}"/>
    <cellStyle name="20% - Accent1 2 3 3 2 3" xfId="5244" xr:uid="{00000000-0005-0000-0000-00004B000000}"/>
    <cellStyle name="20% - Accent1 2 3 3 3" xfId="5243" xr:uid="{00000000-0005-0000-0000-00004C000000}"/>
    <cellStyle name="20% - Accent1 2 3 3 3 2" xfId="5242" xr:uid="{00000000-0005-0000-0000-00004D000000}"/>
    <cellStyle name="20% - Accent1 2 3 3 4" xfId="5241" xr:uid="{00000000-0005-0000-0000-00004E000000}"/>
    <cellStyle name="20% - Accent1 2 3 4" xfId="5240" xr:uid="{00000000-0005-0000-0000-00004F000000}"/>
    <cellStyle name="20% - Accent1 2 3 4 2" xfId="5239" xr:uid="{00000000-0005-0000-0000-000050000000}"/>
    <cellStyle name="20% - Accent1 2 3 4 2 2" xfId="5238" xr:uid="{00000000-0005-0000-0000-000051000000}"/>
    <cellStyle name="20% - Accent1 2 3 4 2 3" xfId="5237" xr:uid="{00000000-0005-0000-0000-000052000000}"/>
    <cellStyle name="20% - Accent1 2 3 4 3" xfId="5236" xr:uid="{00000000-0005-0000-0000-000053000000}"/>
    <cellStyle name="20% - Accent1 2 3 4 3 2" xfId="5235" xr:uid="{00000000-0005-0000-0000-000054000000}"/>
    <cellStyle name="20% - Accent1 2 3 4 4" xfId="5234" xr:uid="{00000000-0005-0000-0000-000055000000}"/>
    <cellStyle name="20% - Accent1 2 3 5" xfId="5233" xr:uid="{00000000-0005-0000-0000-000056000000}"/>
    <cellStyle name="20% - Accent1 2 3 5 2" xfId="5232" xr:uid="{00000000-0005-0000-0000-000057000000}"/>
    <cellStyle name="20% - Accent1 2 3 5 3" xfId="5231" xr:uid="{00000000-0005-0000-0000-000058000000}"/>
    <cellStyle name="20% - Accent1 2 3 6" xfId="5230" xr:uid="{00000000-0005-0000-0000-000059000000}"/>
    <cellStyle name="20% - Accent1 2 3 7" xfId="5229" xr:uid="{00000000-0005-0000-0000-00005A000000}"/>
    <cellStyle name="20% - Accent1 2 3 7 2" xfId="5228" xr:uid="{00000000-0005-0000-0000-00005B000000}"/>
    <cellStyle name="20% - Accent1 2 3 8" xfId="5227" xr:uid="{00000000-0005-0000-0000-00005C000000}"/>
    <cellStyle name="20% - Accent1 2 4" xfId="5226" xr:uid="{00000000-0005-0000-0000-00005D000000}"/>
    <cellStyle name="20% - Accent1 2 4 2" xfId="5225" xr:uid="{00000000-0005-0000-0000-00005E000000}"/>
    <cellStyle name="20% - Accent1 2 4 2 2" xfId="5224" xr:uid="{00000000-0005-0000-0000-00005F000000}"/>
    <cellStyle name="20% - Accent1 2 4 2 2 2" xfId="5223" xr:uid="{00000000-0005-0000-0000-000060000000}"/>
    <cellStyle name="20% - Accent1 2 4 2 2 2 2" xfId="5222" xr:uid="{00000000-0005-0000-0000-000061000000}"/>
    <cellStyle name="20% - Accent1 2 4 2 2 2 3" xfId="5221" xr:uid="{00000000-0005-0000-0000-000062000000}"/>
    <cellStyle name="20% - Accent1 2 4 2 2 3" xfId="5220" xr:uid="{00000000-0005-0000-0000-000063000000}"/>
    <cellStyle name="20% - Accent1 2 4 2 2 3 2" xfId="5219" xr:uid="{00000000-0005-0000-0000-000064000000}"/>
    <cellStyle name="20% - Accent1 2 4 2 2 4" xfId="5218" xr:uid="{00000000-0005-0000-0000-000065000000}"/>
    <cellStyle name="20% - Accent1 2 4 2 3" xfId="5217" xr:uid="{00000000-0005-0000-0000-000066000000}"/>
    <cellStyle name="20% - Accent1 2 4 2 3 2" xfId="5216" xr:uid="{00000000-0005-0000-0000-000067000000}"/>
    <cellStyle name="20% - Accent1 2 4 2 3 2 2" xfId="5215" xr:uid="{00000000-0005-0000-0000-000068000000}"/>
    <cellStyle name="20% - Accent1 2 4 2 3 2 3" xfId="5214" xr:uid="{00000000-0005-0000-0000-000069000000}"/>
    <cellStyle name="20% - Accent1 2 4 2 3 3" xfId="5213" xr:uid="{00000000-0005-0000-0000-00006A000000}"/>
    <cellStyle name="20% - Accent1 2 4 2 3 3 2" xfId="5212" xr:uid="{00000000-0005-0000-0000-00006B000000}"/>
    <cellStyle name="20% - Accent1 2 4 2 3 4" xfId="5211" xr:uid="{00000000-0005-0000-0000-00006C000000}"/>
    <cellStyle name="20% - Accent1 2 4 2 4" xfId="5210" xr:uid="{00000000-0005-0000-0000-00006D000000}"/>
    <cellStyle name="20% - Accent1 2 4 2 4 2" xfId="5209" xr:uid="{00000000-0005-0000-0000-00006E000000}"/>
    <cellStyle name="20% - Accent1 2 4 2 4 3" xfId="5208" xr:uid="{00000000-0005-0000-0000-00006F000000}"/>
    <cellStyle name="20% - Accent1 2 4 2 5" xfId="5207" xr:uid="{00000000-0005-0000-0000-000070000000}"/>
    <cellStyle name="20% - Accent1 2 4 2 6" xfId="5206" xr:uid="{00000000-0005-0000-0000-000071000000}"/>
    <cellStyle name="20% - Accent1 2 4 2 6 2" xfId="5205" xr:uid="{00000000-0005-0000-0000-000072000000}"/>
    <cellStyle name="20% - Accent1 2 4 2 7" xfId="5204" xr:uid="{00000000-0005-0000-0000-000073000000}"/>
    <cellStyle name="20% - Accent1 2 4 3" xfId="5203" xr:uid="{00000000-0005-0000-0000-000074000000}"/>
    <cellStyle name="20% - Accent1 2 4 3 2" xfId="5202" xr:uid="{00000000-0005-0000-0000-000075000000}"/>
    <cellStyle name="20% - Accent1 2 4 3 2 2" xfId="5201" xr:uid="{00000000-0005-0000-0000-000076000000}"/>
    <cellStyle name="20% - Accent1 2 4 3 2 3" xfId="5200" xr:uid="{00000000-0005-0000-0000-000077000000}"/>
    <cellStyle name="20% - Accent1 2 4 3 3" xfId="5199" xr:uid="{00000000-0005-0000-0000-000078000000}"/>
    <cellStyle name="20% - Accent1 2 4 3 3 2" xfId="5198" xr:uid="{00000000-0005-0000-0000-000079000000}"/>
    <cellStyle name="20% - Accent1 2 4 3 4" xfId="5197" xr:uid="{00000000-0005-0000-0000-00007A000000}"/>
    <cellStyle name="20% - Accent1 2 4 4" xfId="5196" xr:uid="{00000000-0005-0000-0000-00007B000000}"/>
    <cellStyle name="20% - Accent1 2 4 4 2" xfId="5195" xr:uid="{00000000-0005-0000-0000-00007C000000}"/>
    <cellStyle name="20% - Accent1 2 4 4 2 2" xfId="5194" xr:uid="{00000000-0005-0000-0000-00007D000000}"/>
    <cellStyle name="20% - Accent1 2 4 4 2 3" xfId="5193" xr:uid="{00000000-0005-0000-0000-00007E000000}"/>
    <cellStyle name="20% - Accent1 2 4 4 3" xfId="5192" xr:uid="{00000000-0005-0000-0000-00007F000000}"/>
    <cellStyle name="20% - Accent1 2 4 4 3 2" xfId="5191" xr:uid="{00000000-0005-0000-0000-000080000000}"/>
    <cellStyle name="20% - Accent1 2 4 4 4" xfId="5190" xr:uid="{00000000-0005-0000-0000-000081000000}"/>
    <cellStyle name="20% - Accent1 2 4 5" xfId="5189" xr:uid="{00000000-0005-0000-0000-000082000000}"/>
    <cellStyle name="20% - Accent1 2 4 5 2" xfId="5188" xr:uid="{00000000-0005-0000-0000-000083000000}"/>
    <cellStyle name="20% - Accent1 2 4 5 3" xfId="5187" xr:uid="{00000000-0005-0000-0000-000084000000}"/>
    <cellStyle name="20% - Accent1 2 4 6" xfId="5186" xr:uid="{00000000-0005-0000-0000-000085000000}"/>
    <cellStyle name="20% - Accent1 2 4 7" xfId="5185" xr:uid="{00000000-0005-0000-0000-000086000000}"/>
    <cellStyle name="20% - Accent1 2 4 7 2" xfId="5184" xr:uid="{00000000-0005-0000-0000-000087000000}"/>
    <cellStyle name="20% - Accent1 2 4 8" xfId="5183" xr:uid="{00000000-0005-0000-0000-000088000000}"/>
    <cellStyle name="20% - Accent1 2 5" xfId="5182" xr:uid="{00000000-0005-0000-0000-000089000000}"/>
    <cellStyle name="20% - Accent1 2 5 2" xfId="5181" xr:uid="{00000000-0005-0000-0000-00008A000000}"/>
    <cellStyle name="20% - Accent1 2 5 2 2" xfId="5180" xr:uid="{00000000-0005-0000-0000-00008B000000}"/>
    <cellStyle name="20% - Accent1 2 5 2 2 2" xfId="5179" xr:uid="{00000000-0005-0000-0000-00008C000000}"/>
    <cellStyle name="20% - Accent1 2 5 2 2 2 2" xfId="5178" xr:uid="{00000000-0005-0000-0000-00008D000000}"/>
    <cellStyle name="20% - Accent1 2 5 2 2 2 3" xfId="5177" xr:uid="{00000000-0005-0000-0000-00008E000000}"/>
    <cellStyle name="20% - Accent1 2 5 2 2 3" xfId="5176" xr:uid="{00000000-0005-0000-0000-00008F000000}"/>
    <cellStyle name="20% - Accent1 2 5 2 2 3 2" xfId="5175" xr:uid="{00000000-0005-0000-0000-000090000000}"/>
    <cellStyle name="20% - Accent1 2 5 2 2 4" xfId="5174" xr:uid="{00000000-0005-0000-0000-000091000000}"/>
    <cellStyle name="20% - Accent1 2 5 2 3" xfId="5173" xr:uid="{00000000-0005-0000-0000-000092000000}"/>
    <cellStyle name="20% - Accent1 2 5 2 3 2" xfId="5172" xr:uid="{00000000-0005-0000-0000-000093000000}"/>
    <cellStyle name="20% - Accent1 2 5 2 3 2 2" xfId="5171" xr:uid="{00000000-0005-0000-0000-000094000000}"/>
    <cellStyle name="20% - Accent1 2 5 2 3 2 3" xfId="5170" xr:uid="{00000000-0005-0000-0000-000095000000}"/>
    <cellStyle name="20% - Accent1 2 5 2 3 3" xfId="5169" xr:uid="{00000000-0005-0000-0000-000096000000}"/>
    <cellStyle name="20% - Accent1 2 5 2 3 3 2" xfId="5168" xr:uid="{00000000-0005-0000-0000-000097000000}"/>
    <cellStyle name="20% - Accent1 2 5 2 3 4" xfId="5167" xr:uid="{00000000-0005-0000-0000-000098000000}"/>
    <cellStyle name="20% - Accent1 2 5 2 4" xfId="5166" xr:uid="{00000000-0005-0000-0000-000099000000}"/>
    <cellStyle name="20% - Accent1 2 5 2 4 2" xfId="5165" xr:uid="{00000000-0005-0000-0000-00009A000000}"/>
    <cellStyle name="20% - Accent1 2 5 2 4 3" xfId="5164" xr:uid="{00000000-0005-0000-0000-00009B000000}"/>
    <cellStyle name="20% - Accent1 2 5 2 5" xfId="5163" xr:uid="{00000000-0005-0000-0000-00009C000000}"/>
    <cellStyle name="20% - Accent1 2 5 2 6" xfId="5162" xr:uid="{00000000-0005-0000-0000-00009D000000}"/>
    <cellStyle name="20% - Accent1 2 5 2 6 2" xfId="5161" xr:uid="{00000000-0005-0000-0000-00009E000000}"/>
    <cellStyle name="20% - Accent1 2 5 2 7" xfId="5160" xr:uid="{00000000-0005-0000-0000-00009F000000}"/>
    <cellStyle name="20% - Accent1 2 5 3" xfId="5159" xr:uid="{00000000-0005-0000-0000-0000A0000000}"/>
    <cellStyle name="20% - Accent1 2 5 3 2" xfId="5158" xr:uid="{00000000-0005-0000-0000-0000A1000000}"/>
    <cellStyle name="20% - Accent1 2 5 3 2 2" xfId="5157" xr:uid="{00000000-0005-0000-0000-0000A2000000}"/>
    <cellStyle name="20% - Accent1 2 5 3 2 3" xfId="5156" xr:uid="{00000000-0005-0000-0000-0000A3000000}"/>
    <cellStyle name="20% - Accent1 2 5 3 3" xfId="5155" xr:uid="{00000000-0005-0000-0000-0000A4000000}"/>
    <cellStyle name="20% - Accent1 2 5 3 3 2" xfId="5154" xr:uid="{00000000-0005-0000-0000-0000A5000000}"/>
    <cellStyle name="20% - Accent1 2 5 3 4" xfId="5153" xr:uid="{00000000-0005-0000-0000-0000A6000000}"/>
    <cellStyle name="20% - Accent1 2 5 4" xfId="5152" xr:uid="{00000000-0005-0000-0000-0000A7000000}"/>
    <cellStyle name="20% - Accent1 2 5 4 2" xfId="5151" xr:uid="{00000000-0005-0000-0000-0000A8000000}"/>
    <cellStyle name="20% - Accent1 2 5 4 2 2" xfId="5150" xr:uid="{00000000-0005-0000-0000-0000A9000000}"/>
    <cellStyle name="20% - Accent1 2 5 4 2 3" xfId="5149" xr:uid="{00000000-0005-0000-0000-0000AA000000}"/>
    <cellStyle name="20% - Accent1 2 5 4 3" xfId="5148" xr:uid="{00000000-0005-0000-0000-0000AB000000}"/>
    <cellStyle name="20% - Accent1 2 5 4 3 2" xfId="5147" xr:uid="{00000000-0005-0000-0000-0000AC000000}"/>
    <cellStyle name="20% - Accent1 2 5 4 4" xfId="5146" xr:uid="{00000000-0005-0000-0000-0000AD000000}"/>
    <cellStyle name="20% - Accent1 2 5 5" xfId="5145" xr:uid="{00000000-0005-0000-0000-0000AE000000}"/>
    <cellStyle name="20% - Accent1 2 5 5 2" xfId="5144" xr:uid="{00000000-0005-0000-0000-0000AF000000}"/>
    <cellStyle name="20% - Accent1 2 5 5 3" xfId="5143" xr:uid="{00000000-0005-0000-0000-0000B0000000}"/>
    <cellStyle name="20% - Accent1 2 5 6" xfId="5142" xr:uid="{00000000-0005-0000-0000-0000B1000000}"/>
    <cellStyle name="20% - Accent1 2 5 7" xfId="5141" xr:uid="{00000000-0005-0000-0000-0000B2000000}"/>
    <cellStyle name="20% - Accent1 2 5 7 2" xfId="5140" xr:uid="{00000000-0005-0000-0000-0000B3000000}"/>
    <cellStyle name="20% - Accent1 2 5 8" xfId="5139" xr:uid="{00000000-0005-0000-0000-0000B4000000}"/>
    <cellStyle name="20% - Accent1 2 6" xfId="5138" xr:uid="{00000000-0005-0000-0000-0000B5000000}"/>
    <cellStyle name="20% - Accent1 2 6 2" xfId="5137" xr:uid="{00000000-0005-0000-0000-0000B6000000}"/>
    <cellStyle name="20% - Accent1 2 6 2 2" xfId="5136" xr:uid="{00000000-0005-0000-0000-0000B7000000}"/>
    <cellStyle name="20% - Accent1 2 6 2 2 2" xfId="5135" xr:uid="{00000000-0005-0000-0000-0000B8000000}"/>
    <cellStyle name="20% - Accent1 2 6 2 2 2 2" xfId="5134" xr:uid="{00000000-0005-0000-0000-0000B9000000}"/>
    <cellStyle name="20% - Accent1 2 6 2 2 2 3" xfId="5133" xr:uid="{00000000-0005-0000-0000-0000BA000000}"/>
    <cellStyle name="20% - Accent1 2 6 2 2 3" xfId="5132" xr:uid="{00000000-0005-0000-0000-0000BB000000}"/>
    <cellStyle name="20% - Accent1 2 6 2 2 3 2" xfId="5131" xr:uid="{00000000-0005-0000-0000-0000BC000000}"/>
    <cellStyle name="20% - Accent1 2 6 2 2 4" xfId="5130" xr:uid="{00000000-0005-0000-0000-0000BD000000}"/>
    <cellStyle name="20% - Accent1 2 6 2 3" xfId="5129" xr:uid="{00000000-0005-0000-0000-0000BE000000}"/>
    <cellStyle name="20% - Accent1 2 6 2 3 2" xfId="5128" xr:uid="{00000000-0005-0000-0000-0000BF000000}"/>
    <cellStyle name="20% - Accent1 2 6 2 3 2 2" xfId="5127" xr:uid="{00000000-0005-0000-0000-0000C0000000}"/>
    <cellStyle name="20% - Accent1 2 6 2 3 2 3" xfId="5126" xr:uid="{00000000-0005-0000-0000-0000C1000000}"/>
    <cellStyle name="20% - Accent1 2 6 2 3 3" xfId="5125" xr:uid="{00000000-0005-0000-0000-0000C2000000}"/>
    <cellStyle name="20% - Accent1 2 6 2 3 3 2" xfId="5124" xr:uid="{00000000-0005-0000-0000-0000C3000000}"/>
    <cellStyle name="20% - Accent1 2 6 2 3 4" xfId="5123" xr:uid="{00000000-0005-0000-0000-0000C4000000}"/>
    <cellStyle name="20% - Accent1 2 6 2 4" xfId="5122" xr:uid="{00000000-0005-0000-0000-0000C5000000}"/>
    <cellStyle name="20% - Accent1 2 6 2 4 2" xfId="5121" xr:uid="{00000000-0005-0000-0000-0000C6000000}"/>
    <cellStyle name="20% - Accent1 2 6 2 4 3" xfId="5120" xr:uid="{00000000-0005-0000-0000-0000C7000000}"/>
    <cellStyle name="20% - Accent1 2 6 2 5" xfId="5119" xr:uid="{00000000-0005-0000-0000-0000C8000000}"/>
    <cellStyle name="20% - Accent1 2 6 2 6" xfId="5118" xr:uid="{00000000-0005-0000-0000-0000C9000000}"/>
    <cellStyle name="20% - Accent1 2 6 2 6 2" xfId="5117" xr:uid="{00000000-0005-0000-0000-0000CA000000}"/>
    <cellStyle name="20% - Accent1 2 6 2 7" xfId="5116" xr:uid="{00000000-0005-0000-0000-0000CB000000}"/>
    <cellStyle name="20% - Accent1 2 6 3" xfId="5115" xr:uid="{00000000-0005-0000-0000-0000CC000000}"/>
    <cellStyle name="20% - Accent1 2 6 3 2" xfId="5114" xr:uid="{00000000-0005-0000-0000-0000CD000000}"/>
    <cellStyle name="20% - Accent1 2 6 3 2 2" xfId="5113" xr:uid="{00000000-0005-0000-0000-0000CE000000}"/>
    <cellStyle name="20% - Accent1 2 6 3 2 3" xfId="5112" xr:uid="{00000000-0005-0000-0000-0000CF000000}"/>
    <cellStyle name="20% - Accent1 2 6 3 3" xfId="5111" xr:uid="{00000000-0005-0000-0000-0000D0000000}"/>
    <cellStyle name="20% - Accent1 2 6 3 3 2" xfId="5110" xr:uid="{00000000-0005-0000-0000-0000D1000000}"/>
    <cellStyle name="20% - Accent1 2 6 3 4" xfId="5109" xr:uid="{00000000-0005-0000-0000-0000D2000000}"/>
    <cellStyle name="20% - Accent1 2 6 4" xfId="5108" xr:uid="{00000000-0005-0000-0000-0000D3000000}"/>
    <cellStyle name="20% - Accent1 2 6 4 2" xfId="5107" xr:uid="{00000000-0005-0000-0000-0000D4000000}"/>
    <cellStyle name="20% - Accent1 2 6 4 2 2" xfId="5106" xr:uid="{00000000-0005-0000-0000-0000D5000000}"/>
    <cellStyle name="20% - Accent1 2 6 4 2 3" xfId="5105" xr:uid="{00000000-0005-0000-0000-0000D6000000}"/>
    <cellStyle name="20% - Accent1 2 6 4 3" xfId="5104" xr:uid="{00000000-0005-0000-0000-0000D7000000}"/>
    <cellStyle name="20% - Accent1 2 6 4 3 2" xfId="5103" xr:uid="{00000000-0005-0000-0000-0000D8000000}"/>
    <cellStyle name="20% - Accent1 2 6 4 4" xfId="5102" xr:uid="{00000000-0005-0000-0000-0000D9000000}"/>
    <cellStyle name="20% - Accent1 2 6 5" xfId="5101" xr:uid="{00000000-0005-0000-0000-0000DA000000}"/>
    <cellStyle name="20% - Accent1 2 6 5 2" xfId="5100" xr:uid="{00000000-0005-0000-0000-0000DB000000}"/>
    <cellStyle name="20% - Accent1 2 6 5 3" xfId="5099" xr:uid="{00000000-0005-0000-0000-0000DC000000}"/>
    <cellStyle name="20% - Accent1 2 6 6" xfId="5098" xr:uid="{00000000-0005-0000-0000-0000DD000000}"/>
    <cellStyle name="20% - Accent1 2 6 7" xfId="5097" xr:uid="{00000000-0005-0000-0000-0000DE000000}"/>
    <cellStyle name="20% - Accent1 2 6 7 2" xfId="5096" xr:uid="{00000000-0005-0000-0000-0000DF000000}"/>
    <cellStyle name="20% - Accent1 2 6 8" xfId="5095" xr:uid="{00000000-0005-0000-0000-0000E0000000}"/>
    <cellStyle name="20% - Accent1 2 7" xfId="5094" xr:uid="{00000000-0005-0000-0000-0000E1000000}"/>
    <cellStyle name="20% - Accent1 2 7 2" xfId="5093" xr:uid="{00000000-0005-0000-0000-0000E2000000}"/>
    <cellStyle name="20% - Accent1 2 7 2 2" xfId="5092" xr:uid="{00000000-0005-0000-0000-0000E3000000}"/>
    <cellStyle name="20% - Accent1 2 7 2 3" xfId="5091" xr:uid="{00000000-0005-0000-0000-0000E4000000}"/>
    <cellStyle name="20% - Accent1 2 7 3" xfId="5090" xr:uid="{00000000-0005-0000-0000-0000E5000000}"/>
    <cellStyle name="20% - Accent1 2 7 3 2" xfId="5089" xr:uid="{00000000-0005-0000-0000-0000E6000000}"/>
    <cellStyle name="20% - Accent1 2 7 4" xfId="5088" xr:uid="{00000000-0005-0000-0000-0000E7000000}"/>
    <cellStyle name="20% - Accent1 3" xfId="169" xr:uid="{00000000-0005-0000-0000-000018000000}"/>
    <cellStyle name="20% - Accent1 3 10" xfId="5087" xr:uid="{00000000-0005-0000-0000-0000E8000000}"/>
    <cellStyle name="20% - Accent1 3 2" xfId="5086" xr:uid="{00000000-0005-0000-0000-0000E9000000}"/>
    <cellStyle name="20% - Accent1 3 2 2" xfId="5085" xr:uid="{00000000-0005-0000-0000-0000EA000000}"/>
    <cellStyle name="20% - Accent1 3 2 2 2" xfId="5084" xr:uid="{00000000-0005-0000-0000-0000EB000000}"/>
    <cellStyle name="20% - Accent1 3 2 2 2 2" xfId="5083" xr:uid="{00000000-0005-0000-0000-0000EC000000}"/>
    <cellStyle name="20% - Accent1 3 2 2 2 2 2" xfId="5082" xr:uid="{00000000-0005-0000-0000-0000ED000000}"/>
    <cellStyle name="20% - Accent1 3 2 2 2 2 3" xfId="5081" xr:uid="{00000000-0005-0000-0000-0000EE000000}"/>
    <cellStyle name="20% - Accent1 3 2 2 2 3" xfId="5080" xr:uid="{00000000-0005-0000-0000-0000EF000000}"/>
    <cellStyle name="20% - Accent1 3 2 2 2 3 2" xfId="5079" xr:uid="{00000000-0005-0000-0000-0000F0000000}"/>
    <cellStyle name="20% - Accent1 3 2 2 2 4" xfId="5078" xr:uid="{00000000-0005-0000-0000-0000F1000000}"/>
    <cellStyle name="20% - Accent1 3 2 2 3" xfId="5077" xr:uid="{00000000-0005-0000-0000-0000F2000000}"/>
    <cellStyle name="20% - Accent1 3 2 2 3 2" xfId="5076" xr:uid="{00000000-0005-0000-0000-0000F3000000}"/>
    <cellStyle name="20% - Accent1 3 2 2 3 3" xfId="5075" xr:uid="{00000000-0005-0000-0000-0000F4000000}"/>
    <cellStyle name="20% - Accent1 3 2 2 4" xfId="5074" xr:uid="{00000000-0005-0000-0000-0000F5000000}"/>
    <cellStyle name="20% - Accent1 3 2 2 5" xfId="5073" xr:uid="{00000000-0005-0000-0000-0000F6000000}"/>
    <cellStyle name="20% - Accent1 3 2 2 5 2" xfId="5072" xr:uid="{00000000-0005-0000-0000-0000F7000000}"/>
    <cellStyle name="20% - Accent1 3 2 2 6" xfId="5071" xr:uid="{00000000-0005-0000-0000-0000F8000000}"/>
    <cellStyle name="20% - Accent1 3 2 3" xfId="5070" xr:uid="{00000000-0005-0000-0000-0000F9000000}"/>
    <cellStyle name="20% - Accent1 3 2 3 2" xfId="5069" xr:uid="{00000000-0005-0000-0000-0000FA000000}"/>
    <cellStyle name="20% - Accent1 3 2 3 2 2" xfId="5068" xr:uid="{00000000-0005-0000-0000-0000FB000000}"/>
    <cellStyle name="20% - Accent1 3 2 3 2 3" xfId="5067" xr:uid="{00000000-0005-0000-0000-0000FC000000}"/>
    <cellStyle name="20% - Accent1 3 2 3 3" xfId="5066" xr:uid="{00000000-0005-0000-0000-0000FD000000}"/>
    <cellStyle name="20% - Accent1 3 2 3 3 2" xfId="5065" xr:uid="{00000000-0005-0000-0000-0000FE000000}"/>
    <cellStyle name="20% - Accent1 3 2 3 4" xfId="5064" xr:uid="{00000000-0005-0000-0000-0000FF000000}"/>
    <cellStyle name="20% - Accent1 3 2 4" xfId="5063" xr:uid="{00000000-0005-0000-0000-000000010000}"/>
    <cellStyle name="20% - Accent1 3 2 5" xfId="5062" xr:uid="{00000000-0005-0000-0000-000001010000}"/>
    <cellStyle name="20% - Accent1 3 3" xfId="5061" xr:uid="{00000000-0005-0000-0000-000002010000}"/>
    <cellStyle name="20% - Accent1 3 3 2" xfId="5060" xr:uid="{00000000-0005-0000-0000-000003010000}"/>
    <cellStyle name="20% - Accent1 3 3 2 2" xfId="5059" xr:uid="{00000000-0005-0000-0000-000004010000}"/>
    <cellStyle name="20% - Accent1 3 3 2 3" xfId="5058" xr:uid="{00000000-0005-0000-0000-000005010000}"/>
    <cellStyle name="20% - Accent1 3 3 2 3 2" xfId="5057" xr:uid="{00000000-0005-0000-0000-000006010000}"/>
    <cellStyle name="20% - Accent1 3 3 3" xfId="5056" xr:uid="{00000000-0005-0000-0000-000007010000}"/>
    <cellStyle name="20% - Accent1 3 3 4" xfId="5055" xr:uid="{00000000-0005-0000-0000-000008010000}"/>
    <cellStyle name="20% - Accent1 3 3 4 2" xfId="5054" xr:uid="{00000000-0005-0000-0000-000009010000}"/>
    <cellStyle name="20% - Accent1 3 3 5" xfId="5053" xr:uid="{00000000-0005-0000-0000-00000A010000}"/>
    <cellStyle name="20% - Accent1 3 4" xfId="5052" xr:uid="{00000000-0005-0000-0000-00000B010000}"/>
    <cellStyle name="20% - Accent1 3 4 2" xfId="5051" xr:uid="{00000000-0005-0000-0000-00000C010000}"/>
    <cellStyle name="20% - Accent1 3 4 2 2" xfId="5050" xr:uid="{00000000-0005-0000-0000-00000D010000}"/>
    <cellStyle name="20% - Accent1 3 4 2 3" xfId="5049" xr:uid="{00000000-0005-0000-0000-00000E010000}"/>
    <cellStyle name="20% - Accent1 3 4 3" xfId="5048" xr:uid="{00000000-0005-0000-0000-00000F010000}"/>
    <cellStyle name="20% - Accent1 3 4 4" xfId="5047" xr:uid="{00000000-0005-0000-0000-000010010000}"/>
    <cellStyle name="20% - Accent1 3 4 4 2" xfId="5046" xr:uid="{00000000-0005-0000-0000-000011010000}"/>
    <cellStyle name="20% - Accent1 3 4 5" xfId="5045" xr:uid="{00000000-0005-0000-0000-000012010000}"/>
    <cellStyle name="20% - Accent1 3 5" xfId="5044" xr:uid="{00000000-0005-0000-0000-000013010000}"/>
    <cellStyle name="20% - Accent1 3 5 2" xfId="5043" xr:uid="{00000000-0005-0000-0000-000014010000}"/>
    <cellStyle name="20% - Accent1 3 5 2 2" xfId="5042" xr:uid="{00000000-0005-0000-0000-000015010000}"/>
    <cellStyle name="20% - Accent1 3 5 2 3" xfId="5041" xr:uid="{00000000-0005-0000-0000-000016010000}"/>
    <cellStyle name="20% - Accent1 3 5 3" xfId="5040" xr:uid="{00000000-0005-0000-0000-000017010000}"/>
    <cellStyle name="20% - Accent1 3 5 3 2" xfId="5039" xr:uid="{00000000-0005-0000-0000-000018010000}"/>
    <cellStyle name="20% - Accent1 3 5 4" xfId="5038" xr:uid="{00000000-0005-0000-0000-000019010000}"/>
    <cellStyle name="20% - Accent1 3 6" xfId="5037" xr:uid="{00000000-0005-0000-0000-00001A010000}"/>
    <cellStyle name="20% - Accent1 3 6 2" xfId="5036" xr:uid="{00000000-0005-0000-0000-00001B010000}"/>
    <cellStyle name="20% - Accent1 3 6 3" xfId="5035" xr:uid="{00000000-0005-0000-0000-00001C010000}"/>
    <cellStyle name="20% - Accent1 3 7" xfId="5034" xr:uid="{00000000-0005-0000-0000-00001D010000}"/>
    <cellStyle name="20% - Accent1 3 8" xfId="5033" xr:uid="{00000000-0005-0000-0000-00001E010000}"/>
    <cellStyle name="20% - Accent1 3 8 2" xfId="5032" xr:uid="{00000000-0005-0000-0000-00001F010000}"/>
    <cellStyle name="20% - Accent1 3 9" xfId="5031" xr:uid="{00000000-0005-0000-0000-000020010000}"/>
    <cellStyle name="20% - Accent1 4" xfId="194" xr:uid="{00000000-0005-0000-0000-000019000000}"/>
    <cellStyle name="20% - Accent1 4 10" xfId="5030" xr:uid="{00000000-0005-0000-0000-000021010000}"/>
    <cellStyle name="20% - Accent1 4 2" xfId="5029" xr:uid="{00000000-0005-0000-0000-000022010000}"/>
    <cellStyle name="20% - Accent1 4 2 2" xfId="5028" xr:uid="{00000000-0005-0000-0000-000023010000}"/>
    <cellStyle name="20% - Accent1 4 2 2 2" xfId="5027" xr:uid="{00000000-0005-0000-0000-000024010000}"/>
    <cellStyle name="20% - Accent1 4 2 2 2 2" xfId="5026" xr:uid="{00000000-0005-0000-0000-000025010000}"/>
    <cellStyle name="20% - Accent1 4 2 2 2 2 2" xfId="5025" xr:uid="{00000000-0005-0000-0000-000026010000}"/>
    <cellStyle name="20% - Accent1 4 2 2 2 2 3" xfId="5024" xr:uid="{00000000-0005-0000-0000-000027010000}"/>
    <cellStyle name="20% - Accent1 4 2 2 2 3" xfId="5023" xr:uid="{00000000-0005-0000-0000-000028010000}"/>
    <cellStyle name="20% - Accent1 4 2 2 2 3 2" xfId="5022" xr:uid="{00000000-0005-0000-0000-000029010000}"/>
    <cellStyle name="20% - Accent1 4 2 2 2 4" xfId="5021" xr:uid="{00000000-0005-0000-0000-00002A010000}"/>
    <cellStyle name="20% - Accent1 4 2 2 3" xfId="5020" xr:uid="{00000000-0005-0000-0000-00002B010000}"/>
    <cellStyle name="20% - Accent1 4 2 2 3 2" xfId="5019" xr:uid="{00000000-0005-0000-0000-00002C010000}"/>
    <cellStyle name="20% - Accent1 4 2 2 3 3" xfId="5018" xr:uid="{00000000-0005-0000-0000-00002D010000}"/>
    <cellStyle name="20% - Accent1 4 2 2 4" xfId="5017" xr:uid="{00000000-0005-0000-0000-00002E010000}"/>
    <cellStyle name="20% - Accent1 4 2 2 5" xfId="5016" xr:uid="{00000000-0005-0000-0000-00002F010000}"/>
    <cellStyle name="20% - Accent1 4 2 2 5 2" xfId="5015" xr:uid="{00000000-0005-0000-0000-000030010000}"/>
    <cellStyle name="20% - Accent1 4 2 2 6" xfId="5014" xr:uid="{00000000-0005-0000-0000-000031010000}"/>
    <cellStyle name="20% - Accent1 4 2 3" xfId="5013" xr:uid="{00000000-0005-0000-0000-000032010000}"/>
    <cellStyle name="20% - Accent1 4 2 3 2" xfId="5012" xr:uid="{00000000-0005-0000-0000-000033010000}"/>
    <cellStyle name="20% - Accent1 4 2 3 2 2" xfId="5011" xr:uid="{00000000-0005-0000-0000-000034010000}"/>
    <cellStyle name="20% - Accent1 4 2 3 2 3" xfId="5010" xr:uid="{00000000-0005-0000-0000-000035010000}"/>
    <cellStyle name="20% - Accent1 4 2 3 3" xfId="5009" xr:uid="{00000000-0005-0000-0000-000036010000}"/>
    <cellStyle name="20% - Accent1 4 2 3 3 2" xfId="5008" xr:uid="{00000000-0005-0000-0000-000037010000}"/>
    <cellStyle name="20% - Accent1 4 2 3 4" xfId="5007" xr:uid="{00000000-0005-0000-0000-000038010000}"/>
    <cellStyle name="20% - Accent1 4 2 4" xfId="5006" xr:uid="{00000000-0005-0000-0000-000039010000}"/>
    <cellStyle name="20% - Accent1 4 2 5" xfId="5005" xr:uid="{00000000-0005-0000-0000-00003A010000}"/>
    <cellStyle name="20% - Accent1 4 3" xfId="5004" xr:uid="{00000000-0005-0000-0000-00003B010000}"/>
    <cellStyle name="20% - Accent1 4 3 2" xfId="5003" xr:uid="{00000000-0005-0000-0000-00003C010000}"/>
    <cellStyle name="20% - Accent1 4 3 2 2" xfId="5002" xr:uid="{00000000-0005-0000-0000-00003D010000}"/>
    <cellStyle name="20% - Accent1 4 3 2 3" xfId="5001" xr:uid="{00000000-0005-0000-0000-00003E010000}"/>
    <cellStyle name="20% - Accent1 4 3 3" xfId="5000" xr:uid="{00000000-0005-0000-0000-00003F010000}"/>
    <cellStyle name="20% - Accent1 4 3 4" xfId="4999" xr:uid="{00000000-0005-0000-0000-000040010000}"/>
    <cellStyle name="20% - Accent1 4 3 4 2" xfId="4998" xr:uid="{00000000-0005-0000-0000-000041010000}"/>
    <cellStyle name="20% - Accent1 4 3 5" xfId="4997" xr:uid="{00000000-0005-0000-0000-000042010000}"/>
    <cellStyle name="20% - Accent1 4 4" xfId="4996" xr:uid="{00000000-0005-0000-0000-000043010000}"/>
    <cellStyle name="20% - Accent1 4 4 2" xfId="4995" xr:uid="{00000000-0005-0000-0000-000044010000}"/>
    <cellStyle name="20% - Accent1 4 4 2 2" xfId="4994" xr:uid="{00000000-0005-0000-0000-000045010000}"/>
    <cellStyle name="20% - Accent1 4 4 2 3" xfId="4993" xr:uid="{00000000-0005-0000-0000-000046010000}"/>
    <cellStyle name="20% - Accent1 4 4 3" xfId="5579" xr:uid="{00000000-0005-0000-0000-000047010000}"/>
    <cellStyle name="20% - Accent1 4 4 3 2" xfId="5533" xr:uid="{00000000-0005-0000-0000-000048010000}"/>
    <cellStyle name="20% - Accent1 4 4 4" xfId="4992" xr:uid="{00000000-0005-0000-0000-000049010000}"/>
    <cellStyle name="20% - Accent1 4 5" xfId="4991" xr:uid="{00000000-0005-0000-0000-00004A010000}"/>
    <cellStyle name="20% - Accent1 4 5 2" xfId="4990" xr:uid="{00000000-0005-0000-0000-00004B010000}"/>
    <cellStyle name="20% - Accent1 4 5 2 2" xfId="4989" xr:uid="{00000000-0005-0000-0000-00004C010000}"/>
    <cellStyle name="20% - Accent1 4 5 2 3" xfId="4988" xr:uid="{00000000-0005-0000-0000-00004D010000}"/>
    <cellStyle name="20% - Accent1 4 5 3" xfId="4987" xr:uid="{00000000-0005-0000-0000-00004E010000}"/>
    <cellStyle name="20% - Accent1 4 5 3 2" xfId="4986" xr:uid="{00000000-0005-0000-0000-00004F010000}"/>
    <cellStyle name="20% - Accent1 4 5 4" xfId="4985" xr:uid="{00000000-0005-0000-0000-000050010000}"/>
    <cellStyle name="20% - Accent1 4 6" xfId="4984" xr:uid="{00000000-0005-0000-0000-000051010000}"/>
    <cellStyle name="20% - Accent1 4 6 2" xfId="4983" xr:uid="{00000000-0005-0000-0000-000052010000}"/>
    <cellStyle name="20% - Accent1 4 6 3" xfId="4982" xr:uid="{00000000-0005-0000-0000-000053010000}"/>
    <cellStyle name="20% - Accent1 4 7" xfId="4981" xr:uid="{00000000-0005-0000-0000-000054010000}"/>
    <cellStyle name="20% - Accent1 4 8" xfId="4980" xr:uid="{00000000-0005-0000-0000-000055010000}"/>
    <cellStyle name="20% - Accent1 4 8 2" xfId="4979" xr:uid="{00000000-0005-0000-0000-000056010000}"/>
    <cellStyle name="20% - Accent1 4 9" xfId="4978" xr:uid="{00000000-0005-0000-0000-000057010000}"/>
    <cellStyle name="20% - Accent1 5" xfId="199" xr:uid="{00000000-0005-0000-0000-00001A000000}"/>
    <cellStyle name="20% - Accent1 5 2" xfId="4976" xr:uid="{00000000-0005-0000-0000-000059010000}"/>
    <cellStyle name="20% - Accent1 5 2 2" xfId="4975" xr:uid="{00000000-0005-0000-0000-00005A010000}"/>
    <cellStyle name="20% - Accent1 5 2 2 2" xfId="4974" xr:uid="{00000000-0005-0000-0000-00005B010000}"/>
    <cellStyle name="20% - Accent1 5 2 2 2 2" xfId="4973" xr:uid="{00000000-0005-0000-0000-00005C010000}"/>
    <cellStyle name="20% - Accent1 5 2 2 2 2 2" xfId="4972" xr:uid="{00000000-0005-0000-0000-00005D010000}"/>
    <cellStyle name="20% - Accent1 5 2 2 2 2 3" xfId="4971" xr:uid="{00000000-0005-0000-0000-00005E010000}"/>
    <cellStyle name="20% - Accent1 5 2 2 2 3" xfId="4970" xr:uid="{00000000-0005-0000-0000-00005F010000}"/>
    <cellStyle name="20% - Accent1 5 2 2 2 3 2" xfId="4969" xr:uid="{00000000-0005-0000-0000-000060010000}"/>
    <cellStyle name="20% - Accent1 5 2 2 2 4" xfId="4968" xr:uid="{00000000-0005-0000-0000-000061010000}"/>
    <cellStyle name="20% - Accent1 5 2 2 3" xfId="4967" xr:uid="{00000000-0005-0000-0000-000062010000}"/>
    <cellStyle name="20% - Accent1 5 2 2 3 2" xfId="4966" xr:uid="{00000000-0005-0000-0000-000063010000}"/>
    <cellStyle name="20% - Accent1 5 2 2 3 3" xfId="4965" xr:uid="{00000000-0005-0000-0000-000064010000}"/>
    <cellStyle name="20% - Accent1 5 2 2 4" xfId="4964" xr:uid="{00000000-0005-0000-0000-000065010000}"/>
    <cellStyle name="20% - Accent1 5 2 2 5" xfId="4963" xr:uid="{00000000-0005-0000-0000-000066010000}"/>
    <cellStyle name="20% - Accent1 5 2 2 5 2" xfId="4962" xr:uid="{00000000-0005-0000-0000-000067010000}"/>
    <cellStyle name="20% - Accent1 5 2 2 6" xfId="4961" xr:uid="{00000000-0005-0000-0000-000068010000}"/>
    <cellStyle name="20% - Accent1 5 2 3" xfId="4960" xr:uid="{00000000-0005-0000-0000-000069010000}"/>
    <cellStyle name="20% - Accent1 5 2 3 2" xfId="4959" xr:uid="{00000000-0005-0000-0000-00006A010000}"/>
    <cellStyle name="20% - Accent1 5 2 3 2 2" xfId="4958" xr:uid="{00000000-0005-0000-0000-00006B010000}"/>
    <cellStyle name="20% - Accent1 5 2 3 2 3" xfId="4957" xr:uid="{00000000-0005-0000-0000-00006C010000}"/>
    <cellStyle name="20% - Accent1 5 2 3 3" xfId="4956" xr:uid="{00000000-0005-0000-0000-00006D010000}"/>
    <cellStyle name="20% - Accent1 5 2 3 3 2" xfId="4955" xr:uid="{00000000-0005-0000-0000-00006E010000}"/>
    <cellStyle name="20% - Accent1 5 2 3 4" xfId="4954" xr:uid="{00000000-0005-0000-0000-00006F010000}"/>
    <cellStyle name="20% - Accent1 5 2 4" xfId="4953" xr:uid="{00000000-0005-0000-0000-000070010000}"/>
    <cellStyle name="20% - Accent1 5 2 5" xfId="4952" xr:uid="{00000000-0005-0000-0000-000071010000}"/>
    <cellStyle name="20% - Accent1 5 3" xfId="4951" xr:uid="{00000000-0005-0000-0000-000072010000}"/>
    <cellStyle name="20% - Accent1 5 3 2" xfId="4950" xr:uid="{00000000-0005-0000-0000-000073010000}"/>
    <cellStyle name="20% - Accent1 5 3 2 2" xfId="4949" xr:uid="{00000000-0005-0000-0000-000074010000}"/>
    <cellStyle name="20% - Accent1 5 3 2 3" xfId="4948" xr:uid="{00000000-0005-0000-0000-000075010000}"/>
    <cellStyle name="20% - Accent1 5 3 3" xfId="4947" xr:uid="{00000000-0005-0000-0000-000076010000}"/>
    <cellStyle name="20% - Accent1 5 3 4" xfId="4946" xr:uid="{00000000-0005-0000-0000-000077010000}"/>
    <cellStyle name="20% - Accent1 5 3 4 2" xfId="4945" xr:uid="{00000000-0005-0000-0000-000078010000}"/>
    <cellStyle name="20% - Accent1 5 3 5" xfId="4944" xr:uid="{00000000-0005-0000-0000-000079010000}"/>
    <cellStyle name="20% - Accent1 5 4" xfId="4943" xr:uid="{00000000-0005-0000-0000-00007A010000}"/>
    <cellStyle name="20% - Accent1 5 4 2" xfId="4942" xr:uid="{00000000-0005-0000-0000-00007B010000}"/>
    <cellStyle name="20% - Accent1 5 4 2 2" xfId="4941" xr:uid="{00000000-0005-0000-0000-00007C010000}"/>
    <cellStyle name="20% - Accent1 5 4 2 3" xfId="4940" xr:uid="{00000000-0005-0000-0000-00007D010000}"/>
    <cellStyle name="20% - Accent1 5 4 3" xfId="4939" xr:uid="{00000000-0005-0000-0000-00007E010000}"/>
    <cellStyle name="20% - Accent1 5 4 3 2" xfId="4938" xr:uid="{00000000-0005-0000-0000-00007F010000}"/>
    <cellStyle name="20% - Accent1 5 4 4" xfId="4937" xr:uid="{00000000-0005-0000-0000-000080010000}"/>
    <cellStyle name="20% - Accent1 5 5" xfId="4936" xr:uid="{00000000-0005-0000-0000-000081010000}"/>
    <cellStyle name="20% - Accent1 5 5 2" xfId="4935" xr:uid="{00000000-0005-0000-0000-000082010000}"/>
    <cellStyle name="20% - Accent1 5 5 3" xfId="4934" xr:uid="{00000000-0005-0000-0000-000083010000}"/>
    <cellStyle name="20% - Accent1 5 6" xfId="4933" xr:uid="{00000000-0005-0000-0000-000084010000}"/>
    <cellStyle name="20% - Accent1 5 7" xfId="4932" xr:uid="{00000000-0005-0000-0000-000085010000}"/>
    <cellStyle name="20% - Accent1 5 7 2" xfId="4931" xr:uid="{00000000-0005-0000-0000-000086010000}"/>
    <cellStyle name="20% - Accent1 5 8" xfId="4930" xr:uid="{00000000-0005-0000-0000-000087010000}"/>
    <cellStyle name="20% - Accent1 5 9" xfId="4977" xr:uid="{00000000-0005-0000-0000-000058010000}"/>
    <cellStyle name="20% - Accent1 6" xfId="201" xr:uid="{00000000-0005-0000-0000-00001B000000}"/>
    <cellStyle name="20% - Accent1 6 2" xfId="4929" xr:uid="{00000000-0005-0000-0000-000089010000}"/>
    <cellStyle name="20% - Accent1 6 2 2" xfId="4928" xr:uid="{00000000-0005-0000-0000-00008A010000}"/>
    <cellStyle name="20% - Accent1 6 2 2 2" xfId="4927" xr:uid="{00000000-0005-0000-0000-00008B010000}"/>
    <cellStyle name="20% - Accent1 6 2 2 2 2" xfId="4926" xr:uid="{00000000-0005-0000-0000-00008C010000}"/>
    <cellStyle name="20% - Accent1 6 2 2 2 3" xfId="4925" xr:uid="{00000000-0005-0000-0000-00008D010000}"/>
    <cellStyle name="20% - Accent1 6 2 2 3" xfId="4924" xr:uid="{00000000-0005-0000-0000-00008E010000}"/>
    <cellStyle name="20% - Accent1 6 2 2 3 2" xfId="4923" xr:uid="{00000000-0005-0000-0000-00008F010000}"/>
    <cellStyle name="20% - Accent1 6 2 2 4" xfId="4922" xr:uid="{00000000-0005-0000-0000-000090010000}"/>
    <cellStyle name="20% - Accent1 6 2 3" xfId="4921" xr:uid="{00000000-0005-0000-0000-000091010000}"/>
    <cellStyle name="20% - Accent1 6 2 3 2" xfId="4920" xr:uid="{00000000-0005-0000-0000-000092010000}"/>
    <cellStyle name="20% - Accent1 6 2 3 3" xfId="4919" xr:uid="{00000000-0005-0000-0000-000093010000}"/>
    <cellStyle name="20% - Accent1 6 2 4" xfId="4918" xr:uid="{00000000-0005-0000-0000-000094010000}"/>
    <cellStyle name="20% - Accent1 6 2 5" xfId="4917" xr:uid="{00000000-0005-0000-0000-000095010000}"/>
    <cellStyle name="20% - Accent1 6 2 5 2" xfId="4916" xr:uid="{00000000-0005-0000-0000-000096010000}"/>
    <cellStyle name="20% - Accent1 6 2 6" xfId="4915" xr:uid="{00000000-0005-0000-0000-000097010000}"/>
    <cellStyle name="20% - Accent1 6 3" xfId="4914" xr:uid="{00000000-0005-0000-0000-000098010000}"/>
    <cellStyle name="20% - Accent1 6 3 2" xfId="4913" xr:uid="{00000000-0005-0000-0000-000099010000}"/>
    <cellStyle name="20% - Accent1 6 3 2 2" xfId="4912" xr:uid="{00000000-0005-0000-0000-00009A010000}"/>
    <cellStyle name="20% - Accent1 6 3 2 3" xfId="4911" xr:uid="{00000000-0005-0000-0000-00009B010000}"/>
    <cellStyle name="20% - Accent1 6 3 3" xfId="4910" xr:uid="{00000000-0005-0000-0000-00009C010000}"/>
    <cellStyle name="20% - Accent1 6 3 3 2" xfId="4909" xr:uid="{00000000-0005-0000-0000-00009D010000}"/>
    <cellStyle name="20% - Accent1 6 3 4" xfId="4908" xr:uid="{00000000-0005-0000-0000-00009E010000}"/>
    <cellStyle name="20% - Accent1 6 4" xfId="4907" xr:uid="{00000000-0005-0000-0000-00009F010000}"/>
    <cellStyle name="20% - Accent1 6 5" xfId="4906" xr:uid="{00000000-0005-0000-0000-0000A0010000}"/>
    <cellStyle name="20% - Accent1 7" xfId="110" xr:uid="{00000000-0005-0000-0000-00001C000000}"/>
    <cellStyle name="20% - Accent1 7 2" xfId="4905" xr:uid="{00000000-0005-0000-0000-0000A2010000}"/>
    <cellStyle name="20% - Accent1 7 3" xfId="4904" xr:uid="{00000000-0005-0000-0000-0000A3010000}"/>
    <cellStyle name="20% - Accent1 7 4" xfId="4903" xr:uid="{00000000-0005-0000-0000-0000A4010000}"/>
    <cellStyle name="20% - Accent1 8" xfId="4902" xr:uid="{00000000-0005-0000-0000-0000A5010000}"/>
    <cellStyle name="20% - Accent1 8 2" xfId="4901" xr:uid="{00000000-0005-0000-0000-0000A6010000}"/>
    <cellStyle name="20% - Accent1 8 2 2" xfId="4900" xr:uid="{00000000-0005-0000-0000-0000A7010000}"/>
    <cellStyle name="20% - Accent1 8 2 3" xfId="4899" xr:uid="{00000000-0005-0000-0000-0000A8010000}"/>
    <cellStyle name="20% - Accent1 8 2 3 2" xfId="4898" xr:uid="{00000000-0005-0000-0000-0000A9010000}"/>
    <cellStyle name="20% - Accent1 8 3" xfId="4897" xr:uid="{00000000-0005-0000-0000-0000AA010000}"/>
    <cellStyle name="20% - Accent1 8 4" xfId="4896" xr:uid="{00000000-0005-0000-0000-0000AB010000}"/>
    <cellStyle name="20% - Accent1 8 4 2" xfId="4895" xr:uid="{00000000-0005-0000-0000-0000AC010000}"/>
    <cellStyle name="20% - Accent1 8 5" xfId="4894" xr:uid="{00000000-0005-0000-0000-0000AD010000}"/>
    <cellStyle name="20% - Accent1 9" xfId="4893" xr:uid="{00000000-0005-0000-0000-0000AE010000}"/>
    <cellStyle name="20% - Accent1 9 2" xfId="4892" xr:uid="{00000000-0005-0000-0000-0000AF010000}"/>
    <cellStyle name="20% - Accent1 9 2 2" xfId="4891" xr:uid="{00000000-0005-0000-0000-0000B0010000}"/>
    <cellStyle name="20% - Accent1 9 2 3" xfId="4890" xr:uid="{00000000-0005-0000-0000-0000B1010000}"/>
    <cellStyle name="20% - Accent1 9 3" xfId="4889" xr:uid="{00000000-0005-0000-0000-0000B2010000}"/>
    <cellStyle name="20% - Accent1 9 4" xfId="4888" xr:uid="{00000000-0005-0000-0000-0000B3010000}"/>
    <cellStyle name="20% - Accent1 9 4 2" xfId="4887" xr:uid="{00000000-0005-0000-0000-0000B4010000}"/>
    <cellStyle name="20% - Accent1 9 5" xfId="4886" xr:uid="{00000000-0005-0000-0000-0000B5010000}"/>
    <cellStyle name="20% - Accent2" xfId="86" builtinId="34" customBuiltin="1"/>
    <cellStyle name="20% - Accent2 10" xfId="4885" xr:uid="{00000000-0005-0000-0000-0000B6010000}"/>
    <cellStyle name="20% - Accent2 10 2" xfId="4884" xr:uid="{00000000-0005-0000-0000-0000B7010000}"/>
    <cellStyle name="20% - Accent2 10 2 2" xfId="4883" xr:uid="{00000000-0005-0000-0000-0000B8010000}"/>
    <cellStyle name="20% - Accent2 10 2 3" xfId="4882" xr:uid="{00000000-0005-0000-0000-0000B9010000}"/>
    <cellStyle name="20% - Accent2 10 3" xfId="4881" xr:uid="{00000000-0005-0000-0000-0000BA010000}"/>
    <cellStyle name="20% - Accent2 10 4" xfId="4880" xr:uid="{00000000-0005-0000-0000-0000BB010000}"/>
    <cellStyle name="20% - Accent2 10 4 2" xfId="4879" xr:uid="{00000000-0005-0000-0000-0000BC010000}"/>
    <cellStyle name="20% - Accent2 10 5" xfId="4878" xr:uid="{00000000-0005-0000-0000-0000BD010000}"/>
    <cellStyle name="20% - Accent2 11" xfId="4877" xr:uid="{00000000-0005-0000-0000-0000BE010000}"/>
    <cellStyle name="20% - Accent2 11 2" xfId="4876" xr:uid="{00000000-0005-0000-0000-0000BF010000}"/>
    <cellStyle name="20% - Accent2 11 3" xfId="4875" xr:uid="{00000000-0005-0000-0000-0000C0010000}"/>
    <cellStyle name="20% - Accent2 11 3 2" xfId="4874" xr:uid="{00000000-0005-0000-0000-0000C1010000}"/>
    <cellStyle name="20% - Accent2 12" xfId="4873" xr:uid="{00000000-0005-0000-0000-0000C2010000}"/>
    <cellStyle name="20% - Accent2 12 2" xfId="4872" xr:uid="{00000000-0005-0000-0000-0000C3010000}"/>
    <cellStyle name="20% - Accent2 12 3" xfId="4871" xr:uid="{00000000-0005-0000-0000-0000C4010000}"/>
    <cellStyle name="20% - Accent2 13" xfId="4870" xr:uid="{00000000-0005-0000-0000-0000C5010000}"/>
    <cellStyle name="20% - Accent2 13 2" xfId="4869" xr:uid="{00000000-0005-0000-0000-0000C6010000}"/>
    <cellStyle name="20% - Accent2 13 3" xfId="4868" xr:uid="{00000000-0005-0000-0000-0000C7010000}"/>
    <cellStyle name="20% - Accent2 14" xfId="4867" xr:uid="{00000000-0005-0000-0000-0000C8010000}"/>
    <cellStyle name="20% - Accent2 14 2" xfId="4866" xr:uid="{00000000-0005-0000-0000-0000C9010000}"/>
    <cellStyle name="20% - Accent2 15" xfId="4865" xr:uid="{00000000-0005-0000-0000-0000CA010000}"/>
    <cellStyle name="20% - Accent2 16" xfId="4864" xr:uid="{00000000-0005-0000-0000-0000CB010000}"/>
    <cellStyle name="20% - Accent2 2" xfId="196" xr:uid="{00000000-0005-0000-0000-00001D000000}"/>
    <cellStyle name="20% - Accent2 2 2" xfId="4863" xr:uid="{00000000-0005-0000-0000-0000CD010000}"/>
    <cellStyle name="20% - Accent2 2 3" xfId="4862" xr:uid="{00000000-0005-0000-0000-0000CE010000}"/>
    <cellStyle name="20% - Accent2 2 3 2" xfId="4861" xr:uid="{00000000-0005-0000-0000-0000CF010000}"/>
    <cellStyle name="20% - Accent2 2 3 2 2" xfId="4860" xr:uid="{00000000-0005-0000-0000-0000D0010000}"/>
    <cellStyle name="20% - Accent2 2 3 2 2 2" xfId="4859" xr:uid="{00000000-0005-0000-0000-0000D1010000}"/>
    <cellStyle name="20% - Accent2 2 3 2 2 2 2" xfId="4858" xr:uid="{00000000-0005-0000-0000-0000D2010000}"/>
    <cellStyle name="20% - Accent2 2 3 2 2 2 3" xfId="4857" xr:uid="{00000000-0005-0000-0000-0000D3010000}"/>
    <cellStyle name="20% - Accent2 2 3 2 2 3" xfId="4856" xr:uid="{00000000-0005-0000-0000-0000D4010000}"/>
    <cellStyle name="20% - Accent2 2 3 2 2 3 2" xfId="4855" xr:uid="{00000000-0005-0000-0000-0000D5010000}"/>
    <cellStyle name="20% - Accent2 2 3 2 2 4" xfId="4854" xr:uid="{00000000-0005-0000-0000-0000D6010000}"/>
    <cellStyle name="20% - Accent2 2 3 2 3" xfId="4853" xr:uid="{00000000-0005-0000-0000-0000D7010000}"/>
    <cellStyle name="20% - Accent2 2 3 2 3 2" xfId="4852" xr:uid="{00000000-0005-0000-0000-0000D8010000}"/>
    <cellStyle name="20% - Accent2 2 3 2 3 2 2" xfId="4851" xr:uid="{00000000-0005-0000-0000-0000D9010000}"/>
    <cellStyle name="20% - Accent2 2 3 2 3 2 3" xfId="4850" xr:uid="{00000000-0005-0000-0000-0000DA010000}"/>
    <cellStyle name="20% - Accent2 2 3 2 3 3" xfId="4849" xr:uid="{00000000-0005-0000-0000-0000DB010000}"/>
    <cellStyle name="20% - Accent2 2 3 2 3 3 2" xfId="4848" xr:uid="{00000000-0005-0000-0000-0000DC010000}"/>
    <cellStyle name="20% - Accent2 2 3 2 3 4" xfId="4847" xr:uid="{00000000-0005-0000-0000-0000DD010000}"/>
    <cellStyle name="20% - Accent2 2 3 2 4" xfId="4846" xr:uid="{00000000-0005-0000-0000-0000DE010000}"/>
    <cellStyle name="20% - Accent2 2 3 2 4 2" xfId="4845" xr:uid="{00000000-0005-0000-0000-0000DF010000}"/>
    <cellStyle name="20% - Accent2 2 3 2 4 3" xfId="4844" xr:uid="{00000000-0005-0000-0000-0000E0010000}"/>
    <cellStyle name="20% - Accent2 2 3 2 5" xfId="4843" xr:uid="{00000000-0005-0000-0000-0000E1010000}"/>
    <cellStyle name="20% - Accent2 2 3 2 6" xfId="4842" xr:uid="{00000000-0005-0000-0000-0000E2010000}"/>
    <cellStyle name="20% - Accent2 2 3 2 6 2" xfId="4841" xr:uid="{00000000-0005-0000-0000-0000E3010000}"/>
    <cellStyle name="20% - Accent2 2 3 2 7" xfId="4840" xr:uid="{00000000-0005-0000-0000-0000E4010000}"/>
    <cellStyle name="20% - Accent2 2 3 3" xfId="4839" xr:uid="{00000000-0005-0000-0000-0000E5010000}"/>
    <cellStyle name="20% - Accent2 2 3 3 2" xfId="4838" xr:uid="{00000000-0005-0000-0000-0000E6010000}"/>
    <cellStyle name="20% - Accent2 2 3 3 2 2" xfId="4837" xr:uid="{00000000-0005-0000-0000-0000E7010000}"/>
    <cellStyle name="20% - Accent2 2 3 3 2 3" xfId="4836" xr:uid="{00000000-0005-0000-0000-0000E8010000}"/>
    <cellStyle name="20% - Accent2 2 3 3 3" xfId="4835" xr:uid="{00000000-0005-0000-0000-0000E9010000}"/>
    <cellStyle name="20% - Accent2 2 3 3 3 2" xfId="4834" xr:uid="{00000000-0005-0000-0000-0000EA010000}"/>
    <cellStyle name="20% - Accent2 2 3 3 4" xfId="4833" xr:uid="{00000000-0005-0000-0000-0000EB010000}"/>
    <cellStyle name="20% - Accent2 2 3 4" xfId="4832" xr:uid="{00000000-0005-0000-0000-0000EC010000}"/>
    <cellStyle name="20% - Accent2 2 3 4 2" xfId="4831" xr:uid="{00000000-0005-0000-0000-0000ED010000}"/>
    <cellStyle name="20% - Accent2 2 3 4 2 2" xfId="4830" xr:uid="{00000000-0005-0000-0000-0000EE010000}"/>
    <cellStyle name="20% - Accent2 2 3 4 2 3" xfId="4829" xr:uid="{00000000-0005-0000-0000-0000EF010000}"/>
    <cellStyle name="20% - Accent2 2 3 4 3" xfId="4828" xr:uid="{00000000-0005-0000-0000-0000F0010000}"/>
    <cellStyle name="20% - Accent2 2 3 4 3 2" xfId="4827" xr:uid="{00000000-0005-0000-0000-0000F1010000}"/>
    <cellStyle name="20% - Accent2 2 3 4 4" xfId="4826" xr:uid="{00000000-0005-0000-0000-0000F2010000}"/>
    <cellStyle name="20% - Accent2 2 3 5" xfId="4825" xr:uid="{00000000-0005-0000-0000-0000F3010000}"/>
    <cellStyle name="20% - Accent2 2 3 5 2" xfId="4824" xr:uid="{00000000-0005-0000-0000-0000F4010000}"/>
    <cellStyle name="20% - Accent2 2 3 5 3" xfId="4823" xr:uid="{00000000-0005-0000-0000-0000F5010000}"/>
    <cellStyle name="20% - Accent2 2 3 6" xfId="4822" xr:uid="{00000000-0005-0000-0000-0000F6010000}"/>
    <cellStyle name="20% - Accent2 2 3 7" xfId="4821" xr:uid="{00000000-0005-0000-0000-0000F7010000}"/>
    <cellStyle name="20% - Accent2 2 3 7 2" xfId="4820" xr:uid="{00000000-0005-0000-0000-0000F8010000}"/>
    <cellStyle name="20% - Accent2 2 3 8" xfId="4819" xr:uid="{00000000-0005-0000-0000-0000F9010000}"/>
    <cellStyle name="20% - Accent2 2 4" xfId="4818" xr:uid="{00000000-0005-0000-0000-0000FA010000}"/>
    <cellStyle name="20% - Accent2 2 4 2" xfId="4817" xr:uid="{00000000-0005-0000-0000-0000FB010000}"/>
    <cellStyle name="20% - Accent2 2 4 2 2" xfId="4816" xr:uid="{00000000-0005-0000-0000-0000FC010000}"/>
    <cellStyle name="20% - Accent2 2 4 2 2 2" xfId="4815" xr:uid="{00000000-0005-0000-0000-0000FD010000}"/>
    <cellStyle name="20% - Accent2 2 4 2 2 2 2" xfId="4814" xr:uid="{00000000-0005-0000-0000-0000FE010000}"/>
    <cellStyle name="20% - Accent2 2 4 2 2 2 3" xfId="4813" xr:uid="{00000000-0005-0000-0000-0000FF010000}"/>
    <cellStyle name="20% - Accent2 2 4 2 2 3" xfId="4812" xr:uid="{00000000-0005-0000-0000-000000020000}"/>
    <cellStyle name="20% - Accent2 2 4 2 2 3 2" xfId="4811" xr:uid="{00000000-0005-0000-0000-000001020000}"/>
    <cellStyle name="20% - Accent2 2 4 2 2 4" xfId="4810" xr:uid="{00000000-0005-0000-0000-000002020000}"/>
    <cellStyle name="20% - Accent2 2 4 2 3" xfId="4809" xr:uid="{00000000-0005-0000-0000-000003020000}"/>
    <cellStyle name="20% - Accent2 2 4 2 3 2" xfId="4808" xr:uid="{00000000-0005-0000-0000-000004020000}"/>
    <cellStyle name="20% - Accent2 2 4 2 3 2 2" xfId="4807" xr:uid="{00000000-0005-0000-0000-000005020000}"/>
    <cellStyle name="20% - Accent2 2 4 2 3 2 3" xfId="4806" xr:uid="{00000000-0005-0000-0000-000006020000}"/>
    <cellStyle name="20% - Accent2 2 4 2 3 3" xfId="4805" xr:uid="{00000000-0005-0000-0000-000007020000}"/>
    <cellStyle name="20% - Accent2 2 4 2 3 3 2" xfId="4804" xr:uid="{00000000-0005-0000-0000-000008020000}"/>
    <cellStyle name="20% - Accent2 2 4 2 3 4" xfId="4803" xr:uid="{00000000-0005-0000-0000-000009020000}"/>
    <cellStyle name="20% - Accent2 2 4 2 4" xfId="4802" xr:uid="{00000000-0005-0000-0000-00000A020000}"/>
    <cellStyle name="20% - Accent2 2 4 2 4 2" xfId="4801" xr:uid="{00000000-0005-0000-0000-00000B020000}"/>
    <cellStyle name="20% - Accent2 2 4 2 4 3" xfId="4800" xr:uid="{00000000-0005-0000-0000-00000C020000}"/>
    <cellStyle name="20% - Accent2 2 4 2 5" xfId="4799" xr:uid="{00000000-0005-0000-0000-00000D020000}"/>
    <cellStyle name="20% - Accent2 2 4 2 6" xfId="4798" xr:uid="{00000000-0005-0000-0000-00000E020000}"/>
    <cellStyle name="20% - Accent2 2 4 2 6 2" xfId="4797" xr:uid="{00000000-0005-0000-0000-00000F020000}"/>
    <cellStyle name="20% - Accent2 2 4 2 7" xfId="4796" xr:uid="{00000000-0005-0000-0000-000010020000}"/>
    <cellStyle name="20% - Accent2 2 4 3" xfId="4795" xr:uid="{00000000-0005-0000-0000-000011020000}"/>
    <cellStyle name="20% - Accent2 2 4 3 2" xfId="4794" xr:uid="{00000000-0005-0000-0000-000012020000}"/>
    <cellStyle name="20% - Accent2 2 4 3 2 2" xfId="4793" xr:uid="{00000000-0005-0000-0000-000013020000}"/>
    <cellStyle name="20% - Accent2 2 4 3 2 3" xfId="4792" xr:uid="{00000000-0005-0000-0000-000014020000}"/>
    <cellStyle name="20% - Accent2 2 4 3 3" xfId="4791" xr:uid="{00000000-0005-0000-0000-000015020000}"/>
    <cellStyle name="20% - Accent2 2 4 3 3 2" xfId="4790" xr:uid="{00000000-0005-0000-0000-000016020000}"/>
    <cellStyle name="20% - Accent2 2 4 3 4" xfId="4789" xr:uid="{00000000-0005-0000-0000-000017020000}"/>
    <cellStyle name="20% - Accent2 2 4 4" xfId="4788" xr:uid="{00000000-0005-0000-0000-000018020000}"/>
    <cellStyle name="20% - Accent2 2 4 4 2" xfId="4787" xr:uid="{00000000-0005-0000-0000-000019020000}"/>
    <cellStyle name="20% - Accent2 2 4 4 2 2" xfId="4786" xr:uid="{00000000-0005-0000-0000-00001A020000}"/>
    <cellStyle name="20% - Accent2 2 4 4 2 3" xfId="4785" xr:uid="{00000000-0005-0000-0000-00001B020000}"/>
    <cellStyle name="20% - Accent2 2 4 4 3" xfId="4784" xr:uid="{00000000-0005-0000-0000-00001C020000}"/>
    <cellStyle name="20% - Accent2 2 4 4 3 2" xfId="4783" xr:uid="{00000000-0005-0000-0000-00001D020000}"/>
    <cellStyle name="20% - Accent2 2 4 4 4" xfId="4782" xr:uid="{00000000-0005-0000-0000-00001E020000}"/>
    <cellStyle name="20% - Accent2 2 4 5" xfId="4781" xr:uid="{00000000-0005-0000-0000-00001F020000}"/>
    <cellStyle name="20% - Accent2 2 4 5 2" xfId="4780" xr:uid="{00000000-0005-0000-0000-000020020000}"/>
    <cellStyle name="20% - Accent2 2 4 5 3" xfId="4779" xr:uid="{00000000-0005-0000-0000-000021020000}"/>
    <cellStyle name="20% - Accent2 2 4 6" xfId="4778" xr:uid="{00000000-0005-0000-0000-000022020000}"/>
    <cellStyle name="20% - Accent2 2 4 7" xfId="4777" xr:uid="{00000000-0005-0000-0000-000023020000}"/>
    <cellStyle name="20% - Accent2 2 4 7 2" xfId="4776" xr:uid="{00000000-0005-0000-0000-000024020000}"/>
    <cellStyle name="20% - Accent2 2 4 8" xfId="4775" xr:uid="{00000000-0005-0000-0000-000025020000}"/>
    <cellStyle name="20% - Accent2 2 5" xfId="4774" xr:uid="{00000000-0005-0000-0000-000026020000}"/>
    <cellStyle name="20% - Accent2 2 5 2" xfId="4773" xr:uid="{00000000-0005-0000-0000-000027020000}"/>
    <cellStyle name="20% - Accent2 2 5 2 2" xfId="4772" xr:uid="{00000000-0005-0000-0000-000028020000}"/>
    <cellStyle name="20% - Accent2 2 5 2 2 2" xfId="4771" xr:uid="{00000000-0005-0000-0000-000029020000}"/>
    <cellStyle name="20% - Accent2 2 5 2 2 2 2" xfId="4770" xr:uid="{00000000-0005-0000-0000-00002A020000}"/>
    <cellStyle name="20% - Accent2 2 5 2 2 2 3" xfId="4769" xr:uid="{00000000-0005-0000-0000-00002B020000}"/>
    <cellStyle name="20% - Accent2 2 5 2 2 3" xfId="4768" xr:uid="{00000000-0005-0000-0000-00002C020000}"/>
    <cellStyle name="20% - Accent2 2 5 2 2 3 2" xfId="4767" xr:uid="{00000000-0005-0000-0000-00002D020000}"/>
    <cellStyle name="20% - Accent2 2 5 2 2 4" xfId="4766" xr:uid="{00000000-0005-0000-0000-00002E020000}"/>
    <cellStyle name="20% - Accent2 2 5 2 3" xfId="4765" xr:uid="{00000000-0005-0000-0000-00002F020000}"/>
    <cellStyle name="20% - Accent2 2 5 2 3 2" xfId="4764" xr:uid="{00000000-0005-0000-0000-000030020000}"/>
    <cellStyle name="20% - Accent2 2 5 2 3 2 2" xfId="4763" xr:uid="{00000000-0005-0000-0000-000031020000}"/>
    <cellStyle name="20% - Accent2 2 5 2 3 2 3" xfId="4762" xr:uid="{00000000-0005-0000-0000-000032020000}"/>
    <cellStyle name="20% - Accent2 2 5 2 3 3" xfId="4761" xr:uid="{00000000-0005-0000-0000-000033020000}"/>
    <cellStyle name="20% - Accent2 2 5 2 3 3 2" xfId="4760" xr:uid="{00000000-0005-0000-0000-000034020000}"/>
    <cellStyle name="20% - Accent2 2 5 2 3 4" xfId="4759" xr:uid="{00000000-0005-0000-0000-000035020000}"/>
    <cellStyle name="20% - Accent2 2 5 2 4" xfId="4758" xr:uid="{00000000-0005-0000-0000-000036020000}"/>
    <cellStyle name="20% - Accent2 2 5 2 4 2" xfId="4757" xr:uid="{00000000-0005-0000-0000-000037020000}"/>
    <cellStyle name="20% - Accent2 2 5 2 4 3" xfId="4756" xr:uid="{00000000-0005-0000-0000-000038020000}"/>
    <cellStyle name="20% - Accent2 2 5 2 5" xfId="4755" xr:uid="{00000000-0005-0000-0000-000039020000}"/>
    <cellStyle name="20% - Accent2 2 5 2 6" xfId="4754" xr:uid="{00000000-0005-0000-0000-00003A020000}"/>
    <cellStyle name="20% - Accent2 2 5 2 6 2" xfId="4753" xr:uid="{00000000-0005-0000-0000-00003B020000}"/>
    <cellStyle name="20% - Accent2 2 5 2 7" xfId="4752" xr:uid="{00000000-0005-0000-0000-00003C020000}"/>
    <cellStyle name="20% - Accent2 2 5 3" xfId="4751" xr:uid="{00000000-0005-0000-0000-00003D020000}"/>
    <cellStyle name="20% - Accent2 2 5 3 2" xfId="4750" xr:uid="{00000000-0005-0000-0000-00003E020000}"/>
    <cellStyle name="20% - Accent2 2 5 3 2 2" xfId="4749" xr:uid="{00000000-0005-0000-0000-00003F020000}"/>
    <cellStyle name="20% - Accent2 2 5 3 2 3" xfId="4748" xr:uid="{00000000-0005-0000-0000-000040020000}"/>
    <cellStyle name="20% - Accent2 2 5 3 3" xfId="4747" xr:uid="{00000000-0005-0000-0000-000041020000}"/>
    <cellStyle name="20% - Accent2 2 5 3 3 2" xfId="4746" xr:uid="{00000000-0005-0000-0000-000042020000}"/>
    <cellStyle name="20% - Accent2 2 5 3 4" xfId="4745" xr:uid="{00000000-0005-0000-0000-000043020000}"/>
    <cellStyle name="20% - Accent2 2 5 4" xfId="4744" xr:uid="{00000000-0005-0000-0000-000044020000}"/>
    <cellStyle name="20% - Accent2 2 5 4 2" xfId="4743" xr:uid="{00000000-0005-0000-0000-000045020000}"/>
    <cellStyle name="20% - Accent2 2 5 4 2 2" xfId="4742" xr:uid="{00000000-0005-0000-0000-000046020000}"/>
    <cellStyle name="20% - Accent2 2 5 4 2 3" xfId="4741" xr:uid="{00000000-0005-0000-0000-000047020000}"/>
    <cellStyle name="20% - Accent2 2 5 4 3" xfId="4740" xr:uid="{00000000-0005-0000-0000-000048020000}"/>
    <cellStyle name="20% - Accent2 2 5 4 3 2" xfId="4739" xr:uid="{00000000-0005-0000-0000-000049020000}"/>
    <cellStyle name="20% - Accent2 2 5 4 4" xfId="4738" xr:uid="{00000000-0005-0000-0000-00004A020000}"/>
    <cellStyle name="20% - Accent2 2 5 5" xfId="4737" xr:uid="{00000000-0005-0000-0000-00004B020000}"/>
    <cellStyle name="20% - Accent2 2 5 5 2" xfId="4736" xr:uid="{00000000-0005-0000-0000-00004C020000}"/>
    <cellStyle name="20% - Accent2 2 5 5 3" xfId="4735" xr:uid="{00000000-0005-0000-0000-00004D020000}"/>
    <cellStyle name="20% - Accent2 2 5 6" xfId="4734" xr:uid="{00000000-0005-0000-0000-00004E020000}"/>
    <cellStyle name="20% - Accent2 2 5 7" xfId="4733" xr:uid="{00000000-0005-0000-0000-00004F020000}"/>
    <cellStyle name="20% - Accent2 2 5 7 2" xfId="4732" xr:uid="{00000000-0005-0000-0000-000050020000}"/>
    <cellStyle name="20% - Accent2 2 5 8" xfId="4731" xr:uid="{00000000-0005-0000-0000-000051020000}"/>
    <cellStyle name="20% - Accent2 2 6" xfId="4730" xr:uid="{00000000-0005-0000-0000-000052020000}"/>
    <cellStyle name="20% - Accent2 2 6 2" xfId="4729" xr:uid="{00000000-0005-0000-0000-000053020000}"/>
    <cellStyle name="20% - Accent2 2 6 2 2" xfId="4728" xr:uid="{00000000-0005-0000-0000-000054020000}"/>
    <cellStyle name="20% - Accent2 2 6 2 2 2" xfId="4727" xr:uid="{00000000-0005-0000-0000-000055020000}"/>
    <cellStyle name="20% - Accent2 2 6 2 2 2 2" xfId="4726" xr:uid="{00000000-0005-0000-0000-000056020000}"/>
    <cellStyle name="20% - Accent2 2 6 2 2 2 3" xfId="4725" xr:uid="{00000000-0005-0000-0000-000057020000}"/>
    <cellStyle name="20% - Accent2 2 6 2 2 3" xfId="4724" xr:uid="{00000000-0005-0000-0000-000058020000}"/>
    <cellStyle name="20% - Accent2 2 6 2 2 3 2" xfId="4723" xr:uid="{00000000-0005-0000-0000-000059020000}"/>
    <cellStyle name="20% - Accent2 2 6 2 2 4" xfId="4722" xr:uid="{00000000-0005-0000-0000-00005A020000}"/>
    <cellStyle name="20% - Accent2 2 6 2 3" xfId="4721" xr:uid="{00000000-0005-0000-0000-00005B020000}"/>
    <cellStyle name="20% - Accent2 2 6 2 3 2" xfId="4720" xr:uid="{00000000-0005-0000-0000-00005C020000}"/>
    <cellStyle name="20% - Accent2 2 6 2 3 2 2" xfId="4719" xr:uid="{00000000-0005-0000-0000-00005D020000}"/>
    <cellStyle name="20% - Accent2 2 6 2 3 2 3" xfId="4718" xr:uid="{00000000-0005-0000-0000-00005E020000}"/>
    <cellStyle name="20% - Accent2 2 6 2 3 3" xfId="4717" xr:uid="{00000000-0005-0000-0000-00005F020000}"/>
    <cellStyle name="20% - Accent2 2 6 2 3 3 2" xfId="4716" xr:uid="{00000000-0005-0000-0000-000060020000}"/>
    <cellStyle name="20% - Accent2 2 6 2 3 4" xfId="4715" xr:uid="{00000000-0005-0000-0000-000061020000}"/>
    <cellStyle name="20% - Accent2 2 6 2 4" xfId="4714" xr:uid="{00000000-0005-0000-0000-000062020000}"/>
    <cellStyle name="20% - Accent2 2 6 2 4 2" xfId="4713" xr:uid="{00000000-0005-0000-0000-000063020000}"/>
    <cellStyle name="20% - Accent2 2 6 2 4 3" xfId="4712" xr:uid="{00000000-0005-0000-0000-000064020000}"/>
    <cellStyle name="20% - Accent2 2 6 2 5" xfId="4711" xr:uid="{00000000-0005-0000-0000-000065020000}"/>
    <cellStyle name="20% - Accent2 2 6 2 6" xfId="4710" xr:uid="{00000000-0005-0000-0000-000066020000}"/>
    <cellStyle name="20% - Accent2 2 6 2 6 2" xfId="4709" xr:uid="{00000000-0005-0000-0000-000067020000}"/>
    <cellStyle name="20% - Accent2 2 6 2 7" xfId="4708" xr:uid="{00000000-0005-0000-0000-000068020000}"/>
    <cellStyle name="20% - Accent2 2 6 3" xfId="4707" xr:uid="{00000000-0005-0000-0000-000069020000}"/>
    <cellStyle name="20% - Accent2 2 6 3 2" xfId="4706" xr:uid="{00000000-0005-0000-0000-00006A020000}"/>
    <cellStyle name="20% - Accent2 2 6 3 2 2" xfId="4705" xr:uid="{00000000-0005-0000-0000-00006B020000}"/>
    <cellStyle name="20% - Accent2 2 6 3 2 3" xfId="4704" xr:uid="{00000000-0005-0000-0000-00006C020000}"/>
    <cellStyle name="20% - Accent2 2 6 3 3" xfId="4703" xr:uid="{00000000-0005-0000-0000-00006D020000}"/>
    <cellStyle name="20% - Accent2 2 6 3 3 2" xfId="4702" xr:uid="{00000000-0005-0000-0000-00006E020000}"/>
    <cellStyle name="20% - Accent2 2 6 3 4" xfId="4701" xr:uid="{00000000-0005-0000-0000-00006F020000}"/>
    <cellStyle name="20% - Accent2 2 6 4" xfId="4700" xr:uid="{00000000-0005-0000-0000-000070020000}"/>
    <cellStyle name="20% - Accent2 2 6 4 2" xfId="4699" xr:uid="{00000000-0005-0000-0000-000071020000}"/>
    <cellStyle name="20% - Accent2 2 6 4 2 2" xfId="4698" xr:uid="{00000000-0005-0000-0000-000072020000}"/>
    <cellStyle name="20% - Accent2 2 6 4 2 3" xfId="4697" xr:uid="{00000000-0005-0000-0000-000073020000}"/>
    <cellStyle name="20% - Accent2 2 6 4 3" xfId="4696" xr:uid="{00000000-0005-0000-0000-000074020000}"/>
    <cellStyle name="20% - Accent2 2 6 4 3 2" xfId="4695" xr:uid="{00000000-0005-0000-0000-000075020000}"/>
    <cellStyle name="20% - Accent2 2 6 4 4" xfId="4694" xr:uid="{00000000-0005-0000-0000-000076020000}"/>
    <cellStyle name="20% - Accent2 2 6 5" xfId="4693" xr:uid="{00000000-0005-0000-0000-000077020000}"/>
    <cellStyle name="20% - Accent2 2 6 5 2" xfId="4692" xr:uid="{00000000-0005-0000-0000-000078020000}"/>
    <cellStyle name="20% - Accent2 2 6 5 3" xfId="4691" xr:uid="{00000000-0005-0000-0000-000079020000}"/>
    <cellStyle name="20% - Accent2 2 6 6" xfId="4690" xr:uid="{00000000-0005-0000-0000-00007A020000}"/>
    <cellStyle name="20% - Accent2 2 6 7" xfId="4689" xr:uid="{00000000-0005-0000-0000-00007B020000}"/>
    <cellStyle name="20% - Accent2 2 6 7 2" xfId="4688" xr:uid="{00000000-0005-0000-0000-00007C020000}"/>
    <cellStyle name="20% - Accent2 2 6 8" xfId="4687" xr:uid="{00000000-0005-0000-0000-00007D020000}"/>
    <cellStyle name="20% - Accent2 2 7" xfId="4686" xr:uid="{00000000-0005-0000-0000-00007E020000}"/>
    <cellStyle name="20% - Accent2 2 7 2" xfId="4685" xr:uid="{00000000-0005-0000-0000-00007F020000}"/>
    <cellStyle name="20% - Accent2 2 7 2 2" xfId="4684" xr:uid="{00000000-0005-0000-0000-000080020000}"/>
    <cellStyle name="20% - Accent2 2 7 2 3" xfId="4683" xr:uid="{00000000-0005-0000-0000-000081020000}"/>
    <cellStyle name="20% - Accent2 2 7 3" xfId="4682" xr:uid="{00000000-0005-0000-0000-000082020000}"/>
    <cellStyle name="20% - Accent2 2 7 3 2" xfId="4681" xr:uid="{00000000-0005-0000-0000-000083020000}"/>
    <cellStyle name="20% - Accent2 2 7 4" xfId="4680" xr:uid="{00000000-0005-0000-0000-000084020000}"/>
    <cellStyle name="20% - Accent2 3" xfId="185" xr:uid="{00000000-0005-0000-0000-00001E000000}"/>
    <cellStyle name="20% - Accent2 3 10" xfId="4679" xr:uid="{00000000-0005-0000-0000-000085020000}"/>
    <cellStyle name="20% - Accent2 3 2" xfId="4678" xr:uid="{00000000-0005-0000-0000-000086020000}"/>
    <cellStyle name="20% - Accent2 3 2 2" xfId="4677" xr:uid="{00000000-0005-0000-0000-000087020000}"/>
    <cellStyle name="20% - Accent2 3 2 2 2" xfId="4676" xr:uid="{00000000-0005-0000-0000-000088020000}"/>
    <cellStyle name="20% - Accent2 3 2 2 2 2" xfId="4675" xr:uid="{00000000-0005-0000-0000-000089020000}"/>
    <cellStyle name="20% - Accent2 3 2 2 2 2 2" xfId="4674" xr:uid="{00000000-0005-0000-0000-00008A020000}"/>
    <cellStyle name="20% - Accent2 3 2 2 2 2 3" xfId="4673" xr:uid="{00000000-0005-0000-0000-00008B020000}"/>
    <cellStyle name="20% - Accent2 3 2 2 2 3" xfId="4672" xr:uid="{00000000-0005-0000-0000-00008C020000}"/>
    <cellStyle name="20% - Accent2 3 2 2 2 3 2" xfId="4671" xr:uid="{00000000-0005-0000-0000-00008D020000}"/>
    <cellStyle name="20% - Accent2 3 2 2 2 4" xfId="4670" xr:uid="{00000000-0005-0000-0000-00008E020000}"/>
    <cellStyle name="20% - Accent2 3 2 2 3" xfId="4669" xr:uid="{00000000-0005-0000-0000-00008F020000}"/>
    <cellStyle name="20% - Accent2 3 2 2 3 2" xfId="4668" xr:uid="{00000000-0005-0000-0000-000090020000}"/>
    <cellStyle name="20% - Accent2 3 2 2 3 3" xfId="4667" xr:uid="{00000000-0005-0000-0000-000091020000}"/>
    <cellStyle name="20% - Accent2 3 2 2 4" xfId="4666" xr:uid="{00000000-0005-0000-0000-000092020000}"/>
    <cellStyle name="20% - Accent2 3 2 2 5" xfId="4665" xr:uid="{00000000-0005-0000-0000-000093020000}"/>
    <cellStyle name="20% - Accent2 3 2 2 5 2" xfId="4664" xr:uid="{00000000-0005-0000-0000-000094020000}"/>
    <cellStyle name="20% - Accent2 3 2 2 6" xfId="4663" xr:uid="{00000000-0005-0000-0000-000095020000}"/>
    <cellStyle name="20% - Accent2 3 2 3" xfId="4662" xr:uid="{00000000-0005-0000-0000-000096020000}"/>
    <cellStyle name="20% - Accent2 3 2 3 2" xfId="4661" xr:uid="{00000000-0005-0000-0000-000097020000}"/>
    <cellStyle name="20% - Accent2 3 2 3 2 2" xfId="4660" xr:uid="{00000000-0005-0000-0000-000098020000}"/>
    <cellStyle name="20% - Accent2 3 2 3 2 3" xfId="4659" xr:uid="{00000000-0005-0000-0000-000099020000}"/>
    <cellStyle name="20% - Accent2 3 2 3 3" xfId="4658" xr:uid="{00000000-0005-0000-0000-00009A020000}"/>
    <cellStyle name="20% - Accent2 3 2 3 3 2" xfId="4657" xr:uid="{00000000-0005-0000-0000-00009B020000}"/>
    <cellStyle name="20% - Accent2 3 2 3 4" xfId="4656" xr:uid="{00000000-0005-0000-0000-00009C020000}"/>
    <cellStyle name="20% - Accent2 3 2 4" xfId="4655" xr:uid="{00000000-0005-0000-0000-00009D020000}"/>
    <cellStyle name="20% - Accent2 3 2 5" xfId="4654" xr:uid="{00000000-0005-0000-0000-00009E020000}"/>
    <cellStyle name="20% - Accent2 3 3" xfId="4653" xr:uid="{00000000-0005-0000-0000-00009F020000}"/>
    <cellStyle name="20% - Accent2 3 3 2" xfId="4652" xr:uid="{00000000-0005-0000-0000-0000A0020000}"/>
    <cellStyle name="20% - Accent2 3 3 2 2" xfId="4651" xr:uid="{00000000-0005-0000-0000-0000A1020000}"/>
    <cellStyle name="20% - Accent2 3 3 2 3" xfId="4650" xr:uid="{00000000-0005-0000-0000-0000A2020000}"/>
    <cellStyle name="20% - Accent2 3 3 2 3 2" xfId="4649" xr:uid="{00000000-0005-0000-0000-0000A3020000}"/>
    <cellStyle name="20% - Accent2 3 3 3" xfId="4648" xr:uid="{00000000-0005-0000-0000-0000A4020000}"/>
    <cellStyle name="20% - Accent2 3 3 4" xfId="4647" xr:uid="{00000000-0005-0000-0000-0000A5020000}"/>
    <cellStyle name="20% - Accent2 3 3 4 2" xfId="4646" xr:uid="{00000000-0005-0000-0000-0000A6020000}"/>
    <cellStyle name="20% - Accent2 3 3 5" xfId="4645" xr:uid="{00000000-0005-0000-0000-0000A7020000}"/>
    <cellStyle name="20% - Accent2 3 4" xfId="4644" xr:uid="{00000000-0005-0000-0000-0000A8020000}"/>
    <cellStyle name="20% - Accent2 3 4 2" xfId="4643" xr:uid="{00000000-0005-0000-0000-0000A9020000}"/>
    <cellStyle name="20% - Accent2 3 4 2 2" xfId="4642" xr:uid="{00000000-0005-0000-0000-0000AA020000}"/>
    <cellStyle name="20% - Accent2 3 4 2 3" xfId="4641" xr:uid="{00000000-0005-0000-0000-0000AB020000}"/>
    <cellStyle name="20% - Accent2 3 4 3" xfId="4640" xr:uid="{00000000-0005-0000-0000-0000AC020000}"/>
    <cellStyle name="20% - Accent2 3 4 4" xfId="4639" xr:uid="{00000000-0005-0000-0000-0000AD020000}"/>
    <cellStyle name="20% - Accent2 3 4 4 2" xfId="4638" xr:uid="{00000000-0005-0000-0000-0000AE020000}"/>
    <cellStyle name="20% - Accent2 3 4 5" xfId="4637" xr:uid="{00000000-0005-0000-0000-0000AF020000}"/>
    <cellStyle name="20% - Accent2 3 5" xfId="4636" xr:uid="{00000000-0005-0000-0000-0000B0020000}"/>
    <cellStyle name="20% - Accent2 3 5 2" xfId="4635" xr:uid="{00000000-0005-0000-0000-0000B1020000}"/>
    <cellStyle name="20% - Accent2 3 5 2 2" xfId="4634" xr:uid="{00000000-0005-0000-0000-0000B2020000}"/>
    <cellStyle name="20% - Accent2 3 5 2 3" xfId="4633" xr:uid="{00000000-0005-0000-0000-0000B3020000}"/>
    <cellStyle name="20% - Accent2 3 5 3" xfId="4632" xr:uid="{00000000-0005-0000-0000-0000B4020000}"/>
    <cellStyle name="20% - Accent2 3 5 3 2" xfId="4631" xr:uid="{00000000-0005-0000-0000-0000B5020000}"/>
    <cellStyle name="20% - Accent2 3 5 4" xfId="4630" xr:uid="{00000000-0005-0000-0000-0000B6020000}"/>
    <cellStyle name="20% - Accent2 3 6" xfId="4629" xr:uid="{00000000-0005-0000-0000-0000B7020000}"/>
    <cellStyle name="20% - Accent2 3 6 2" xfId="4628" xr:uid="{00000000-0005-0000-0000-0000B8020000}"/>
    <cellStyle name="20% - Accent2 3 6 3" xfId="4627" xr:uid="{00000000-0005-0000-0000-0000B9020000}"/>
    <cellStyle name="20% - Accent2 3 7" xfId="4626" xr:uid="{00000000-0005-0000-0000-0000BA020000}"/>
    <cellStyle name="20% - Accent2 3 8" xfId="4625" xr:uid="{00000000-0005-0000-0000-0000BB020000}"/>
    <cellStyle name="20% - Accent2 3 8 2" xfId="4624" xr:uid="{00000000-0005-0000-0000-0000BC020000}"/>
    <cellStyle name="20% - Accent2 3 9" xfId="4623" xr:uid="{00000000-0005-0000-0000-0000BD020000}"/>
    <cellStyle name="20% - Accent2 4" xfId="186" xr:uid="{00000000-0005-0000-0000-00001F000000}"/>
    <cellStyle name="20% - Accent2 4 10" xfId="4622" xr:uid="{00000000-0005-0000-0000-0000BE020000}"/>
    <cellStyle name="20% - Accent2 4 2" xfId="4621" xr:uid="{00000000-0005-0000-0000-0000BF020000}"/>
    <cellStyle name="20% - Accent2 4 2 2" xfId="4620" xr:uid="{00000000-0005-0000-0000-0000C0020000}"/>
    <cellStyle name="20% - Accent2 4 2 2 2" xfId="4619" xr:uid="{00000000-0005-0000-0000-0000C1020000}"/>
    <cellStyle name="20% - Accent2 4 2 2 2 2" xfId="4618" xr:uid="{00000000-0005-0000-0000-0000C2020000}"/>
    <cellStyle name="20% - Accent2 4 2 2 2 2 2" xfId="4617" xr:uid="{00000000-0005-0000-0000-0000C3020000}"/>
    <cellStyle name="20% - Accent2 4 2 2 2 2 3" xfId="4616" xr:uid="{00000000-0005-0000-0000-0000C4020000}"/>
    <cellStyle name="20% - Accent2 4 2 2 2 3" xfId="4615" xr:uid="{00000000-0005-0000-0000-0000C5020000}"/>
    <cellStyle name="20% - Accent2 4 2 2 2 3 2" xfId="4614" xr:uid="{00000000-0005-0000-0000-0000C6020000}"/>
    <cellStyle name="20% - Accent2 4 2 2 2 4" xfId="4613" xr:uid="{00000000-0005-0000-0000-0000C7020000}"/>
    <cellStyle name="20% - Accent2 4 2 2 3" xfId="4612" xr:uid="{00000000-0005-0000-0000-0000C8020000}"/>
    <cellStyle name="20% - Accent2 4 2 2 3 2" xfId="4611" xr:uid="{00000000-0005-0000-0000-0000C9020000}"/>
    <cellStyle name="20% - Accent2 4 2 2 3 3" xfId="4610" xr:uid="{00000000-0005-0000-0000-0000CA020000}"/>
    <cellStyle name="20% - Accent2 4 2 2 4" xfId="4609" xr:uid="{00000000-0005-0000-0000-0000CB020000}"/>
    <cellStyle name="20% - Accent2 4 2 2 5" xfId="4608" xr:uid="{00000000-0005-0000-0000-0000CC020000}"/>
    <cellStyle name="20% - Accent2 4 2 2 5 2" xfId="4607" xr:uid="{00000000-0005-0000-0000-0000CD020000}"/>
    <cellStyle name="20% - Accent2 4 2 2 6" xfId="4606" xr:uid="{00000000-0005-0000-0000-0000CE020000}"/>
    <cellStyle name="20% - Accent2 4 2 3" xfId="4605" xr:uid="{00000000-0005-0000-0000-0000CF020000}"/>
    <cellStyle name="20% - Accent2 4 2 3 2" xfId="4604" xr:uid="{00000000-0005-0000-0000-0000D0020000}"/>
    <cellStyle name="20% - Accent2 4 2 3 2 2" xfId="4603" xr:uid="{00000000-0005-0000-0000-0000D1020000}"/>
    <cellStyle name="20% - Accent2 4 2 3 2 3" xfId="4602" xr:uid="{00000000-0005-0000-0000-0000D2020000}"/>
    <cellStyle name="20% - Accent2 4 2 3 3" xfId="4601" xr:uid="{00000000-0005-0000-0000-0000D3020000}"/>
    <cellStyle name="20% - Accent2 4 2 3 3 2" xfId="4600" xr:uid="{00000000-0005-0000-0000-0000D4020000}"/>
    <cellStyle name="20% - Accent2 4 2 3 4" xfId="4599" xr:uid="{00000000-0005-0000-0000-0000D5020000}"/>
    <cellStyle name="20% - Accent2 4 2 4" xfId="4598" xr:uid="{00000000-0005-0000-0000-0000D6020000}"/>
    <cellStyle name="20% - Accent2 4 2 5" xfId="4597" xr:uid="{00000000-0005-0000-0000-0000D7020000}"/>
    <cellStyle name="20% - Accent2 4 3" xfId="4596" xr:uid="{00000000-0005-0000-0000-0000D8020000}"/>
    <cellStyle name="20% - Accent2 4 3 2" xfId="4595" xr:uid="{00000000-0005-0000-0000-0000D9020000}"/>
    <cellStyle name="20% - Accent2 4 3 2 2" xfId="4594" xr:uid="{00000000-0005-0000-0000-0000DA020000}"/>
    <cellStyle name="20% - Accent2 4 3 2 3" xfId="4593" xr:uid="{00000000-0005-0000-0000-0000DB020000}"/>
    <cellStyle name="20% - Accent2 4 3 3" xfId="4592" xr:uid="{00000000-0005-0000-0000-0000DC020000}"/>
    <cellStyle name="20% - Accent2 4 3 4" xfId="4591" xr:uid="{00000000-0005-0000-0000-0000DD020000}"/>
    <cellStyle name="20% - Accent2 4 3 4 2" xfId="4590" xr:uid="{00000000-0005-0000-0000-0000DE020000}"/>
    <cellStyle name="20% - Accent2 4 3 5" xfId="4589" xr:uid="{00000000-0005-0000-0000-0000DF020000}"/>
    <cellStyle name="20% - Accent2 4 4" xfId="4588" xr:uid="{00000000-0005-0000-0000-0000E0020000}"/>
    <cellStyle name="20% - Accent2 4 4 2" xfId="4587" xr:uid="{00000000-0005-0000-0000-0000E1020000}"/>
    <cellStyle name="20% - Accent2 4 4 2 2" xfId="4586" xr:uid="{00000000-0005-0000-0000-0000E2020000}"/>
    <cellStyle name="20% - Accent2 4 4 2 3" xfId="4585" xr:uid="{00000000-0005-0000-0000-0000E3020000}"/>
    <cellStyle name="20% - Accent2 4 4 3" xfId="4584" xr:uid="{00000000-0005-0000-0000-0000E4020000}"/>
    <cellStyle name="20% - Accent2 4 4 3 2" xfId="4583" xr:uid="{00000000-0005-0000-0000-0000E5020000}"/>
    <cellStyle name="20% - Accent2 4 4 4" xfId="4582" xr:uid="{00000000-0005-0000-0000-0000E6020000}"/>
    <cellStyle name="20% - Accent2 4 5" xfId="4581" xr:uid="{00000000-0005-0000-0000-0000E7020000}"/>
    <cellStyle name="20% - Accent2 4 5 2" xfId="4580" xr:uid="{00000000-0005-0000-0000-0000E8020000}"/>
    <cellStyle name="20% - Accent2 4 5 2 2" xfId="4579" xr:uid="{00000000-0005-0000-0000-0000E9020000}"/>
    <cellStyle name="20% - Accent2 4 5 2 3" xfId="4578" xr:uid="{00000000-0005-0000-0000-0000EA020000}"/>
    <cellStyle name="20% - Accent2 4 5 3" xfId="4577" xr:uid="{00000000-0005-0000-0000-0000EB020000}"/>
    <cellStyle name="20% - Accent2 4 5 3 2" xfId="4576" xr:uid="{00000000-0005-0000-0000-0000EC020000}"/>
    <cellStyle name="20% - Accent2 4 5 4" xfId="4575" xr:uid="{00000000-0005-0000-0000-0000ED020000}"/>
    <cellStyle name="20% - Accent2 4 6" xfId="4574" xr:uid="{00000000-0005-0000-0000-0000EE020000}"/>
    <cellStyle name="20% - Accent2 4 6 2" xfId="4573" xr:uid="{00000000-0005-0000-0000-0000EF020000}"/>
    <cellStyle name="20% - Accent2 4 6 3" xfId="4572" xr:uid="{00000000-0005-0000-0000-0000F0020000}"/>
    <cellStyle name="20% - Accent2 4 7" xfId="4571" xr:uid="{00000000-0005-0000-0000-0000F1020000}"/>
    <cellStyle name="20% - Accent2 4 8" xfId="4570" xr:uid="{00000000-0005-0000-0000-0000F2020000}"/>
    <cellStyle name="20% - Accent2 4 8 2" xfId="4569" xr:uid="{00000000-0005-0000-0000-0000F3020000}"/>
    <cellStyle name="20% - Accent2 4 9" xfId="4568" xr:uid="{00000000-0005-0000-0000-0000F4020000}"/>
    <cellStyle name="20% - Accent2 5" xfId="105" xr:uid="{00000000-0005-0000-0000-000020000000}"/>
    <cellStyle name="20% - Accent2 5 2" xfId="4566" xr:uid="{00000000-0005-0000-0000-0000F6020000}"/>
    <cellStyle name="20% - Accent2 5 2 2" xfId="4565" xr:uid="{00000000-0005-0000-0000-0000F7020000}"/>
    <cellStyle name="20% - Accent2 5 2 2 2" xfId="4564" xr:uid="{00000000-0005-0000-0000-0000F8020000}"/>
    <cellStyle name="20% - Accent2 5 2 2 2 2" xfId="4563" xr:uid="{00000000-0005-0000-0000-0000F9020000}"/>
    <cellStyle name="20% - Accent2 5 2 2 2 2 2" xfId="4562" xr:uid="{00000000-0005-0000-0000-0000FA020000}"/>
    <cellStyle name="20% - Accent2 5 2 2 2 2 3" xfId="4561" xr:uid="{00000000-0005-0000-0000-0000FB020000}"/>
    <cellStyle name="20% - Accent2 5 2 2 2 3" xfId="4560" xr:uid="{00000000-0005-0000-0000-0000FC020000}"/>
    <cellStyle name="20% - Accent2 5 2 2 2 3 2" xfId="4559" xr:uid="{00000000-0005-0000-0000-0000FD020000}"/>
    <cellStyle name="20% - Accent2 5 2 2 2 4" xfId="4558" xr:uid="{00000000-0005-0000-0000-0000FE020000}"/>
    <cellStyle name="20% - Accent2 5 2 2 3" xfId="4557" xr:uid="{00000000-0005-0000-0000-0000FF020000}"/>
    <cellStyle name="20% - Accent2 5 2 2 3 2" xfId="4556" xr:uid="{00000000-0005-0000-0000-000000030000}"/>
    <cellStyle name="20% - Accent2 5 2 2 3 3" xfId="4555" xr:uid="{00000000-0005-0000-0000-000001030000}"/>
    <cellStyle name="20% - Accent2 5 2 2 4" xfId="4554" xr:uid="{00000000-0005-0000-0000-000002030000}"/>
    <cellStyle name="20% - Accent2 5 2 2 5" xfId="4553" xr:uid="{00000000-0005-0000-0000-000003030000}"/>
    <cellStyle name="20% - Accent2 5 2 2 5 2" xfId="4552" xr:uid="{00000000-0005-0000-0000-000004030000}"/>
    <cellStyle name="20% - Accent2 5 2 2 6" xfId="4551" xr:uid="{00000000-0005-0000-0000-000005030000}"/>
    <cellStyle name="20% - Accent2 5 2 3" xfId="4550" xr:uid="{00000000-0005-0000-0000-000006030000}"/>
    <cellStyle name="20% - Accent2 5 2 3 2" xfId="4549" xr:uid="{00000000-0005-0000-0000-000007030000}"/>
    <cellStyle name="20% - Accent2 5 2 3 2 2" xfId="4548" xr:uid="{00000000-0005-0000-0000-000008030000}"/>
    <cellStyle name="20% - Accent2 5 2 3 2 3" xfId="4547" xr:uid="{00000000-0005-0000-0000-000009030000}"/>
    <cellStyle name="20% - Accent2 5 2 3 3" xfId="4546" xr:uid="{00000000-0005-0000-0000-00000A030000}"/>
    <cellStyle name="20% - Accent2 5 2 3 3 2" xfId="4545" xr:uid="{00000000-0005-0000-0000-00000B030000}"/>
    <cellStyle name="20% - Accent2 5 2 3 4" xfId="4544" xr:uid="{00000000-0005-0000-0000-00000C030000}"/>
    <cellStyle name="20% - Accent2 5 2 4" xfId="4543" xr:uid="{00000000-0005-0000-0000-00000D030000}"/>
    <cellStyle name="20% - Accent2 5 2 5" xfId="4542" xr:uid="{00000000-0005-0000-0000-00000E030000}"/>
    <cellStyle name="20% - Accent2 5 3" xfId="4541" xr:uid="{00000000-0005-0000-0000-00000F030000}"/>
    <cellStyle name="20% - Accent2 5 3 2" xfId="4540" xr:uid="{00000000-0005-0000-0000-000010030000}"/>
    <cellStyle name="20% - Accent2 5 3 2 2" xfId="4539" xr:uid="{00000000-0005-0000-0000-000011030000}"/>
    <cellStyle name="20% - Accent2 5 3 2 3" xfId="4538" xr:uid="{00000000-0005-0000-0000-000012030000}"/>
    <cellStyle name="20% - Accent2 5 3 3" xfId="4537" xr:uid="{00000000-0005-0000-0000-000013030000}"/>
    <cellStyle name="20% - Accent2 5 3 4" xfId="4536" xr:uid="{00000000-0005-0000-0000-000014030000}"/>
    <cellStyle name="20% - Accent2 5 3 4 2" xfId="4535" xr:uid="{00000000-0005-0000-0000-000015030000}"/>
    <cellStyle name="20% - Accent2 5 3 5" xfId="4534" xr:uid="{00000000-0005-0000-0000-000016030000}"/>
    <cellStyle name="20% - Accent2 5 4" xfId="4533" xr:uid="{00000000-0005-0000-0000-000017030000}"/>
    <cellStyle name="20% - Accent2 5 4 2" xfId="4532" xr:uid="{00000000-0005-0000-0000-000018030000}"/>
    <cellStyle name="20% - Accent2 5 4 2 2" xfId="4531" xr:uid="{00000000-0005-0000-0000-000019030000}"/>
    <cellStyle name="20% - Accent2 5 4 2 3" xfId="4530" xr:uid="{00000000-0005-0000-0000-00001A030000}"/>
    <cellStyle name="20% - Accent2 5 4 3" xfId="4529" xr:uid="{00000000-0005-0000-0000-00001B030000}"/>
    <cellStyle name="20% - Accent2 5 4 3 2" xfId="4528" xr:uid="{00000000-0005-0000-0000-00001C030000}"/>
    <cellStyle name="20% - Accent2 5 4 4" xfId="4527" xr:uid="{00000000-0005-0000-0000-00001D030000}"/>
    <cellStyle name="20% - Accent2 5 5" xfId="4526" xr:uid="{00000000-0005-0000-0000-00001E030000}"/>
    <cellStyle name="20% - Accent2 5 5 2" xfId="4525" xr:uid="{00000000-0005-0000-0000-00001F030000}"/>
    <cellStyle name="20% - Accent2 5 5 3" xfId="4524" xr:uid="{00000000-0005-0000-0000-000020030000}"/>
    <cellStyle name="20% - Accent2 5 6" xfId="4523" xr:uid="{00000000-0005-0000-0000-000021030000}"/>
    <cellStyle name="20% - Accent2 5 7" xfId="4522" xr:uid="{00000000-0005-0000-0000-000022030000}"/>
    <cellStyle name="20% - Accent2 5 7 2" xfId="4521" xr:uid="{00000000-0005-0000-0000-000023030000}"/>
    <cellStyle name="20% - Accent2 5 8" xfId="4520" xr:uid="{00000000-0005-0000-0000-000024030000}"/>
    <cellStyle name="20% - Accent2 5 9" xfId="4567" xr:uid="{00000000-0005-0000-0000-0000F5020000}"/>
    <cellStyle name="20% - Accent2 6" xfId="203" xr:uid="{00000000-0005-0000-0000-000021000000}"/>
    <cellStyle name="20% - Accent2 6 2" xfId="4519" xr:uid="{00000000-0005-0000-0000-000026030000}"/>
    <cellStyle name="20% - Accent2 6 2 2" xfId="4518" xr:uid="{00000000-0005-0000-0000-000027030000}"/>
    <cellStyle name="20% - Accent2 6 2 2 2" xfId="4517" xr:uid="{00000000-0005-0000-0000-000028030000}"/>
    <cellStyle name="20% - Accent2 6 2 2 2 2" xfId="4516" xr:uid="{00000000-0005-0000-0000-000029030000}"/>
    <cellStyle name="20% - Accent2 6 2 2 2 3" xfId="4515" xr:uid="{00000000-0005-0000-0000-00002A030000}"/>
    <cellStyle name="20% - Accent2 6 2 2 3" xfId="4514" xr:uid="{00000000-0005-0000-0000-00002B030000}"/>
    <cellStyle name="20% - Accent2 6 2 2 3 2" xfId="4513" xr:uid="{00000000-0005-0000-0000-00002C030000}"/>
    <cellStyle name="20% - Accent2 6 2 2 4" xfId="4512" xr:uid="{00000000-0005-0000-0000-00002D030000}"/>
    <cellStyle name="20% - Accent2 6 2 3" xfId="4511" xr:uid="{00000000-0005-0000-0000-00002E030000}"/>
    <cellStyle name="20% - Accent2 6 2 3 2" xfId="4510" xr:uid="{00000000-0005-0000-0000-00002F030000}"/>
    <cellStyle name="20% - Accent2 6 2 3 3" xfId="4509" xr:uid="{00000000-0005-0000-0000-000030030000}"/>
    <cellStyle name="20% - Accent2 6 2 4" xfId="4508" xr:uid="{00000000-0005-0000-0000-000031030000}"/>
    <cellStyle name="20% - Accent2 6 2 5" xfId="4507" xr:uid="{00000000-0005-0000-0000-000032030000}"/>
    <cellStyle name="20% - Accent2 6 2 5 2" xfId="4506" xr:uid="{00000000-0005-0000-0000-000033030000}"/>
    <cellStyle name="20% - Accent2 6 2 6" xfId="4505" xr:uid="{00000000-0005-0000-0000-000034030000}"/>
    <cellStyle name="20% - Accent2 6 3" xfId="4504" xr:uid="{00000000-0005-0000-0000-000035030000}"/>
    <cellStyle name="20% - Accent2 6 3 2" xfId="4503" xr:uid="{00000000-0005-0000-0000-000036030000}"/>
    <cellStyle name="20% - Accent2 6 3 2 2" xfId="4502" xr:uid="{00000000-0005-0000-0000-000037030000}"/>
    <cellStyle name="20% - Accent2 6 3 2 3" xfId="4501" xr:uid="{00000000-0005-0000-0000-000038030000}"/>
    <cellStyle name="20% - Accent2 6 3 3" xfId="4500" xr:uid="{00000000-0005-0000-0000-000039030000}"/>
    <cellStyle name="20% - Accent2 6 3 3 2" xfId="4499" xr:uid="{00000000-0005-0000-0000-00003A030000}"/>
    <cellStyle name="20% - Accent2 6 3 4" xfId="4498" xr:uid="{00000000-0005-0000-0000-00003B030000}"/>
    <cellStyle name="20% - Accent2 6 4" xfId="4497" xr:uid="{00000000-0005-0000-0000-00003C030000}"/>
    <cellStyle name="20% - Accent2 6 5" xfId="4496" xr:uid="{00000000-0005-0000-0000-00003D030000}"/>
    <cellStyle name="20% - Accent2 7" xfId="192" xr:uid="{00000000-0005-0000-0000-000022000000}"/>
    <cellStyle name="20% - Accent2 7 2" xfId="4495" xr:uid="{00000000-0005-0000-0000-00003F030000}"/>
    <cellStyle name="20% - Accent2 7 3" xfId="4494" xr:uid="{00000000-0005-0000-0000-000040030000}"/>
    <cellStyle name="20% - Accent2 7 4" xfId="4493" xr:uid="{00000000-0005-0000-0000-000041030000}"/>
    <cellStyle name="20% - Accent2 8" xfId="4492" xr:uid="{00000000-0005-0000-0000-000042030000}"/>
    <cellStyle name="20% - Accent2 8 2" xfId="4491" xr:uid="{00000000-0005-0000-0000-000043030000}"/>
    <cellStyle name="20% - Accent2 8 2 2" xfId="4490" xr:uid="{00000000-0005-0000-0000-000044030000}"/>
    <cellStyle name="20% - Accent2 8 2 3" xfId="4489" xr:uid="{00000000-0005-0000-0000-000045030000}"/>
    <cellStyle name="20% - Accent2 8 2 3 2" xfId="4488" xr:uid="{00000000-0005-0000-0000-000046030000}"/>
    <cellStyle name="20% - Accent2 8 3" xfId="4487" xr:uid="{00000000-0005-0000-0000-000047030000}"/>
    <cellStyle name="20% - Accent2 8 4" xfId="4486" xr:uid="{00000000-0005-0000-0000-000048030000}"/>
    <cellStyle name="20% - Accent2 8 4 2" xfId="4485" xr:uid="{00000000-0005-0000-0000-000049030000}"/>
    <cellStyle name="20% - Accent2 8 5" xfId="4484" xr:uid="{00000000-0005-0000-0000-00004A030000}"/>
    <cellStyle name="20% - Accent2 9" xfId="4483" xr:uid="{00000000-0005-0000-0000-00004B030000}"/>
    <cellStyle name="20% - Accent2 9 2" xfId="4482" xr:uid="{00000000-0005-0000-0000-00004C030000}"/>
    <cellStyle name="20% - Accent2 9 2 2" xfId="4481" xr:uid="{00000000-0005-0000-0000-00004D030000}"/>
    <cellStyle name="20% - Accent2 9 2 3" xfId="4480" xr:uid="{00000000-0005-0000-0000-00004E030000}"/>
    <cellStyle name="20% - Accent2 9 3" xfId="4479" xr:uid="{00000000-0005-0000-0000-00004F030000}"/>
    <cellStyle name="20% - Accent2 9 4" xfId="4478" xr:uid="{00000000-0005-0000-0000-000050030000}"/>
    <cellStyle name="20% - Accent2 9 4 2" xfId="4477" xr:uid="{00000000-0005-0000-0000-000051030000}"/>
    <cellStyle name="20% - Accent2 9 5" xfId="4476" xr:uid="{00000000-0005-0000-0000-000052030000}"/>
    <cellStyle name="20% - Accent3" xfId="90" builtinId="38" customBuiltin="1"/>
    <cellStyle name="20% - Accent3 10" xfId="4475" xr:uid="{00000000-0005-0000-0000-000053030000}"/>
    <cellStyle name="20% - Accent3 10 2" xfId="4474" xr:uid="{00000000-0005-0000-0000-000054030000}"/>
    <cellStyle name="20% - Accent3 10 2 2" xfId="4473" xr:uid="{00000000-0005-0000-0000-000055030000}"/>
    <cellStyle name="20% - Accent3 10 2 3" xfId="4472" xr:uid="{00000000-0005-0000-0000-000056030000}"/>
    <cellStyle name="20% - Accent3 10 3" xfId="4471" xr:uid="{00000000-0005-0000-0000-000057030000}"/>
    <cellStyle name="20% - Accent3 10 4" xfId="4470" xr:uid="{00000000-0005-0000-0000-000058030000}"/>
    <cellStyle name="20% - Accent3 10 4 2" xfId="4469" xr:uid="{00000000-0005-0000-0000-000059030000}"/>
    <cellStyle name="20% - Accent3 10 5" xfId="4468" xr:uid="{00000000-0005-0000-0000-00005A030000}"/>
    <cellStyle name="20% - Accent3 11" xfId="4467" xr:uid="{00000000-0005-0000-0000-00005B030000}"/>
    <cellStyle name="20% - Accent3 11 2" xfId="4466" xr:uid="{00000000-0005-0000-0000-00005C030000}"/>
    <cellStyle name="20% - Accent3 11 3" xfId="4465" xr:uid="{00000000-0005-0000-0000-00005D030000}"/>
    <cellStyle name="20% - Accent3 11 3 2" xfId="4464" xr:uid="{00000000-0005-0000-0000-00005E030000}"/>
    <cellStyle name="20% - Accent3 12" xfId="4463" xr:uid="{00000000-0005-0000-0000-00005F030000}"/>
    <cellStyle name="20% - Accent3 12 2" xfId="4462" xr:uid="{00000000-0005-0000-0000-000060030000}"/>
    <cellStyle name="20% - Accent3 12 3" xfId="4461" xr:uid="{00000000-0005-0000-0000-000061030000}"/>
    <cellStyle name="20% - Accent3 13" xfId="4460" xr:uid="{00000000-0005-0000-0000-000062030000}"/>
    <cellStyle name="20% - Accent3 13 2" xfId="4459" xr:uid="{00000000-0005-0000-0000-000063030000}"/>
    <cellStyle name="20% - Accent3 13 3" xfId="4458" xr:uid="{00000000-0005-0000-0000-000064030000}"/>
    <cellStyle name="20% - Accent3 14" xfId="4457" xr:uid="{00000000-0005-0000-0000-000065030000}"/>
    <cellStyle name="20% - Accent3 14 2" xfId="4456" xr:uid="{00000000-0005-0000-0000-000066030000}"/>
    <cellStyle name="20% - Accent3 15" xfId="4455" xr:uid="{00000000-0005-0000-0000-000067030000}"/>
    <cellStyle name="20% - Accent3 16" xfId="4454" xr:uid="{00000000-0005-0000-0000-000068030000}"/>
    <cellStyle name="20% - Accent3 2" xfId="195" xr:uid="{00000000-0005-0000-0000-000023000000}"/>
    <cellStyle name="20% - Accent3 2 2" xfId="4453" xr:uid="{00000000-0005-0000-0000-00006A030000}"/>
    <cellStyle name="20% - Accent3 2 3" xfId="4452" xr:uid="{00000000-0005-0000-0000-00006B030000}"/>
    <cellStyle name="20% - Accent3 2 3 2" xfId="4451" xr:uid="{00000000-0005-0000-0000-00006C030000}"/>
    <cellStyle name="20% - Accent3 2 3 2 2" xfId="4450" xr:uid="{00000000-0005-0000-0000-00006D030000}"/>
    <cellStyle name="20% - Accent3 2 3 2 2 2" xfId="4449" xr:uid="{00000000-0005-0000-0000-00006E030000}"/>
    <cellStyle name="20% - Accent3 2 3 2 2 2 2" xfId="4448" xr:uid="{00000000-0005-0000-0000-00006F030000}"/>
    <cellStyle name="20% - Accent3 2 3 2 2 2 3" xfId="4447" xr:uid="{00000000-0005-0000-0000-000070030000}"/>
    <cellStyle name="20% - Accent3 2 3 2 2 3" xfId="4446" xr:uid="{00000000-0005-0000-0000-000071030000}"/>
    <cellStyle name="20% - Accent3 2 3 2 2 3 2" xfId="4445" xr:uid="{00000000-0005-0000-0000-000072030000}"/>
    <cellStyle name="20% - Accent3 2 3 2 2 4" xfId="4444" xr:uid="{00000000-0005-0000-0000-000073030000}"/>
    <cellStyle name="20% - Accent3 2 3 2 3" xfId="4443" xr:uid="{00000000-0005-0000-0000-000074030000}"/>
    <cellStyle name="20% - Accent3 2 3 2 3 2" xfId="4442" xr:uid="{00000000-0005-0000-0000-000075030000}"/>
    <cellStyle name="20% - Accent3 2 3 2 3 2 2" xfId="4441" xr:uid="{00000000-0005-0000-0000-000076030000}"/>
    <cellStyle name="20% - Accent3 2 3 2 3 2 3" xfId="4440" xr:uid="{00000000-0005-0000-0000-000077030000}"/>
    <cellStyle name="20% - Accent3 2 3 2 3 3" xfId="4439" xr:uid="{00000000-0005-0000-0000-000078030000}"/>
    <cellStyle name="20% - Accent3 2 3 2 3 3 2" xfId="4438" xr:uid="{00000000-0005-0000-0000-000079030000}"/>
    <cellStyle name="20% - Accent3 2 3 2 3 4" xfId="4437" xr:uid="{00000000-0005-0000-0000-00007A030000}"/>
    <cellStyle name="20% - Accent3 2 3 2 4" xfId="4436" xr:uid="{00000000-0005-0000-0000-00007B030000}"/>
    <cellStyle name="20% - Accent3 2 3 2 4 2" xfId="4435" xr:uid="{00000000-0005-0000-0000-00007C030000}"/>
    <cellStyle name="20% - Accent3 2 3 2 4 3" xfId="4434" xr:uid="{00000000-0005-0000-0000-00007D030000}"/>
    <cellStyle name="20% - Accent3 2 3 2 5" xfId="5563" xr:uid="{00000000-0005-0000-0000-00007E030000}"/>
    <cellStyle name="20% - Accent3 2 3 2 6" xfId="5578" xr:uid="{00000000-0005-0000-0000-00007F030000}"/>
    <cellStyle name="20% - Accent3 2 3 2 6 2" xfId="5532" xr:uid="{00000000-0005-0000-0000-000080030000}"/>
    <cellStyle name="20% - Accent3 2 3 2 7" xfId="4433" xr:uid="{00000000-0005-0000-0000-000081030000}"/>
    <cellStyle name="20% - Accent3 2 3 3" xfId="4432" xr:uid="{00000000-0005-0000-0000-000082030000}"/>
    <cellStyle name="20% - Accent3 2 3 3 2" xfId="5577" xr:uid="{00000000-0005-0000-0000-000083030000}"/>
    <cellStyle name="20% - Accent3 2 3 3 2 2" xfId="5531" xr:uid="{00000000-0005-0000-0000-000084030000}"/>
    <cellStyle name="20% - Accent3 2 3 3 2 3" xfId="4431" xr:uid="{00000000-0005-0000-0000-000085030000}"/>
    <cellStyle name="20% - Accent3 2 3 3 3" xfId="5576" xr:uid="{00000000-0005-0000-0000-000086030000}"/>
    <cellStyle name="20% - Accent3 2 3 3 3 2" xfId="5530" xr:uid="{00000000-0005-0000-0000-000087030000}"/>
    <cellStyle name="20% - Accent3 2 3 3 4" xfId="4430" xr:uid="{00000000-0005-0000-0000-000088030000}"/>
    <cellStyle name="20% - Accent3 2 3 4" xfId="5575" xr:uid="{00000000-0005-0000-0000-000089030000}"/>
    <cellStyle name="20% - Accent3 2 3 4 2" xfId="5529" xr:uid="{00000000-0005-0000-0000-00008A030000}"/>
    <cellStyle name="20% - Accent3 2 3 4 2 2" xfId="4429" xr:uid="{00000000-0005-0000-0000-00008B030000}"/>
    <cellStyle name="20% - Accent3 2 3 4 2 3" xfId="4428" xr:uid="{00000000-0005-0000-0000-00008C030000}"/>
    <cellStyle name="20% - Accent3 2 3 4 3" xfId="4427" xr:uid="{00000000-0005-0000-0000-00008D030000}"/>
    <cellStyle name="20% - Accent3 2 3 4 3 2" xfId="5574" xr:uid="{00000000-0005-0000-0000-00008E030000}"/>
    <cellStyle name="20% - Accent3 2 3 4 4" xfId="5528" xr:uid="{00000000-0005-0000-0000-00008F030000}"/>
    <cellStyle name="20% - Accent3 2 3 5" xfId="4426" xr:uid="{00000000-0005-0000-0000-000090030000}"/>
    <cellStyle name="20% - Accent3 2 3 5 2" xfId="4425" xr:uid="{00000000-0005-0000-0000-000091030000}"/>
    <cellStyle name="20% - Accent3 2 3 5 3" xfId="4424" xr:uid="{00000000-0005-0000-0000-000092030000}"/>
    <cellStyle name="20% - Accent3 2 3 6" xfId="5573" xr:uid="{00000000-0005-0000-0000-000093030000}"/>
    <cellStyle name="20% - Accent3 2 3 7" xfId="5527" xr:uid="{00000000-0005-0000-0000-000094030000}"/>
    <cellStyle name="20% - Accent3 2 3 7 2" xfId="4423" xr:uid="{00000000-0005-0000-0000-000095030000}"/>
    <cellStyle name="20% - Accent3 2 3 8" xfId="4422" xr:uid="{00000000-0005-0000-0000-000096030000}"/>
    <cellStyle name="20% - Accent3 2 4" xfId="4421" xr:uid="{00000000-0005-0000-0000-000097030000}"/>
    <cellStyle name="20% - Accent3 2 4 2" xfId="4420" xr:uid="{00000000-0005-0000-0000-000098030000}"/>
    <cellStyle name="20% - Accent3 2 4 2 2" xfId="5572" xr:uid="{00000000-0005-0000-0000-000099030000}"/>
    <cellStyle name="20% - Accent3 2 4 2 2 2" xfId="5526" xr:uid="{00000000-0005-0000-0000-00009A030000}"/>
    <cellStyle name="20% - Accent3 2 4 2 2 2 2" xfId="4419" xr:uid="{00000000-0005-0000-0000-00009B030000}"/>
    <cellStyle name="20% - Accent3 2 4 2 2 2 3" xfId="4418" xr:uid="{00000000-0005-0000-0000-00009C030000}"/>
    <cellStyle name="20% - Accent3 2 4 2 2 3" xfId="4417" xr:uid="{00000000-0005-0000-0000-00009D030000}"/>
    <cellStyle name="20% - Accent3 2 4 2 2 3 2" xfId="5567" xr:uid="{00000000-0005-0000-0000-00009E030000}"/>
    <cellStyle name="20% - Accent3 2 4 2 2 4" xfId="5517" xr:uid="{00000000-0005-0000-0000-00009F030000}"/>
    <cellStyle name="20% - Accent3 2 4 2 3" xfId="5571" xr:uid="{00000000-0005-0000-0000-0000A0030000}"/>
    <cellStyle name="20% - Accent3 2 4 2 3 2" xfId="5525" xr:uid="{00000000-0005-0000-0000-0000A1030000}"/>
    <cellStyle name="20% - Accent3 2 4 2 3 2 2" xfId="4416" xr:uid="{00000000-0005-0000-0000-0000A2030000}"/>
    <cellStyle name="20% - Accent3 2 4 2 3 2 3" xfId="5570" xr:uid="{00000000-0005-0000-0000-0000A3030000}"/>
    <cellStyle name="20% - Accent3 2 4 2 3 3" xfId="5524" xr:uid="{00000000-0005-0000-0000-0000A4030000}"/>
    <cellStyle name="20% - Accent3 2 4 2 3 3 2" xfId="4415" xr:uid="{00000000-0005-0000-0000-0000A5030000}"/>
    <cellStyle name="20% - Accent3 2 4 2 3 4" xfId="4414" xr:uid="{00000000-0005-0000-0000-0000A6030000}"/>
    <cellStyle name="20% - Accent3 2 4 2 4" xfId="4413" xr:uid="{00000000-0005-0000-0000-0000A7030000}"/>
    <cellStyle name="20% - Accent3 2 4 2 4 2" xfId="4412" xr:uid="{00000000-0005-0000-0000-0000A8030000}"/>
    <cellStyle name="20% - Accent3 2 4 2 4 3" xfId="4411" xr:uid="{00000000-0005-0000-0000-0000A9030000}"/>
    <cellStyle name="20% - Accent3 2 4 2 5" xfId="4410" xr:uid="{00000000-0005-0000-0000-0000AA030000}"/>
    <cellStyle name="20% - Accent3 2 4 2 6" xfId="4409" xr:uid="{00000000-0005-0000-0000-0000AB030000}"/>
    <cellStyle name="20% - Accent3 2 4 2 6 2" xfId="4408" xr:uid="{00000000-0005-0000-0000-0000AC030000}"/>
    <cellStyle name="20% - Accent3 2 4 2 7" xfId="4407" xr:uid="{00000000-0005-0000-0000-0000AD030000}"/>
    <cellStyle name="20% - Accent3 2 4 3" xfId="4406" xr:uid="{00000000-0005-0000-0000-0000AE030000}"/>
    <cellStyle name="20% - Accent3 2 4 3 2" xfId="4405" xr:uid="{00000000-0005-0000-0000-0000AF030000}"/>
    <cellStyle name="20% - Accent3 2 4 3 2 2" xfId="4404" xr:uid="{00000000-0005-0000-0000-0000B0030000}"/>
    <cellStyle name="20% - Accent3 2 4 3 2 3" xfId="4403" xr:uid="{00000000-0005-0000-0000-0000B1030000}"/>
    <cellStyle name="20% - Accent3 2 4 3 3" xfId="4402" xr:uid="{00000000-0005-0000-0000-0000B2030000}"/>
    <cellStyle name="20% - Accent3 2 4 3 3 2" xfId="4401" xr:uid="{00000000-0005-0000-0000-0000B3030000}"/>
    <cellStyle name="20% - Accent3 2 4 3 4" xfId="4400" xr:uid="{00000000-0005-0000-0000-0000B4030000}"/>
    <cellStyle name="20% - Accent3 2 4 4" xfId="4399" xr:uid="{00000000-0005-0000-0000-0000B5030000}"/>
    <cellStyle name="20% - Accent3 2 4 4 2" xfId="4398" xr:uid="{00000000-0005-0000-0000-0000B6030000}"/>
    <cellStyle name="20% - Accent3 2 4 4 2 2" xfId="4397" xr:uid="{00000000-0005-0000-0000-0000B7030000}"/>
    <cellStyle name="20% - Accent3 2 4 4 2 3" xfId="4396" xr:uid="{00000000-0005-0000-0000-0000B8030000}"/>
    <cellStyle name="20% - Accent3 2 4 4 3" xfId="4395" xr:uid="{00000000-0005-0000-0000-0000B9030000}"/>
    <cellStyle name="20% - Accent3 2 4 4 3 2" xfId="4394" xr:uid="{00000000-0005-0000-0000-0000BA030000}"/>
    <cellStyle name="20% - Accent3 2 4 4 4" xfId="4393" xr:uid="{00000000-0005-0000-0000-0000BB030000}"/>
    <cellStyle name="20% - Accent3 2 4 5" xfId="4392" xr:uid="{00000000-0005-0000-0000-0000BC030000}"/>
    <cellStyle name="20% - Accent3 2 4 5 2" xfId="4391" xr:uid="{00000000-0005-0000-0000-0000BD030000}"/>
    <cellStyle name="20% - Accent3 2 4 5 3" xfId="4390" xr:uid="{00000000-0005-0000-0000-0000BE030000}"/>
    <cellStyle name="20% - Accent3 2 4 6" xfId="4389" xr:uid="{00000000-0005-0000-0000-0000BF030000}"/>
    <cellStyle name="20% - Accent3 2 4 7" xfId="4388" xr:uid="{00000000-0005-0000-0000-0000C0030000}"/>
    <cellStyle name="20% - Accent3 2 4 7 2" xfId="4387" xr:uid="{00000000-0005-0000-0000-0000C1030000}"/>
    <cellStyle name="20% - Accent3 2 4 8" xfId="4386" xr:uid="{00000000-0005-0000-0000-0000C2030000}"/>
    <cellStyle name="20% - Accent3 2 5" xfId="4385" xr:uid="{00000000-0005-0000-0000-0000C3030000}"/>
    <cellStyle name="20% - Accent3 2 5 2" xfId="4384" xr:uid="{00000000-0005-0000-0000-0000C4030000}"/>
    <cellStyle name="20% - Accent3 2 5 2 2" xfId="4383" xr:uid="{00000000-0005-0000-0000-0000C5030000}"/>
    <cellStyle name="20% - Accent3 2 5 2 2 2" xfId="4382" xr:uid="{00000000-0005-0000-0000-0000C6030000}"/>
    <cellStyle name="20% - Accent3 2 5 2 2 2 2" xfId="4381" xr:uid="{00000000-0005-0000-0000-0000C7030000}"/>
    <cellStyle name="20% - Accent3 2 5 2 2 2 3" xfId="4380" xr:uid="{00000000-0005-0000-0000-0000C8030000}"/>
    <cellStyle name="20% - Accent3 2 5 2 2 3" xfId="4379" xr:uid="{00000000-0005-0000-0000-0000C9030000}"/>
    <cellStyle name="20% - Accent3 2 5 2 2 3 2" xfId="4378" xr:uid="{00000000-0005-0000-0000-0000CA030000}"/>
    <cellStyle name="20% - Accent3 2 5 2 2 4" xfId="4377" xr:uid="{00000000-0005-0000-0000-0000CB030000}"/>
    <cellStyle name="20% - Accent3 2 5 2 3" xfId="4376" xr:uid="{00000000-0005-0000-0000-0000CC030000}"/>
    <cellStyle name="20% - Accent3 2 5 2 3 2" xfId="4375" xr:uid="{00000000-0005-0000-0000-0000CD030000}"/>
    <cellStyle name="20% - Accent3 2 5 2 3 2 2" xfId="4374" xr:uid="{00000000-0005-0000-0000-0000CE030000}"/>
    <cellStyle name="20% - Accent3 2 5 2 3 2 3" xfId="4373" xr:uid="{00000000-0005-0000-0000-0000CF030000}"/>
    <cellStyle name="20% - Accent3 2 5 2 3 3" xfId="4372" xr:uid="{00000000-0005-0000-0000-0000D0030000}"/>
    <cellStyle name="20% - Accent3 2 5 2 3 3 2" xfId="4371" xr:uid="{00000000-0005-0000-0000-0000D1030000}"/>
    <cellStyle name="20% - Accent3 2 5 2 3 4" xfId="4370" xr:uid="{00000000-0005-0000-0000-0000D2030000}"/>
    <cellStyle name="20% - Accent3 2 5 2 4" xfId="4369" xr:uid="{00000000-0005-0000-0000-0000D3030000}"/>
    <cellStyle name="20% - Accent3 2 5 2 4 2" xfId="4368" xr:uid="{00000000-0005-0000-0000-0000D4030000}"/>
    <cellStyle name="20% - Accent3 2 5 2 4 3" xfId="4367" xr:uid="{00000000-0005-0000-0000-0000D5030000}"/>
    <cellStyle name="20% - Accent3 2 5 2 5" xfId="4366" xr:uid="{00000000-0005-0000-0000-0000D6030000}"/>
    <cellStyle name="20% - Accent3 2 5 2 6" xfId="4365" xr:uid="{00000000-0005-0000-0000-0000D7030000}"/>
    <cellStyle name="20% - Accent3 2 5 2 6 2" xfId="4364" xr:uid="{00000000-0005-0000-0000-0000D8030000}"/>
    <cellStyle name="20% - Accent3 2 5 2 7" xfId="4363" xr:uid="{00000000-0005-0000-0000-0000D9030000}"/>
    <cellStyle name="20% - Accent3 2 5 3" xfId="4362" xr:uid="{00000000-0005-0000-0000-0000DA030000}"/>
    <cellStyle name="20% - Accent3 2 5 3 2" xfId="4361" xr:uid="{00000000-0005-0000-0000-0000DB030000}"/>
    <cellStyle name="20% - Accent3 2 5 3 2 2" xfId="4360" xr:uid="{00000000-0005-0000-0000-0000DC030000}"/>
    <cellStyle name="20% - Accent3 2 5 3 2 3" xfId="4359" xr:uid="{00000000-0005-0000-0000-0000DD030000}"/>
    <cellStyle name="20% - Accent3 2 5 3 3" xfId="4358" xr:uid="{00000000-0005-0000-0000-0000DE030000}"/>
    <cellStyle name="20% - Accent3 2 5 3 3 2" xfId="4357" xr:uid="{00000000-0005-0000-0000-0000DF030000}"/>
    <cellStyle name="20% - Accent3 2 5 3 4" xfId="4356" xr:uid="{00000000-0005-0000-0000-0000E0030000}"/>
    <cellStyle name="20% - Accent3 2 5 4" xfId="4355" xr:uid="{00000000-0005-0000-0000-0000E1030000}"/>
    <cellStyle name="20% - Accent3 2 5 4 2" xfId="4354" xr:uid="{00000000-0005-0000-0000-0000E2030000}"/>
    <cellStyle name="20% - Accent3 2 5 4 2 2" xfId="4353" xr:uid="{00000000-0005-0000-0000-0000E3030000}"/>
    <cellStyle name="20% - Accent3 2 5 4 2 3" xfId="4352" xr:uid="{00000000-0005-0000-0000-0000E4030000}"/>
    <cellStyle name="20% - Accent3 2 5 4 3" xfId="4351" xr:uid="{00000000-0005-0000-0000-0000E5030000}"/>
    <cellStyle name="20% - Accent3 2 5 4 3 2" xfId="4350" xr:uid="{00000000-0005-0000-0000-0000E6030000}"/>
    <cellStyle name="20% - Accent3 2 5 4 4" xfId="4349" xr:uid="{00000000-0005-0000-0000-0000E7030000}"/>
    <cellStyle name="20% - Accent3 2 5 5" xfId="4348" xr:uid="{00000000-0005-0000-0000-0000E8030000}"/>
    <cellStyle name="20% - Accent3 2 5 5 2" xfId="4347" xr:uid="{00000000-0005-0000-0000-0000E9030000}"/>
    <cellStyle name="20% - Accent3 2 5 5 3" xfId="4346" xr:uid="{00000000-0005-0000-0000-0000EA030000}"/>
    <cellStyle name="20% - Accent3 2 5 6" xfId="4345" xr:uid="{00000000-0005-0000-0000-0000EB030000}"/>
    <cellStyle name="20% - Accent3 2 5 7" xfId="4344" xr:uid="{00000000-0005-0000-0000-0000EC030000}"/>
    <cellStyle name="20% - Accent3 2 5 7 2" xfId="4343" xr:uid="{00000000-0005-0000-0000-0000ED030000}"/>
    <cellStyle name="20% - Accent3 2 5 8" xfId="4342" xr:uid="{00000000-0005-0000-0000-0000EE030000}"/>
    <cellStyle name="20% - Accent3 2 6" xfId="4341" xr:uid="{00000000-0005-0000-0000-0000EF030000}"/>
    <cellStyle name="20% - Accent3 2 6 2" xfId="4340" xr:uid="{00000000-0005-0000-0000-0000F0030000}"/>
    <cellStyle name="20% - Accent3 2 6 2 2" xfId="4339" xr:uid="{00000000-0005-0000-0000-0000F1030000}"/>
    <cellStyle name="20% - Accent3 2 6 2 2 2" xfId="4338" xr:uid="{00000000-0005-0000-0000-0000F2030000}"/>
    <cellStyle name="20% - Accent3 2 6 2 2 2 2" xfId="4337" xr:uid="{00000000-0005-0000-0000-0000F3030000}"/>
    <cellStyle name="20% - Accent3 2 6 2 2 2 3" xfId="4336" xr:uid="{00000000-0005-0000-0000-0000F4030000}"/>
    <cellStyle name="20% - Accent3 2 6 2 2 3" xfId="4335" xr:uid="{00000000-0005-0000-0000-0000F5030000}"/>
    <cellStyle name="20% - Accent3 2 6 2 2 3 2" xfId="4334" xr:uid="{00000000-0005-0000-0000-0000F6030000}"/>
    <cellStyle name="20% - Accent3 2 6 2 2 4" xfId="4333" xr:uid="{00000000-0005-0000-0000-0000F7030000}"/>
    <cellStyle name="20% - Accent3 2 6 2 3" xfId="4332" xr:uid="{00000000-0005-0000-0000-0000F8030000}"/>
    <cellStyle name="20% - Accent3 2 6 2 3 2" xfId="4331" xr:uid="{00000000-0005-0000-0000-0000F9030000}"/>
    <cellStyle name="20% - Accent3 2 6 2 3 2 2" xfId="4330" xr:uid="{00000000-0005-0000-0000-0000FA030000}"/>
    <cellStyle name="20% - Accent3 2 6 2 3 2 3" xfId="4329" xr:uid="{00000000-0005-0000-0000-0000FB030000}"/>
    <cellStyle name="20% - Accent3 2 6 2 3 3" xfId="4328" xr:uid="{00000000-0005-0000-0000-0000FC030000}"/>
    <cellStyle name="20% - Accent3 2 6 2 3 3 2" xfId="4327" xr:uid="{00000000-0005-0000-0000-0000FD030000}"/>
    <cellStyle name="20% - Accent3 2 6 2 3 4" xfId="4326" xr:uid="{00000000-0005-0000-0000-0000FE030000}"/>
    <cellStyle name="20% - Accent3 2 6 2 4" xfId="4325" xr:uid="{00000000-0005-0000-0000-0000FF030000}"/>
    <cellStyle name="20% - Accent3 2 6 2 4 2" xfId="4324" xr:uid="{00000000-0005-0000-0000-000000040000}"/>
    <cellStyle name="20% - Accent3 2 6 2 4 3" xfId="4323" xr:uid="{00000000-0005-0000-0000-000001040000}"/>
    <cellStyle name="20% - Accent3 2 6 2 5" xfId="4322" xr:uid="{00000000-0005-0000-0000-000002040000}"/>
    <cellStyle name="20% - Accent3 2 6 2 6" xfId="4321" xr:uid="{00000000-0005-0000-0000-000003040000}"/>
    <cellStyle name="20% - Accent3 2 6 2 6 2" xfId="4320" xr:uid="{00000000-0005-0000-0000-000004040000}"/>
    <cellStyle name="20% - Accent3 2 6 2 7" xfId="4319" xr:uid="{00000000-0005-0000-0000-000005040000}"/>
    <cellStyle name="20% - Accent3 2 6 3" xfId="4318" xr:uid="{00000000-0005-0000-0000-000006040000}"/>
    <cellStyle name="20% - Accent3 2 6 3 2" xfId="4317" xr:uid="{00000000-0005-0000-0000-000007040000}"/>
    <cellStyle name="20% - Accent3 2 6 3 2 2" xfId="4316" xr:uid="{00000000-0005-0000-0000-000008040000}"/>
    <cellStyle name="20% - Accent3 2 6 3 2 3" xfId="4315" xr:uid="{00000000-0005-0000-0000-000009040000}"/>
    <cellStyle name="20% - Accent3 2 6 3 3" xfId="4314" xr:uid="{00000000-0005-0000-0000-00000A040000}"/>
    <cellStyle name="20% - Accent3 2 6 3 3 2" xfId="4313" xr:uid="{00000000-0005-0000-0000-00000B040000}"/>
    <cellStyle name="20% - Accent3 2 6 3 4" xfId="4312" xr:uid="{00000000-0005-0000-0000-00000C040000}"/>
    <cellStyle name="20% - Accent3 2 6 4" xfId="4311" xr:uid="{00000000-0005-0000-0000-00000D040000}"/>
    <cellStyle name="20% - Accent3 2 6 4 2" xfId="4310" xr:uid="{00000000-0005-0000-0000-00000E040000}"/>
    <cellStyle name="20% - Accent3 2 6 4 2 2" xfId="4309" xr:uid="{00000000-0005-0000-0000-00000F040000}"/>
    <cellStyle name="20% - Accent3 2 6 4 2 3" xfId="4308" xr:uid="{00000000-0005-0000-0000-000010040000}"/>
    <cellStyle name="20% - Accent3 2 6 4 3" xfId="4307" xr:uid="{00000000-0005-0000-0000-000011040000}"/>
    <cellStyle name="20% - Accent3 2 6 4 3 2" xfId="4306" xr:uid="{00000000-0005-0000-0000-000012040000}"/>
    <cellStyle name="20% - Accent3 2 6 4 4" xfId="4305" xr:uid="{00000000-0005-0000-0000-000013040000}"/>
    <cellStyle name="20% - Accent3 2 6 5" xfId="4304" xr:uid="{00000000-0005-0000-0000-000014040000}"/>
    <cellStyle name="20% - Accent3 2 6 5 2" xfId="4303" xr:uid="{00000000-0005-0000-0000-000015040000}"/>
    <cellStyle name="20% - Accent3 2 6 5 3" xfId="4302" xr:uid="{00000000-0005-0000-0000-000016040000}"/>
    <cellStyle name="20% - Accent3 2 6 6" xfId="4301" xr:uid="{00000000-0005-0000-0000-000017040000}"/>
    <cellStyle name="20% - Accent3 2 6 7" xfId="4300" xr:uid="{00000000-0005-0000-0000-000018040000}"/>
    <cellStyle name="20% - Accent3 2 6 7 2" xfId="4299" xr:uid="{00000000-0005-0000-0000-000019040000}"/>
    <cellStyle name="20% - Accent3 2 6 8" xfId="4298" xr:uid="{00000000-0005-0000-0000-00001A040000}"/>
    <cellStyle name="20% - Accent3 2 7" xfId="4297" xr:uid="{00000000-0005-0000-0000-00001B040000}"/>
    <cellStyle name="20% - Accent3 2 7 2" xfId="4296" xr:uid="{00000000-0005-0000-0000-00001C040000}"/>
    <cellStyle name="20% - Accent3 2 7 2 2" xfId="4295" xr:uid="{00000000-0005-0000-0000-00001D040000}"/>
    <cellStyle name="20% - Accent3 2 7 2 3" xfId="4294" xr:uid="{00000000-0005-0000-0000-00001E040000}"/>
    <cellStyle name="20% - Accent3 2 7 3" xfId="4293" xr:uid="{00000000-0005-0000-0000-00001F040000}"/>
    <cellStyle name="20% - Accent3 2 7 3 2" xfId="4292" xr:uid="{00000000-0005-0000-0000-000020040000}"/>
    <cellStyle name="20% - Accent3 2 7 4" xfId="4291" xr:uid="{00000000-0005-0000-0000-000021040000}"/>
    <cellStyle name="20% - Accent3 3" xfId="187" xr:uid="{00000000-0005-0000-0000-000024000000}"/>
    <cellStyle name="20% - Accent3 3 10" xfId="4290" xr:uid="{00000000-0005-0000-0000-000022040000}"/>
    <cellStyle name="20% - Accent3 3 2" xfId="4289" xr:uid="{00000000-0005-0000-0000-000023040000}"/>
    <cellStyle name="20% - Accent3 3 2 2" xfId="4288" xr:uid="{00000000-0005-0000-0000-000024040000}"/>
    <cellStyle name="20% - Accent3 3 2 2 2" xfId="4287" xr:uid="{00000000-0005-0000-0000-000025040000}"/>
    <cellStyle name="20% - Accent3 3 2 2 2 2" xfId="4286" xr:uid="{00000000-0005-0000-0000-000026040000}"/>
    <cellStyle name="20% - Accent3 3 2 2 2 2 2" xfId="4285" xr:uid="{00000000-0005-0000-0000-000027040000}"/>
    <cellStyle name="20% - Accent3 3 2 2 2 2 3" xfId="4284" xr:uid="{00000000-0005-0000-0000-000028040000}"/>
    <cellStyle name="20% - Accent3 3 2 2 2 3" xfId="4283" xr:uid="{00000000-0005-0000-0000-000029040000}"/>
    <cellStyle name="20% - Accent3 3 2 2 2 3 2" xfId="4282" xr:uid="{00000000-0005-0000-0000-00002A040000}"/>
    <cellStyle name="20% - Accent3 3 2 2 2 4" xfId="4281" xr:uid="{00000000-0005-0000-0000-00002B040000}"/>
    <cellStyle name="20% - Accent3 3 2 2 3" xfId="4280" xr:uid="{00000000-0005-0000-0000-00002C040000}"/>
    <cellStyle name="20% - Accent3 3 2 2 3 2" xfId="4279" xr:uid="{00000000-0005-0000-0000-00002D040000}"/>
    <cellStyle name="20% - Accent3 3 2 2 3 3" xfId="4278" xr:uid="{00000000-0005-0000-0000-00002E040000}"/>
    <cellStyle name="20% - Accent3 3 2 2 4" xfId="4277" xr:uid="{00000000-0005-0000-0000-00002F040000}"/>
    <cellStyle name="20% - Accent3 3 2 2 5" xfId="4276" xr:uid="{00000000-0005-0000-0000-000030040000}"/>
    <cellStyle name="20% - Accent3 3 2 2 5 2" xfId="4275" xr:uid="{00000000-0005-0000-0000-000031040000}"/>
    <cellStyle name="20% - Accent3 3 2 2 6" xfId="4274" xr:uid="{00000000-0005-0000-0000-000032040000}"/>
    <cellStyle name="20% - Accent3 3 2 3" xfId="4273" xr:uid="{00000000-0005-0000-0000-000033040000}"/>
    <cellStyle name="20% - Accent3 3 2 3 2" xfId="4272" xr:uid="{00000000-0005-0000-0000-000034040000}"/>
    <cellStyle name="20% - Accent3 3 2 3 2 2" xfId="4271" xr:uid="{00000000-0005-0000-0000-000035040000}"/>
    <cellStyle name="20% - Accent3 3 2 3 2 3" xfId="4270" xr:uid="{00000000-0005-0000-0000-000036040000}"/>
    <cellStyle name="20% - Accent3 3 2 3 3" xfId="4269" xr:uid="{00000000-0005-0000-0000-000037040000}"/>
    <cellStyle name="20% - Accent3 3 2 3 3 2" xfId="4268" xr:uid="{00000000-0005-0000-0000-000038040000}"/>
    <cellStyle name="20% - Accent3 3 2 3 4" xfId="4267" xr:uid="{00000000-0005-0000-0000-000039040000}"/>
    <cellStyle name="20% - Accent3 3 2 4" xfId="4266" xr:uid="{00000000-0005-0000-0000-00003A040000}"/>
    <cellStyle name="20% - Accent3 3 2 5" xfId="4265" xr:uid="{00000000-0005-0000-0000-00003B040000}"/>
    <cellStyle name="20% - Accent3 3 3" xfId="4264" xr:uid="{00000000-0005-0000-0000-00003C040000}"/>
    <cellStyle name="20% - Accent3 3 3 2" xfId="4263" xr:uid="{00000000-0005-0000-0000-00003D040000}"/>
    <cellStyle name="20% - Accent3 3 3 2 2" xfId="4262" xr:uid="{00000000-0005-0000-0000-00003E040000}"/>
    <cellStyle name="20% - Accent3 3 3 2 3" xfId="4261" xr:uid="{00000000-0005-0000-0000-00003F040000}"/>
    <cellStyle name="20% - Accent3 3 3 2 3 2" xfId="4260" xr:uid="{00000000-0005-0000-0000-000040040000}"/>
    <cellStyle name="20% - Accent3 3 3 3" xfId="4259" xr:uid="{00000000-0005-0000-0000-000041040000}"/>
    <cellStyle name="20% - Accent3 3 3 4" xfId="4258" xr:uid="{00000000-0005-0000-0000-000042040000}"/>
    <cellStyle name="20% - Accent3 3 3 4 2" xfId="4257" xr:uid="{00000000-0005-0000-0000-000043040000}"/>
    <cellStyle name="20% - Accent3 3 3 5" xfId="4256" xr:uid="{00000000-0005-0000-0000-000044040000}"/>
    <cellStyle name="20% - Accent3 3 4" xfId="4255" xr:uid="{00000000-0005-0000-0000-000045040000}"/>
    <cellStyle name="20% - Accent3 3 4 2" xfId="4254" xr:uid="{00000000-0005-0000-0000-000046040000}"/>
    <cellStyle name="20% - Accent3 3 4 2 2" xfId="4253" xr:uid="{00000000-0005-0000-0000-000047040000}"/>
    <cellStyle name="20% - Accent3 3 4 2 3" xfId="4252" xr:uid="{00000000-0005-0000-0000-000048040000}"/>
    <cellStyle name="20% - Accent3 3 4 3" xfId="4251" xr:uid="{00000000-0005-0000-0000-000049040000}"/>
    <cellStyle name="20% - Accent3 3 4 4" xfId="4250" xr:uid="{00000000-0005-0000-0000-00004A040000}"/>
    <cellStyle name="20% - Accent3 3 4 4 2" xfId="4249" xr:uid="{00000000-0005-0000-0000-00004B040000}"/>
    <cellStyle name="20% - Accent3 3 4 5" xfId="4248" xr:uid="{00000000-0005-0000-0000-00004C040000}"/>
    <cellStyle name="20% - Accent3 3 5" xfId="4247" xr:uid="{00000000-0005-0000-0000-00004D040000}"/>
    <cellStyle name="20% - Accent3 3 5 2" xfId="4246" xr:uid="{00000000-0005-0000-0000-00004E040000}"/>
    <cellStyle name="20% - Accent3 3 5 2 2" xfId="4245" xr:uid="{00000000-0005-0000-0000-00004F040000}"/>
    <cellStyle name="20% - Accent3 3 5 2 3" xfId="4244" xr:uid="{00000000-0005-0000-0000-000050040000}"/>
    <cellStyle name="20% - Accent3 3 5 3" xfId="4243" xr:uid="{00000000-0005-0000-0000-000051040000}"/>
    <cellStyle name="20% - Accent3 3 5 3 2" xfId="4242" xr:uid="{00000000-0005-0000-0000-000052040000}"/>
    <cellStyle name="20% - Accent3 3 5 4" xfId="4241" xr:uid="{00000000-0005-0000-0000-000053040000}"/>
    <cellStyle name="20% - Accent3 3 6" xfId="4240" xr:uid="{00000000-0005-0000-0000-000054040000}"/>
    <cellStyle name="20% - Accent3 3 6 2" xfId="4239" xr:uid="{00000000-0005-0000-0000-000055040000}"/>
    <cellStyle name="20% - Accent3 3 6 3" xfId="4238" xr:uid="{00000000-0005-0000-0000-000056040000}"/>
    <cellStyle name="20% - Accent3 3 7" xfId="4237" xr:uid="{00000000-0005-0000-0000-000057040000}"/>
    <cellStyle name="20% - Accent3 3 8" xfId="4236" xr:uid="{00000000-0005-0000-0000-000058040000}"/>
    <cellStyle name="20% - Accent3 3 8 2" xfId="4235" xr:uid="{00000000-0005-0000-0000-000059040000}"/>
    <cellStyle name="20% - Accent3 3 9" xfId="4234" xr:uid="{00000000-0005-0000-0000-00005A040000}"/>
    <cellStyle name="20% - Accent3 4" xfId="170" xr:uid="{00000000-0005-0000-0000-000025000000}"/>
    <cellStyle name="20% - Accent3 4 10" xfId="4233" xr:uid="{00000000-0005-0000-0000-00005B040000}"/>
    <cellStyle name="20% - Accent3 4 2" xfId="4232" xr:uid="{00000000-0005-0000-0000-00005C040000}"/>
    <cellStyle name="20% - Accent3 4 2 2" xfId="4231" xr:uid="{00000000-0005-0000-0000-00005D040000}"/>
    <cellStyle name="20% - Accent3 4 2 2 2" xfId="4230" xr:uid="{00000000-0005-0000-0000-00005E040000}"/>
    <cellStyle name="20% - Accent3 4 2 2 2 2" xfId="4229" xr:uid="{00000000-0005-0000-0000-00005F040000}"/>
    <cellStyle name="20% - Accent3 4 2 2 2 2 2" xfId="4228" xr:uid="{00000000-0005-0000-0000-000060040000}"/>
    <cellStyle name="20% - Accent3 4 2 2 2 2 3" xfId="4227" xr:uid="{00000000-0005-0000-0000-000061040000}"/>
    <cellStyle name="20% - Accent3 4 2 2 2 3" xfId="4226" xr:uid="{00000000-0005-0000-0000-000062040000}"/>
    <cellStyle name="20% - Accent3 4 2 2 2 3 2" xfId="4225" xr:uid="{00000000-0005-0000-0000-000063040000}"/>
    <cellStyle name="20% - Accent3 4 2 2 2 4" xfId="4224" xr:uid="{00000000-0005-0000-0000-000064040000}"/>
    <cellStyle name="20% - Accent3 4 2 2 3" xfId="4223" xr:uid="{00000000-0005-0000-0000-000065040000}"/>
    <cellStyle name="20% - Accent3 4 2 2 3 2" xfId="4222" xr:uid="{00000000-0005-0000-0000-000066040000}"/>
    <cellStyle name="20% - Accent3 4 2 2 3 3" xfId="4221" xr:uid="{00000000-0005-0000-0000-000067040000}"/>
    <cellStyle name="20% - Accent3 4 2 2 4" xfId="4220" xr:uid="{00000000-0005-0000-0000-000068040000}"/>
    <cellStyle name="20% - Accent3 4 2 2 5" xfId="4219" xr:uid="{00000000-0005-0000-0000-000069040000}"/>
    <cellStyle name="20% - Accent3 4 2 2 5 2" xfId="4218" xr:uid="{00000000-0005-0000-0000-00006A040000}"/>
    <cellStyle name="20% - Accent3 4 2 2 6" xfId="4217" xr:uid="{00000000-0005-0000-0000-00006B040000}"/>
    <cellStyle name="20% - Accent3 4 2 3" xfId="4216" xr:uid="{00000000-0005-0000-0000-00006C040000}"/>
    <cellStyle name="20% - Accent3 4 2 3 2" xfId="4215" xr:uid="{00000000-0005-0000-0000-00006D040000}"/>
    <cellStyle name="20% - Accent3 4 2 3 2 2" xfId="4214" xr:uid="{00000000-0005-0000-0000-00006E040000}"/>
    <cellStyle name="20% - Accent3 4 2 3 2 3" xfId="4213" xr:uid="{00000000-0005-0000-0000-00006F040000}"/>
    <cellStyle name="20% - Accent3 4 2 3 3" xfId="4212" xr:uid="{00000000-0005-0000-0000-000070040000}"/>
    <cellStyle name="20% - Accent3 4 2 3 3 2" xfId="4211" xr:uid="{00000000-0005-0000-0000-000071040000}"/>
    <cellStyle name="20% - Accent3 4 2 3 4" xfId="4210" xr:uid="{00000000-0005-0000-0000-000072040000}"/>
    <cellStyle name="20% - Accent3 4 2 4" xfId="4209" xr:uid="{00000000-0005-0000-0000-000073040000}"/>
    <cellStyle name="20% - Accent3 4 2 5" xfId="4208" xr:uid="{00000000-0005-0000-0000-000074040000}"/>
    <cellStyle name="20% - Accent3 4 3" xfId="4207" xr:uid="{00000000-0005-0000-0000-000075040000}"/>
    <cellStyle name="20% - Accent3 4 3 2" xfId="4206" xr:uid="{00000000-0005-0000-0000-000076040000}"/>
    <cellStyle name="20% - Accent3 4 3 2 2" xfId="4205" xr:uid="{00000000-0005-0000-0000-000077040000}"/>
    <cellStyle name="20% - Accent3 4 3 2 3" xfId="4204" xr:uid="{00000000-0005-0000-0000-000078040000}"/>
    <cellStyle name="20% - Accent3 4 3 3" xfId="4203" xr:uid="{00000000-0005-0000-0000-000079040000}"/>
    <cellStyle name="20% - Accent3 4 3 4" xfId="4202" xr:uid="{00000000-0005-0000-0000-00007A040000}"/>
    <cellStyle name="20% - Accent3 4 3 4 2" xfId="4201" xr:uid="{00000000-0005-0000-0000-00007B040000}"/>
    <cellStyle name="20% - Accent3 4 3 5" xfId="4200" xr:uid="{00000000-0005-0000-0000-00007C040000}"/>
    <cellStyle name="20% - Accent3 4 4" xfId="4199" xr:uid="{00000000-0005-0000-0000-00007D040000}"/>
    <cellStyle name="20% - Accent3 4 4 2" xfId="4198" xr:uid="{00000000-0005-0000-0000-00007E040000}"/>
    <cellStyle name="20% - Accent3 4 4 2 2" xfId="4197" xr:uid="{00000000-0005-0000-0000-00007F040000}"/>
    <cellStyle name="20% - Accent3 4 4 2 3" xfId="4196" xr:uid="{00000000-0005-0000-0000-000080040000}"/>
    <cellStyle name="20% - Accent3 4 4 3" xfId="4195" xr:uid="{00000000-0005-0000-0000-000081040000}"/>
    <cellStyle name="20% - Accent3 4 4 3 2" xfId="4194" xr:uid="{00000000-0005-0000-0000-000082040000}"/>
    <cellStyle name="20% - Accent3 4 4 4" xfId="4193" xr:uid="{00000000-0005-0000-0000-000083040000}"/>
    <cellStyle name="20% - Accent3 4 5" xfId="4192" xr:uid="{00000000-0005-0000-0000-000084040000}"/>
    <cellStyle name="20% - Accent3 4 5 2" xfId="4191" xr:uid="{00000000-0005-0000-0000-000085040000}"/>
    <cellStyle name="20% - Accent3 4 5 2 2" xfId="4190" xr:uid="{00000000-0005-0000-0000-000086040000}"/>
    <cellStyle name="20% - Accent3 4 5 2 3" xfId="4189" xr:uid="{00000000-0005-0000-0000-000087040000}"/>
    <cellStyle name="20% - Accent3 4 5 3" xfId="4188" xr:uid="{00000000-0005-0000-0000-000088040000}"/>
    <cellStyle name="20% - Accent3 4 5 3 2" xfId="4187" xr:uid="{00000000-0005-0000-0000-000089040000}"/>
    <cellStyle name="20% - Accent3 4 5 4" xfId="4186" xr:uid="{00000000-0005-0000-0000-00008A040000}"/>
    <cellStyle name="20% - Accent3 4 6" xfId="4185" xr:uid="{00000000-0005-0000-0000-00008B040000}"/>
    <cellStyle name="20% - Accent3 4 6 2" xfId="4184" xr:uid="{00000000-0005-0000-0000-00008C040000}"/>
    <cellStyle name="20% - Accent3 4 6 3" xfId="4183" xr:uid="{00000000-0005-0000-0000-00008D040000}"/>
    <cellStyle name="20% - Accent3 4 7" xfId="4182" xr:uid="{00000000-0005-0000-0000-00008E040000}"/>
    <cellStyle name="20% - Accent3 4 8" xfId="4181" xr:uid="{00000000-0005-0000-0000-00008F040000}"/>
    <cellStyle name="20% - Accent3 4 8 2" xfId="4180" xr:uid="{00000000-0005-0000-0000-000090040000}"/>
    <cellStyle name="20% - Accent3 4 9" xfId="4179" xr:uid="{00000000-0005-0000-0000-000091040000}"/>
    <cellStyle name="20% - Accent3 5" xfId="188" xr:uid="{00000000-0005-0000-0000-000026000000}"/>
    <cellStyle name="20% - Accent3 5 2" xfId="4177" xr:uid="{00000000-0005-0000-0000-000093040000}"/>
    <cellStyle name="20% - Accent3 5 2 2" xfId="4176" xr:uid="{00000000-0005-0000-0000-000094040000}"/>
    <cellStyle name="20% - Accent3 5 2 2 2" xfId="4175" xr:uid="{00000000-0005-0000-0000-000095040000}"/>
    <cellStyle name="20% - Accent3 5 2 2 2 2" xfId="4174" xr:uid="{00000000-0005-0000-0000-000096040000}"/>
    <cellStyle name="20% - Accent3 5 2 2 2 2 2" xfId="4173" xr:uid="{00000000-0005-0000-0000-000097040000}"/>
    <cellStyle name="20% - Accent3 5 2 2 2 2 3" xfId="4172" xr:uid="{00000000-0005-0000-0000-000098040000}"/>
    <cellStyle name="20% - Accent3 5 2 2 2 3" xfId="4171" xr:uid="{00000000-0005-0000-0000-000099040000}"/>
    <cellStyle name="20% - Accent3 5 2 2 2 3 2" xfId="4170" xr:uid="{00000000-0005-0000-0000-00009A040000}"/>
    <cellStyle name="20% - Accent3 5 2 2 2 4" xfId="4169" xr:uid="{00000000-0005-0000-0000-00009B040000}"/>
    <cellStyle name="20% - Accent3 5 2 2 3" xfId="4168" xr:uid="{00000000-0005-0000-0000-00009C040000}"/>
    <cellStyle name="20% - Accent3 5 2 2 3 2" xfId="4167" xr:uid="{00000000-0005-0000-0000-00009D040000}"/>
    <cellStyle name="20% - Accent3 5 2 2 3 3" xfId="4166" xr:uid="{00000000-0005-0000-0000-00009E040000}"/>
    <cellStyle name="20% - Accent3 5 2 2 4" xfId="4165" xr:uid="{00000000-0005-0000-0000-00009F040000}"/>
    <cellStyle name="20% - Accent3 5 2 2 5" xfId="4164" xr:uid="{00000000-0005-0000-0000-0000A0040000}"/>
    <cellStyle name="20% - Accent3 5 2 2 5 2" xfId="4163" xr:uid="{00000000-0005-0000-0000-0000A1040000}"/>
    <cellStyle name="20% - Accent3 5 2 2 6" xfId="4162" xr:uid="{00000000-0005-0000-0000-0000A2040000}"/>
    <cellStyle name="20% - Accent3 5 2 3" xfId="4161" xr:uid="{00000000-0005-0000-0000-0000A3040000}"/>
    <cellStyle name="20% - Accent3 5 2 3 2" xfId="4160" xr:uid="{00000000-0005-0000-0000-0000A4040000}"/>
    <cellStyle name="20% - Accent3 5 2 3 2 2" xfId="4159" xr:uid="{00000000-0005-0000-0000-0000A5040000}"/>
    <cellStyle name="20% - Accent3 5 2 3 2 3" xfId="4158" xr:uid="{00000000-0005-0000-0000-0000A6040000}"/>
    <cellStyle name="20% - Accent3 5 2 3 3" xfId="4157" xr:uid="{00000000-0005-0000-0000-0000A7040000}"/>
    <cellStyle name="20% - Accent3 5 2 3 3 2" xfId="4156" xr:uid="{00000000-0005-0000-0000-0000A8040000}"/>
    <cellStyle name="20% - Accent3 5 2 3 4" xfId="4155" xr:uid="{00000000-0005-0000-0000-0000A9040000}"/>
    <cellStyle name="20% - Accent3 5 2 4" xfId="4154" xr:uid="{00000000-0005-0000-0000-0000AA040000}"/>
    <cellStyle name="20% - Accent3 5 2 5" xfId="4153" xr:uid="{00000000-0005-0000-0000-0000AB040000}"/>
    <cellStyle name="20% - Accent3 5 3" xfId="4152" xr:uid="{00000000-0005-0000-0000-0000AC040000}"/>
    <cellStyle name="20% - Accent3 5 3 2" xfId="4151" xr:uid="{00000000-0005-0000-0000-0000AD040000}"/>
    <cellStyle name="20% - Accent3 5 3 2 2" xfId="4150" xr:uid="{00000000-0005-0000-0000-0000AE040000}"/>
    <cellStyle name="20% - Accent3 5 3 2 3" xfId="4149" xr:uid="{00000000-0005-0000-0000-0000AF040000}"/>
    <cellStyle name="20% - Accent3 5 3 3" xfId="4148" xr:uid="{00000000-0005-0000-0000-0000B0040000}"/>
    <cellStyle name="20% - Accent3 5 3 4" xfId="4147" xr:uid="{00000000-0005-0000-0000-0000B1040000}"/>
    <cellStyle name="20% - Accent3 5 3 4 2" xfId="4146" xr:uid="{00000000-0005-0000-0000-0000B2040000}"/>
    <cellStyle name="20% - Accent3 5 3 5" xfId="4145" xr:uid="{00000000-0005-0000-0000-0000B3040000}"/>
    <cellStyle name="20% - Accent3 5 4" xfId="4144" xr:uid="{00000000-0005-0000-0000-0000B4040000}"/>
    <cellStyle name="20% - Accent3 5 4 2" xfId="4143" xr:uid="{00000000-0005-0000-0000-0000B5040000}"/>
    <cellStyle name="20% - Accent3 5 4 2 2" xfId="4142" xr:uid="{00000000-0005-0000-0000-0000B6040000}"/>
    <cellStyle name="20% - Accent3 5 4 2 3" xfId="4141" xr:uid="{00000000-0005-0000-0000-0000B7040000}"/>
    <cellStyle name="20% - Accent3 5 4 3" xfId="4140" xr:uid="{00000000-0005-0000-0000-0000B8040000}"/>
    <cellStyle name="20% - Accent3 5 4 3 2" xfId="4139" xr:uid="{00000000-0005-0000-0000-0000B9040000}"/>
    <cellStyle name="20% - Accent3 5 4 4" xfId="4138" xr:uid="{00000000-0005-0000-0000-0000BA040000}"/>
    <cellStyle name="20% - Accent3 5 5" xfId="4137" xr:uid="{00000000-0005-0000-0000-0000BB040000}"/>
    <cellStyle name="20% - Accent3 5 5 2" xfId="4136" xr:uid="{00000000-0005-0000-0000-0000BC040000}"/>
    <cellStyle name="20% - Accent3 5 5 3" xfId="4135" xr:uid="{00000000-0005-0000-0000-0000BD040000}"/>
    <cellStyle name="20% - Accent3 5 6" xfId="4134" xr:uid="{00000000-0005-0000-0000-0000BE040000}"/>
    <cellStyle name="20% - Accent3 5 7" xfId="4133" xr:uid="{00000000-0005-0000-0000-0000BF040000}"/>
    <cellStyle name="20% - Accent3 5 7 2" xfId="4132" xr:uid="{00000000-0005-0000-0000-0000C0040000}"/>
    <cellStyle name="20% - Accent3 5 8" xfId="4131" xr:uid="{00000000-0005-0000-0000-0000C1040000}"/>
    <cellStyle name="20% - Accent3 5 9" xfId="4178" xr:uid="{00000000-0005-0000-0000-000092040000}"/>
    <cellStyle name="20% - Accent3 6" xfId="166" xr:uid="{00000000-0005-0000-0000-000027000000}"/>
    <cellStyle name="20% - Accent3 6 2" xfId="4130" xr:uid="{00000000-0005-0000-0000-0000C3040000}"/>
    <cellStyle name="20% - Accent3 6 2 2" xfId="4129" xr:uid="{00000000-0005-0000-0000-0000C4040000}"/>
    <cellStyle name="20% - Accent3 6 2 2 2" xfId="4128" xr:uid="{00000000-0005-0000-0000-0000C5040000}"/>
    <cellStyle name="20% - Accent3 6 2 2 2 2" xfId="4127" xr:uid="{00000000-0005-0000-0000-0000C6040000}"/>
    <cellStyle name="20% - Accent3 6 2 2 2 3" xfId="4126" xr:uid="{00000000-0005-0000-0000-0000C7040000}"/>
    <cellStyle name="20% - Accent3 6 2 2 3" xfId="4125" xr:uid="{00000000-0005-0000-0000-0000C8040000}"/>
    <cellStyle name="20% - Accent3 6 2 2 3 2" xfId="4124" xr:uid="{00000000-0005-0000-0000-0000C9040000}"/>
    <cellStyle name="20% - Accent3 6 2 2 4" xfId="4123" xr:uid="{00000000-0005-0000-0000-0000CA040000}"/>
    <cellStyle name="20% - Accent3 6 2 3" xfId="4122" xr:uid="{00000000-0005-0000-0000-0000CB040000}"/>
    <cellStyle name="20% - Accent3 6 2 3 2" xfId="4121" xr:uid="{00000000-0005-0000-0000-0000CC040000}"/>
    <cellStyle name="20% - Accent3 6 2 3 3" xfId="4120" xr:uid="{00000000-0005-0000-0000-0000CD040000}"/>
    <cellStyle name="20% - Accent3 6 2 4" xfId="4119" xr:uid="{00000000-0005-0000-0000-0000CE040000}"/>
    <cellStyle name="20% - Accent3 6 2 5" xfId="4118" xr:uid="{00000000-0005-0000-0000-0000CF040000}"/>
    <cellStyle name="20% - Accent3 6 2 5 2" xfId="4117" xr:uid="{00000000-0005-0000-0000-0000D0040000}"/>
    <cellStyle name="20% - Accent3 6 2 6" xfId="4116" xr:uid="{00000000-0005-0000-0000-0000D1040000}"/>
    <cellStyle name="20% - Accent3 6 3" xfId="4115" xr:uid="{00000000-0005-0000-0000-0000D2040000}"/>
    <cellStyle name="20% - Accent3 6 3 2" xfId="4114" xr:uid="{00000000-0005-0000-0000-0000D3040000}"/>
    <cellStyle name="20% - Accent3 6 3 2 2" xfId="4113" xr:uid="{00000000-0005-0000-0000-0000D4040000}"/>
    <cellStyle name="20% - Accent3 6 3 2 3" xfId="4112" xr:uid="{00000000-0005-0000-0000-0000D5040000}"/>
    <cellStyle name="20% - Accent3 6 3 3" xfId="4111" xr:uid="{00000000-0005-0000-0000-0000D6040000}"/>
    <cellStyle name="20% - Accent3 6 3 3 2" xfId="4110" xr:uid="{00000000-0005-0000-0000-0000D7040000}"/>
    <cellStyle name="20% - Accent3 6 3 4" xfId="4109" xr:uid="{00000000-0005-0000-0000-0000D8040000}"/>
    <cellStyle name="20% - Accent3 6 4" xfId="4108" xr:uid="{00000000-0005-0000-0000-0000D9040000}"/>
    <cellStyle name="20% - Accent3 6 5" xfId="4107" xr:uid="{00000000-0005-0000-0000-0000DA040000}"/>
    <cellStyle name="20% - Accent3 7" xfId="178" xr:uid="{00000000-0005-0000-0000-000028000000}"/>
    <cellStyle name="20% - Accent3 7 2" xfId="4106" xr:uid="{00000000-0005-0000-0000-0000DC040000}"/>
    <cellStyle name="20% - Accent3 7 3" xfId="4105" xr:uid="{00000000-0005-0000-0000-0000DD040000}"/>
    <cellStyle name="20% - Accent3 7 4" xfId="4104" xr:uid="{00000000-0005-0000-0000-0000DE040000}"/>
    <cellStyle name="20% - Accent3 8" xfId="4103" xr:uid="{00000000-0005-0000-0000-0000DF040000}"/>
    <cellStyle name="20% - Accent3 8 2" xfId="4102" xr:uid="{00000000-0005-0000-0000-0000E0040000}"/>
    <cellStyle name="20% - Accent3 8 2 2" xfId="4101" xr:uid="{00000000-0005-0000-0000-0000E1040000}"/>
    <cellStyle name="20% - Accent3 8 2 3" xfId="4100" xr:uid="{00000000-0005-0000-0000-0000E2040000}"/>
    <cellStyle name="20% - Accent3 8 2 3 2" xfId="4099" xr:uid="{00000000-0005-0000-0000-0000E3040000}"/>
    <cellStyle name="20% - Accent3 8 3" xfId="4098" xr:uid="{00000000-0005-0000-0000-0000E4040000}"/>
    <cellStyle name="20% - Accent3 8 4" xfId="4097" xr:uid="{00000000-0005-0000-0000-0000E5040000}"/>
    <cellStyle name="20% - Accent3 8 4 2" xfId="4096" xr:uid="{00000000-0005-0000-0000-0000E6040000}"/>
    <cellStyle name="20% - Accent3 8 5" xfId="4095" xr:uid="{00000000-0005-0000-0000-0000E7040000}"/>
    <cellStyle name="20% - Accent3 9" xfId="4094" xr:uid="{00000000-0005-0000-0000-0000E8040000}"/>
    <cellStyle name="20% - Accent3 9 2" xfId="4093" xr:uid="{00000000-0005-0000-0000-0000E9040000}"/>
    <cellStyle name="20% - Accent3 9 2 2" xfId="4092" xr:uid="{00000000-0005-0000-0000-0000EA040000}"/>
    <cellStyle name="20% - Accent3 9 2 3" xfId="4091" xr:uid="{00000000-0005-0000-0000-0000EB040000}"/>
    <cellStyle name="20% - Accent3 9 3" xfId="4090" xr:uid="{00000000-0005-0000-0000-0000EC040000}"/>
    <cellStyle name="20% - Accent3 9 4" xfId="4089" xr:uid="{00000000-0005-0000-0000-0000ED040000}"/>
    <cellStyle name="20% - Accent3 9 4 2" xfId="4088" xr:uid="{00000000-0005-0000-0000-0000EE040000}"/>
    <cellStyle name="20% - Accent3 9 5" xfId="4087" xr:uid="{00000000-0005-0000-0000-0000EF040000}"/>
    <cellStyle name="20% - Accent4" xfId="94" builtinId="42" customBuiltin="1"/>
    <cellStyle name="20% - Accent4 10" xfId="4086" xr:uid="{00000000-0005-0000-0000-0000F0040000}"/>
    <cellStyle name="20% - Accent4 10 2" xfId="4085" xr:uid="{00000000-0005-0000-0000-0000F1040000}"/>
    <cellStyle name="20% - Accent4 10 2 2" xfId="4084" xr:uid="{00000000-0005-0000-0000-0000F2040000}"/>
    <cellStyle name="20% - Accent4 10 2 3" xfId="4083" xr:uid="{00000000-0005-0000-0000-0000F3040000}"/>
    <cellStyle name="20% - Accent4 10 3" xfId="4082" xr:uid="{00000000-0005-0000-0000-0000F4040000}"/>
    <cellStyle name="20% - Accent4 10 4" xfId="4081" xr:uid="{00000000-0005-0000-0000-0000F5040000}"/>
    <cellStyle name="20% - Accent4 10 4 2" xfId="4080" xr:uid="{00000000-0005-0000-0000-0000F6040000}"/>
    <cellStyle name="20% - Accent4 10 5" xfId="4079" xr:uid="{00000000-0005-0000-0000-0000F7040000}"/>
    <cellStyle name="20% - Accent4 11" xfId="4078" xr:uid="{00000000-0005-0000-0000-0000F8040000}"/>
    <cellStyle name="20% - Accent4 11 2" xfId="4077" xr:uid="{00000000-0005-0000-0000-0000F9040000}"/>
    <cellStyle name="20% - Accent4 11 3" xfId="4076" xr:uid="{00000000-0005-0000-0000-0000FA040000}"/>
    <cellStyle name="20% - Accent4 11 3 2" xfId="4075" xr:uid="{00000000-0005-0000-0000-0000FB040000}"/>
    <cellStyle name="20% - Accent4 12" xfId="4074" xr:uid="{00000000-0005-0000-0000-0000FC040000}"/>
    <cellStyle name="20% - Accent4 12 2" xfId="4073" xr:uid="{00000000-0005-0000-0000-0000FD040000}"/>
    <cellStyle name="20% - Accent4 12 3" xfId="4072" xr:uid="{00000000-0005-0000-0000-0000FE040000}"/>
    <cellStyle name="20% - Accent4 13" xfId="4071" xr:uid="{00000000-0005-0000-0000-0000FF040000}"/>
    <cellStyle name="20% - Accent4 13 2" xfId="4070" xr:uid="{00000000-0005-0000-0000-000000050000}"/>
    <cellStyle name="20% - Accent4 13 3" xfId="4069" xr:uid="{00000000-0005-0000-0000-000001050000}"/>
    <cellStyle name="20% - Accent4 14" xfId="4068" xr:uid="{00000000-0005-0000-0000-000002050000}"/>
    <cellStyle name="20% - Accent4 14 2" xfId="4067" xr:uid="{00000000-0005-0000-0000-000003050000}"/>
    <cellStyle name="20% - Accent4 15" xfId="4066" xr:uid="{00000000-0005-0000-0000-000004050000}"/>
    <cellStyle name="20% - Accent4 16" xfId="4065" xr:uid="{00000000-0005-0000-0000-000005050000}"/>
    <cellStyle name="20% - Accent4 2" xfId="113" xr:uid="{00000000-0005-0000-0000-000029000000}"/>
    <cellStyle name="20% - Accent4 2 2" xfId="4064" xr:uid="{00000000-0005-0000-0000-000007050000}"/>
    <cellStyle name="20% - Accent4 2 3" xfId="4063" xr:uid="{00000000-0005-0000-0000-000008050000}"/>
    <cellStyle name="20% - Accent4 2 3 2" xfId="4062" xr:uid="{00000000-0005-0000-0000-000009050000}"/>
    <cellStyle name="20% - Accent4 2 3 2 2" xfId="4061" xr:uid="{00000000-0005-0000-0000-00000A050000}"/>
    <cellStyle name="20% - Accent4 2 3 2 2 2" xfId="4060" xr:uid="{00000000-0005-0000-0000-00000B050000}"/>
    <cellStyle name="20% - Accent4 2 3 2 2 2 2" xfId="4059" xr:uid="{00000000-0005-0000-0000-00000C050000}"/>
    <cellStyle name="20% - Accent4 2 3 2 2 2 3" xfId="4058" xr:uid="{00000000-0005-0000-0000-00000D050000}"/>
    <cellStyle name="20% - Accent4 2 3 2 2 3" xfId="4057" xr:uid="{00000000-0005-0000-0000-00000E050000}"/>
    <cellStyle name="20% - Accent4 2 3 2 2 3 2" xfId="4056" xr:uid="{00000000-0005-0000-0000-00000F050000}"/>
    <cellStyle name="20% - Accent4 2 3 2 2 4" xfId="4055" xr:uid="{00000000-0005-0000-0000-000010050000}"/>
    <cellStyle name="20% - Accent4 2 3 2 3" xfId="4054" xr:uid="{00000000-0005-0000-0000-000011050000}"/>
    <cellStyle name="20% - Accent4 2 3 2 3 2" xfId="4053" xr:uid="{00000000-0005-0000-0000-000012050000}"/>
    <cellStyle name="20% - Accent4 2 3 2 3 2 2" xfId="4052" xr:uid="{00000000-0005-0000-0000-000013050000}"/>
    <cellStyle name="20% - Accent4 2 3 2 3 2 3" xfId="4051" xr:uid="{00000000-0005-0000-0000-000014050000}"/>
    <cellStyle name="20% - Accent4 2 3 2 3 3" xfId="4050" xr:uid="{00000000-0005-0000-0000-000015050000}"/>
    <cellStyle name="20% - Accent4 2 3 2 3 3 2" xfId="4049" xr:uid="{00000000-0005-0000-0000-000016050000}"/>
    <cellStyle name="20% - Accent4 2 3 2 3 4" xfId="4048" xr:uid="{00000000-0005-0000-0000-000017050000}"/>
    <cellStyle name="20% - Accent4 2 3 2 4" xfId="4047" xr:uid="{00000000-0005-0000-0000-000018050000}"/>
    <cellStyle name="20% - Accent4 2 3 2 4 2" xfId="4046" xr:uid="{00000000-0005-0000-0000-000019050000}"/>
    <cellStyle name="20% - Accent4 2 3 2 4 3" xfId="4045" xr:uid="{00000000-0005-0000-0000-00001A050000}"/>
    <cellStyle name="20% - Accent4 2 3 2 5" xfId="4044" xr:uid="{00000000-0005-0000-0000-00001B050000}"/>
    <cellStyle name="20% - Accent4 2 3 2 6" xfId="4043" xr:uid="{00000000-0005-0000-0000-00001C050000}"/>
    <cellStyle name="20% - Accent4 2 3 2 6 2" xfId="4042" xr:uid="{00000000-0005-0000-0000-00001D050000}"/>
    <cellStyle name="20% - Accent4 2 3 2 7" xfId="4041" xr:uid="{00000000-0005-0000-0000-00001E050000}"/>
    <cellStyle name="20% - Accent4 2 3 3" xfId="4040" xr:uid="{00000000-0005-0000-0000-00001F050000}"/>
    <cellStyle name="20% - Accent4 2 3 3 2" xfId="4039" xr:uid="{00000000-0005-0000-0000-000020050000}"/>
    <cellStyle name="20% - Accent4 2 3 3 2 2" xfId="4038" xr:uid="{00000000-0005-0000-0000-000021050000}"/>
    <cellStyle name="20% - Accent4 2 3 3 2 3" xfId="4037" xr:uid="{00000000-0005-0000-0000-000022050000}"/>
    <cellStyle name="20% - Accent4 2 3 3 3" xfId="4036" xr:uid="{00000000-0005-0000-0000-000023050000}"/>
    <cellStyle name="20% - Accent4 2 3 3 3 2" xfId="4035" xr:uid="{00000000-0005-0000-0000-000024050000}"/>
    <cellStyle name="20% - Accent4 2 3 3 4" xfId="4034" xr:uid="{00000000-0005-0000-0000-000025050000}"/>
    <cellStyle name="20% - Accent4 2 3 4" xfId="4033" xr:uid="{00000000-0005-0000-0000-000026050000}"/>
    <cellStyle name="20% - Accent4 2 3 4 2" xfId="4032" xr:uid="{00000000-0005-0000-0000-000027050000}"/>
    <cellStyle name="20% - Accent4 2 3 4 2 2" xfId="4031" xr:uid="{00000000-0005-0000-0000-000028050000}"/>
    <cellStyle name="20% - Accent4 2 3 4 2 3" xfId="4030" xr:uid="{00000000-0005-0000-0000-000029050000}"/>
    <cellStyle name="20% - Accent4 2 3 4 3" xfId="4029" xr:uid="{00000000-0005-0000-0000-00002A050000}"/>
    <cellStyle name="20% - Accent4 2 3 4 3 2" xfId="4028" xr:uid="{00000000-0005-0000-0000-00002B050000}"/>
    <cellStyle name="20% - Accent4 2 3 4 4" xfId="4027" xr:uid="{00000000-0005-0000-0000-00002C050000}"/>
    <cellStyle name="20% - Accent4 2 3 5" xfId="4026" xr:uid="{00000000-0005-0000-0000-00002D050000}"/>
    <cellStyle name="20% - Accent4 2 3 5 2" xfId="4025" xr:uid="{00000000-0005-0000-0000-00002E050000}"/>
    <cellStyle name="20% - Accent4 2 3 5 3" xfId="4024" xr:uid="{00000000-0005-0000-0000-00002F050000}"/>
    <cellStyle name="20% - Accent4 2 3 6" xfId="4023" xr:uid="{00000000-0005-0000-0000-000030050000}"/>
    <cellStyle name="20% - Accent4 2 3 7" xfId="4022" xr:uid="{00000000-0005-0000-0000-000031050000}"/>
    <cellStyle name="20% - Accent4 2 3 7 2" xfId="4021" xr:uid="{00000000-0005-0000-0000-000032050000}"/>
    <cellStyle name="20% - Accent4 2 3 8" xfId="4020" xr:uid="{00000000-0005-0000-0000-000033050000}"/>
    <cellStyle name="20% - Accent4 2 4" xfId="4019" xr:uid="{00000000-0005-0000-0000-000034050000}"/>
    <cellStyle name="20% - Accent4 2 4 2" xfId="4018" xr:uid="{00000000-0005-0000-0000-000035050000}"/>
    <cellStyle name="20% - Accent4 2 4 2 2" xfId="4017" xr:uid="{00000000-0005-0000-0000-000036050000}"/>
    <cellStyle name="20% - Accent4 2 4 2 2 2" xfId="4016" xr:uid="{00000000-0005-0000-0000-000037050000}"/>
    <cellStyle name="20% - Accent4 2 4 2 2 2 2" xfId="4015" xr:uid="{00000000-0005-0000-0000-000038050000}"/>
    <cellStyle name="20% - Accent4 2 4 2 2 2 3" xfId="4014" xr:uid="{00000000-0005-0000-0000-000039050000}"/>
    <cellStyle name="20% - Accent4 2 4 2 2 3" xfId="4013" xr:uid="{00000000-0005-0000-0000-00003A050000}"/>
    <cellStyle name="20% - Accent4 2 4 2 2 3 2" xfId="4012" xr:uid="{00000000-0005-0000-0000-00003B050000}"/>
    <cellStyle name="20% - Accent4 2 4 2 2 4" xfId="4011" xr:uid="{00000000-0005-0000-0000-00003C050000}"/>
    <cellStyle name="20% - Accent4 2 4 2 3" xfId="4010" xr:uid="{00000000-0005-0000-0000-00003D050000}"/>
    <cellStyle name="20% - Accent4 2 4 2 3 2" xfId="4009" xr:uid="{00000000-0005-0000-0000-00003E050000}"/>
    <cellStyle name="20% - Accent4 2 4 2 3 2 2" xfId="4008" xr:uid="{00000000-0005-0000-0000-00003F050000}"/>
    <cellStyle name="20% - Accent4 2 4 2 3 2 3" xfId="4007" xr:uid="{00000000-0005-0000-0000-000040050000}"/>
    <cellStyle name="20% - Accent4 2 4 2 3 3" xfId="4006" xr:uid="{00000000-0005-0000-0000-000041050000}"/>
    <cellStyle name="20% - Accent4 2 4 2 3 3 2" xfId="4005" xr:uid="{00000000-0005-0000-0000-000042050000}"/>
    <cellStyle name="20% - Accent4 2 4 2 3 4" xfId="4004" xr:uid="{00000000-0005-0000-0000-000043050000}"/>
    <cellStyle name="20% - Accent4 2 4 2 4" xfId="4003" xr:uid="{00000000-0005-0000-0000-000044050000}"/>
    <cellStyle name="20% - Accent4 2 4 2 4 2" xfId="4002" xr:uid="{00000000-0005-0000-0000-000045050000}"/>
    <cellStyle name="20% - Accent4 2 4 2 4 3" xfId="4001" xr:uid="{00000000-0005-0000-0000-000046050000}"/>
    <cellStyle name="20% - Accent4 2 4 2 5" xfId="4000" xr:uid="{00000000-0005-0000-0000-000047050000}"/>
    <cellStyle name="20% - Accent4 2 4 2 6" xfId="3999" xr:uid="{00000000-0005-0000-0000-000048050000}"/>
    <cellStyle name="20% - Accent4 2 4 2 6 2" xfId="3998" xr:uid="{00000000-0005-0000-0000-000049050000}"/>
    <cellStyle name="20% - Accent4 2 4 2 7" xfId="3997" xr:uid="{00000000-0005-0000-0000-00004A050000}"/>
    <cellStyle name="20% - Accent4 2 4 3" xfId="3996" xr:uid="{00000000-0005-0000-0000-00004B050000}"/>
    <cellStyle name="20% - Accent4 2 4 3 2" xfId="3995" xr:uid="{00000000-0005-0000-0000-00004C050000}"/>
    <cellStyle name="20% - Accent4 2 4 3 2 2" xfId="3994" xr:uid="{00000000-0005-0000-0000-00004D050000}"/>
    <cellStyle name="20% - Accent4 2 4 3 2 3" xfId="3993" xr:uid="{00000000-0005-0000-0000-00004E050000}"/>
    <cellStyle name="20% - Accent4 2 4 3 3" xfId="3992" xr:uid="{00000000-0005-0000-0000-00004F050000}"/>
    <cellStyle name="20% - Accent4 2 4 3 3 2" xfId="3991" xr:uid="{00000000-0005-0000-0000-000050050000}"/>
    <cellStyle name="20% - Accent4 2 4 3 4" xfId="3990" xr:uid="{00000000-0005-0000-0000-000051050000}"/>
    <cellStyle name="20% - Accent4 2 4 4" xfId="3989" xr:uid="{00000000-0005-0000-0000-000052050000}"/>
    <cellStyle name="20% - Accent4 2 4 4 2" xfId="3988" xr:uid="{00000000-0005-0000-0000-000053050000}"/>
    <cellStyle name="20% - Accent4 2 4 4 2 2" xfId="3987" xr:uid="{00000000-0005-0000-0000-000054050000}"/>
    <cellStyle name="20% - Accent4 2 4 4 2 3" xfId="3986" xr:uid="{00000000-0005-0000-0000-000055050000}"/>
    <cellStyle name="20% - Accent4 2 4 4 3" xfId="3985" xr:uid="{00000000-0005-0000-0000-000056050000}"/>
    <cellStyle name="20% - Accent4 2 4 4 3 2" xfId="3984" xr:uid="{00000000-0005-0000-0000-000057050000}"/>
    <cellStyle name="20% - Accent4 2 4 4 4" xfId="3983" xr:uid="{00000000-0005-0000-0000-000058050000}"/>
    <cellStyle name="20% - Accent4 2 4 5" xfId="3982" xr:uid="{00000000-0005-0000-0000-000059050000}"/>
    <cellStyle name="20% - Accent4 2 4 5 2" xfId="3981" xr:uid="{00000000-0005-0000-0000-00005A050000}"/>
    <cellStyle name="20% - Accent4 2 4 5 3" xfId="3980" xr:uid="{00000000-0005-0000-0000-00005B050000}"/>
    <cellStyle name="20% - Accent4 2 4 6" xfId="3979" xr:uid="{00000000-0005-0000-0000-00005C050000}"/>
    <cellStyle name="20% - Accent4 2 4 7" xfId="3978" xr:uid="{00000000-0005-0000-0000-00005D050000}"/>
    <cellStyle name="20% - Accent4 2 4 7 2" xfId="3977" xr:uid="{00000000-0005-0000-0000-00005E050000}"/>
    <cellStyle name="20% - Accent4 2 4 8" xfId="3976" xr:uid="{00000000-0005-0000-0000-00005F050000}"/>
    <cellStyle name="20% - Accent4 2 5" xfId="3975" xr:uid="{00000000-0005-0000-0000-000060050000}"/>
    <cellStyle name="20% - Accent4 2 5 2" xfId="3974" xr:uid="{00000000-0005-0000-0000-000061050000}"/>
    <cellStyle name="20% - Accent4 2 5 2 2" xfId="3973" xr:uid="{00000000-0005-0000-0000-000062050000}"/>
    <cellStyle name="20% - Accent4 2 5 2 2 2" xfId="3972" xr:uid="{00000000-0005-0000-0000-000063050000}"/>
    <cellStyle name="20% - Accent4 2 5 2 2 2 2" xfId="3971" xr:uid="{00000000-0005-0000-0000-000064050000}"/>
    <cellStyle name="20% - Accent4 2 5 2 2 2 3" xfId="3970" xr:uid="{00000000-0005-0000-0000-000065050000}"/>
    <cellStyle name="20% - Accent4 2 5 2 2 3" xfId="3969" xr:uid="{00000000-0005-0000-0000-000066050000}"/>
    <cellStyle name="20% - Accent4 2 5 2 2 3 2" xfId="3968" xr:uid="{00000000-0005-0000-0000-000067050000}"/>
    <cellStyle name="20% - Accent4 2 5 2 2 4" xfId="3967" xr:uid="{00000000-0005-0000-0000-000068050000}"/>
    <cellStyle name="20% - Accent4 2 5 2 3" xfId="3966" xr:uid="{00000000-0005-0000-0000-000069050000}"/>
    <cellStyle name="20% - Accent4 2 5 2 3 2" xfId="3965" xr:uid="{00000000-0005-0000-0000-00006A050000}"/>
    <cellStyle name="20% - Accent4 2 5 2 3 2 2" xfId="3964" xr:uid="{00000000-0005-0000-0000-00006B050000}"/>
    <cellStyle name="20% - Accent4 2 5 2 3 2 3" xfId="3963" xr:uid="{00000000-0005-0000-0000-00006C050000}"/>
    <cellStyle name="20% - Accent4 2 5 2 3 3" xfId="3962" xr:uid="{00000000-0005-0000-0000-00006D050000}"/>
    <cellStyle name="20% - Accent4 2 5 2 3 3 2" xfId="3961" xr:uid="{00000000-0005-0000-0000-00006E050000}"/>
    <cellStyle name="20% - Accent4 2 5 2 3 4" xfId="3960" xr:uid="{00000000-0005-0000-0000-00006F050000}"/>
    <cellStyle name="20% - Accent4 2 5 2 4" xfId="3959" xr:uid="{00000000-0005-0000-0000-000070050000}"/>
    <cellStyle name="20% - Accent4 2 5 2 4 2" xfId="3958" xr:uid="{00000000-0005-0000-0000-000071050000}"/>
    <cellStyle name="20% - Accent4 2 5 2 4 3" xfId="3957" xr:uid="{00000000-0005-0000-0000-000072050000}"/>
    <cellStyle name="20% - Accent4 2 5 2 5" xfId="3956" xr:uid="{00000000-0005-0000-0000-000073050000}"/>
    <cellStyle name="20% - Accent4 2 5 2 6" xfId="3955" xr:uid="{00000000-0005-0000-0000-000074050000}"/>
    <cellStyle name="20% - Accent4 2 5 2 6 2" xfId="3954" xr:uid="{00000000-0005-0000-0000-000075050000}"/>
    <cellStyle name="20% - Accent4 2 5 2 7" xfId="3953" xr:uid="{00000000-0005-0000-0000-000076050000}"/>
    <cellStyle name="20% - Accent4 2 5 3" xfId="3952" xr:uid="{00000000-0005-0000-0000-000077050000}"/>
    <cellStyle name="20% - Accent4 2 5 3 2" xfId="3951" xr:uid="{00000000-0005-0000-0000-000078050000}"/>
    <cellStyle name="20% - Accent4 2 5 3 2 2" xfId="3950" xr:uid="{00000000-0005-0000-0000-000079050000}"/>
    <cellStyle name="20% - Accent4 2 5 3 2 3" xfId="3949" xr:uid="{00000000-0005-0000-0000-00007A050000}"/>
    <cellStyle name="20% - Accent4 2 5 3 3" xfId="3948" xr:uid="{00000000-0005-0000-0000-00007B050000}"/>
    <cellStyle name="20% - Accent4 2 5 3 3 2" xfId="3947" xr:uid="{00000000-0005-0000-0000-00007C050000}"/>
    <cellStyle name="20% - Accent4 2 5 3 4" xfId="3946" xr:uid="{00000000-0005-0000-0000-00007D050000}"/>
    <cellStyle name="20% - Accent4 2 5 4" xfId="3945" xr:uid="{00000000-0005-0000-0000-00007E050000}"/>
    <cellStyle name="20% - Accent4 2 5 4 2" xfId="3944" xr:uid="{00000000-0005-0000-0000-00007F050000}"/>
    <cellStyle name="20% - Accent4 2 5 4 2 2" xfId="3943" xr:uid="{00000000-0005-0000-0000-000080050000}"/>
    <cellStyle name="20% - Accent4 2 5 4 2 3" xfId="3942" xr:uid="{00000000-0005-0000-0000-000081050000}"/>
    <cellStyle name="20% - Accent4 2 5 4 3" xfId="3941" xr:uid="{00000000-0005-0000-0000-000082050000}"/>
    <cellStyle name="20% - Accent4 2 5 4 3 2" xfId="3940" xr:uid="{00000000-0005-0000-0000-000083050000}"/>
    <cellStyle name="20% - Accent4 2 5 4 4" xfId="3939" xr:uid="{00000000-0005-0000-0000-000084050000}"/>
    <cellStyle name="20% - Accent4 2 5 5" xfId="3938" xr:uid="{00000000-0005-0000-0000-000085050000}"/>
    <cellStyle name="20% - Accent4 2 5 5 2" xfId="3937" xr:uid="{00000000-0005-0000-0000-000086050000}"/>
    <cellStyle name="20% - Accent4 2 5 5 3" xfId="3936" xr:uid="{00000000-0005-0000-0000-000087050000}"/>
    <cellStyle name="20% - Accent4 2 5 6" xfId="3935" xr:uid="{00000000-0005-0000-0000-000088050000}"/>
    <cellStyle name="20% - Accent4 2 5 7" xfId="3934" xr:uid="{00000000-0005-0000-0000-000089050000}"/>
    <cellStyle name="20% - Accent4 2 5 7 2" xfId="3933" xr:uid="{00000000-0005-0000-0000-00008A050000}"/>
    <cellStyle name="20% - Accent4 2 5 8" xfId="3932" xr:uid="{00000000-0005-0000-0000-00008B050000}"/>
    <cellStyle name="20% - Accent4 2 6" xfId="3931" xr:uid="{00000000-0005-0000-0000-00008C050000}"/>
    <cellStyle name="20% - Accent4 2 6 2" xfId="3930" xr:uid="{00000000-0005-0000-0000-00008D050000}"/>
    <cellStyle name="20% - Accent4 2 6 2 2" xfId="3929" xr:uid="{00000000-0005-0000-0000-00008E050000}"/>
    <cellStyle name="20% - Accent4 2 6 2 2 2" xfId="3928" xr:uid="{00000000-0005-0000-0000-00008F050000}"/>
    <cellStyle name="20% - Accent4 2 6 2 2 2 2" xfId="3927" xr:uid="{00000000-0005-0000-0000-000090050000}"/>
    <cellStyle name="20% - Accent4 2 6 2 2 2 3" xfId="3926" xr:uid="{00000000-0005-0000-0000-000091050000}"/>
    <cellStyle name="20% - Accent4 2 6 2 2 3" xfId="3925" xr:uid="{00000000-0005-0000-0000-000092050000}"/>
    <cellStyle name="20% - Accent4 2 6 2 2 3 2" xfId="3924" xr:uid="{00000000-0005-0000-0000-000093050000}"/>
    <cellStyle name="20% - Accent4 2 6 2 2 4" xfId="3923" xr:uid="{00000000-0005-0000-0000-000094050000}"/>
    <cellStyle name="20% - Accent4 2 6 2 3" xfId="3922" xr:uid="{00000000-0005-0000-0000-000095050000}"/>
    <cellStyle name="20% - Accent4 2 6 2 3 2" xfId="3921" xr:uid="{00000000-0005-0000-0000-000096050000}"/>
    <cellStyle name="20% - Accent4 2 6 2 3 2 2" xfId="3920" xr:uid="{00000000-0005-0000-0000-000097050000}"/>
    <cellStyle name="20% - Accent4 2 6 2 3 2 3" xfId="3919" xr:uid="{00000000-0005-0000-0000-000098050000}"/>
    <cellStyle name="20% - Accent4 2 6 2 3 3" xfId="3918" xr:uid="{00000000-0005-0000-0000-000099050000}"/>
    <cellStyle name="20% - Accent4 2 6 2 3 3 2" xfId="3917" xr:uid="{00000000-0005-0000-0000-00009A050000}"/>
    <cellStyle name="20% - Accent4 2 6 2 3 4" xfId="3916" xr:uid="{00000000-0005-0000-0000-00009B050000}"/>
    <cellStyle name="20% - Accent4 2 6 2 4" xfId="3915" xr:uid="{00000000-0005-0000-0000-00009C050000}"/>
    <cellStyle name="20% - Accent4 2 6 2 4 2" xfId="3914" xr:uid="{00000000-0005-0000-0000-00009D050000}"/>
    <cellStyle name="20% - Accent4 2 6 2 4 3" xfId="3913" xr:uid="{00000000-0005-0000-0000-00009E050000}"/>
    <cellStyle name="20% - Accent4 2 6 2 5" xfId="3912" xr:uid="{00000000-0005-0000-0000-00009F050000}"/>
    <cellStyle name="20% - Accent4 2 6 2 6" xfId="3911" xr:uid="{00000000-0005-0000-0000-0000A0050000}"/>
    <cellStyle name="20% - Accent4 2 6 2 6 2" xfId="3910" xr:uid="{00000000-0005-0000-0000-0000A1050000}"/>
    <cellStyle name="20% - Accent4 2 6 2 7" xfId="3909" xr:uid="{00000000-0005-0000-0000-0000A2050000}"/>
    <cellStyle name="20% - Accent4 2 6 3" xfId="3908" xr:uid="{00000000-0005-0000-0000-0000A3050000}"/>
    <cellStyle name="20% - Accent4 2 6 3 2" xfId="3907" xr:uid="{00000000-0005-0000-0000-0000A4050000}"/>
    <cellStyle name="20% - Accent4 2 6 3 2 2" xfId="3906" xr:uid="{00000000-0005-0000-0000-0000A5050000}"/>
    <cellStyle name="20% - Accent4 2 6 3 2 3" xfId="3905" xr:uid="{00000000-0005-0000-0000-0000A6050000}"/>
    <cellStyle name="20% - Accent4 2 6 3 3" xfId="3904" xr:uid="{00000000-0005-0000-0000-0000A7050000}"/>
    <cellStyle name="20% - Accent4 2 6 3 3 2" xfId="3903" xr:uid="{00000000-0005-0000-0000-0000A8050000}"/>
    <cellStyle name="20% - Accent4 2 6 3 4" xfId="3902" xr:uid="{00000000-0005-0000-0000-0000A9050000}"/>
    <cellStyle name="20% - Accent4 2 6 4" xfId="3901" xr:uid="{00000000-0005-0000-0000-0000AA050000}"/>
    <cellStyle name="20% - Accent4 2 6 4 2" xfId="3900" xr:uid="{00000000-0005-0000-0000-0000AB050000}"/>
    <cellStyle name="20% - Accent4 2 6 4 2 2" xfId="3899" xr:uid="{00000000-0005-0000-0000-0000AC050000}"/>
    <cellStyle name="20% - Accent4 2 6 4 2 3" xfId="3898" xr:uid="{00000000-0005-0000-0000-0000AD050000}"/>
    <cellStyle name="20% - Accent4 2 6 4 3" xfId="3897" xr:uid="{00000000-0005-0000-0000-0000AE050000}"/>
    <cellStyle name="20% - Accent4 2 6 4 3 2" xfId="3896" xr:uid="{00000000-0005-0000-0000-0000AF050000}"/>
    <cellStyle name="20% - Accent4 2 6 4 4" xfId="3895" xr:uid="{00000000-0005-0000-0000-0000B0050000}"/>
    <cellStyle name="20% - Accent4 2 6 5" xfId="3894" xr:uid="{00000000-0005-0000-0000-0000B1050000}"/>
    <cellStyle name="20% - Accent4 2 6 5 2" xfId="3893" xr:uid="{00000000-0005-0000-0000-0000B2050000}"/>
    <cellStyle name="20% - Accent4 2 6 5 3" xfId="3892" xr:uid="{00000000-0005-0000-0000-0000B3050000}"/>
    <cellStyle name="20% - Accent4 2 6 6" xfId="3891" xr:uid="{00000000-0005-0000-0000-0000B4050000}"/>
    <cellStyle name="20% - Accent4 2 6 7" xfId="3890" xr:uid="{00000000-0005-0000-0000-0000B5050000}"/>
    <cellStyle name="20% - Accent4 2 6 7 2" xfId="3889" xr:uid="{00000000-0005-0000-0000-0000B6050000}"/>
    <cellStyle name="20% - Accent4 2 6 8" xfId="3888" xr:uid="{00000000-0005-0000-0000-0000B7050000}"/>
    <cellStyle name="20% - Accent4 2 7" xfId="3887" xr:uid="{00000000-0005-0000-0000-0000B8050000}"/>
    <cellStyle name="20% - Accent4 2 7 2" xfId="3886" xr:uid="{00000000-0005-0000-0000-0000B9050000}"/>
    <cellStyle name="20% - Accent4 2 7 2 2" xfId="3885" xr:uid="{00000000-0005-0000-0000-0000BA050000}"/>
    <cellStyle name="20% - Accent4 2 7 2 3" xfId="3884" xr:uid="{00000000-0005-0000-0000-0000BB050000}"/>
    <cellStyle name="20% - Accent4 2 7 3" xfId="3883" xr:uid="{00000000-0005-0000-0000-0000BC050000}"/>
    <cellStyle name="20% - Accent4 2 7 3 2" xfId="3882" xr:uid="{00000000-0005-0000-0000-0000BD050000}"/>
    <cellStyle name="20% - Accent4 2 7 4" xfId="3881" xr:uid="{00000000-0005-0000-0000-0000BE050000}"/>
    <cellStyle name="20% - Accent4 3" xfId="107" xr:uid="{00000000-0005-0000-0000-00002A000000}"/>
    <cellStyle name="20% - Accent4 3 10" xfId="3880" xr:uid="{00000000-0005-0000-0000-0000BF050000}"/>
    <cellStyle name="20% - Accent4 3 2" xfId="3879" xr:uid="{00000000-0005-0000-0000-0000C0050000}"/>
    <cellStyle name="20% - Accent4 3 2 2" xfId="3878" xr:uid="{00000000-0005-0000-0000-0000C1050000}"/>
    <cellStyle name="20% - Accent4 3 2 2 2" xfId="3877" xr:uid="{00000000-0005-0000-0000-0000C2050000}"/>
    <cellStyle name="20% - Accent4 3 2 2 2 2" xfId="3876" xr:uid="{00000000-0005-0000-0000-0000C3050000}"/>
    <cellStyle name="20% - Accent4 3 2 2 2 2 2" xfId="3875" xr:uid="{00000000-0005-0000-0000-0000C4050000}"/>
    <cellStyle name="20% - Accent4 3 2 2 2 2 3" xfId="3874" xr:uid="{00000000-0005-0000-0000-0000C5050000}"/>
    <cellStyle name="20% - Accent4 3 2 2 2 3" xfId="3873" xr:uid="{00000000-0005-0000-0000-0000C6050000}"/>
    <cellStyle name="20% - Accent4 3 2 2 2 3 2" xfId="3872" xr:uid="{00000000-0005-0000-0000-0000C7050000}"/>
    <cellStyle name="20% - Accent4 3 2 2 2 4" xfId="3871" xr:uid="{00000000-0005-0000-0000-0000C8050000}"/>
    <cellStyle name="20% - Accent4 3 2 2 3" xfId="3870" xr:uid="{00000000-0005-0000-0000-0000C9050000}"/>
    <cellStyle name="20% - Accent4 3 2 2 3 2" xfId="3869" xr:uid="{00000000-0005-0000-0000-0000CA050000}"/>
    <cellStyle name="20% - Accent4 3 2 2 3 3" xfId="3868" xr:uid="{00000000-0005-0000-0000-0000CB050000}"/>
    <cellStyle name="20% - Accent4 3 2 2 4" xfId="3867" xr:uid="{00000000-0005-0000-0000-0000CC050000}"/>
    <cellStyle name="20% - Accent4 3 2 2 5" xfId="3866" xr:uid="{00000000-0005-0000-0000-0000CD050000}"/>
    <cellStyle name="20% - Accent4 3 2 2 5 2" xfId="3865" xr:uid="{00000000-0005-0000-0000-0000CE050000}"/>
    <cellStyle name="20% - Accent4 3 2 2 6" xfId="3864" xr:uid="{00000000-0005-0000-0000-0000CF050000}"/>
    <cellStyle name="20% - Accent4 3 2 3" xfId="3863" xr:uid="{00000000-0005-0000-0000-0000D0050000}"/>
    <cellStyle name="20% - Accent4 3 2 3 2" xfId="3862" xr:uid="{00000000-0005-0000-0000-0000D1050000}"/>
    <cellStyle name="20% - Accent4 3 2 3 2 2" xfId="3861" xr:uid="{00000000-0005-0000-0000-0000D2050000}"/>
    <cellStyle name="20% - Accent4 3 2 3 2 3" xfId="3860" xr:uid="{00000000-0005-0000-0000-0000D3050000}"/>
    <cellStyle name="20% - Accent4 3 2 3 3" xfId="3859" xr:uid="{00000000-0005-0000-0000-0000D4050000}"/>
    <cellStyle name="20% - Accent4 3 2 3 3 2" xfId="3858" xr:uid="{00000000-0005-0000-0000-0000D5050000}"/>
    <cellStyle name="20% - Accent4 3 2 3 4" xfId="3857" xr:uid="{00000000-0005-0000-0000-0000D6050000}"/>
    <cellStyle name="20% - Accent4 3 2 4" xfId="3856" xr:uid="{00000000-0005-0000-0000-0000D7050000}"/>
    <cellStyle name="20% - Accent4 3 2 5" xfId="3855" xr:uid="{00000000-0005-0000-0000-0000D8050000}"/>
    <cellStyle name="20% - Accent4 3 3" xfId="3854" xr:uid="{00000000-0005-0000-0000-0000D9050000}"/>
    <cellStyle name="20% - Accent4 3 3 2" xfId="3853" xr:uid="{00000000-0005-0000-0000-0000DA050000}"/>
    <cellStyle name="20% - Accent4 3 3 2 2" xfId="3852" xr:uid="{00000000-0005-0000-0000-0000DB050000}"/>
    <cellStyle name="20% - Accent4 3 3 2 3" xfId="3851" xr:uid="{00000000-0005-0000-0000-0000DC050000}"/>
    <cellStyle name="20% - Accent4 3 3 2 3 2" xfId="3850" xr:uid="{00000000-0005-0000-0000-0000DD050000}"/>
    <cellStyle name="20% - Accent4 3 3 3" xfId="3849" xr:uid="{00000000-0005-0000-0000-0000DE050000}"/>
    <cellStyle name="20% - Accent4 3 3 4" xfId="3848" xr:uid="{00000000-0005-0000-0000-0000DF050000}"/>
    <cellStyle name="20% - Accent4 3 3 4 2" xfId="3847" xr:uid="{00000000-0005-0000-0000-0000E0050000}"/>
    <cellStyle name="20% - Accent4 3 3 5" xfId="3846" xr:uid="{00000000-0005-0000-0000-0000E1050000}"/>
    <cellStyle name="20% - Accent4 3 4" xfId="3845" xr:uid="{00000000-0005-0000-0000-0000E2050000}"/>
    <cellStyle name="20% - Accent4 3 4 2" xfId="3844" xr:uid="{00000000-0005-0000-0000-0000E3050000}"/>
    <cellStyle name="20% - Accent4 3 4 2 2" xfId="3843" xr:uid="{00000000-0005-0000-0000-0000E4050000}"/>
    <cellStyle name="20% - Accent4 3 4 2 3" xfId="3842" xr:uid="{00000000-0005-0000-0000-0000E5050000}"/>
    <cellStyle name="20% - Accent4 3 4 3" xfId="3841" xr:uid="{00000000-0005-0000-0000-0000E6050000}"/>
    <cellStyle name="20% - Accent4 3 4 4" xfId="3840" xr:uid="{00000000-0005-0000-0000-0000E7050000}"/>
    <cellStyle name="20% - Accent4 3 4 4 2" xfId="3839" xr:uid="{00000000-0005-0000-0000-0000E8050000}"/>
    <cellStyle name="20% - Accent4 3 4 5" xfId="3838" xr:uid="{00000000-0005-0000-0000-0000E9050000}"/>
    <cellStyle name="20% - Accent4 3 5" xfId="3837" xr:uid="{00000000-0005-0000-0000-0000EA050000}"/>
    <cellStyle name="20% - Accent4 3 5 2" xfId="3836" xr:uid="{00000000-0005-0000-0000-0000EB050000}"/>
    <cellStyle name="20% - Accent4 3 5 2 2" xfId="3835" xr:uid="{00000000-0005-0000-0000-0000EC050000}"/>
    <cellStyle name="20% - Accent4 3 5 2 3" xfId="3834" xr:uid="{00000000-0005-0000-0000-0000ED050000}"/>
    <cellStyle name="20% - Accent4 3 5 3" xfId="3833" xr:uid="{00000000-0005-0000-0000-0000EE050000}"/>
    <cellStyle name="20% - Accent4 3 5 3 2" xfId="3832" xr:uid="{00000000-0005-0000-0000-0000EF050000}"/>
    <cellStyle name="20% - Accent4 3 5 4" xfId="3831" xr:uid="{00000000-0005-0000-0000-0000F0050000}"/>
    <cellStyle name="20% - Accent4 3 6" xfId="3830" xr:uid="{00000000-0005-0000-0000-0000F1050000}"/>
    <cellStyle name="20% - Accent4 3 6 2" xfId="3829" xr:uid="{00000000-0005-0000-0000-0000F2050000}"/>
    <cellStyle name="20% - Accent4 3 6 3" xfId="3828" xr:uid="{00000000-0005-0000-0000-0000F3050000}"/>
    <cellStyle name="20% - Accent4 3 7" xfId="3827" xr:uid="{00000000-0005-0000-0000-0000F4050000}"/>
    <cellStyle name="20% - Accent4 3 8" xfId="3826" xr:uid="{00000000-0005-0000-0000-0000F5050000}"/>
    <cellStyle name="20% - Accent4 3 8 2" xfId="3825" xr:uid="{00000000-0005-0000-0000-0000F6050000}"/>
    <cellStyle name="20% - Accent4 3 9" xfId="3824" xr:uid="{00000000-0005-0000-0000-0000F7050000}"/>
    <cellStyle name="20% - Accent4 4" xfId="189" xr:uid="{00000000-0005-0000-0000-00002B000000}"/>
    <cellStyle name="20% - Accent4 4 10" xfId="3823" xr:uid="{00000000-0005-0000-0000-0000F8050000}"/>
    <cellStyle name="20% - Accent4 4 2" xfId="3822" xr:uid="{00000000-0005-0000-0000-0000F9050000}"/>
    <cellStyle name="20% - Accent4 4 2 2" xfId="3821" xr:uid="{00000000-0005-0000-0000-0000FA050000}"/>
    <cellStyle name="20% - Accent4 4 2 2 2" xfId="3820" xr:uid="{00000000-0005-0000-0000-0000FB050000}"/>
    <cellStyle name="20% - Accent4 4 2 2 2 2" xfId="3819" xr:uid="{00000000-0005-0000-0000-0000FC050000}"/>
    <cellStyle name="20% - Accent4 4 2 2 2 2 2" xfId="3818" xr:uid="{00000000-0005-0000-0000-0000FD050000}"/>
    <cellStyle name="20% - Accent4 4 2 2 2 2 3" xfId="3817" xr:uid="{00000000-0005-0000-0000-0000FE050000}"/>
    <cellStyle name="20% - Accent4 4 2 2 2 3" xfId="3816" xr:uid="{00000000-0005-0000-0000-0000FF050000}"/>
    <cellStyle name="20% - Accent4 4 2 2 2 3 2" xfId="3815" xr:uid="{00000000-0005-0000-0000-000000060000}"/>
    <cellStyle name="20% - Accent4 4 2 2 2 4" xfId="3814" xr:uid="{00000000-0005-0000-0000-000001060000}"/>
    <cellStyle name="20% - Accent4 4 2 2 3" xfId="3813" xr:uid="{00000000-0005-0000-0000-000002060000}"/>
    <cellStyle name="20% - Accent4 4 2 2 3 2" xfId="3812" xr:uid="{00000000-0005-0000-0000-000003060000}"/>
    <cellStyle name="20% - Accent4 4 2 2 3 3" xfId="3811" xr:uid="{00000000-0005-0000-0000-000004060000}"/>
    <cellStyle name="20% - Accent4 4 2 2 4" xfId="3810" xr:uid="{00000000-0005-0000-0000-000005060000}"/>
    <cellStyle name="20% - Accent4 4 2 2 5" xfId="3809" xr:uid="{00000000-0005-0000-0000-000006060000}"/>
    <cellStyle name="20% - Accent4 4 2 2 5 2" xfId="3808" xr:uid="{00000000-0005-0000-0000-000007060000}"/>
    <cellStyle name="20% - Accent4 4 2 2 6" xfId="3807" xr:uid="{00000000-0005-0000-0000-000008060000}"/>
    <cellStyle name="20% - Accent4 4 2 3" xfId="3806" xr:uid="{00000000-0005-0000-0000-000009060000}"/>
    <cellStyle name="20% - Accent4 4 2 3 2" xfId="3805" xr:uid="{00000000-0005-0000-0000-00000A060000}"/>
    <cellStyle name="20% - Accent4 4 2 3 2 2" xfId="3804" xr:uid="{00000000-0005-0000-0000-00000B060000}"/>
    <cellStyle name="20% - Accent4 4 2 3 2 3" xfId="3803" xr:uid="{00000000-0005-0000-0000-00000C060000}"/>
    <cellStyle name="20% - Accent4 4 2 3 3" xfId="3802" xr:uid="{00000000-0005-0000-0000-00000D060000}"/>
    <cellStyle name="20% - Accent4 4 2 3 3 2" xfId="3801" xr:uid="{00000000-0005-0000-0000-00000E060000}"/>
    <cellStyle name="20% - Accent4 4 2 3 4" xfId="3800" xr:uid="{00000000-0005-0000-0000-00000F060000}"/>
    <cellStyle name="20% - Accent4 4 2 4" xfId="3799" xr:uid="{00000000-0005-0000-0000-000010060000}"/>
    <cellStyle name="20% - Accent4 4 2 5" xfId="3798" xr:uid="{00000000-0005-0000-0000-000011060000}"/>
    <cellStyle name="20% - Accent4 4 3" xfId="3797" xr:uid="{00000000-0005-0000-0000-000012060000}"/>
    <cellStyle name="20% - Accent4 4 3 2" xfId="3796" xr:uid="{00000000-0005-0000-0000-000013060000}"/>
    <cellStyle name="20% - Accent4 4 3 2 2" xfId="3795" xr:uid="{00000000-0005-0000-0000-000014060000}"/>
    <cellStyle name="20% - Accent4 4 3 2 3" xfId="3794" xr:uid="{00000000-0005-0000-0000-000015060000}"/>
    <cellStyle name="20% - Accent4 4 3 3" xfId="3793" xr:uid="{00000000-0005-0000-0000-000016060000}"/>
    <cellStyle name="20% - Accent4 4 3 4" xfId="3792" xr:uid="{00000000-0005-0000-0000-000017060000}"/>
    <cellStyle name="20% - Accent4 4 3 4 2" xfId="3791" xr:uid="{00000000-0005-0000-0000-000018060000}"/>
    <cellStyle name="20% - Accent4 4 3 5" xfId="3790" xr:uid="{00000000-0005-0000-0000-000019060000}"/>
    <cellStyle name="20% - Accent4 4 4" xfId="3789" xr:uid="{00000000-0005-0000-0000-00001A060000}"/>
    <cellStyle name="20% - Accent4 4 4 2" xfId="3788" xr:uid="{00000000-0005-0000-0000-00001B060000}"/>
    <cellStyle name="20% - Accent4 4 4 2 2" xfId="3787" xr:uid="{00000000-0005-0000-0000-00001C060000}"/>
    <cellStyle name="20% - Accent4 4 4 2 3" xfId="3786" xr:uid="{00000000-0005-0000-0000-00001D060000}"/>
    <cellStyle name="20% - Accent4 4 4 3" xfId="3785" xr:uid="{00000000-0005-0000-0000-00001E060000}"/>
    <cellStyle name="20% - Accent4 4 4 3 2" xfId="3784" xr:uid="{00000000-0005-0000-0000-00001F060000}"/>
    <cellStyle name="20% - Accent4 4 4 4" xfId="3783" xr:uid="{00000000-0005-0000-0000-000020060000}"/>
    <cellStyle name="20% - Accent4 4 5" xfId="3782" xr:uid="{00000000-0005-0000-0000-000021060000}"/>
    <cellStyle name="20% - Accent4 4 5 2" xfId="3781" xr:uid="{00000000-0005-0000-0000-000022060000}"/>
    <cellStyle name="20% - Accent4 4 5 2 2" xfId="3780" xr:uid="{00000000-0005-0000-0000-000023060000}"/>
    <cellStyle name="20% - Accent4 4 5 2 3" xfId="3779" xr:uid="{00000000-0005-0000-0000-000024060000}"/>
    <cellStyle name="20% - Accent4 4 5 3" xfId="3778" xr:uid="{00000000-0005-0000-0000-000025060000}"/>
    <cellStyle name="20% - Accent4 4 5 3 2" xfId="3777" xr:uid="{00000000-0005-0000-0000-000026060000}"/>
    <cellStyle name="20% - Accent4 4 5 4" xfId="3776" xr:uid="{00000000-0005-0000-0000-000027060000}"/>
    <cellStyle name="20% - Accent4 4 6" xfId="3775" xr:uid="{00000000-0005-0000-0000-000028060000}"/>
    <cellStyle name="20% - Accent4 4 6 2" xfId="3774" xr:uid="{00000000-0005-0000-0000-000029060000}"/>
    <cellStyle name="20% - Accent4 4 6 3" xfId="3773" xr:uid="{00000000-0005-0000-0000-00002A060000}"/>
    <cellStyle name="20% - Accent4 4 7" xfId="3772" xr:uid="{00000000-0005-0000-0000-00002B060000}"/>
    <cellStyle name="20% - Accent4 4 8" xfId="3771" xr:uid="{00000000-0005-0000-0000-00002C060000}"/>
    <cellStyle name="20% - Accent4 4 8 2" xfId="3770" xr:uid="{00000000-0005-0000-0000-00002D060000}"/>
    <cellStyle name="20% - Accent4 4 9" xfId="3769" xr:uid="{00000000-0005-0000-0000-00002E060000}"/>
    <cellStyle name="20% - Accent4 5" xfId="205" xr:uid="{00000000-0005-0000-0000-00002C000000}"/>
    <cellStyle name="20% - Accent4 5 2" xfId="3767" xr:uid="{00000000-0005-0000-0000-000030060000}"/>
    <cellStyle name="20% - Accent4 5 2 2" xfId="3766" xr:uid="{00000000-0005-0000-0000-000031060000}"/>
    <cellStyle name="20% - Accent4 5 2 2 2" xfId="3765" xr:uid="{00000000-0005-0000-0000-000032060000}"/>
    <cellStyle name="20% - Accent4 5 2 2 2 2" xfId="3764" xr:uid="{00000000-0005-0000-0000-000033060000}"/>
    <cellStyle name="20% - Accent4 5 2 2 2 2 2" xfId="3763" xr:uid="{00000000-0005-0000-0000-000034060000}"/>
    <cellStyle name="20% - Accent4 5 2 2 2 2 3" xfId="3762" xr:uid="{00000000-0005-0000-0000-000035060000}"/>
    <cellStyle name="20% - Accent4 5 2 2 2 3" xfId="3761" xr:uid="{00000000-0005-0000-0000-000036060000}"/>
    <cellStyle name="20% - Accent4 5 2 2 2 3 2" xfId="3760" xr:uid="{00000000-0005-0000-0000-000037060000}"/>
    <cellStyle name="20% - Accent4 5 2 2 2 4" xfId="3759" xr:uid="{00000000-0005-0000-0000-000038060000}"/>
    <cellStyle name="20% - Accent4 5 2 2 3" xfId="3758" xr:uid="{00000000-0005-0000-0000-000039060000}"/>
    <cellStyle name="20% - Accent4 5 2 2 3 2" xfId="3757" xr:uid="{00000000-0005-0000-0000-00003A060000}"/>
    <cellStyle name="20% - Accent4 5 2 2 3 3" xfId="3756" xr:uid="{00000000-0005-0000-0000-00003B060000}"/>
    <cellStyle name="20% - Accent4 5 2 2 4" xfId="3755" xr:uid="{00000000-0005-0000-0000-00003C060000}"/>
    <cellStyle name="20% - Accent4 5 2 2 5" xfId="3754" xr:uid="{00000000-0005-0000-0000-00003D060000}"/>
    <cellStyle name="20% - Accent4 5 2 2 5 2" xfId="3753" xr:uid="{00000000-0005-0000-0000-00003E060000}"/>
    <cellStyle name="20% - Accent4 5 2 2 6" xfId="3752" xr:uid="{00000000-0005-0000-0000-00003F060000}"/>
    <cellStyle name="20% - Accent4 5 2 3" xfId="3751" xr:uid="{00000000-0005-0000-0000-000040060000}"/>
    <cellStyle name="20% - Accent4 5 2 3 2" xfId="3750" xr:uid="{00000000-0005-0000-0000-000041060000}"/>
    <cellStyle name="20% - Accent4 5 2 3 2 2" xfId="3749" xr:uid="{00000000-0005-0000-0000-000042060000}"/>
    <cellStyle name="20% - Accent4 5 2 3 2 3" xfId="3748" xr:uid="{00000000-0005-0000-0000-000043060000}"/>
    <cellStyle name="20% - Accent4 5 2 3 3" xfId="3747" xr:uid="{00000000-0005-0000-0000-000044060000}"/>
    <cellStyle name="20% - Accent4 5 2 3 3 2" xfId="3746" xr:uid="{00000000-0005-0000-0000-000045060000}"/>
    <cellStyle name="20% - Accent4 5 2 3 4" xfId="3745" xr:uid="{00000000-0005-0000-0000-000046060000}"/>
    <cellStyle name="20% - Accent4 5 2 4" xfId="3744" xr:uid="{00000000-0005-0000-0000-000047060000}"/>
    <cellStyle name="20% - Accent4 5 2 5" xfId="3743" xr:uid="{00000000-0005-0000-0000-000048060000}"/>
    <cellStyle name="20% - Accent4 5 3" xfId="3742" xr:uid="{00000000-0005-0000-0000-000049060000}"/>
    <cellStyle name="20% - Accent4 5 3 2" xfId="3741" xr:uid="{00000000-0005-0000-0000-00004A060000}"/>
    <cellStyle name="20% - Accent4 5 3 2 2" xfId="3740" xr:uid="{00000000-0005-0000-0000-00004B060000}"/>
    <cellStyle name="20% - Accent4 5 3 2 3" xfId="3739" xr:uid="{00000000-0005-0000-0000-00004C060000}"/>
    <cellStyle name="20% - Accent4 5 3 3" xfId="3738" xr:uid="{00000000-0005-0000-0000-00004D060000}"/>
    <cellStyle name="20% - Accent4 5 3 4" xfId="3737" xr:uid="{00000000-0005-0000-0000-00004E060000}"/>
    <cellStyle name="20% - Accent4 5 3 4 2" xfId="3736" xr:uid="{00000000-0005-0000-0000-00004F060000}"/>
    <cellStyle name="20% - Accent4 5 3 5" xfId="3735" xr:uid="{00000000-0005-0000-0000-000050060000}"/>
    <cellStyle name="20% - Accent4 5 4" xfId="3734" xr:uid="{00000000-0005-0000-0000-000051060000}"/>
    <cellStyle name="20% - Accent4 5 4 2" xfId="3733" xr:uid="{00000000-0005-0000-0000-000052060000}"/>
    <cellStyle name="20% - Accent4 5 4 2 2" xfId="3732" xr:uid="{00000000-0005-0000-0000-000053060000}"/>
    <cellStyle name="20% - Accent4 5 4 2 3" xfId="3731" xr:uid="{00000000-0005-0000-0000-000054060000}"/>
    <cellStyle name="20% - Accent4 5 4 3" xfId="3730" xr:uid="{00000000-0005-0000-0000-000055060000}"/>
    <cellStyle name="20% - Accent4 5 4 3 2" xfId="3729" xr:uid="{00000000-0005-0000-0000-000056060000}"/>
    <cellStyle name="20% - Accent4 5 4 4" xfId="3728" xr:uid="{00000000-0005-0000-0000-000057060000}"/>
    <cellStyle name="20% - Accent4 5 5" xfId="3727" xr:uid="{00000000-0005-0000-0000-000058060000}"/>
    <cellStyle name="20% - Accent4 5 5 2" xfId="3726" xr:uid="{00000000-0005-0000-0000-000059060000}"/>
    <cellStyle name="20% - Accent4 5 5 3" xfId="3725" xr:uid="{00000000-0005-0000-0000-00005A060000}"/>
    <cellStyle name="20% - Accent4 5 6" xfId="3724" xr:uid="{00000000-0005-0000-0000-00005B060000}"/>
    <cellStyle name="20% - Accent4 5 7" xfId="3723" xr:uid="{00000000-0005-0000-0000-00005C060000}"/>
    <cellStyle name="20% - Accent4 5 7 2" xfId="3722" xr:uid="{00000000-0005-0000-0000-00005D060000}"/>
    <cellStyle name="20% - Accent4 5 8" xfId="3721" xr:uid="{00000000-0005-0000-0000-00005E060000}"/>
    <cellStyle name="20% - Accent4 5 9" xfId="3768" xr:uid="{00000000-0005-0000-0000-00002F060000}"/>
    <cellStyle name="20% - Accent4 6" xfId="206" xr:uid="{00000000-0005-0000-0000-00002D000000}"/>
    <cellStyle name="20% - Accent4 6 2" xfId="3720" xr:uid="{00000000-0005-0000-0000-000060060000}"/>
    <cellStyle name="20% - Accent4 6 2 2" xfId="3719" xr:uid="{00000000-0005-0000-0000-000061060000}"/>
    <cellStyle name="20% - Accent4 6 2 2 2" xfId="3718" xr:uid="{00000000-0005-0000-0000-000062060000}"/>
    <cellStyle name="20% - Accent4 6 2 2 2 2" xfId="3717" xr:uid="{00000000-0005-0000-0000-000063060000}"/>
    <cellStyle name="20% - Accent4 6 2 2 2 3" xfId="3716" xr:uid="{00000000-0005-0000-0000-000064060000}"/>
    <cellStyle name="20% - Accent4 6 2 2 3" xfId="3715" xr:uid="{00000000-0005-0000-0000-000065060000}"/>
    <cellStyle name="20% - Accent4 6 2 2 3 2" xfId="3714" xr:uid="{00000000-0005-0000-0000-000066060000}"/>
    <cellStyle name="20% - Accent4 6 2 2 4" xfId="3713" xr:uid="{00000000-0005-0000-0000-000067060000}"/>
    <cellStyle name="20% - Accent4 6 2 3" xfId="3712" xr:uid="{00000000-0005-0000-0000-000068060000}"/>
    <cellStyle name="20% - Accent4 6 2 3 2" xfId="3711" xr:uid="{00000000-0005-0000-0000-000069060000}"/>
    <cellStyle name="20% - Accent4 6 2 3 3" xfId="3710" xr:uid="{00000000-0005-0000-0000-00006A060000}"/>
    <cellStyle name="20% - Accent4 6 2 4" xfId="3709" xr:uid="{00000000-0005-0000-0000-00006B060000}"/>
    <cellStyle name="20% - Accent4 6 2 5" xfId="3708" xr:uid="{00000000-0005-0000-0000-00006C060000}"/>
    <cellStyle name="20% - Accent4 6 2 5 2" xfId="3707" xr:uid="{00000000-0005-0000-0000-00006D060000}"/>
    <cellStyle name="20% - Accent4 6 2 6" xfId="3706" xr:uid="{00000000-0005-0000-0000-00006E060000}"/>
    <cellStyle name="20% - Accent4 6 3" xfId="3705" xr:uid="{00000000-0005-0000-0000-00006F060000}"/>
    <cellStyle name="20% - Accent4 6 3 2" xfId="3704" xr:uid="{00000000-0005-0000-0000-000070060000}"/>
    <cellStyle name="20% - Accent4 6 3 2 2" xfId="3703" xr:uid="{00000000-0005-0000-0000-000071060000}"/>
    <cellStyle name="20% - Accent4 6 3 2 3" xfId="3702" xr:uid="{00000000-0005-0000-0000-000072060000}"/>
    <cellStyle name="20% - Accent4 6 3 3" xfId="3701" xr:uid="{00000000-0005-0000-0000-000073060000}"/>
    <cellStyle name="20% - Accent4 6 3 3 2" xfId="3700" xr:uid="{00000000-0005-0000-0000-000074060000}"/>
    <cellStyle name="20% - Accent4 6 3 4" xfId="3699" xr:uid="{00000000-0005-0000-0000-000075060000}"/>
    <cellStyle name="20% - Accent4 6 4" xfId="3698" xr:uid="{00000000-0005-0000-0000-000076060000}"/>
    <cellStyle name="20% - Accent4 6 5" xfId="3697" xr:uid="{00000000-0005-0000-0000-000077060000}"/>
    <cellStyle name="20% - Accent4 7" xfId="207" xr:uid="{00000000-0005-0000-0000-00002E000000}"/>
    <cellStyle name="20% - Accent4 7 2" xfId="3696" xr:uid="{00000000-0005-0000-0000-000079060000}"/>
    <cellStyle name="20% - Accent4 7 3" xfId="3695" xr:uid="{00000000-0005-0000-0000-00007A060000}"/>
    <cellStyle name="20% - Accent4 7 4" xfId="3694" xr:uid="{00000000-0005-0000-0000-00007B060000}"/>
    <cellStyle name="20% - Accent4 8" xfId="3693" xr:uid="{00000000-0005-0000-0000-00007C060000}"/>
    <cellStyle name="20% - Accent4 8 2" xfId="3692" xr:uid="{00000000-0005-0000-0000-00007D060000}"/>
    <cellStyle name="20% - Accent4 8 2 2" xfId="3691" xr:uid="{00000000-0005-0000-0000-00007E060000}"/>
    <cellStyle name="20% - Accent4 8 2 3" xfId="3690" xr:uid="{00000000-0005-0000-0000-00007F060000}"/>
    <cellStyle name="20% - Accent4 8 2 3 2" xfId="3689" xr:uid="{00000000-0005-0000-0000-000080060000}"/>
    <cellStyle name="20% - Accent4 8 3" xfId="3688" xr:uid="{00000000-0005-0000-0000-000081060000}"/>
    <cellStyle name="20% - Accent4 8 4" xfId="3687" xr:uid="{00000000-0005-0000-0000-000082060000}"/>
    <cellStyle name="20% - Accent4 8 4 2" xfId="3686" xr:uid="{00000000-0005-0000-0000-000083060000}"/>
    <cellStyle name="20% - Accent4 8 5" xfId="3685" xr:uid="{00000000-0005-0000-0000-000084060000}"/>
    <cellStyle name="20% - Accent4 9" xfId="3684" xr:uid="{00000000-0005-0000-0000-000085060000}"/>
    <cellStyle name="20% - Accent4 9 2" xfId="3683" xr:uid="{00000000-0005-0000-0000-000086060000}"/>
    <cellStyle name="20% - Accent4 9 2 2" xfId="3682" xr:uid="{00000000-0005-0000-0000-000087060000}"/>
    <cellStyle name="20% - Accent4 9 2 3" xfId="3681" xr:uid="{00000000-0005-0000-0000-000088060000}"/>
    <cellStyle name="20% - Accent4 9 3" xfId="3680" xr:uid="{00000000-0005-0000-0000-000089060000}"/>
    <cellStyle name="20% - Accent4 9 4" xfId="3679" xr:uid="{00000000-0005-0000-0000-00008A060000}"/>
    <cellStyle name="20% - Accent4 9 4 2" xfId="3678" xr:uid="{00000000-0005-0000-0000-00008B060000}"/>
    <cellStyle name="20% - Accent4 9 5" xfId="3677" xr:uid="{00000000-0005-0000-0000-00008C060000}"/>
    <cellStyle name="20% - Accent5" xfId="98" builtinId="46" customBuiltin="1"/>
    <cellStyle name="20% - Accent5 10" xfId="3676" xr:uid="{00000000-0005-0000-0000-00008D060000}"/>
    <cellStyle name="20% - Accent5 10 2" xfId="3675" xr:uid="{00000000-0005-0000-0000-00008E060000}"/>
    <cellStyle name="20% - Accent5 10 2 2" xfId="3674" xr:uid="{00000000-0005-0000-0000-00008F060000}"/>
    <cellStyle name="20% - Accent5 10 2 3" xfId="3673" xr:uid="{00000000-0005-0000-0000-000090060000}"/>
    <cellStyle name="20% - Accent5 10 3" xfId="3672" xr:uid="{00000000-0005-0000-0000-000091060000}"/>
    <cellStyle name="20% - Accent5 10 4" xfId="3671" xr:uid="{00000000-0005-0000-0000-000092060000}"/>
    <cellStyle name="20% - Accent5 11" xfId="3670" xr:uid="{00000000-0005-0000-0000-000093060000}"/>
    <cellStyle name="20% - Accent5 11 2" xfId="3669" xr:uid="{00000000-0005-0000-0000-000094060000}"/>
    <cellStyle name="20% - Accent5 11 3" xfId="3668" xr:uid="{00000000-0005-0000-0000-000095060000}"/>
    <cellStyle name="20% - Accent5 12" xfId="3667" xr:uid="{00000000-0005-0000-0000-000096060000}"/>
    <cellStyle name="20% - Accent5 12 2" xfId="3666" xr:uid="{00000000-0005-0000-0000-000097060000}"/>
    <cellStyle name="20% - Accent5 12 3" xfId="3665" xr:uid="{00000000-0005-0000-0000-000098060000}"/>
    <cellStyle name="20% - Accent5 13" xfId="3664" xr:uid="{00000000-0005-0000-0000-000099060000}"/>
    <cellStyle name="20% - Accent5 13 2" xfId="3663" xr:uid="{00000000-0005-0000-0000-00009A060000}"/>
    <cellStyle name="20% - Accent5 13 3" xfId="3662" xr:uid="{00000000-0005-0000-0000-00009B060000}"/>
    <cellStyle name="20% - Accent5 14" xfId="3661" xr:uid="{00000000-0005-0000-0000-00009C060000}"/>
    <cellStyle name="20% - Accent5 14 2" xfId="3660" xr:uid="{00000000-0005-0000-0000-00009D060000}"/>
    <cellStyle name="20% - Accent5 15" xfId="3659" xr:uid="{00000000-0005-0000-0000-00009E060000}"/>
    <cellStyle name="20% - Accent5 16" xfId="3658" xr:uid="{00000000-0005-0000-0000-00009F060000}"/>
    <cellStyle name="20% - Accent5 2" xfId="208" xr:uid="{00000000-0005-0000-0000-00002F000000}"/>
    <cellStyle name="20% - Accent5 2 2" xfId="3657" xr:uid="{00000000-0005-0000-0000-0000A1060000}"/>
    <cellStyle name="20% - Accent5 2 3" xfId="3656" xr:uid="{00000000-0005-0000-0000-0000A2060000}"/>
    <cellStyle name="20% - Accent5 2 3 2" xfId="3655" xr:uid="{00000000-0005-0000-0000-0000A3060000}"/>
    <cellStyle name="20% - Accent5 2 3 2 2" xfId="3654" xr:uid="{00000000-0005-0000-0000-0000A4060000}"/>
    <cellStyle name="20% - Accent5 2 3 2 2 2" xfId="3653" xr:uid="{00000000-0005-0000-0000-0000A5060000}"/>
    <cellStyle name="20% - Accent5 2 3 2 2 2 2" xfId="3652" xr:uid="{00000000-0005-0000-0000-0000A6060000}"/>
    <cellStyle name="20% - Accent5 2 3 2 2 2 3" xfId="3651" xr:uid="{00000000-0005-0000-0000-0000A7060000}"/>
    <cellStyle name="20% - Accent5 2 3 2 2 3" xfId="3650" xr:uid="{00000000-0005-0000-0000-0000A8060000}"/>
    <cellStyle name="20% - Accent5 2 3 2 2 4" xfId="3649" xr:uid="{00000000-0005-0000-0000-0000A9060000}"/>
    <cellStyle name="20% - Accent5 2 3 2 3" xfId="3648" xr:uid="{00000000-0005-0000-0000-0000AA060000}"/>
    <cellStyle name="20% - Accent5 2 3 2 3 2" xfId="3647" xr:uid="{00000000-0005-0000-0000-0000AB060000}"/>
    <cellStyle name="20% - Accent5 2 3 2 3 2 2" xfId="3646" xr:uid="{00000000-0005-0000-0000-0000AC060000}"/>
    <cellStyle name="20% - Accent5 2 3 2 3 2 3" xfId="3645" xr:uid="{00000000-0005-0000-0000-0000AD060000}"/>
    <cellStyle name="20% - Accent5 2 3 2 3 3" xfId="3644" xr:uid="{00000000-0005-0000-0000-0000AE060000}"/>
    <cellStyle name="20% - Accent5 2 3 2 3 4" xfId="3643" xr:uid="{00000000-0005-0000-0000-0000AF060000}"/>
    <cellStyle name="20% - Accent5 2 3 2 4" xfId="3642" xr:uid="{00000000-0005-0000-0000-0000B0060000}"/>
    <cellStyle name="20% - Accent5 2 3 2 4 2" xfId="3641" xr:uid="{00000000-0005-0000-0000-0000B1060000}"/>
    <cellStyle name="20% - Accent5 2 3 2 4 3" xfId="3640" xr:uid="{00000000-0005-0000-0000-0000B2060000}"/>
    <cellStyle name="20% - Accent5 2 3 2 5" xfId="3639" xr:uid="{00000000-0005-0000-0000-0000B3060000}"/>
    <cellStyle name="20% - Accent5 2 3 2 6" xfId="3638" xr:uid="{00000000-0005-0000-0000-0000B4060000}"/>
    <cellStyle name="20% - Accent5 2 3 3" xfId="3637" xr:uid="{00000000-0005-0000-0000-0000B5060000}"/>
    <cellStyle name="20% - Accent5 2 3 3 2" xfId="3636" xr:uid="{00000000-0005-0000-0000-0000B6060000}"/>
    <cellStyle name="20% - Accent5 2 3 3 2 2" xfId="3635" xr:uid="{00000000-0005-0000-0000-0000B7060000}"/>
    <cellStyle name="20% - Accent5 2 3 3 2 3" xfId="3634" xr:uid="{00000000-0005-0000-0000-0000B8060000}"/>
    <cellStyle name="20% - Accent5 2 3 3 3" xfId="3633" xr:uid="{00000000-0005-0000-0000-0000B9060000}"/>
    <cellStyle name="20% - Accent5 2 3 3 4" xfId="3632" xr:uid="{00000000-0005-0000-0000-0000BA060000}"/>
    <cellStyle name="20% - Accent5 2 3 4" xfId="3631" xr:uid="{00000000-0005-0000-0000-0000BB060000}"/>
    <cellStyle name="20% - Accent5 2 3 4 2" xfId="3630" xr:uid="{00000000-0005-0000-0000-0000BC060000}"/>
    <cellStyle name="20% - Accent5 2 3 4 2 2" xfId="3629" xr:uid="{00000000-0005-0000-0000-0000BD060000}"/>
    <cellStyle name="20% - Accent5 2 3 4 2 3" xfId="3628" xr:uid="{00000000-0005-0000-0000-0000BE060000}"/>
    <cellStyle name="20% - Accent5 2 3 4 3" xfId="3627" xr:uid="{00000000-0005-0000-0000-0000BF060000}"/>
    <cellStyle name="20% - Accent5 2 3 4 4" xfId="3626" xr:uid="{00000000-0005-0000-0000-0000C0060000}"/>
    <cellStyle name="20% - Accent5 2 3 5" xfId="3625" xr:uid="{00000000-0005-0000-0000-0000C1060000}"/>
    <cellStyle name="20% - Accent5 2 3 5 2" xfId="3624" xr:uid="{00000000-0005-0000-0000-0000C2060000}"/>
    <cellStyle name="20% - Accent5 2 3 5 3" xfId="3623" xr:uid="{00000000-0005-0000-0000-0000C3060000}"/>
    <cellStyle name="20% - Accent5 2 3 6" xfId="3622" xr:uid="{00000000-0005-0000-0000-0000C4060000}"/>
    <cellStyle name="20% - Accent5 2 3 7" xfId="3621" xr:uid="{00000000-0005-0000-0000-0000C5060000}"/>
    <cellStyle name="20% - Accent5 2 4" xfId="3620" xr:uid="{00000000-0005-0000-0000-0000C6060000}"/>
    <cellStyle name="20% - Accent5 2 4 2" xfId="3619" xr:uid="{00000000-0005-0000-0000-0000C7060000}"/>
    <cellStyle name="20% - Accent5 2 4 2 2" xfId="3618" xr:uid="{00000000-0005-0000-0000-0000C8060000}"/>
    <cellStyle name="20% - Accent5 2 4 2 2 2" xfId="3617" xr:uid="{00000000-0005-0000-0000-0000C9060000}"/>
    <cellStyle name="20% - Accent5 2 4 2 2 2 2" xfId="3616" xr:uid="{00000000-0005-0000-0000-0000CA060000}"/>
    <cellStyle name="20% - Accent5 2 4 2 2 2 3" xfId="3615" xr:uid="{00000000-0005-0000-0000-0000CB060000}"/>
    <cellStyle name="20% - Accent5 2 4 2 2 3" xfId="3614" xr:uid="{00000000-0005-0000-0000-0000CC060000}"/>
    <cellStyle name="20% - Accent5 2 4 2 2 4" xfId="3613" xr:uid="{00000000-0005-0000-0000-0000CD060000}"/>
    <cellStyle name="20% - Accent5 2 4 2 3" xfId="3612" xr:uid="{00000000-0005-0000-0000-0000CE060000}"/>
    <cellStyle name="20% - Accent5 2 4 2 3 2" xfId="3611" xr:uid="{00000000-0005-0000-0000-0000CF060000}"/>
    <cellStyle name="20% - Accent5 2 4 2 3 2 2" xfId="3610" xr:uid="{00000000-0005-0000-0000-0000D0060000}"/>
    <cellStyle name="20% - Accent5 2 4 2 3 2 3" xfId="3609" xr:uid="{00000000-0005-0000-0000-0000D1060000}"/>
    <cellStyle name="20% - Accent5 2 4 2 3 3" xfId="3608" xr:uid="{00000000-0005-0000-0000-0000D2060000}"/>
    <cellStyle name="20% - Accent5 2 4 2 3 4" xfId="3607" xr:uid="{00000000-0005-0000-0000-0000D3060000}"/>
    <cellStyle name="20% - Accent5 2 4 2 4" xfId="3606" xr:uid="{00000000-0005-0000-0000-0000D4060000}"/>
    <cellStyle name="20% - Accent5 2 4 2 4 2" xfId="3605" xr:uid="{00000000-0005-0000-0000-0000D5060000}"/>
    <cellStyle name="20% - Accent5 2 4 2 4 3" xfId="3604" xr:uid="{00000000-0005-0000-0000-0000D6060000}"/>
    <cellStyle name="20% - Accent5 2 4 2 5" xfId="3603" xr:uid="{00000000-0005-0000-0000-0000D7060000}"/>
    <cellStyle name="20% - Accent5 2 4 2 6" xfId="3602" xr:uid="{00000000-0005-0000-0000-0000D8060000}"/>
    <cellStyle name="20% - Accent5 2 4 3" xfId="3601" xr:uid="{00000000-0005-0000-0000-0000D9060000}"/>
    <cellStyle name="20% - Accent5 2 4 3 2" xfId="3600" xr:uid="{00000000-0005-0000-0000-0000DA060000}"/>
    <cellStyle name="20% - Accent5 2 4 3 2 2" xfId="3599" xr:uid="{00000000-0005-0000-0000-0000DB060000}"/>
    <cellStyle name="20% - Accent5 2 4 3 2 3" xfId="3598" xr:uid="{00000000-0005-0000-0000-0000DC060000}"/>
    <cellStyle name="20% - Accent5 2 4 3 3" xfId="3597" xr:uid="{00000000-0005-0000-0000-0000DD060000}"/>
    <cellStyle name="20% - Accent5 2 4 3 4" xfId="3596" xr:uid="{00000000-0005-0000-0000-0000DE060000}"/>
    <cellStyle name="20% - Accent5 2 4 4" xfId="3595" xr:uid="{00000000-0005-0000-0000-0000DF060000}"/>
    <cellStyle name="20% - Accent5 2 4 4 2" xfId="3594" xr:uid="{00000000-0005-0000-0000-0000E0060000}"/>
    <cellStyle name="20% - Accent5 2 4 4 2 2" xfId="3593" xr:uid="{00000000-0005-0000-0000-0000E1060000}"/>
    <cellStyle name="20% - Accent5 2 4 4 2 3" xfId="3592" xr:uid="{00000000-0005-0000-0000-0000E2060000}"/>
    <cellStyle name="20% - Accent5 2 4 4 3" xfId="3591" xr:uid="{00000000-0005-0000-0000-0000E3060000}"/>
    <cellStyle name="20% - Accent5 2 4 4 4" xfId="3590" xr:uid="{00000000-0005-0000-0000-0000E4060000}"/>
    <cellStyle name="20% - Accent5 2 4 5" xfId="3589" xr:uid="{00000000-0005-0000-0000-0000E5060000}"/>
    <cellStyle name="20% - Accent5 2 4 5 2" xfId="3588" xr:uid="{00000000-0005-0000-0000-0000E6060000}"/>
    <cellStyle name="20% - Accent5 2 4 5 3" xfId="3587" xr:uid="{00000000-0005-0000-0000-0000E7060000}"/>
    <cellStyle name="20% - Accent5 2 4 6" xfId="3586" xr:uid="{00000000-0005-0000-0000-0000E8060000}"/>
    <cellStyle name="20% - Accent5 2 4 7" xfId="3585" xr:uid="{00000000-0005-0000-0000-0000E9060000}"/>
    <cellStyle name="20% - Accent5 2 5" xfId="3584" xr:uid="{00000000-0005-0000-0000-0000EA060000}"/>
    <cellStyle name="20% - Accent5 2 5 2" xfId="3583" xr:uid="{00000000-0005-0000-0000-0000EB060000}"/>
    <cellStyle name="20% - Accent5 2 5 2 2" xfId="3582" xr:uid="{00000000-0005-0000-0000-0000EC060000}"/>
    <cellStyle name="20% - Accent5 2 5 2 2 2" xfId="3581" xr:uid="{00000000-0005-0000-0000-0000ED060000}"/>
    <cellStyle name="20% - Accent5 2 5 2 2 2 2" xfId="3580" xr:uid="{00000000-0005-0000-0000-0000EE060000}"/>
    <cellStyle name="20% - Accent5 2 5 2 2 2 3" xfId="3579" xr:uid="{00000000-0005-0000-0000-0000EF060000}"/>
    <cellStyle name="20% - Accent5 2 5 2 2 3" xfId="3578" xr:uid="{00000000-0005-0000-0000-0000F0060000}"/>
    <cellStyle name="20% - Accent5 2 5 2 2 4" xfId="3577" xr:uid="{00000000-0005-0000-0000-0000F1060000}"/>
    <cellStyle name="20% - Accent5 2 5 2 3" xfId="3576" xr:uid="{00000000-0005-0000-0000-0000F2060000}"/>
    <cellStyle name="20% - Accent5 2 5 2 3 2" xfId="3575" xr:uid="{00000000-0005-0000-0000-0000F3060000}"/>
    <cellStyle name="20% - Accent5 2 5 2 3 2 2" xfId="3574" xr:uid="{00000000-0005-0000-0000-0000F4060000}"/>
    <cellStyle name="20% - Accent5 2 5 2 3 2 3" xfId="3573" xr:uid="{00000000-0005-0000-0000-0000F5060000}"/>
    <cellStyle name="20% - Accent5 2 5 2 3 3" xfId="3572" xr:uid="{00000000-0005-0000-0000-0000F6060000}"/>
    <cellStyle name="20% - Accent5 2 5 2 3 4" xfId="3571" xr:uid="{00000000-0005-0000-0000-0000F7060000}"/>
    <cellStyle name="20% - Accent5 2 5 2 4" xfId="3570" xr:uid="{00000000-0005-0000-0000-0000F8060000}"/>
    <cellStyle name="20% - Accent5 2 5 2 4 2" xfId="3569" xr:uid="{00000000-0005-0000-0000-0000F9060000}"/>
    <cellStyle name="20% - Accent5 2 5 2 4 3" xfId="3568" xr:uid="{00000000-0005-0000-0000-0000FA060000}"/>
    <cellStyle name="20% - Accent5 2 5 2 5" xfId="3567" xr:uid="{00000000-0005-0000-0000-0000FB060000}"/>
    <cellStyle name="20% - Accent5 2 5 2 6" xfId="3566" xr:uid="{00000000-0005-0000-0000-0000FC060000}"/>
    <cellStyle name="20% - Accent5 2 5 3" xfId="3565" xr:uid="{00000000-0005-0000-0000-0000FD060000}"/>
    <cellStyle name="20% - Accent5 2 5 3 2" xfId="3564" xr:uid="{00000000-0005-0000-0000-0000FE060000}"/>
    <cellStyle name="20% - Accent5 2 5 3 2 2" xfId="3563" xr:uid="{00000000-0005-0000-0000-0000FF060000}"/>
    <cellStyle name="20% - Accent5 2 5 3 2 3" xfId="3562" xr:uid="{00000000-0005-0000-0000-000000070000}"/>
    <cellStyle name="20% - Accent5 2 5 3 3" xfId="3561" xr:uid="{00000000-0005-0000-0000-000001070000}"/>
    <cellStyle name="20% - Accent5 2 5 3 4" xfId="3560" xr:uid="{00000000-0005-0000-0000-000002070000}"/>
    <cellStyle name="20% - Accent5 2 5 4" xfId="3559" xr:uid="{00000000-0005-0000-0000-000003070000}"/>
    <cellStyle name="20% - Accent5 2 5 4 2" xfId="3558" xr:uid="{00000000-0005-0000-0000-000004070000}"/>
    <cellStyle name="20% - Accent5 2 5 4 2 2" xfId="3557" xr:uid="{00000000-0005-0000-0000-000005070000}"/>
    <cellStyle name="20% - Accent5 2 5 4 2 3" xfId="3556" xr:uid="{00000000-0005-0000-0000-000006070000}"/>
    <cellStyle name="20% - Accent5 2 5 4 3" xfId="3555" xr:uid="{00000000-0005-0000-0000-000007070000}"/>
    <cellStyle name="20% - Accent5 2 5 4 4" xfId="3554" xr:uid="{00000000-0005-0000-0000-000008070000}"/>
    <cellStyle name="20% - Accent5 2 5 5" xfId="3553" xr:uid="{00000000-0005-0000-0000-000009070000}"/>
    <cellStyle name="20% - Accent5 2 5 5 2" xfId="3552" xr:uid="{00000000-0005-0000-0000-00000A070000}"/>
    <cellStyle name="20% - Accent5 2 5 5 3" xfId="3551" xr:uid="{00000000-0005-0000-0000-00000B070000}"/>
    <cellStyle name="20% - Accent5 2 5 6" xfId="3550" xr:uid="{00000000-0005-0000-0000-00000C070000}"/>
    <cellStyle name="20% - Accent5 2 5 7" xfId="3549" xr:uid="{00000000-0005-0000-0000-00000D070000}"/>
    <cellStyle name="20% - Accent5 2 6" xfId="3548" xr:uid="{00000000-0005-0000-0000-00000E070000}"/>
    <cellStyle name="20% - Accent5 2 6 2" xfId="3547" xr:uid="{00000000-0005-0000-0000-00000F070000}"/>
    <cellStyle name="20% - Accent5 2 6 2 2" xfId="3546" xr:uid="{00000000-0005-0000-0000-000010070000}"/>
    <cellStyle name="20% - Accent5 2 6 2 2 2" xfId="3545" xr:uid="{00000000-0005-0000-0000-000011070000}"/>
    <cellStyle name="20% - Accent5 2 6 2 2 2 2" xfId="3544" xr:uid="{00000000-0005-0000-0000-000012070000}"/>
    <cellStyle name="20% - Accent5 2 6 2 2 2 3" xfId="3543" xr:uid="{00000000-0005-0000-0000-000013070000}"/>
    <cellStyle name="20% - Accent5 2 6 2 2 3" xfId="3542" xr:uid="{00000000-0005-0000-0000-000014070000}"/>
    <cellStyle name="20% - Accent5 2 6 2 2 4" xfId="3541" xr:uid="{00000000-0005-0000-0000-000015070000}"/>
    <cellStyle name="20% - Accent5 2 6 2 3" xfId="3540" xr:uid="{00000000-0005-0000-0000-000016070000}"/>
    <cellStyle name="20% - Accent5 2 6 2 3 2" xfId="3539" xr:uid="{00000000-0005-0000-0000-000017070000}"/>
    <cellStyle name="20% - Accent5 2 6 2 3 2 2" xfId="3538" xr:uid="{00000000-0005-0000-0000-000018070000}"/>
    <cellStyle name="20% - Accent5 2 6 2 3 2 3" xfId="3537" xr:uid="{00000000-0005-0000-0000-000019070000}"/>
    <cellStyle name="20% - Accent5 2 6 2 3 3" xfId="3536" xr:uid="{00000000-0005-0000-0000-00001A070000}"/>
    <cellStyle name="20% - Accent5 2 6 2 3 4" xfId="3535" xr:uid="{00000000-0005-0000-0000-00001B070000}"/>
    <cellStyle name="20% - Accent5 2 6 2 4" xfId="3534" xr:uid="{00000000-0005-0000-0000-00001C070000}"/>
    <cellStyle name="20% - Accent5 2 6 2 4 2" xfId="3533" xr:uid="{00000000-0005-0000-0000-00001D070000}"/>
    <cellStyle name="20% - Accent5 2 6 2 4 3" xfId="3532" xr:uid="{00000000-0005-0000-0000-00001E070000}"/>
    <cellStyle name="20% - Accent5 2 6 2 5" xfId="3531" xr:uid="{00000000-0005-0000-0000-00001F070000}"/>
    <cellStyle name="20% - Accent5 2 6 2 6" xfId="3530" xr:uid="{00000000-0005-0000-0000-000020070000}"/>
    <cellStyle name="20% - Accent5 2 6 3" xfId="3529" xr:uid="{00000000-0005-0000-0000-000021070000}"/>
    <cellStyle name="20% - Accent5 2 6 3 2" xfId="3528" xr:uid="{00000000-0005-0000-0000-000022070000}"/>
    <cellStyle name="20% - Accent5 2 6 3 2 2" xfId="3527" xr:uid="{00000000-0005-0000-0000-000023070000}"/>
    <cellStyle name="20% - Accent5 2 6 3 2 3" xfId="3526" xr:uid="{00000000-0005-0000-0000-000024070000}"/>
    <cellStyle name="20% - Accent5 2 6 3 3" xfId="3525" xr:uid="{00000000-0005-0000-0000-000025070000}"/>
    <cellStyle name="20% - Accent5 2 6 3 4" xfId="3524" xr:uid="{00000000-0005-0000-0000-000026070000}"/>
    <cellStyle name="20% - Accent5 2 6 4" xfId="3523" xr:uid="{00000000-0005-0000-0000-000027070000}"/>
    <cellStyle name="20% - Accent5 2 6 4 2" xfId="3522" xr:uid="{00000000-0005-0000-0000-000028070000}"/>
    <cellStyle name="20% - Accent5 2 6 4 2 2" xfId="3521" xr:uid="{00000000-0005-0000-0000-000029070000}"/>
    <cellStyle name="20% - Accent5 2 6 4 2 3" xfId="3520" xr:uid="{00000000-0005-0000-0000-00002A070000}"/>
    <cellStyle name="20% - Accent5 2 6 4 3" xfId="3519" xr:uid="{00000000-0005-0000-0000-00002B070000}"/>
    <cellStyle name="20% - Accent5 2 6 4 4" xfId="3518" xr:uid="{00000000-0005-0000-0000-00002C070000}"/>
    <cellStyle name="20% - Accent5 2 6 5" xfId="3517" xr:uid="{00000000-0005-0000-0000-00002D070000}"/>
    <cellStyle name="20% - Accent5 2 6 5 2" xfId="3516" xr:uid="{00000000-0005-0000-0000-00002E070000}"/>
    <cellStyle name="20% - Accent5 2 6 5 3" xfId="3515" xr:uid="{00000000-0005-0000-0000-00002F070000}"/>
    <cellStyle name="20% - Accent5 2 6 6" xfId="3514" xr:uid="{00000000-0005-0000-0000-000030070000}"/>
    <cellStyle name="20% - Accent5 2 6 7" xfId="3513" xr:uid="{00000000-0005-0000-0000-000031070000}"/>
    <cellStyle name="20% - Accent5 2 7" xfId="3512" xr:uid="{00000000-0005-0000-0000-000032070000}"/>
    <cellStyle name="20% - Accent5 2 7 2" xfId="3511" xr:uid="{00000000-0005-0000-0000-000033070000}"/>
    <cellStyle name="20% - Accent5 2 7 2 2" xfId="3510" xr:uid="{00000000-0005-0000-0000-000034070000}"/>
    <cellStyle name="20% - Accent5 2 7 2 3" xfId="3509" xr:uid="{00000000-0005-0000-0000-000035070000}"/>
    <cellStyle name="20% - Accent5 2 7 3" xfId="3508" xr:uid="{00000000-0005-0000-0000-000036070000}"/>
    <cellStyle name="20% - Accent5 2 7 4" xfId="3507" xr:uid="{00000000-0005-0000-0000-000037070000}"/>
    <cellStyle name="20% - Accent5 3" xfId="209" xr:uid="{00000000-0005-0000-0000-000030000000}"/>
    <cellStyle name="20% - Accent5 3 2" xfId="3505" xr:uid="{00000000-0005-0000-0000-000039070000}"/>
    <cellStyle name="20% - Accent5 3 2 2" xfId="3504" xr:uid="{00000000-0005-0000-0000-00003A070000}"/>
    <cellStyle name="20% - Accent5 3 2 2 2" xfId="3503" xr:uid="{00000000-0005-0000-0000-00003B070000}"/>
    <cellStyle name="20% - Accent5 3 2 2 2 2" xfId="3502" xr:uid="{00000000-0005-0000-0000-00003C070000}"/>
    <cellStyle name="20% - Accent5 3 2 2 2 2 2" xfId="3501" xr:uid="{00000000-0005-0000-0000-00003D070000}"/>
    <cellStyle name="20% - Accent5 3 2 2 2 2 3" xfId="3500" xr:uid="{00000000-0005-0000-0000-00003E070000}"/>
    <cellStyle name="20% - Accent5 3 2 2 2 3" xfId="3499" xr:uid="{00000000-0005-0000-0000-00003F070000}"/>
    <cellStyle name="20% - Accent5 3 2 2 2 4" xfId="3498" xr:uid="{00000000-0005-0000-0000-000040070000}"/>
    <cellStyle name="20% - Accent5 3 2 2 3" xfId="3497" xr:uid="{00000000-0005-0000-0000-000041070000}"/>
    <cellStyle name="20% - Accent5 3 2 2 3 2" xfId="3496" xr:uid="{00000000-0005-0000-0000-000042070000}"/>
    <cellStyle name="20% - Accent5 3 2 2 3 3" xfId="3495" xr:uid="{00000000-0005-0000-0000-000043070000}"/>
    <cellStyle name="20% - Accent5 3 2 2 4" xfId="3494" xr:uid="{00000000-0005-0000-0000-000044070000}"/>
    <cellStyle name="20% - Accent5 3 2 2 5" xfId="3493" xr:uid="{00000000-0005-0000-0000-000045070000}"/>
    <cellStyle name="20% - Accent5 3 2 3" xfId="3492" xr:uid="{00000000-0005-0000-0000-000046070000}"/>
    <cellStyle name="20% - Accent5 3 2 3 2" xfId="3491" xr:uid="{00000000-0005-0000-0000-000047070000}"/>
    <cellStyle name="20% - Accent5 3 2 3 2 2" xfId="3490" xr:uid="{00000000-0005-0000-0000-000048070000}"/>
    <cellStyle name="20% - Accent5 3 2 3 2 3" xfId="3489" xr:uid="{00000000-0005-0000-0000-000049070000}"/>
    <cellStyle name="20% - Accent5 3 2 3 3" xfId="3488" xr:uid="{00000000-0005-0000-0000-00004A070000}"/>
    <cellStyle name="20% - Accent5 3 2 3 4" xfId="3487" xr:uid="{00000000-0005-0000-0000-00004B070000}"/>
    <cellStyle name="20% - Accent5 3 2 4" xfId="3486" xr:uid="{00000000-0005-0000-0000-00004C070000}"/>
    <cellStyle name="20% - Accent5 3 3" xfId="3485" xr:uid="{00000000-0005-0000-0000-00004D070000}"/>
    <cellStyle name="20% - Accent5 3 3 2" xfId="3484" xr:uid="{00000000-0005-0000-0000-00004E070000}"/>
    <cellStyle name="20% - Accent5 3 3 2 2" xfId="3483" xr:uid="{00000000-0005-0000-0000-00004F070000}"/>
    <cellStyle name="20% - Accent5 3 3 2 3" xfId="3482" xr:uid="{00000000-0005-0000-0000-000050070000}"/>
    <cellStyle name="20% - Accent5 3 3 3" xfId="3481" xr:uid="{00000000-0005-0000-0000-000051070000}"/>
    <cellStyle name="20% - Accent5 3 3 4" xfId="3480" xr:uid="{00000000-0005-0000-0000-000052070000}"/>
    <cellStyle name="20% - Accent5 3 4" xfId="3479" xr:uid="{00000000-0005-0000-0000-000053070000}"/>
    <cellStyle name="20% - Accent5 3 4 2" xfId="3478" xr:uid="{00000000-0005-0000-0000-000054070000}"/>
    <cellStyle name="20% - Accent5 3 4 2 2" xfId="3477" xr:uid="{00000000-0005-0000-0000-000055070000}"/>
    <cellStyle name="20% - Accent5 3 4 2 3" xfId="3476" xr:uid="{00000000-0005-0000-0000-000056070000}"/>
    <cellStyle name="20% - Accent5 3 4 3" xfId="3475" xr:uid="{00000000-0005-0000-0000-000057070000}"/>
    <cellStyle name="20% - Accent5 3 4 4" xfId="3474" xr:uid="{00000000-0005-0000-0000-000058070000}"/>
    <cellStyle name="20% - Accent5 3 5" xfId="3473" xr:uid="{00000000-0005-0000-0000-000059070000}"/>
    <cellStyle name="20% - Accent5 3 5 2" xfId="3472" xr:uid="{00000000-0005-0000-0000-00005A070000}"/>
    <cellStyle name="20% - Accent5 3 5 2 2" xfId="3471" xr:uid="{00000000-0005-0000-0000-00005B070000}"/>
    <cellStyle name="20% - Accent5 3 5 2 3" xfId="3470" xr:uid="{00000000-0005-0000-0000-00005C070000}"/>
    <cellStyle name="20% - Accent5 3 5 3" xfId="3469" xr:uid="{00000000-0005-0000-0000-00005D070000}"/>
    <cellStyle name="20% - Accent5 3 5 4" xfId="3468" xr:uid="{00000000-0005-0000-0000-00005E070000}"/>
    <cellStyle name="20% - Accent5 3 6" xfId="3467" xr:uid="{00000000-0005-0000-0000-00005F070000}"/>
    <cellStyle name="20% - Accent5 3 6 2" xfId="3466" xr:uid="{00000000-0005-0000-0000-000060070000}"/>
    <cellStyle name="20% - Accent5 3 6 3" xfId="3465" xr:uid="{00000000-0005-0000-0000-000061070000}"/>
    <cellStyle name="20% - Accent5 3 7" xfId="3464" xr:uid="{00000000-0005-0000-0000-000062070000}"/>
    <cellStyle name="20% - Accent5 3 8" xfId="3463" xr:uid="{00000000-0005-0000-0000-000063070000}"/>
    <cellStyle name="20% - Accent5 3 9" xfId="3506" xr:uid="{00000000-0005-0000-0000-000038070000}"/>
    <cellStyle name="20% - Accent5 4" xfId="210" xr:uid="{00000000-0005-0000-0000-000031000000}"/>
    <cellStyle name="20% - Accent5 4 2" xfId="3461" xr:uid="{00000000-0005-0000-0000-000065070000}"/>
    <cellStyle name="20% - Accent5 4 2 2" xfId="3460" xr:uid="{00000000-0005-0000-0000-000066070000}"/>
    <cellStyle name="20% - Accent5 4 2 2 2" xfId="3459" xr:uid="{00000000-0005-0000-0000-000067070000}"/>
    <cellStyle name="20% - Accent5 4 2 2 2 2" xfId="3458" xr:uid="{00000000-0005-0000-0000-000068070000}"/>
    <cellStyle name="20% - Accent5 4 2 2 2 2 2" xfId="3457" xr:uid="{00000000-0005-0000-0000-000069070000}"/>
    <cellStyle name="20% - Accent5 4 2 2 2 2 3" xfId="3456" xr:uid="{00000000-0005-0000-0000-00006A070000}"/>
    <cellStyle name="20% - Accent5 4 2 2 2 3" xfId="3455" xr:uid="{00000000-0005-0000-0000-00006B070000}"/>
    <cellStyle name="20% - Accent5 4 2 2 2 4" xfId="3454" xr:uid="{00000000-0005-0000-0000-00006C070000}"/>
    <cellStyle name="20% - Accent5 4 2 2 3" xfId="3453" xr:uid="{00000000-0005-0000-0000-00006D070000}"/>
    <cellStyle name="20% - Accent5 4 2 2 3 2" xfId="3452" xr:uid="{00000000-0005-0000-0000-00006E070000}"/>
    <cellStyle name="20% - Accent5 4 2 2 3 3" xfId="3451" xr:uid="{00000000-0005-0000-0000-00006F070000}"/>
    <cellStyle name="20% - Accent5 4 2 2 4" xfId="3450" xr:uid="{00000000-0005-0000-0000-000070070000}"/>
    <cellStyle name="20% - Accent5 4 2 2 5" xfId="3449" xr:uid="{00000000-0005-0000-0000-000071070000}"/>
    <cellStyle name="20% - Accent5 4 2 3" xfId="3448" xr:uid="{00000000-0005-0000-0000-000072070000}"/>
    <cellStyle name="20% - Accent5 4 2 3 2" xfId="3447" xr:uid="{00000000-0005-0000-0000-000073070000}"/>
    <cellStyle name="20% - Accent5 4 2 3 2 2" xfId="3446" xr:uid="{00000000-0005-0000-0000-000074070000}"/>
    <cellStyle name="20% - Accent5 4 2 3 2 3" xfId="3445" xr:uid="{00000000-0005-0000-0000-000075070000}"/>
    <cellStyle name="20% - Accent5 4 2 3 3" xfId="3444" xr:uid="{00000000-0005-0000-0000-000076070000}"/>
    <cellStyle name="20% - Accent5 4 2 3 4" xfId="3443" xr:uid="{00000000-0005-0000-0000-000077070000}"/>
    <cellStyle name="20% - Accent5 4 2 4" xfId="3442" xr:uid="{00000000-0005-0000-0000-000078070000}"/>
    <cellStyle name="20% - Accent5 4 3" xfId="3441" xr:uid="{00000000-0005-0000-0000-000079070000}"/>
    <cellStyle name="20% - Accent5 4 3 2" xfId="3440" xr:uid="{00000000-0005-0000-0000-00007A070000}"/>
    <cellStyle name="20% - Accent5 4 3 2 2" xfId="3439" xr:uid="{00000000-0005-0000-0000-00007B070000}"/>
    <cellStyle name="20% - Accent5 4 3 2 3" xfId="3438" xr:uid="{00000000-0005-0000-0000-00007C070000}"/>
    <cellStyle name="20% - Accent5 4 3 3" xfId="3437" xr:uid="{00000000-0005-0000-0000-00007D070000}"/>
    <cellStyle name="20% - Accent5 4 3 4" xfId="3436" xr:uid="{00000000-0005-0000-0000-00007E070000}"/>
    <cellStyle name="20% - Accent5 4 4" xfId="3435" xr:uid="{00000000-0005-0000-0000-00007F070000}"/>
    <cellStyle name="20% - Accent5 4 4 2" xfId="3434" xr:uid="{00000000-0005-0000-0000-000080070000}"/>
    <cellStyle name="20% - Accent5 4 4 2 2" xfId="3433" xr:uid="{00000000-0005-0000-0000-000081070000}"/>
    <cellStyle name="20% - Accent5 4 4 2 3" xfId="3432" xr:uid="{00000000-0005-0000-0000-000082070000}"/>
    <cellStyle name="20% - Accent5 4 4 3" xfId="3431" xr:uid="{00000000-0005-0000-0000-000083070000}"/>
    <cellStyle name="20% - Accent5 4 4 4" xfId="3430" xr:uid="{00000000-0005-0000-0000-000084070000}"/>
    <cellStyle name="20% - Accent5 4 5" xfId="3429" xr:uid="{00000000-0005-0000-0000-000085070000}"/>
    <cellStyle name="20% - Accent5 4 5 2" xfId="3428" xr:uid="{00000000-0005-0000-0000-000086070000}"/>
    <cellStyle name="20% - Accent5 4 5 2 2" xfId="5515" xr:uid="{00000000-0005-0000-0000-000087070000}"/>
    <cellStyle name="20% - Accent5 4 5 2 3" xfId="3427" xr:uid="{00000000-0005-0000-0000-000088070000}"/>
    <cellStyle name="20% - Accent5 4 5 3" xfId="3426" xr:uid="{00000000-0005-0000-0000-000089070000}"/>
    <cellStyle name="20% - Accent5 4 5 4" xfId="3425" xr:uid="{00000000-0005-0000-0000-00008A070000}"/>
    <cellStyle name="20% - Accent5 4 6" xfId="3424" xr:uid="{00000000-0005-0000-0000-00008B070000}"/>
    <cellStyle name="20% - Accent5 4 6 2" xfId="3423" xr:uid="{00000000-0005-0000-0000-00008C070000}"/>
    <cellStyle name="20% - Accent5 4 6 3" xfId="3422" xr:uid="{00000000-0005-0000-0000-00008D070000}"/>
    <cellStyle name="20% - Accent5 4 7" xfId="3421" xr:uid="{00000000-0005-0000-0000-00008E070000}"/>
    <cellStyle name="20% - Accent5 4 8" xfId="3420" xr:uid="{00000000-0005-0000-0000-00008F070000}"/>
    <cellStyle name="20% - Accent5 4 9" xfId="3462" xr:uid="{00000000-0005-0000-0000-000064070000}"/>
    <cellStyle name="20% - Accent5 5" xfId="211" xr:uid="{00000000-0005-0000-0000-000032000000}"/>
    <cellStyle name="20% - Accent5 5 2" xfId="3418" xr:uid="{00000000-0005-0000-0000-000091070000}"/>
    <cellStyle name="20% - Accent5 5 2 2" xfId="3417" xr:uid="{00000000-0005-0000-0000-000092070000}"/>
    <cellStyle name="20% - Accent5 5 2 2 2" xfId="3416" xr:uid="{00000000-0005-0000-0000-000093070000}"/>
    <cellStyle name="20% - Accent5 5 2 2 2 2" xfId="3415" xr:uid="{00000000-0005-0000-0000-000094070000}"/>
    <cellStyle name="20% - Accent5 5 2 2 2 2 2" xfId="3414" xr:uid="{00000000-0005-0000-0000-000095070000}"/>
    <cellStyle name="20% - Accent5 5 2 2 2 2 3" xfId="3413" xr:uid="{00000000-0005-0000-0000-000096070000}"/>
    <cellStyle name="20% - Accent5 5 2 2 2 3" xfId="3412" xr:uid="{00000000-0005-0000-0000-000097070000}"/>
    <cellStyle name="20% - Accent5 5 2 2 2 4" xfId="3411" xr:uid="{00000000-0005-0000-0000-000098070000}"/>
    <cellStyle name="20% - Accent5 5 2 2 3" xfId="3410" xr:uid="{00000000-0005-0000-0000-000099070000}"/>
    <cellStyle name="20% - Accent5 5 2 2 3 2" xfId="3409" xr:uid="{00000000-0005-0000-0000-00009A070000}"/>
    <cellStyle name="20% - Accent5 5 2 2 3 3" xfId="3408" xr:uid="{00000000-0005-0000-0000-00009B070000}"/>
    <cellStyle name="20% - Accent5 5 2 2 4" xfId="3407" xr:uid="{00000000-0005-0000-0000-00009C070000}"/>
    <cellStyle name="20% - Accent5 5 2 2 5" xfId="3406" xr:uid="{00000000-0005-0000-0000-00009D070000}"/>
    <cellStyle name="20% - Accent5 5 2 3" xfId="3405" xr:uid="{00000000-0005-0000-0000-00009E070000}"/>
    <cellStyle name="20% - Accent5 5 2 3 2" xfId="3404" xr:uid="{00000000-0005-0000-0000-00009F070000}"/>
    <cellStyle name="20% - Accent5 5 2 3 2 2" xfId="3403" xr:uid="{00000000-0005-0000-0000-0000A0070000}"/>
    <cellStyle name="20% - Accent5 5 2 3 2 3" xfId="3402" xr:uid="{00000000-0005-0000-0000-0000A1070000}"/>
    <cellStyle name="20% - Accent5 5 2 3 3" xfId="3401" xr:uid="{00000000-0005-0000-0000-0000A2070000}"/>
    <cellStyle name="20% - Accent5 5 2 3 4" xfId="3400" xr:uid="{00000000-0005-0000-0000-0000A3070000}"/>
    <cellStyle name="20% - Accent5 5 2 4" xfId="3399" xr:uid="{00000000-0005-0000-0000-0000A4070000}"/>
    <cellStyle name="20% - Accent5 5 3" xfId="3398" xr:uid="{00000000-0005-0000-0000-0000A5070000}"/>
    <cellStyle name="20% - Accent5 5 3 2" xfId="3397" xr:uid="{00000000-0005-0000-0000-0000A6070000}"/>
    <cellStyle name="20% - Accent5 5 3 2 2" xfId="3396" xr:uid="{00000000-0005-0000-0000-0000A7070000}"/>
    <cellStyle name="20% - Accent5 5 3 2 3" xfId="2867" xr:uid="{00000000-0005-0000-0000-0000A8070000}"/>
    <cellStyle name="20% - Accent5 5 3 3" xfId="3395" xr:uid="{00000000-0005-0000-0000-0000A9070000}"/>
    <cellStyle name="20% - Accent5 5 3 4" xfId="3394" xr:uid="{00000000-0005-0000-0000-0000AA070000}"/>
    <cellStyle name="20% - Accent5 5 4" xfId="3393" xr:uid="{00000000-0005-0000-0000-0000AB070000}"/>
    <cellStyle name="20% - Accent5 5 4 2" xfId="3392" xr:uid="{00000000-0005-0000-0000-0000AC070000}"/>
    <cellStyle name="20% - Accent5 5 4 2 2" xfId="3391" xr:uid="{00000000-0005-0000-0000-0000AD070000}"/>
    <cellStyle name="20% - Accent5 5 4 2 3" xfId="3390" xr:uid="{00000000-0005-0000-0000-0000AE070000}"/>
    <cellStyle name="20% - Accent5 5 4 3" xfId="3389" xr:uid="{00000000-0005-0000-0000-0000AF070000}"/>
    <cellStyle name="20% - Accent5 5 4 4" xfId="3388" xr:uid="{00000000-0005-0000-0000-0000B0070000}"/>
    <cellStyle name="20% - Accent5 5 5" xfId="3387" xr:uid="{00000000-0005-0000-0000-0000B1070000}"/>
    <cellStyle name="20% - Accent5 5 5 2" xfId="3386" xr:uid="{00000000-0005-0000-0000-0000B2070000}"/>
    <cellStyle name="20% - Accent5 5 5 3" xfId="3385" xr:uid="{00000000-0005-0000-0000-0000B3070000}"/>
    <cellStyle name="20% - Accent5 5 6" xfId="3384" xr:uid="{00000000-0005-0000-0000-0000B4070000}"/>
    <cellStyle name="20% - Accent5 5 7" xfId="3383" xr:uid="{00000000-0005-0000-0000-0000B5070000}"/>
    <cellStyle name="20% - Accent5 5 8" xfId="3419" xr:uid="{00000000-0005-0000-0000-000090070000}"/>
    <cellStyle name="20% - Accent5 6" xfId="212" xr:uid="{00000000-0005-0000-0000-000033000000}"/>
    <cellStyle name="20% - Accent5 6 2" xfId="3382" xr:uid="{00000000-0005-0000-0000-0000B7070000}"/>
    <cellStyle name="20% - Accent5 6 2 2" xfId="3381" xr:uid="{00000000-0005-0000-0000-0000B8070000}"/>
    <cellStyle name="20% - Accent5 6 2 2 2" xfId="3380" xr:uid="{00000000-0005-0000-0000-0000B9070000}"/>
    <cellStyle name="20% - Accent5 6 2 2 2 2" xfId="3379" xr:uid="{00000000-0005-0000-0000-0000BA070000}"/>
    <cellStyle name="20% - Accent5 6 2 2 2 3" xfId="3378" xr:uid="{00000000-0005-0000-0000-0000BB070000}"/>
    <cellStyle name="20% - Accent5 6 2 2 3" xfId="3377" xr:uid="{00000000-0005-0000-0000-0000BC070000}"/>
    <cellStyle name="20% - Accent5 6 2 2 4" xfId="3375" xr:uid="{00000000-0005-0000-0000-0000BD070000}"/>
    <cellStyle name="20% - Accent5 6 2 3" xfId="3376" xr:uid="{00000000-0005-0000-0000-0000BE070000}"/>
    <cellStyle name="20% - Accent5 6 2 3 2" xfId="3374" xr:uid="{00000000-0005-0000-0000-0000BF070000}"/>
    <cellStyle name="20% - Accent5 6 2 3 3" xfId="3373" xr:uid="{00000000-0005-0000-0000-0000C0070000}"/>
    <cellStyle name="20% - Accent5 6 2 4" xfId="3372" xr:uid="{00000000-0005-0000-0000-0000C1070000}"/>
    <cellStyle name="20% - Accent5 6 2 5" xfId="3371" xr:uid="{00000000-0005-0000-0000-0000C2070000}"/>
    <cellStyle name="20% - Accent5 6 3" xfId="3370" xr:uid="{00000000-0005-0000-0000-0000C3070000}"/>
    <cellStyle name="20% - Accent5 6 3 2" xfId="3369" xr:uid="{00000000-0005-0000-0000-0000C4070000}"/>
    <cellStyle name="20% - Accent5 6 3 2 2" xfId="3368" xr:uid="{00000000-0005-0000-0000-0000C5070000}"/>
    <cellStyle name="20% - Accent5 6 3 2 3" xfId="3367" xr:uid="{00000000-0005-0000-0000-0000C6070000}"/>
    <cellStyle name="20% - Accent5 6 3 3" xfId="3366" xr:uid="{00000000-0005-0000-0000-0000C7070000}"/>
    <cellStyle name="20% - Accent5 6 3 4" xfId="3365" xr:uid="{00000000-0005-0000-0000-0000C8070000}"/>
    <cellStyle name="20% - Accent5 6 4" xfId="3364" xr:uid="{00000000-0005-0000-0000-0000C9070000}"/>
    <cellStyle name="20% - Accent5 7" xfId="213" xr:uid="{00000000-0005-0000-0000-000034000000}"/>
    <cellStyle name="20% - Accent5 7 2" xfId="3363" xr:uid="{00000000-0005-0000-0000-0000CB070000}"/>
    <cellStyle name="20% - Accent5 7 3" xfId="3362" xr:uid="{00000000-0005-0000-0000-0000CC070000}"/>
    <cellStyle name="20% - Accent5 7 4" xfId="5520" xr:uid="{00000000-0005-0000-0000-0000CD070000}"/>
    <cellStyle name="20% - Accent5 8" xfId="5523" xr:uid="{00000000-0005-0000-0000-0000CE070000}"/>
    <cellStyle name="20% - Accent5 8 2" xfId="3361" xr:uid="{00000000-0005-0000-0000-0000CF070000}"/>
    <cellStyle name="20% - Accent5 8 2 2" xfId="5521" xr:uid="{00000000-0005-0000-0000-0000D0070000}"/>
    <cellStyle name="20% - Accent5 8 2 3" xfId="5522" xr:uid="{00000000-0005-0000-0000-0000D1070000}"/>
    <cellStyle name="20% - Accent5 8 3" xfId="3360" xr:uid="{00000000-0005-0000-0000-0000D2070000}"/>
    <cellStyle name="20% - Accent5 8 4" xfId="3359" xr:uid="{00000000-0005-0000-0000-0000D3070000}"/>
    <cellStyle name="20% - Accent5 9" xfId="3358" xr:uid="{00000000-0005-0000-0000-0000D4070000}"/>
    <cellStyle name="20% - Accent5 9 2" xfId="3357" xr:uid="{00000000-0005-0000-0000-0000D5070000}"/>
    <cellStyle name="20% - Accent5 9 2 2" xfId="3356" xr:uid="{00000000-0005-0000-0000-0000D6070000}"/>
    <cellStyle name="20% - Accent5 9 2 3" xfId="3355" xr:uid="{00000000-0005-0000-0000-0000D7070000}"/>
    <cellStyle name="20% - Accent5 9 3" xfId="3354" xr:uid="{00000000-0005-0000-0000-0000D8070000}"/>
    <cellStyle name="20% - Accent5 9 4" xfId="3353" xr:uid="{00000000-0005-0000-0000-0000D9070000}"/>
    <cellStyle name="20% - Accent6" xfId="102" builtinId="50" customBuiltin="1"/>
    <cellStyle name="20% - Accent6 10" xfId="3352" xr:uid="{00000000-0005-0000-0000-0000DA070000}"/>
    <cellStyle name="20% - Accent6 10 2" xfId="3351" xr:uid="{00000000-0005-0000-0000-0000DB070000}"/>
    <cellStyle name="20% - Accent6 10 2 2" xfId="3350" xr:uid="{00000000-0005-0000-0000-0000DC070000}"/>
    <cellStyle name="20% - Accent6 10 2 3" xfId="3349" xr:uid="{00000000-0005-0000-0000-0000DD070000}"/>
    <cellStyle name="20% - Accent6 10 3" xfId="3348" xr:uid="{00000000-0005-0000-0000-0000DE070000}"/>
    <cellStyle name="20% - Accent6 10 4" xfId="3347" xr:uid="{00000000-0005-0000-0000-0000DF070000}"/>
    <cellStyle name="20% - Accent6 10 4 2" xfId="3346" xr:uid="{00000000-0005-0000-0000-0000E0070000}"/>
    <cellStyle name="20% - Accent6 10 5" xfId="3345" xr:uid="{00000000-0005-0000-0000-0000E1070000}"/>
    <cellStyle name="20% - Accent6 11" xfId="3344" xr:uid="{00000000-0005-0000-0000-0000E2070000}"/>
    <cellStyle name="20% - Accent6 11 2" xfId="3343" xr:uid="{00000000-0005-0000-0000-0000E3070000}"/>
    <cellStyle name="20% - Accent6 11 3" xfId="3342" xr:uid="{00000000-0005-0000-0000-0000E4070000}"/>
    <cellStyle name="20% - Accent6 11 3 2" xfId="3341" xr:uid="{00000000-0005-0000-0000-0000E5070000}"/>
    <cellStyle name="20% - Accent6 12" xfId="3340" xr:uid="{00000000-0005-0000-0000-0000E6070000}"/>
    <cellStyle name="20% - Accent6 12 2" xfId="3339" xr:uid="{00000000-0005-0000-0000-0000E7070000}"/>
    <cellStyle name="20% - Accent6 12 3" xfId="3338" xr:uid="{00000000-0005-0000-0000-0000E8070000}"/>
    <cellStyle name="20% - Accent6 13" xfId="3337" xr:uid="{00000000-0005-0000-0000-0000E9070000}"/>
    <cellStyle name="20% - Accent6 13 2" xfId="3336" xr:uid="{00000000-0005-0000-0000-0000EA070000}"/>
    <cellStyle name="20% - Accent6 13 3" xfId="3335" xr:uid="{00000000-0005-0000-0000-0000EB070000}"/>
    <cellStyle name="20% - Accent6 14" xfId="3334" xr:uid="{00000000-0005-0000-0000-0000EC070000}"/>
    <cellStyle name="20% - Accent6 14 2" xfId="3333" xr:uid="{00000000-0005-0000-0000-0000ED070000}"/>
    <cellStyle name="20% - Accent6 15" xfId="3332" xr:uid="{00000000-0005-0000-0000-0000EE070000}"/>
    <cellStyle name="20% - Accent6 16" xfId="3331" xr:uid="{00000000-0005-0000-0000-0000EF070000}"/>
    <cellStyle name="20% - Accent6 2" xfId="214" xr:uid="{00000000-0005-0000-0000-000035000000}"/>
    <cellStyle name="20% - Accent6 2 2" xfId="3330" xr:uid="{00000000-0005-0000-0000-0000F1070000}"/>
    <cellStyle name="20% - Accent6 2 3" xfId="3329" xr:uid="{00000000-0005-0000-0000-0000F2070000}"/>
    <cellStyle name="20% - Accent6 2 3 2" xfId="3328" xr:uid="{00000000-0005-0000-0000-0000F3070000}"/>
    <cellStyle name="20% - Accent6 2 3 2 2" xfId="3327" xr:uid="{00000000-0005-0000-0000-0000F4070000}"/>
    <cellStyle name="20% - Accent6 2 3 2 2 2" xfId="3326" xr:uid="{00000000-0005-0000-0000-0000F5070000}"/>
    <cellStyle name="20% - Accent6 2 3 2 2 2 2" xfId="3325" xr:uid="{00000000-0005-0000-0000-0000F6070000}"/>
    <cellStyle name="20% - Accent6 2 3 2 2 2 3" xfId="3324" xr:uid="{00000000-0005-0000-0000-0000F7070000}"/>
    <cellStyle name="20% - Accent6 2 3 2 2 3" xfId="3323" xr:uid="{00000000-0005-0000-0000-0000F8070000}"/>
    <cellStyle name="20% - Accent6 2 3 2 2 3 2" xfId="3322" xr:uid="{00000000-0005-0000-0000-0000F9070000}"/>
    <cellStyle name="20% - Accent6 2 3 2 2 4" xfId="3321" xr:uid="{00000000-0005-0000-0000-0000FA070000}"/>
    <cellStyle name="20% - Accent6 2 3 2 3" xfId="3320" xr:uid="{00000000-0005-0000-0000-0000FB070000}"/>
    <cellStyle name="20% - Accent6 2 3 2 3 2" xfId="3319" xr:uid="{00000000-0005-0000-0000-0000FC070000}"/>
    <cellStyle name="20% - Accent6 2 3 2 3 2 2" xfId="3318" xr:uid="{00000000-0005-0000-0000-0000FD070000}"/>
    <cellStyle name="20% - Accent6 2 3 2 3 2 3" xfId="3317" xr:uid="{00000000-0005-0000-0000-0000FE070000}"/>
    <cellStyle name="20% - Accent6 2 3 2 3 3" xfId="3316" xr:uid="{00000000-0005-0000-0000-0000FF070000}"/>
    <cellStyle name="20% - Accent6 2 3 2 3 3 2" xfId="3315" xr:uid="{00000000-0005-0000-0000-000000080000}"/>
    <cellStyle name="20% - Accent6 2 3 2 3 4" xfId="3314" xr:uid="{00000000-0005-0000-0000-000001080000}"/>
    <cellStyle name="20% - Accent6 2 3 2 4" xfId="3313" xr:uid="{00000000-0005-0000-0000-000002080000}"/>
    <cellStyle name="20% - Accent6 2 3 2 4 2" xfId="3312" xr:uid="{00000000-0005-0000-0000-000003080000}"/>
    <cellStyle name="20% - Accent6 2 3 2 4 3" xfId="3311" xr:uid="{00000000-0005-0000-0000-000004080000}"/>
    <cellStyle name="20% - Accent6 2 3 2 5" xfId="3310" xr:uid="{00000000-0005-0000-0000-000005080000}"/>
    <cellStyle name="20% - Accent6 2 3 2 6" xfId="3309" xr:uid="{00000000-0005-0000-0000-000006080000}"/>
    <cellStyle name="20% - Accent6 2 3 2 6 2" xfId="3308" xr:uid="{00000000-0005-0000-0000-000007080000}"/>
    <cellStyle name="20% - Accent6 2 3 2 7" xfId="3307" xr:uid="{00000000-0005-0000-0000-000008080000}"/>
    <cellStyle name="20% - Accent6 2 3 3" xfId="3306" xr:uid="{00000000-0005-0000-0000-000009080000}"/>
    <cellStyle name="20% - Accent6 2 3 3 2" xfId="3305" xr:uid="{00000000-0005-0000-0000-00000A080000}"/>
    <cellStyle name="20% - Accent6 2 3 3 2 2" xfId="3304" xr:uid="{00000000-0005-0000-0000-00000B080000}"/>
    <cellStyle name="20% - Accent6 2 3 3 2 3" xfId="3303" xr:uid="{00000000-0005-0000-0000-00000C080000}"/>
    <cellStyle name="20% - Accent6 2 3 3 3" xfId="3302" xr:uid="{00000000-0005-0000-0000-00000D080000}"/>
    <cellStyle name="20% - Accent6 2 3 3 3 2" xfId="3301" xr:uid="{00000000-0005-0000-0000-00000E080000}"/>
    <cellStyle name="20% - Accent6 2 3 3 4" xfId="3300" xr:uid="{00000000-0005-0000-0000-00000F080000}"/>
    <cellStyle name="20% - Accent6 2 3 4" xfId="3299" xr:uid="{00000000-0005-0000-0000-000010080000}"/>
    <cellStyle name="20% - Accent6 2 3 4 2" xfId="3298" xr:uid="{00000000-0005-0000-0000-000011080000}"/>
    <cellStyle name="20% - Accent6 2 3 4 2 2" xfId="3297" xr:uid="{00000000-0005-0000-0000-000012080000}"/>
    <cellStyle name="20% - Accent6 2 3 4 2 3" xfId="3296" xr:uid="{00000000-0005-0000-0000-000013080000}"/>
    <cellStyle name="20% - Accent6 2 3 4 3" xfId="3295" xr:uid="{00000000-0005-0000-0000-000014080000}"/>
    <cellStyle name="20% - Accent6 2 3 4 3 2" xfId="3294" xr:uid="{00000000-0005-0000-0000-000015080000}"/>
    <cellStyle name="20% - Accent6 2 3 4 4" xfId="3293" xr:uid="{00000000-0005-0000-0000-000016080000}"/>
    <cellStyle name="20% - Accent6 2 3 5" xfId="3292" xr:uid="{00000000-0005-0000-0000-000017080000}"/>
    <cellStyle name="20% - Accent6 2 3 5 2" xfId="3291" xr:uid="{00000000-0005-0000-0000-000018080000}"/>
    <cellStyle name="20% - Accent6 2 3 5 3" xfId="3290" xr:uid="{00000000-0005-0000-0000-000019080000}"/>
    <cellStyle name="20% - Accent6 2 3 6" xfId="3289" xr:uid="{00000000-0005-0000-0000-00001A080000}"/>
    <cellStyle name="20% - Accent6 2 3 7" xfId="3288" xr:uid="{00000000-0005-0000-0000-00001B080000}"/>
    <cellStyle name="20% - Accent6 2 3 7 2" xfId="3287" xr:uid="{00000000-0005-0000-0000-00001C080000}"/>
    <cellStyle name="20% - Accent6 2 3 8" xfId="3286" xr:uid="{00000000-0005-0000-0000-00001D080000}"/>
    <cellStyle name="20% - Accent6 2 4" xfId="3285" xr:uid="{00000000-0005-0000-0000-00001E080000}"/>
    <cellStyle name="20% - Accent6 2 4 2" xfId="3284" xr:uid="{00000000-0005-0000-0000-00001F080000}"/>
    <cellStyle name="20% - Accent6 2 4 2 2" xfId="3283" xr:uid="{00000000-0005-0000-0000-000020080000}"/>
    <cellStyle name="20% - Accent6 2 4 2 2 2" xfId="3282" xr:uid="{00000000-0005-0000-0000-000021080000}"/>
    <cellStyle name="20% - Accent6 2 4 2 2 2 2" xfId="3281" xr:uid="{00000000-0005-0000-0000-000022080000}"/>
    <cellStyle name="20% - Accent6 2 4 2 2 2 3" xfId="3280" xr:uid="{00000000-0005-0000-0000-000023080000}"/>
    <cellStyle name="20% - Accent6 2 4 2 2 3" xfId="3279" xr:uid="{00000000-0005-0000-0000-000024080000}"/>
    <cellStyle name="20% - Accent6 2 4 2 2 3 2" xfId="3278" xr:uid="{00000000-0005-0000-0000-000025080000}"/>
    <cellStyle name="20% - Accent6 2 4 2 2 4" xfId="3277" xr:uid="{00000000-0005-0000-0000-000026080000}"/>
    <cellStyle name="20% - Accent6 2 4 2 3" xfId="3276" xr:uid="{00000000-0005-0000-0000-000027080000}"/>
    <cellStyle name="20% - Accent6 2 4 2 3 2" xfId="3275" xr:uid="{00000000-0005-0000-0000-000028080000}"/>
    <cellStyle name="20% - Accent6 2 4 2 3 2 2" xfId="3274" xr:uid="{00000000-0005-0000-0000-000029080000}"/>
    <cellStyle name="20% - Accent6 2 4 2 3 2 3" xfId="3273" xr:uid="{00000000-0005-0000-0000-00002A080000}"/>
    <cellStyle name="20% - Accent6 2 4 2 3 3" xfId="3272" xr:uid="{00000000-0005-0000-0000-00002B080000}"/>
    <cellStyle name="20% - Accent6 2 4 2 3 3 2" xfId="3271" xr:uid="{00000000-0005-0000-0000-00002C080000}"/>
    <cellStyle name="20% - Accent6 2 4 2 3 4" xfId="3270" xr:uid="{00000000-0005-0000-0000-00002D080000}"/>
    <cellStyle name="20% - Accent6 2 4 2 4" xfId="3269" xr:uid="{00000000-0005-0000-0000-00002E080000}"/>
    <cellStyle name="20% - Accent6 2 4 2 4 2" xfId="3268" xr:uid="{00000000-0005-0000-0000-00002F080000}"/>
    <cellStyle name="20% - Accent6 2 4 2 4 3" xfId="3267" xr:uid="{00000000-0005-0000-0000-000030080000}"/>
    <cellStyle name="20% - Accent6 2 4 2 5" xfId="3266" xr:uid="{00000000-0005-0000-0000-000031080000}"/>
    <cellStyle name="20% - Accent6 2 4 2 6" xfId="3265" xr:uid="{00000000-0005-0000-0000-000032080000}"/>
    <cellStyle name="20% - Accent6 2 4 2 6 2" xfId="3264" xr:uid="{00000000-0005-0000-0000-000033080000}"/>
    <cellStyle name="20% - Accent6 2 4 2 7" xfId="3263" xr:uid="{00000000-0005-0000-0000-000034080000}"/>
    <cellStyle name="20% - Accent6 2 4 3" xfId="3262" xr:uid="{00000000-0005-0000-0000-000035080000}"/>
    <cellStyle name="20% - Accent6 2 4 3 2" xfId="3261" xr:uid="{00000000-0005-0000-0000-000036080000}"/>
    <cellStyle name="20% - Accent6 2 4 3 2 2" xfId="3260" xr:uid="{00000000-0005-0000-0000-000037080000}"/>
    <cellStyle name="20% - Accent6 2 4 3 2 3" xfId="3259" xr:uid="{00000000-0005-0000-0000-000038080000}"/>
    <cellStyle name="20% - Accent6 2 4 3 3" xfId="5580" xr:uid="{00000000-0005-0000-0000-000039080000}"/>
    <cellStyle name="20% - Accent6 2 4 3 3 2" xfId="5582" xr:uid="{00000000-0005-0000-0000-00003A080000}"/>
    <cellStyle name="20% - Accent6 2 4 3 4" xfId="5587" xr:uid="{00000000-0005-0000-0000-00003B080000}"/>
    <cellStyle name="20% - Accent6 2 4 4" xfId="5590" xr:uid="{00000000-0005-0000-0000-00003C080000}"/>
    <cellStyle name="20% - Accent6 2 4 4 2" xfId="3258" xr:uid="{00000000-0005-0000-0000-00003D080000}"/>
    <cellStyle name="20% - Accent6 2 4 4 2 2" xfId="3257" xr:uid="{00000000-0005-0000-0000-00003E080000}"/>
    <cellStyle name="20% - Accent6 2 4 4 2 3" xfId="3256" xr:uid="{00000000-0005-0000-0000-00003F080000}"/>
    <cellStyle name="20% - Accent6 2 4 4 3" xfId="3255" xr:uid="{00000000-0005-0000-0000-000040080000}"/>
    <cellStyle name="20% - Accent6 2 4 4 3 2" xfId="3254" xr:uid="{00000000-0005-0000-0000-000041080000}"/>
    <cellStyle name="20% - Accent6 2 4 4 4" xfId="5593" xr:uid="{00000000-0005-0000-0000-000042080000}"/>
    <cellStyle name="20% - Accent6 2 4 5" xfId="5596" xr:uid="{00000000-0005-0000-0000-000043080000}"/>
    <cellStyle name="20% - Accent6 2 4 5 2" xfId="5599" xr:uid="{00000000-0005-0000-0000-000044080000}"/>
    <cellStyle name="20% - Accent6 2 4 5 3" xfId="5602" xr:uid="{00000000-0005-0000-0000-000045080000}"/>
    <cellStyle name="20% - Accent6 2 4 6" xfId="5608" xr:uid="{00000000-0005-0000-0000-000046080000}"/>
    <cellStyle name="20% - Accent6 2 4 7" xfId="5610" xr:uid="{00000000-0005-0000-0000-000047080000}"/>
    <cellStyle name="20% - Accent6 2 4 7 2" xfId="5613" xr:uid="{00000000-0005-0000-0000-000048080000}"/>
    <cellStyle name="20% - Accent6 2 4 8" xfId="5615" xr:uid="{00000000-0005-0000-0000-000049080000}"/>
    <cellStyle name="20% - Accent6 2 5" xfId="5618" xr:uid="{00000000-0005-0000-0000-00004A080000}"/>
    <cellStyle name="20% - Accent6 2 5 2" xfId="5621" xr:uid="{00000000-0005-0000-0000-00004B080000}"/>
    <cellStyle name="20% - Accent6 2 5 2 2" xfId="3253" xr:uid="{00000000-0005-0000-0000-00004C080000}"/>
    <cellStyle name="20% - Accent6 2 5 2 2 2" xfId="3252" xr:uid="{00000000-0005-0000-0000-00004D080000}"/>
    <cellStyle name="20% - Accent6 2 5 2 2 2 2" xfId="3251" xr:uid="{00000000-0005-0000-0000-00004E080000}"/>
    <cellStyle name="20% - Accent6 2 5 2 2 2 3" xfId="3250" xr:uid="{00000000-0005-0000-0000-00004F080000}"/>
    <cellStyle name="20% - Accent6 2 5 2 2 3" xfId="5624" xr:uid="{00000000-0005-0000-0000-000050080000}"/>
    <cellStyle name="20% - Accent6 2 5 2 2 3 2" xfId="5628" xr:uid="{00000000-0005-0000-0000-000051080000}"/>
    <cellStyle name="20% - Accent6 2 5 2 2 4" xfId="5554" xr:uid="{00000000-0005-0000-0000-000052080000}"/>
    <cellStyle name="20% - Accent6 2 5 2 3" xfId="5556" xr:uid="{00000000-0005-0000-0000-000053080000}"/>
    <cellStyle name="20% - Accent6 2 5 2 3 2" xfId="5561" xr:uid="{00000000-0005-0000-0000-000054080000}"/>
    <cellStyle name="20% - Accent6 2 5 2 3 2 2" xfId="5631" xr:uid="{00000000-0005-0000-0000-000055080000}"/>
    <cellStyle name="20% - Accent6 2 5 2 3 2 3" xfId="5564" xr:uid="{00000000-0005-0000-0000-000056080000}"/>
    <cellStyle name="20% - Accent6 2 5 2 3 3" xfId="5566" xr:uid="{00000000-0005-0000-0000-000057080000}"/>
    <cellStyle name="20% - Accent6 2 5 2 3 3 2" xfId="5516" xr:uid="{00000000-0005-0000-0000-000058080000}"/>
    <cellStyle name="20% - Accent6 2 5 2 3 4" xfId="5510" xr:uid="{00000000-0005-0000-0000-000059080000}"/>
    <cellStyle name="20% - Accent6 2 5 2 4" xfId="3249" xr:uid="{00000000-0005-0000-0000-00005A080000}"/>
    <cellStyle name="20% - Accent6 2 5 2 4 2" xfId="3248" xr:uid="{00000000-0005-0000-0000-00005B080000}"/>
    <cellStyle name="20% - Accent6 2 5 2 4 3" xfId="3247" xr:uid="{00000000-0005-0000-0000-00005C080000}"/>
    <cellStyle name="20% - Accent6 2 5 2 5" xfId="3246" xr:uid="{00000000-0005-0000-0000-00005D080000}"/>
    <cellStyle name="20% - Accent6 2 5 2 6" xfId="3245" xr:uid="{00000000-0005-0000-0000-00005E080000}"/>
    <cellStyle name="20% - Accent6 2 5 2 6 2" xfId="3244" xr:uid="{00000000-0005-0000-0000-00005F080000}"/>
    <cellStyle name="20% - Accent6 2 5 2 7" xfId="5511" xr:uid="{00000000-0005-0000-0000-000060080000}"/>
    <cellStyle name="20% - Accent6 2 5 3" xfId="3243" xr:uid="{00000000-0005-0000-0000-000061080000}"/>
    <cellStyle name="20% - Accent6 2 5 3 2" xfId="3242" xr:uid="{00000000-0005-0000-0000-000062080000}"/>
    <cellStyle name="20% - Accent6 2 5 3 2 2" xfId="3241" xr:uid="{00000000-0005-0000-0000-000063080000}"/>
    <cellStyle name="20% - Accent6 2 5 3 2 3" xfId="3240" xr:uid="{00000000-0005-0000-0000-000064080000}"/>
    <cellStyle name="20% - Accent6 2 5 3 3" xfId="3239" xr:uid="{00000000-0005-0000-0000-000065080000}"/>
    <cellStyle name="20% - Accent6 2 5 3 3 2" xfId="3238" xr:uid="{00000000-0005-0000-0000-000066080000}"/>
    <cellStyle name="20% - Accent6 2 5 3 4" xfId="3237" xr:uid="{00000000-0005-0000-0000-000067080000}"/>
    <cellStyle name="20% - Accent6 2 5 4" xfId="3236" xr:uid="{00000000-0005-0000-0000-000068080000}"/>
    <cellStyle name="20% - Accent6 2 5 4 2" xfId="3235" xr:uid="{00000000-0005-0000-0000-000069080000}"/>
    <cellStyle name="20% - Accent6 2 5 4 2 2" xfId="3234" xr:uid="{00000000-0005-0000-0000-00006A080000}"/>
    <cellStyle name="20% - Accent6 2 5 4 2 3" xfId="3233" xr:uid="{00000000-0005-0000-0000-00006B080000}"/>
    <cellStyle name="20% - Accent6 2 5 4 3" xfId="3232" xr:uid="{00000000-0005-0000-0000-00006C080000}"/>
    <cellStyle name="20% - Accent6 2 5 4 3 2" xfId="3231" xr:uid="{00000000-0005-0000-0000-00006D080000}"/>
    <cellStyle name="20% - Accent6 2 5 4 4" xfId="3230" xr:uid="{00000000-0005-0000-0000-00006E080000}"/>
    <cellStyle name="20% - Accent6 2 5 5" xfId="3229" xr:uid="{00000000-0005-0000-0000-00006F080000}"/>
    <cellStyle name="20% - Accent6 2 5 5 2" xfId="3228" xr:uid="{00000000-0005-0000-0000-000070080000}"/>
    <cellStyle name="20% - Accent6 2 5 5 3" xfId="3227" xr:uid="{00000000-0005-0000-0000-000071080000}"/>
    <cellStyle name="20% - Accent6 2 5 6" xfId="3226" xr:uid="{00000000-0005-0000-0000-000072080000}"/>
    <cellStyle name="20% - Accent6 2 5 7" xfId="3225" xr:uid="{00000000-0005-0000-0000-000073080000}"/>
    <cellStyle name="20% - Accent6 2 5 7 2" xfId="3224" xr:uid="{00000000-0005-0000-0000-000074080000}"/>
    <cellStyle name="20% - Accent6 2 5 8" xfId="3223" xr:uid="{00000000-0005-0000-0000-000075080000}"/>
    <cellStyle name="20% - Accent6 2 6" xfId="3222" xr:uid="{00000000-0005-0000-0000-000076080000}"/>
    <cellStyle name="20% - Accent6 2 6 2" xfId="3221" xr:uid="{00000000-0005-0000-0000-000077080000}"/>
    <cellStyle name="20% - Accent6 2 6 2 2" xfId="5581" xr:uid="{00000000-0005-0000-0000-000078080000}"/>
    <cellStyle name="20% - Accent6 2 6 2 2 2" xfId="5583" xr:uid="{00000000-0005-0000-0000-000079080000}"/>
    <cellStyle name="20% - Accent6 2 6 2 2 2 2" xfId="5588" xr:uid="{00000000-0005-0000-0000-00007A080000}"/>
    <cellStyle name="20% - Accent6 2 6 2 2 2 3" xfId="5591" xr:uid="{00000000-0005-0000-0000-00007B080000}"/>
    <cellStyle name="20% - Accent6 2 6 2 2 3" xfId="5594" xr:uid="{00000000-0005-0000-0000-00007C080000}"/>
    <cellStyle name="20% - Accent6 2 6 2 2 3 2" xfId="5597" xr:uid="{00000000-0005-0000-0000-00007D080000}"/>
    <cellStyle name="20% - Accent6 2 6 2 2 4" xfId="3220" xr:uid="{00000000-0005-0000-0000-00007E080000}"/>
    <cellStyle name="20% - Accent6 2 6 2 3" xfId="3219" xr:uid="{00000000-0005-0000-0000-00007F080000}"/>
    <cellStyle name="20% - Accent6 2 6 2 3 2" xfId="3218" xr:uid="{00000000-0005-0000-0000-000080080000}"/>
    <cellStyle name="20% - Accent6 2 6 2 3 2 2" xfId="5600" xr:uid="{00000000-0005-0000-0000-000081080000}"/>
    <cellStyle name="20% - Accent6 2 6 2 3 2 3" xfId="5603" xr:uid="{00000000-0005-0000-0000-000082080000}"/>
    <cellStyle name="20% - Accent6 2 6 2 3 3" xfId="5609" xr:uid="{00000000-0005-0000-0000-000083080000}"/>
    <cellStyle name="20% - Accent6 2 6 2 3 3 2" xfId="5611" xr:uid="{00000000-0005-0000-0000-000084080000}"/>
    <cellStyle name="20% - Accent6 2 6 2 3 4" xfId="5614" xr:uid="{00000000-0005-0000-0000-000085080000}"/>
    <cellStyle name="20% - Accent6 2 6 2 4" xfId="5616" xr:uid="{00000000-0005-0000-0000-000086080000}"/>
    <cellStyle name="20% - Accent6 2 6 2 4 2" xfId="5619" xr:uid="{00000000-0005-0000-0000-000087080000}"/>
    <cellStyle name="20% - Accent6 2 6 2 4 3" xfId="5622" xr:uid="{00000000-0005-0000-0000-000088080000}"/>
    <cellStyle name="20% - Accent6 2 6 2 5" xfId="5625" xr:uid="{00000000-0005-0000-0000-000089080000}"/>
    <cellStyle name="20% - Accent6 2 6 2 6" xfId="5629" xr:uid="{00000000-0005-0000-0000-00008A080000}"/>
    <cellStyle name="20% - Accent6 2 6 2 6 2" xfId="5568" xr:uid="{00000000-0005-0000-0000-00008B080000}"/>
    <cellStyle name="20% - Accent6 2 6 2 7" xfId="5518" xr:uid="{00000000-0005-0000-0000-00008C080000}"/>
    <cellStyle name="20% - Accent6 2 6 3" xfId="5565" xr:uid="{00000000-0005-0000-0000-00008D080000}"/>
    <cellStyle name="20% - Accent6 2 6 3 2" xfId="5514" xr:uid="{00000000-0005-0000-0000-00008E080000}"/>
    <cellStyle name="20% - Accent6 2 6 3 2 2" xfId="3217" xr:uid="{00000000-0005-0000-0000-00008F080000}"/>
    <cellStyle name="20% - Accent6 2 6 3 2 3" xfId="3216" xr:uid="{00000000-0005-0000-0000-000090080000}"/>
    <cellStyle name="20% - Accent6 2 6 3 3" xfId="3215" xr:uid="{00000000-0005-0000-0000-000091080000}"/>
    <cellStyle name="20% - Accent6 2 6 3 3 2" xfId="1625" xr:uid="{00000000-0005-0000-0000-000092080000}"/>
    <cellStyle name="20% - Accent6 2 6 3 4" xfId="5555" xr:uid="{00000000-0005-0000-0000-000093080000}"/>
    <cellStyle name="20% - Accent6 2 6 4" xfId="5557" xr:uid="{00000000-0005-0000-0000-000094080000}"/>
    <cellStyle name="20% - Accent6 2 6 4 2" xfId="5562" xr:uid="{00000000-0005-0000-0000-000095080000}"/>
    <cellStyle name="20% - Accent6 2 6 4 2 2" xfId="3214" xr:uid="{00000000-0005-0000-0000-000096080000}"/>
    <cellStyle name="20% - Accent6 2 6 4 2 3" xfId="3213" xr:uid="{00000000-0005-0000-0000-000097080000}"/>
    <cellStyle name="20% - Accent6 2 6 4 3" xfId="3212" xr:uid="{00000000-0005-0000-0000-000098080000}"/>
    <cellStyle name="20% - Accent6 2 6 4 3 2" xfId="3211" xr:uid="{00000000-0005-0000-0000-000099080000}"/>
    <cellStyle name="20% - Accent6 2 6 4 4" xfId="3210" xr:uid="{00000000-0005-0000-0000-00009A080000}"/>
    <cellStyle name="20% - Accent6 2 6 5" xfId="3209" xr:uid="{00000000-0005-0000-0000-00009B080000}"/>
    <cellStyle name="20% - Accent6 2 6 5 2" xfId="3208" xr:uid="{00000000-0005-0000-0000-00009C080000}"/>
    <cellStyle name="20% - Accent6 2 6 5 3" xfId="3207" xr:uid="{00000000-0005-0000-0000-00009D080000}"/>
    <cellStyle name="20% - Accent6 2 6 6" xfId="3206" xr:uid="{00000000-0005-0000-0000-00009E080000}"/>
    <cellStyle name="20% - Accent6 2 6 7" xfId="3205" xr:uid="{00000000-0005-0000-0000-00009F080000}"/>
    <cellStyle name="20% - Accent6 2 6 7 2" xfId="3204" xr:uid="{00000000-0005-0000-0000-0000A0080000}"/>
    <cellStyle name="20% - Accent6 2 6 8" xfId="3203" xr:uid="{00000000-0005-0000-0000-0000A1080000}"/>
    <cellStyle name="20% - Accent6 2 7" xfId="3202" xr:uid="{00000000-0005-0000-0000-0000A2080000}"/>
    <cellStyle name="20% - Accent6 2 7 2" xfId="3201" xr:uid="{00000000-0005-0000-0000-0000A3080000}"/>
    <cellStyle name="20% - Accent6 2 7 2 2" xfId="3200" xr:uid="{00000000-0005-0000-0000-0000A4080000}"/>
    <cellStyle name="20% - Accent6 2 7 2 3" xfId="5513" xr:uid="{00000000-0005-0000-0000-0000A5080000}"/>
    <cellStyle name="20% - Accent6 2 7 3" xfId="3199" xr:uid="{00000000-0005-0000-0000-0000A6080000}"/>
    <cellStyle name="20% - Accent6 2 7 3 2" xfId="3198" xr:uid="{00000000-0005-0000-0000-0000A7080000}"/>
    <cellStyle name="20% - Accent6 2 7 4" xfId="3197" xr:uid="{00000000-0005-0000-0000-0000A8080000}"/>
    <cellStyle name="20% - Accent6 3" xfId="215" xr:uid="{00000000-0005-0000-0000-000036000000}"/>
    <cellStyle name="20% - Accent6 3 10" xfId="3196" xr:uid="{00000000-0005-0000-0000-0000A9080000}"/>
    <cellStyle name="20% - Accent6 3 2" xfId="3195" xr:uid="{00000000-0005-0000-0000-0000AA080000}"/>
    <cellStyle name="20% - Accent6 3 2 2" xfId="3194" xr:uid="{00000000-0005-0000-0000-0000AB080000}"/>
    <cellStyle name="20% - Accent6 3 2 2 2" xfId="3193" xr:uid="{00000000-0005-0000-0000-0000AC080000}"/>
    <cellStyle name="20% - Accent6 3 2 2 2 2" xfId="3192" xr:uid="{00000000-0005-0000-0000-0000AD080000}"/>
    <cellStyle name="20% - Accent6 3 2 2 2 2 2" xfId="3191" xr:uid="{00000000-0005-0000-0000-0000AE080000}"/>
    <cellStyle name="20% - Accent6 3 2 2 2 2 3" xfId="3190" xr:uid="{00000000-0005-0000-0000-0000AF080000}"/>
    <cellStyle name="20% - Accent6 3 2 2 2 3" xfId="3189" xr:uid="{00000000-0005-0000-0000-0000B0080000}"/>
    <cellStyle name="20% - Accent6 3 2 2 2 3 2" xfId="3188" xr:uid="{00000000-0005-0000-0000-0000B1080000}"/>
    <cellStyle name="20% - Accent6 3 2 2 2 4" xfId="3187" xr:uid="{00000000-0005-0000-0000-0000B2080000}"/>
    <cellStyle name="20% - Accent6 3 2 2 3" xfId="3186" xr:uid="{00000000-0005-0000-0000-0000B3080000}"/>
    <cellStyle name="20% - Accent6 3 2 2 3 2" xfId="3185" xr:uid="{00000000-0005-0000-0000-0000B4080000}"/>
    <cellStyle name="20% - Accent6 3 2 2 3 3" xfId="3184" xr:uid="{00000000-0005-0000-0000-0000B5080000}"/>
    <cellStyle name="20% - Accent6 3 2 2 4" xfId="3183" xr:uid="{00000000-0005-0000-0000-0000B6080000}"/>
    <cellStyle name="20% - Accent6 3 2 2 5" xfId="3182" xr:uid="{00000000-0005-0000-0000-0000B7080000}"/>
    <cellStyle name="20% - Accent6 3 2 2 5 2" xfId="3181" xr:uid="{00000000-0005-0000-0000-0000B8080000}"/>
    <cellStyle name="20% - Accent6 3 2 2 6" xfId="3180" xr:uid="{00000000-0005-0000-0000-0000B9080000}"/>
    <cellStyle name="20% - Accent6 3 2 3" xfId="3179" xr:uid="{00000000-0005-0000-0000-0000BA080000}"/>
    <cellStyle name="20% - Accent6 3 2 3 2" xfId="3178" xr:uid="{00000000-0005-0000-0000-0000BB080000}"/>
    <cellStyle name="20% - Accent6 3 2 3 2 2" xfId="3177" xr:uid="{00000000-0005-0000-0000-0000BC080000}"/>
    <cellStyle name="20% - Accent6 3 2 3 2 3" xfId="3176" xr:uid="{00000000-0005-0000-0000-0000BD080000}"/>
    <cellStyle name="20% - Accent6 3 2 3 3" xfId="3175" xr:uid="{00000000-0005-0000-0000-0000BE080000}"/>
    <cellStyle name="20% - Accent6 3 2 3 3 2" xfId="3174" xr:uid="{00000000-0005-0000-0000-0000BF080000}"/>
    <cellStyle name="20% - Accent6 3 2 3 4" xfId="3173" xr:uid="{00000000-0005-0000-0000-0000C0080000}"/>
    <cellStyle name="20% - Accent6 3 2 4" xfId="3172" xr:uid="{00000000-0005-0000-0000-0000C1080000}"/>
    <cellStyle name="20% - Accent6 3 2 5" xfId="3171" xr:uid="{00000000-0005-0000-0000-0000C2080000}"/>
    <cellStyle name="20% - Accent6 3 3" xfId="3170" xr:uid="{00000000-0005-0000-0000-0000C3080000}"/>
    <cellStyle name="20% - Accent6 3 3 2" xfId="3169" xr:uid="{00000000-0005-0000-0000-0000C4080000}"/>
    <cellStyle name="20% - Accent6 3 3 2 2" xfId="3168" xr:uid="{00000000-0005-0000-0000-0000C5080000}"/>
    <cellStyle name="20% - Accent6 3 3 2 3" xfId="3167" xr:uid="{00000000-0005-0000-0000-0000C6080000}"/>
    <cellStyle name="20% - Accent6 3 3 2 3 2" xfId="3166" xr:uid="{00000000-0005-0000-0000-0000C7080000}"/>
    <cellStyle name="20% - Accent6 3 3 3" xfId="3165" xr:uid="{00000000-0005-0000-0000-0000C8080000}"/>
    <cellStyle name="20% - Accent6 3 3 4" xfId="3164" xr:uid="{00000000-0005-0000-0000-0000C9080000}"/>
    <cellStyle name="20% - Accent6 3 3 4 2" xfId="3163" xr:uid="{00000000-0005-0000-0000-0000CA080000}"/>
    <cellStyle name="20% - Accent6 3 3 5" xfId="3162" xr:uid="{00000000-0005-0000-0000-0000CB080000}"/>
    <cellStyle name="20% - Accent6 3 4" xfId="3161" xr:uid="{00000000-0005-0000-0000-0000CC080000}"/>
    <cellStyle name="20% - Accent6 3 4 2" xfId="3160" xr:uid="{00000000-0005-0000-0000-0000CD080000}"/>
    <cellStyle name="20% - Accent6 3 4 2 2" xfId="3159" xr:uid="{00000000-0005-0000-0000-0000CE080000}"/>
    <cellStyle name="20% - Accent6 3 4 2 3" xfId="3158" xr:uid="{00000000-0005-0000-0000-0000CF080000}"/>
    <cellStyle name="20% - Accent6 3 4 3" xfId="3157" xr:uid="{00000000-0005-0000-0000-0000D0080000}"/>
    <cellStyle name="20% - Accent6 3 4 4" xfId="3156" xr:uid="{00000000-0005-0000-0000-0000D1080000}"/>
    <cellStyle name="20% - Accent6 3 4 4 2" xfId="3155" xr:uid="{00000000-0005-0000-0000-0000D2080000}"/>
    <cellStyle name="20% - Accent6 3 4 5" xfId="3154" xr:uid="{00000000-0005-0000-0000-0000D3080000}"/>
    <cellStyle name="20% - Accent6 3 5" xfId="3153" xr:uid="{00000000-0005-0000-0000-0000D4080000}"/>
    <cellStyle name="20% - Accent6 3 5 2" xfId="3152" xr:uid="{00000000-0005-0000-0000-0000D5080000}"/>
    <cellStyle name="20% - Accent6 3 5 2 2" xfId="3151" xr:uid="{00000000-0005-0000-0000-0000D6080000}"/>
    <cellStyle name="20% - Accent6 3 5 2 3" xfId="3150" xr:uid="{00000000-0005-0000-0000-0000D7080000}"/>
    <cellStyle name="20% - Accent6 3 5 3" xfId="3149" xr:uid="{00000000-0005-0000-0000-0000D8080000}"/>
    <cellStyle name="20% - Accent6 3 5 3 2" xfId="3148" xr:uid="{00000000-0005-0000-0000-0000D9080000}"/>
    <cellStyle name="20% - Accent6 3 5 4" xfId="3147" xr:uid="{00000000-0005-0000-0000-0000DA080000}"/>
    <cellStyle name="20% - Accent6 3 6" xfId="3146" xr:uid="{00000000-0005-0000-0000-0000DB080000}"/>
    <cellStyle name="20% - Accent6 3 6 2" xfId="3145" xr:uid="{00000000-0005-0000-0000-0000DC080000}"/>
    <cellStyle name="20% - Accent6 3 6 3" xfId="3144" xr:uid="{00000000-0005-0000-0000-0000DD080000}"/>
    <cellStyle name="20% - Accent6 3 7" xfId="3143" xr:uid="{00000000-0005-0000-0000-0000DE080000}"/>
    <cellStyle name="20% - Accent6 3 8" xfId="3142" xr:uid="{00000000-0005-0000-0000-0000DF080000}"/>
    <cellStyle name="20% - Accent6 3 8 2" xfId="3141" xr:uid="{00000000-0005-0000-0000-0000E0080000}"/>
    <cellStyle name="20% - Accent6 3 9" xfId="3140" xr:uid="{00000000-0005-0000-0000-0000E1080000}"/>
    <cellStyle name="20% - Accent6 4" xfId="216" xr:uid="{00000000-0005-0000-0000-000037000000}"/>
    <cellStyle name="20% - Accent6 4 10" xfId="3139" xr:uid="{00000000-0005-0000-0000-0000E2080000}"/>
    <cellStyle name="20% - Accent6 4 2" xfId="3138" xr:uid="{00000000-0005-0000-0000-0000E3080000}"/>
    <cellStyle name="20% - Accent6 4 2 2" xfId="3137" xr:uid="{00000000-0005-0000-0000-0000E4080000}"/>
    <cellStyle name="20% - Accent6 4 2 2 2" xfId="3136" xr:uid="{00000000-0005-0000-0000-0000E5080000}"/>
    <cellStyle name="20% - Accent6 4 2 2 2 2" xfId="3135" xr:uid="{00000000-0005-0000-0000-0000E6080000}"/>
    <cellStyle name="20% - Accent6 4 2 2 2 2 2" xfId="3134" xr:uid="{00000000-0005-0000-0000-0000E7080000}"/>
    <cellStyle name="20% - Accent6 4 2 2 2 2 3" xfId="3133" xr:uid="{00000000-0005-0000-0000-0000E8080000}"/>
    <cellStyle name="20% - Accent6 4 2 2 2 3" xfId="3132" xr:uid="{00000000-0005-0000-0000-0000E9080000}"/>
    <cellStyle name="20% - Accent6 4 2 2 2 3 2" xfId="3131" xr:uid="{00000000-0005-0000-0000-0000EA080000}"/>
    <cellStyle name="20% - Accent6 4 2 2 2 4" xfId="3130" xr:uid="{00000000-0005-0000-0000-0000EB080000}"/>
    <cellStyle name="20% - Accent6 4 2 2 3" xfId="3129" xr:uid="{00000000-0005-0000-0000-0000EC080000}"/>
    <cellStyle name="20% - Accent6 4 2 2 3 2" xfId="3128" xr:uid="{00000000-0005-0000-0000-0000ED080000}"/>
    <cellStyle name="20% - Accent6 4 2 2 3 3" xfId="3127" xr:uid="{00000000-0005-0000-0000-0000EE080000}"/>
    <cellStyle name="20% - Accent6 4 2 2 4" xfId="3126" xr:uid="{00000000-0005-0000-0000-0000EF080000}"/>
    <cellStyle name="20% - Accent6 4 2 2 5" xfId="3125" xr:uid="{00000000-0005-0000-0000-0000F0080000}"/>
    <cellStyle name="20% - Accent6 4 2 2 5 2" xfId="3124" xr:uid="{00000000-0005-0000-0000-0000F1080000}"/>
    <cellStyle name="20% - Accent6 4 2 2 6" xfId="3123" xr:uid="{00000000-0005-0000-0000-0000F2080000}"/>
    <cellStyle name="20% - Accent6 4 2 3" xfId="3122" xr:uid="{00000000-0005-0000-0000-0000F3080000}"/>
    <cellStyle name="20% - Accent6 4 2 3 2" xfId="3121" xr:uid="{00000000-0005-0000-0000-0000F4080000}"/>
    <cellStyle name="20% - Accent6 4 2 3 2 2" xfId="3120" xr:uid="{00000000-0005-0000-0000-0000F5080000}"/>
    <cellStyle name="20% - Accent6 4 2 3 2 3" xfId="3119" xr:uid="{00000000-0005-0000-0000-0000F6080000}"/>
    <cellStyle name="20% - Accent6 4 2 3 3" xfId="3118" xr:uid="{00000000-0005-0000-0000-0000F7080000}"/>
    <cellStyle name="20% - Accent6 4 2 3 3 2" xfId="3117" xr:uid="{00000000-0005-0000-0000-0000F8080000}"/>
    <cellStyle name="20% - Accent6 4 2 3 4" xfId="3116" xr:uid="{00000000-0005-0000-0000-0000F9080000}"/>
    <cellStyle name="20% - Accent6 4 2 4" xfId="3115" xr:uid="{00000000-0005-0000-0000-0000FA080000}"/>
    <cellStyle name="20% - Accent6 4 2 5" xfId="3114" xr:uid="{00000000-0005-0000-0000-0000FB080000}"/>
    <cellStyle name="20% - Accent6 4 3" xfId="3113" xr:uid="{00000000-0005-0000-0000-0000FC080000}"/>
    <cellStyle name="20% - Accent6 4 3 2" xfId="3112" xr:uid="{00000000-0005-0000-0000-0000FD080000}"/>
    <cellStyle name="20% - Accent6 4 3 2 2" xfId="3111" xr:uid="{00000000-0005-0000-0000-0000FE080000}"/>
    <cellStyle name="20% - Accent6 4 3 2 3" xfId="3110" xr:uid="{00000000-0005-0000-0000-0000FF080000}"/>
    <cellStyle name="20% - Accent6 4 3 3" xfId="3109" xr:uid="{00000000-0005-0000-0000-000000090000}"/>
    <cellStyle name="20% - Accent6 4 3 4" xfId="3108" xr:uid="{00000000-0005-0000-0000-000001090000}"/>
    <cellStyle name="20% - Accent6 4 3 4 2" xfId="3107" xr:uid="{00000000-0005-0000-0000-000002090000}"/>
    <cellStyle name="20% - Accent6 4 3 5" xfId="3106" xr:uid="{00000000-0005-0000-0000-000003090000}"/>
    <cellStyle name="20% - Accent6 4 4" xfId="3105" xr:uid="{00000000-0005-0000-0000-000004090000}"/>
    <cellStyle name="20% - Accent6 4 4 2" xfId="3104" xr:uid="{00000000-0005-0000-0000-000005090000}"/>
    <cellStyle name="20% - Accent6 4 4 2 2" xfId="3103" xr:uid="{00000000-0005-0000-0000-000006090000}"/>
    <cellStyle name="20% - Accent6 4 4 2 3" xfId="3102" xr:uid="{00000000-0005-0000-0000-000007090000}"/>
    <cellStyle name="20% - Accent6 4 4 3" xfId="3101" xr:uid="{00000000-0005-0000-0000-000008090000}"/>
    <cellStyle name="20% - Accent6 4 4 3 2" xfId="3100" xr:uid="{00000000-0005-0000-0000-000009090000}"/>
    <cellStyle name="20% - Accent6 4 4 4" xfId="3099" xr:uid="{00000000-0005-0000-0000-00000A090000}"/>
    <cellStyle name="20% - Accent6 4 5" xfId="3098" xr:uid="{00000000-0005-0000-0000-00000B090000}"/>
    <cellStyle name="20% - Accent6 4 5 2" xfId="3097" xr:uid="{00000000-0005-0000-0000-00000C090000}"/>
    <cellStyle name="20% - Accent6 4 5 2 2" xfId="3096" xr:uid="{00000000-0005-0000-0000-00000D090000}"/>
    <cellStyle name="20% - Accent6 4 5 2 3" xfId="3095" xr:uid="{00000000-0005-0000-0000-00000E090000}"/>
    <cellStyle name="20% - Accent6 4 5 3" xfId="3094" xr:uid="{00000000-0005-0000-0000-00000F090000}"/>
    <cellStyle name="20% - Accent6 4 5 3 2" xfId="3093" xr:uid="{00000000-0005-0000-0000-000010090000}"/>
    <cellStyle name="20% - Accent6 4 5 4" xfId="3092" xr:uid="{00000000-0005-0000-0000-000011090000}"/>
    <cellStyle name="20% - Accent6 4 6" xfId="3091" xr:uid="{00000000-0005-0000-0000-000012090000}"/>
    <cellStyle name="20% - Accent6 4 6 2" xfId="3090" xr:uid="{00000000-0005-0000-0000-000013090000}"/>
    <cellStyle name="20% - Accent6 4 6 3" xfId="3089" xr:uid="{00000000-0005-0000-0000-000014090000}"/>
    <cellStyle name="20% - Accent6 4 7" xfId="3088" xr:uid="{00000000-0005-0000-0000-000015090000}"/>
    <cellStyle name="20% - Accent6 4 8" xfId="3087" xr:uid="{00000000-0005-0000-0000-000016090000}"/>
    <cellStyle name="20% - Accent6 4 8 2" xfId="3086" xr:uid="{00000000-0005-0000-0000-000017090000}"/>
    <cellStyle name="20% - Accent6 4 9" xfId="3085" xr:uid="{00000000-0005-0000-0000-000018090000}"/>
    <cellStyle name="20% - Accent6 5" xfId="217" xr:uid="{00000000-0005-0000-0000-000038000000}"/>
    <cellStyle name="20% - Accent6 5 2" xfId="3083" xr:uid="{00000000-0005-0000-0000-00001A090000}"/>
    <cellStyle name="20% - Accent6 5 2 2" xfId="3082" xr:uid="{00000000-0005-0000-0000-00001B090000}"/>
    <cellStyle name="20% - Accent6 5 2 2 2" xfId="3081" xr:uid="{00000000-0005-0000-0000-00001C090000}"/>
    <cellStyle name="20% - Accent6 5 2 2 2 2" xfId="3080" xr:uid="{00000000-0005-0000-0000-00001D090000}"/>
    <cellStyle name="20% - Accent6 5 2 2 2 2 2" xfId="3079" xr:uid="{00000000-0005-0000-0000-00001E090000}"/>
    <cellStyle name="20% - Accent6 5 2 2 2 2 3" xfId="3078" xr:uid="{00000000-0005-0000-0000-00001F090000}"/>
    <cellStyle name="20% - Accent6 5 2 2 2 3" xfId="3077" xr:uid="{00000000-0005-0000-0000-000020090000}"/>
    <cellStyle name="20% - Accent6 5 2 2 2 3 2" xfId="3076" xr:uid="{00000000-0005-0000-0000-000021090000}"/>
    <cellStyle name="20% - Accent6 5 2 2 2 4" xfId="3075" xr:uid="{00000000-0005-0000-0000-000022090000}"/>
    <cellStyle name="20% - Accent6 5 2 2 3" xfId="3074" xr:uid="{00000000-0005-0000-0000-000023090000}"/>
    <cellStyle name="20% - Accent6 5 2 2 3 2" xfId="3073" xr:uid="{00000000-0005-0000-0000-000024090000}"/>
    <cellStyle name="20% - Accent6 5 2 2 3 3" xfId="3072" xr:uid="{00000000-0005-0000-0000-000025090000}"/>
    <cellStyle name="20% - Accent6 5 2 2 4" xfId="3071" xr:uid="{00000000-0005-0000-0000-000026090000}"/>
    <cellStyle name="20% - Accent6 5 2 2 5" xfId="3070" xr:uid="{00000000-0005-0000-0000-000027090000}"/>
    <cellStyle name="20% - Accent6 5 2 2 5 2" xfId="3069" xr:uid="{00000000-0005-0000-0000-000028090000}"/>
    <cellStyle name="20% - Accent6 5 2 2 6" xfId="3068" xr:uid="{00000000-0005-0000-0000-000029090000}"/>
    <cellStyle name="20% - Accent6 5 2 3" xfId="3067" xr:uid="{00000000-0005-0000-0000-00002A090000}"/>
    <cellStyle name="20% - Accent6 5 2 3 2" xfId="3066" xr:uid="{00000000-0005-0000-0000-00002B090000}"/>
    <cellStyle name="20% - Accent6 5 2 3 2 2" xfId="3065" xr:uid="{00000000-0005-0000-0000-00002C090000}"/>
    <cellStyle name="20% - Accent6 5 2 3 2 3" xfId="3064" xr:uid="{00000000-0005-0000-0000-00002D090000}"/>
    <cellStyle name="20% - Accent6 5 2 3 3" xfId="3063" xr:uid="{00000000-0005-0000-0000-00002E090000}"/>
    <cellStyle name="20% - Accent6 5 2 3 3 2" xfId="3062" xr:uid="{00000000-0005-0000-0000-00002F090000}"/>
    <cellStyle name="20% - Accent6 5 2 3 4" xfId="3061" xr:uid="{00000000-0005-0000-0000-000030090000}"/>
    <cellStyle name="20% - Accent6 5 2 4" xfId="3060" xr:uid="{00000000-0005-0000-0000-000031090000}"/>
    <cellStyle name="20% - Accent6 5 2 5" xfId="3059" xr:uid="{00000000-0005-0000-0000-000032090000}"/>
    <cellStyle name="20% - Accent6 5 3" xfId="3058" xr:uid="{00000000-0005-0000-0000-000033090000}"/>
    <cellStyle name="20% - Accent6 5 3 2" xfId="3057" xr:uid="{00000000-0005-0000-0000-000034090000}"/>
    <cellStyle name="20% - Accent6 5 3 2 2" xfId="3056" xr:uid="{00000000-0005-0000-0000-000035090000}"/>
    <cellStyle name="20% - Accent6 5 3 2 3" xfId="3055" xr:uid="{00000000-0005-0000-0000-000036090000}"/>
    <cellStyle name="20% - Accent6 5 3 3" xfId="3054" xr:uid="{00000000-0005-0000-0000-000037090000}"/>
    <cellStyle name="20% - Accent6 5 3 4" xfId="3053" xr:uid="{00000000-0005-0000-0000-000038090000}"/>
    <cellStyle name="20% - Accent6 5 3 4 2" xfId="3052" xr:uid="{00000000-0005-0000-0000-000039090000}"/>
    <cellStyle name="20% - Accent6 5 3 5" xfId="3051" xr:uid="{00000000-0005-0000-0000-00003A090000}"/>
    <cellStyle name="20% - Accent6 5 4" xfId="3050" xr:uid="{00000000-0005-0000-0000-00003B090000}"/>
    <cellStyle name="20% - Accent6 5 4 2" xfId="3049" xr:uid="{00000000-0005-0000-0000-00003C090000}"/>
    <cellStyle name="20% - Accent6 5 4 2 2" xfId="3048" xr:uid="{00000000-0005-0000-0000-00003D090000}"/>
    <cellStyle name="20% - Accent6 5 4 2 3" xfId="3047" xr:uid="{00000000-0005-0000-0000-00003E090000}"/>
    <cellStyle name="20% - Accent6 5 4 3" xfId="3046" xr:uid="{00000000-0005-0000-0000-00003F090000}"/>
    <cellStyle name="20% - Accent6 5 4 3 2" xfId="3045" xr:uid="{00000000-0005-0000-0000-000040090000}"/>
    <cellStyle name="20% - Accent6 5 4 4" xfId="3044" xr:uid="{00000000-0005-0000-0000-000041090000}"/>
    <cellStyle name="20% - Accent6 5 5" xfId="3043" xr:uid="{00000000-0005-0000-0000-000042090000}"/>
    <cellStyle name="20% - Accent6 5 5 2" xfId="3042" xr:uid="{00000000-0005-0000-0000-000043090000}"/>
    <cellStyle name="20% - Accent6 5 5 3" xfId="3041" xr:uid="{00000000-0005-0000-0000-000044090000}"/>
    <cellStyle name="20% - Accent6 5 6" xfId="3040" xr:uid="{00000000-0005-0000-0000-000045090000}"/>
    <cellStyle name="20% - Accent6 5 7" xfId="3039" xr:uid="{00000000-0005-0000-0000-000046090000}"/>
    <cellStyle name="20% - Accent6 5 7 2" xfId="3038" xr:uid="{00000000-0005-0000-0000-000047090000}"/>
    <cellStyle name="20% - Accent6 5 8" xfId="3037" xr:uid="{00000000-0005-0000-0000-000048090000}"/>
    <cellStyle name="20% - Accent6 5 9" xfId="3084" xr:uid="{00000000-0005-0000-0000-000019090000}"/>
    <cellStyle name="20% - Accent6 6" xfId="218" xr:uid="{00000000-0005-0000-0000-000039000000}"/>
    <cellStyle name="20% - Accent6 6 2" xfId="3036" xr:uid="{00000000-0005-0000-0000-00004A090000}"/>
    <cellStyle name="20% - Accent6 6 2 2" xfId="3035" xr:uid="{00000000-0005-0000-0000-00004B090000}"/>
    <cellStyle name="20% - Accent6 6 2 2 2" xfId="3034" xr:uid="{00000000-0005-0000-0000-00004C090000}"/>
    <cellStyle name="20% - Accent6 6 2 2 2 2" xfId="3033" xr:uid="{00000000-0005-0000-0000-00004D090000}"/>
    <cellStyle name="20% - Accent6 6 2 2 2 3" xfId="3032" xr:uid="{00000000-0005-0000-0000-00004E090000}"/>
    <cellStyle name="20% - Accent6 6 2 2 3" xfId="3031" xr:uid="{00000000-0005-0000-0000-00004F090000}"/>
    <cellStyle name="20% - Accent6 6 2 2 3 2" xfId="3030" xr:uid="{00000000-0005-0000-0000-000050090000}"/>
    <cellStyle name="20% - Accent6 6 2 2 4" xfId="3029" xr:uid="{00000000-0005-0000-0000-000051090000}"/>
    <cellStyle name="20% - Accent6 6 2 3" xfId="3028" xr:uid="{00000000-0005-0000-0000-000052090000}"/>
    <cellStyle name="20% - Accent6 6 2 3 2" xfId="3027" xr:uid="{00000000-0005-0000-0000-000053090000}"/>
    <cellStyle name="20% - Accent6 6 2 3 3" xfId="3026" xr:uid="{00000000-0005-0000-0000-000054090000}"/>
    <cellStyle name="20% - Accent6 6 2 4" xfId="3025" xr:uid="{00000000-0005-0000-0000-000055090000}"/>
    <cellStyle name="20% - Accent6 6 2 5" xfId="3024" xr:uid="{00000000-0005-0000-0000-000056090000}"/>
    <cellStyle name="20% - Accent6 6 2 5 2" xfId="3023" xr:uid="{00000000-0005-0000-0000-000057090000}"/>
    <cellStyle name="20% - Accent6 6 2 6" xfId="3022" xr:uid="{00000000-0005-0000-0000-000058090000}"/>
    <cellStyle name="20% - Accent6 6 3" xfId="3021" xr:uid="{00000000-0005-0000-0000-000059090000}"/>
    <cellStyle name="20% - Accent6 6 3 2" xfId="3020" xr:uid="{00000000-0005-0000-0000-00005A090000}"/>
    <cellStyle name="20% - Accent6 6 3 2 2" xfId="3019" xr:uid="{00000000-0005-0000-0000-00005B090000}"/>
    <cellStyle name="20% - Accent6 6 3 2 3" xfId="3018" xr:uid="{00000000-0005-0000-0000-00005C090000}"/>
    <cellStyle name="20% - Accent6 6 3 3" xfId="3017" xr:uid="{00000000-0005-0000-0000-00005D090000}"/>
    <cellStyle name="20% - Accent6 6 3 3 2" xfId="3016" xr:uid="{00000000-0005-0000-0000-00005E090000}"/>
    <cellStyle name="20% - Accent6 6 3 4" xfId="3015" xr:uid="{00000000-0005-0000-0000-00005F090000}"/>
    <cellStyle name="20% - Accent6 6 4" xfId="3014" xr:uid="{00000000-0005-0000-0000-000060090000}"/>
    <cellStyle name="20% - Accent6 6 5" xfId="3013" xr:uid="{00000000-0005-0000-0000-000061090000}"/>
    <cellStyle name="20% - Accent6 7" xfId="219" xr:uid="{00000000-0005-0000-0000-00003A000000}"/>
    <cellStyle name="20% - Accent6 7 2" xfId="3012" xr:uid="{00000000-0005-0000-0000-000063090000}"/>
    <cellStyle name="20% - Accent6 7 3" xfId="3011" xr:uid="{00000000-0005-0000-0000-000064090000}"/>
    <cellStyle name="20% - Accent6 7 4" xfId="3010" xr:uid="{00000000-0005-0000-0000-000065090000}"/>
    <cellStyle name="20% - Accent6 8" xfId="3009" xr:uid="{00000000-0005-0000-0000-000066090000}"/>
    <cellStyle name="20% - Accent6 8 2" xfId="3008" xr:uid="{00000000-0005-0000-0000-000067090000}"/>
    <cellStyle name="20% - Accent6 8 2 2" xfId="3007" xr:uid="{00000000-0005-0000-0000-000068090000}"/>
    <cellStyle name="20% - Accent6 8 2 3" xfId="3006" xr:uid="{00000000-0005-0000-0000-000069090000}"/>
    <cellStyle name="20% - Accent6 8 2 3 2" xfId="3005" xr:uid="{00000000-0005-0000-0000-00006A090000}"/>
    <cellStyle name="20% - Accent6 8 3" xfId="3004" xr:uid="{00000000-0005-0000-0000-00006B090000}"/>
    <cellStyle name="20% - Accent6 8 4" xfId="3003" xr:uid="{00000000-0005-0000-0000-00006C090000}"/>
    <cellStyle name="20% - Accent6 8 4 2" xfId="2868" xr:uid="{00000000-0005-0000-0000-00006D090000}"/>
    <cellStyle name="20% - Accent6 8 5" xfId="2932" xr:uid="{00000000-0005-0000-0000-00006E090000}"/>
    <cellStyle name="20% - Accent6 9" xfId="2929" xr:uid="{00000000-0005-0000-0000-00006F090000}"/>
    <cellStyle name="20% - Accent6 9 2" xfId="2997" xr:uid="{00000000-0005-0000-0000-000070090000}"/>
    <cellStyle name="20% - Accent6 9 2 2" xfId="172" xr:uid="{00000000-0005-0000-0000-000071090000}"/>
    <cellStyle name="20% - Accent6 9 2 3" xfId="435" xr:uid="{00000000-0005-0000-0000-000072090000}"/>
    <cellStyle name="20% - Accent6 9 3" xfId="593" xr:uid="{00000000-0005-0000-0000-000073090000}"/>
    <cellStyle name="20% - Accent6 9 4" xfId="171" xr:uid="{00000000-0005-0000-0000-000074090000}"/>
    <cellStyle name="20% - Accent6 9 4 2" xfId="625" xr:uid="{00000000-0005-0000-0000-000075090000}"/>
    <cellStyle name="20% - Accent6 9 5" xfId="2941" xr:uid="{00000000-0005-0000-0000-000076090000}"/>
    <cellStyle name="2decimal" xfId="220" xr:uid="{00000000-0005-0000-0000-00003B000000}"/>
    <cellStyle name="40% - Accent1" xfId="83" builtinId="31" customBuiltin="1"/>
    <cellStyle name="40% - Accent1 10" xfId="2942" xr:uid="{00000000-0005-0000-0000-000078090000}"/>
    <cellStyle name="40% - Accent1 10 2" xfId="2866" xr:uid="{00000000-0005-0000-0000-000079090000}"/>
    <cellStyle name="40% - Accent1 10 2 2" xfId="173" xr:uid="{00000000-0005-0000-0000-00007A090000}"/>
    <cellStyle name="40% - Accent1 10 2 3" xfId="429" xr:uid="{00000000-0005-0000-0000-00007B090000}"/>
    <cellStyle name="40% - Accent1 10 3" xfId="2865" xr:uid="{00000000-0005-0000-0000-00007C090000}"/>
    <cellStyle name="40% - Accent1 10 4" xfId="2872" xr:uid="{00000000-0005-0000-0000-00007D090000}"/>
    <cellStyle name="40% - Accent1 10 4 2" xfId="3001" xr:uid="{00000000-0005-0000-0000-00007E090000}"/>
    <cellStyle name="40% - Accent1 10 5" xfId="3000" xr:uid="{00000000-0005-0000-0000-00007F090000}"/>
    <cellStyle name="40% - Accent1 11" xfId="2999" xr:uid="{00000000-0005-0000-0000-000080090000}"/>
    <cellStyle name="40% - Accent1 11 2" xfId="2998" xr:uid="{00000000-0005-0000-0000-000081090000}"/>
    <cellStyle name="40% - Accent1 11 3" xfId="3002" xr:uid="{00000000-0005-0000-0000-000082090000}"/>
    <cellStyle name="40% - Accent1 11 3 2" xfId="5632" xr:uid="{00000000-0005-0000-0000-000083090000}"/>
    <cellStyle name="40% - Accent1 12" xfId="5633" xr:uid="{00000000-0005-0000-0000-000084090000}"/>
    <cellStyle name="40% - Accent1 12 2" xfId="5634" xr:uid="{00000000-0005-0000-0000-000085090000}"/>
    <cellStyle name="40% - Accent1 12 3" xfId="5635" xr:uid="{00000000-0005-0000-0000-000086090000}"/>
    <cellStyle name="40% - Accent1 13" xfId="5636" xr:uid="{00000000-0005-0000-0000-000087090000}"/>
    <cellStyle name="40% - Accent1 13 2" xfId="5637" xr:uid="{00000000-0005-0000-0000-000088090000}"/>
    <cellStyle name="40% - Accent1 13 3" xfId="5638" xr:uid="{00000000-0005-0000-0000-000089090000}"/>
    <cellStyle name="40% - Accent1 14" xfId="5639" xr:uid="{00000000-0005-0000-0000-00008A090000}"/>
    <cellStyle name="40% - Accent1 14 2" xfId="5640" xr:uid="{00000000-0005-0000-0000-00008B090000}"/>
    <cellStyle name="40% - Accent1 15" xfId="5641" xr:uid="{00000000-0005-0000-0000-00008C090000}"/>
    <cellStyle name="40% - Accent1 16" xfId="5642" xr:uid="{00000000-0005-0000-0000-00008D090000}"/>
    <cellStyle name="40% - Accent1 2" xfId="221" xr:uid="{00000000-0005-0000-0000-00003C000000}"/>
    <cellStyle name="40% - Accent1 2 2" xfId="5643" xr:uid="{00000000-0005-0000-0000-00008F090000}"/>
    <cellStyle name="40% - Accent1 2 3" xfId="5644" xr:uid="{00000000-0005-0000-0000-000090090000}"/>
    <cellStyle name="40% - Accent1 2 3 2" xfId="5645" xr:uid="{00000000-0005-0000-0000-000091090000}"/>
    <cellStyle name="40% - Accent1 2 3 2 2" xfId="5646" xr:uid="{00000000-0005-0000-0000-000092090000}"/>
    <cellStyle name="40% - Accent1 2 3 2 2 2" xfId="5647" xr:uid="{00000000-0005-0000-0000-000093090000}"/>
    <cellStyle name="40% - Accent1 2 3 2 2 2 2" xfId="5648" xr:uid="{00000000-0005-0000-0000-000094090000}"/>
    <cellStyle name="40% - Accent1 2 3 2 2 2 3" xfId="5649" xr:uid="{00000000-0005-0000-0000-000095090000}"/>
    <cellStyle name="40% - Accent1 2 3 2 2 3" xfId="5650" xr:uid="{00000000-0005-0000-0000-000096090000}"/>
    <cellStyle name="40% - Accent1 2 3 2 2 3 2" xfId="5651" xr:uid="{00000000-0005-0000-0000-000097090000}"/>
    <cellStyle name="40% - Accent1 2 3 2 2 4" xfId="5652" xr:uid="{00000000-0005-0000-0000-000098090000}"/>
    <cellStyle name="40% - Accent1 2 3 2 3" xfId="5653" xr:uid="{00000000-0005-0000-0000-000099090000}"/>
    <cellStyle name="40% - Accent1 2 3 2 3 2" xfId="5654" xr:uid="{00000000-0005-0000-0000-00009A090000}"/>
    <cellStyle name="40% - Accent1 2 3 2 3 2 2" xfId="5655" xr:uid="{00000000-0005-0000-0000-00009B090000}"/>
    <cellStyle name="40% - Accent1 2 3 2 3 2 3" xfId="5656" xr:uid="{00000000-0005-0000-0000-00009C090000}"/>
    <cellStyle name="40% - Accent1 2 3 2 3 3" xfId="5657" xr:uid="{00000000-0005-0000-0000-00009D090000}"/>
    <cellStyle name="40% - Accent1 2 3 2 3 3 2" xfId="5658" xr:uid="{00000000-0005-0000-0000-00009E090000}"/>
    <cellStyle name="40% - Accent1 2 3 2 3 4" xfId="5659" xr:uid="{00000000-0005-0000-0000-00009F090000}"/>
    <cellStyle name="40% - Accent1 2 3 2 4" xfId="5660" xr:uid="{00000000-0005-0000-0000-0000A0090000}"/>
    <cellStyle name="40% - Accent1 2 3 2 4 2" xfId="5661" xr:uid="{00000000-0005-0000-0000-0000A1090000}"/>
    <cellStyle name="40% - Accent1 2 3 2 4 3" xfId="5662" xr:uid="{00000000-0005-0000-0000-0000A2090000}"/>
    <cellStyle name="40% - Accent1 2 3 2 5" xfId="5663" xr:uid="{00000000-0005-0000-0000-0000A3090000}"/>
    <cellStyle name="40% - Accent1 2 3 2 6" xfId="5664" xr:uid="{00000000-0005-0000-0000-0000A4090000}"/>
    <cellStyle name="40% - Accent1 2 3 2 6 2" xfId="5665" xr:uid="{00000000-0005-0000-0000-0000A5090000}"/>
    <cellStyle name="40% - Accent1 2 3 2 7" xfId="5666" xr:uid="{00000000-0005-0000-0000-0000A6090000}"/>
    <cellStyle name="40% - Accent1 2 3 3" xfId="5667" xr:uid="{00000000-0005-0000-0000-0000A7090000}"/>
    <cellStyle name="40% - Accent1 2 3 3 2" xfId="5668" xr:uid="{00000000-0005-0000-0000-0000A8090000}"/>
    <cellStyle name="40% - Accent1 2 3 3 2 2" xfId="5669" xr:uid="{00000000-0005-0000-0000-0000A9090000}"/>
    <cellStyle name="40% - Accent1 2 3 3 2 3" xfId="5670" xr:uid="{00000000-0005-0000-0000-0000AA090000}"/>
    <cellStyle name="40% - Accent1 2 3 3 3" xfId="5671" xr:uid="{00000000-0005-0000-0000-0000AB090000}"/>
    <cellStyle name="40% - Accent1 2 3 3 3 2" xfId="5672" xr:uid="{00000000-0005-0000-0000-0000AC090000}"/>
    <cellStyle name="40% - Accent1 2 3 3 4" xfId="5673" xr:uid="{00000000-0005-0000-0000-0000AD090000}"/>
    <cellStyle name="40% - Accent1 2 3 4" xfId="5674" xr:uid="{00000000-0005-0000-0000-0000AE090000}"/>
    <cellStyle name="40% - Accent1 2 3 4 2" xfId="5675" xr:uid="{00000000-0005-0000-0000-0000AF090000}"/>
    <cellStyle name="40% - Accent1 2 3 4 2 2" xfId="5676" xr:uid="{00000000-0005-0000-0000-0000B0090000}"/>
    <cellStyle name="40% - Accent1 2 3 4 2 3" xfId="5677" xr:uid="{00000000-0005-0000-0000-0000B1090000}"/>
    <cellStyle name="40% - Accent1 2 3 4 3" xfId="5678" xr:uid="{00000000-0005-0000-0000-0000B2090000}"/>
    <cellStyle name="40% - Accent1 2 3 4 3 2" xfId="5679" xr:uid="{00000000-0005-0000-0000-0000B3090000}"/>
    <cellStyle name="40% - Accent1 2 3 4 4" xfId="5680" xr:uid="{00000000-0005-0000-0000-0000B4090000}"/>
    <cellStyle name="40% - Accent1 2 3 5" xfId="5681" xr:uid="{00000000-0005-0000-0000-0000B5090000}"/>
    <cellStyle name="40% - Accent1 2 3 5 2" xfId="5682" xr:uid="{00000000-0005-0000-0000-0000B6090000}"/>
    <cellStyle name="40% - Accent1 2 3 5 3" xfId="5683" xr:uid="{00000000-0005-0000-0000-0000B7090000}"/>
    <cellStyle name="40% - Accent1 2 3 6" xfId="5684" xr:uid="{00000000-0005-0000-0000-0000B8090000}"/>
    <cellStyle name="40% - Accent1 2 3 7" xfId="5685" xr:uid="{00000000-0005-0000-0000-0000B9090000}"/>
    <cellStyle name="40% - Accent1 2 3 7 2" xfId="5686" xr:uid="{00000000-0005-0000-0000-0000BA090000}"/>
    <cellStyle name="40% - Accent1 2 3 8" xfId="5687" xr:uid="{00000000-0005-0000-0000-0000BB090000}"/>
    <cellStyle name="40% - Accent1 2 4" xfId="5688" xr:uid="{00000000-0005-0000-0000-0000BC090000}"/>
    <cellStyle name="40% - Accent1 2 4 2" xfId="5689" xr:uid="{00000000-0005-0000-0000-0000BD090000}"/>
    <cellStyle name="40% - Accent1 2 4 2 2" xfId="5690" xr:uid="{00000000-0005-0000-0000-0000BE090000}"/>
    <cellStyle name="40% - Accent1 2 4 2 2 2" xfId="5691" xr:uid="{00000000-0005-0000-0000-0000BF090000}"/>
    <cellStyle name="40% - Accent1 2 4 2 2 2 2" xfId="5692" xr:uid="{00000000-0005-0000-0000-0000C0090000}"/>
    <cellStyle name="40% - Accent1 2 4 2 2 2 3" xfId="5693" xr:uid="{00000000-0005-0000-0000-0000C1090000}"/>
    <cellStyle name="40% - Accent1 2 4 2 2 3" xfId="5694" xr:uid="{00000000-0005-0000-0000-0000C2090000}"/>
    <cellStyle name="40% - Accent1 2 4 2 2 3 2" xfId="5695" xr:uid="{00000000-0005-0000-0000-0000C3090000}"/>
    <cellStyle name="40% - Accent1 2 4 2 2 4" xfId="5696" xr:uid="{00000000-0005-0000-0000-0000C4090000}"/>
    <cellStyle name="40% - Accent1 2 4 2 3" xfId="5697" xr:uid="{00000000-0005-0000-0000-0000C5090000}"/>
    <cellStyle name="40% - Accent1 2 4 2 3 2" xfId="5698" xr:uid="{00000000-0005-0000-0000-0000C6090000}"/>
    <cellStyle name="40% - Accent1 2 4 2 3 2 2" xfId="5699" xr:uid="{00000000-0005-0000-0000-0000C7090000}"/>
    <cellStyle name="40% - Accent1 2 4 2 3 2 3" xfId="5700" xr:uid="{00000000-0005-0000-0000-0000C8090000}"/>
    <cellStyle name="40% - Accent1 2 4 2 3 3" xfId="5701" xr:uid="{00000000-0005-0000-0000-0000C9090000}"/>
    <cellStyle name="40% - Accent1 2 4 2 3 3 2" xfId="5702" xr:uid="{00000000-0005-0000-0000-0000CA090000}"/>
    <cellStyle name="40% - Accent1 2 4 2 3 4" xfId="5703" xr:uid="{00000000-0005-0000-0000-0000CB090000}"/>
    <cellStyle name="40% - Accent1 2 4 2 4" xfId="5704" xr:uid="{00000000-0005-0000-0000-0000CC090000}"/>
    <cellStyle name="40% - Accent1 2 4 2 4 2" xfId="5705" xr:uid="{00000000-0005-0000-0000-0000CD090000}"/>
    <cellStyle name="40% - Accent1 2 4 2 4 3" xfId="5706" xr:uid="{00000000-0005-0000-0000-0000CE090000}"/>
    <cellStyle name="40% - Accent1 2 4 2 5" xfId="5707" xr:uid="{00000000-0005-0000-0000-0000CF090000}"/>
    <cellStyle name="40% - Accent1 2 4 2 6" xfId="5708" xr:uid="{00000000-0005-0000-0000-0000D0090000}"/>
    <cellStyle name="40% - Accent1 2 4 2 6 2" xfId="5709" xr:uid="{00000000-0005-0000-0000-0000D1090000}"/>
    <cellStyle name="40% - Accent1 2 4 2 7" xfId="5710" xr:uid="{00000000-0005-0000-0000-0000D2090000}"/>
    <cellStyle name="40% - Accent1 2 4 3" xfId="5711" xr:uid="{00000000-0005-0000-0000-0000D3090000}"/>
    <cellStyle name="40% - Accent1 2 4 3 2" xfId="5712" xr:uid="{00000000-0005-0000-0000-0000D4090000}"/>
    <cellStyle name="40% - Accent1 2 4 3 2 2" xfId="5713" xr:uid="{00000000-0005-0000-0000-0000D5090000}"/>
    <cellStyle name="40% - Accent1 2 4 3 2 3" xfId="5714" xr:uid="{00000000-0005-0000-0000-0000D6090000}"/>
    <cellStyle name="40% - Accent1 2 4 3 3" xfId="5715" xr:uid="{00000000-0005-0000-0000-0000D7090000}"/>
    <cellStyle name="40% - Accent1 2 4 3 3 2" xfId="5716" xr:uid="{00000000-0005-0000-0000-0000D8090000}"/>
    <cellStyle name="40% - Accent1 2 4 3 4" xfId="5717" xr:uid="{00000000-0005-0000-0000-0000D9090000}"/>
    <cellStyle name="40% - Accent1 2 4 4" xfId="5718" xr:uid="{00000000-0005-0000-0000-0000DA090000}"/>
    <cellStyle name="40% - Accent1 2 4 4 2" xfId="5719" xr:uid="{00000000-0005-0000-0000-0000DB090000}"/>
    <cellStyle name="40% - Accent1 2 4 4 2 2" xfId="5720" xr:uid="{00000000-0005-0000-0000-0000DC090000}"/>
    <cellStyle name="40% - Accent1 2 4 4 2 3" xfId="5721" xr:uid="{00000000-0005-0000-0000-0000DD090000}"/>
    <cellStyle name="40% - Accent1 2 4 4 3" xfId="5722" xr:uid="{00000000-0005-0000-0000-0000DE090000}"/>
    <cellStyle name="40% - Accent1 2 4 4 3 2" xfId="5723" xr:uid="{00000000-0005-0000-0000-0000DF090000}"/>
    <cellStyle name="40% - Accent1 2 4 4 4" xfId="5724" xr:uid="{00000000-0005-0000-0000-0000E0090000}"/>
    <cellStyle name="40% - Accent1 2 4 5" xfId="5725" xr:uid="{00000000-0005-0000-0000-0000E1090000}"/>
    <cellStyle name="40% - Accent1 2 4 5 2" xfId="5726" xr:uid="{00000000-0005-0000-0000-0000E2090000}"/>
    <cellStyle name="40% - Accent1 2 4 5 3" xfId="5727" xr:uid="{00000000-0005-0000-0000-0000E3090000}"/>
    <cellStyle name="40% - Accent1 2 4 6" xfId="5728" xr:uid="{00000000-0005-0000-0000-0000E4090000}"/>
    <cellStyle name="40% - Accent1 2 4 7" xfId="5729" xr:uid="{00000000-0005-0000-0000-0000E5090000}"/>
    <cellStyle name="40% - Accent1 2 4 7 2" xfId="5730" xr:uid="{00000000-0005-0000-0000-0000E6090000}"/>
    <cellStyle name="40% - Accent1 2 4 8" xfId="5731" xr:uid="{00000000-0005-0000-0000-0000E7090000}"/>
    <cellStyle name="40% - Accent1 2 5" xfId="5732" xr:uid="{00000000-0005-0000-0000-0000E8090000}"/>
    <cellStyle name="40% - Accent1 2 5 2" xfId="5733" xr:uid="{00000000-0005-0000-0000-0000E9090000}"/>
    <cellStyle name="40% - Accent1 2 5 2 2" xfId="5734" xr:uid="{00000000-0005-0000-0000-0000EA090000}"/>
    <cellStyle name="40% - Accent1 2 5 2 2 2" xfId="5735" xr:uid="{00000000-0005-0000-0000-0000EB090000}"/>
    <cellStyle name="40% - Accent1 2 5 2 2 2 2" xfId="5736" xr:uid="{00000000-0005-0000-0000-0000EC090000}"/>
    <cellStyle name="40% - Accent1 2 5 2 2 2 3" xfId="5737" xr:uid="{00000000-0005-0000-0000-0000ED090000}"/>
    <cellStyle name="40% - Accent1 2 5 2 2 3" xfId="5738" xr:uid="{00000000-0005-0000-0000-0000EE090000}"/>
    <cellStyle name="40% - Accent1 2 5 2 2 3 2" xfId="5739" xr:uid="{00000000-0005-0000-0000-0000EF090000}"/>
    <cellStyle name="40% - Accent1 2 5 2 2 4" xfId="5740" xr:uid="{00000000-0005-0000-0000-0000F0090000}"/>
    <cellStyle name="40% - Accent1 2 5 2 3" xfId="5741" xr:uid="{00000000-0005-0000-0000-0000F1090000}"/>
    <cellStyle name="40% - Accent1 2 5 2 3 2" xfId="5742" xr:uid="{00000000-0005-0000-0000-0000F2090000}"/>
    <cellStyle name="40% - Accent1 2 5 2 3 2 2" xfId="5743" xr:uid="{00000000-0005-0000-0000-0000F3090000}"/>
    <cellStyle name="40% - Accent1 2 5 2 3 2 3" xfId="5744" xr:uid="{00000000-0005-0000-0000-0000F4090000}"/>
    <cellStyle name="40% - Accent1 2 5 2 3 3" xfId="5745" xr:uid="{00000000-0005-0000-0000-0000F5090000}"/>
    <cellStyle name="40% - Accent1 2 5 2 3 3 2" xfId="5746" xr:uid="{00000000-0005-0000-0000-0000F6090000}"/>
    <cellStyle name="40% - Accent1 2 5 2 3 4" xfId="5747" xr:uid="{00000000-0005-0000-0000-0000F7090000}"/>
    <cellStyle name="40% - Accent1 2 5 2 4" xfId="5748" xr:uid="{00000000-0005-0000-0000-0000F8090000}"/>
    <cellStyle name="40% - Accent1 2 5 2 4 2" xfId="5749" xr:uid="{00000000-0005-0000-0000-0000F9090000}"/>
    <cellStyle name="40% - Accent1 2 5 2 4 3" xfId="5750" xr:uid="{00000000-0005-0000-0000-0000FA090000}"/>
    <cellStyle name="40% - Accent1 2 5 2 5" xfId="5751" xr:uid="{00000000-0005-0000-0000-0000FB090000}"/>
    <cellStyle name="40% - Accent1 2 5 2 6" xfId="5752" xr:uid="{00000000-0005-0000-0000-0000FC090000}"/>
    <cellStyle name="40% - Accent1 2 5 2 6 2" xfId="5753" xr:uid="{00000000-0005-0000-0000-0000FD090000}"/>
    <cellStyle name="40% - Accent1 2 5 2 7" xfId="5754" xr:uid="{00000000-0005-0000-0000-0000FE090000}"/>
    <cellStyle name="40% - Accent1 2 5 3" xfId="5755" xr:uid="{00000000-0005-0000-0000-0000FF090000}"/>
    <cellStyle name="40% - Accent1 2 5 3 2" xfId="5756" xr:uid="{00000000-0005-0000-0000-0000000A0000}"/>
    <cellStyle name="40% - Accent1 2 5 3 2 2" xfId="5757" xr:uid="{00000000-0005-0000-0000-0000010A0000}"/>
    <cellStyle name="40% - Accent1 2 5 3 2 3" xfId="5758" xr:uid="{00000000-0005-0000-0000-0000020A0000}"/>
    <cellStyle name="40% - Accent1 2 5 3 3" xfId="5759" xr:uid="{00000000-0005-0000-0000-0000030A0000}"/>
    <cellStyle name="40% - Accent1 2 5 3 3 2" xfId="5760" xr:uid="{00000000-0005-0000-0000-0000040A0000}"/>
    <cellStyle name="40% - Accent1 2 5 3 4" xfId="5761" xr:uid="{00000000-0005-0000-0000-0000050A0000}"/>
    <cellStyle name="40% - Accent1 2 5 4" xfId="5762" xr:uid="{00000000-0005-0000-0000-0000060A0000}"/>
    <cellStyle name="40% - Accent1 2 5 4 2" xfId="5763" xr:uid="{00000000-0005-0000-0000-0000070A0000}"/>
    <cellStyle name="40% - Accent1 2 5 4 2 2" xfId="5764" xr:uid="{00000000-0005-0000-0000-0000080A0000}"/>
    <cellStyle name="40% - Accent1 2 5 4 2 3" xfId="5765" xr:uid="{00000000-0005-0000-0000-0000090A0000}"/>
    <cellStyle name="40% - Accent1 2 5 4 3" xfId="5766" xr:uid="{00000000-0005-0000-0000-00000A0A0000}"/>
    <cellStyle name="40% - Accent1 2 5 4 3 2" xfId="5767" xr:uid="{00000000-0005-0000-0000-00000B0A0000}"/>
    <cellStyle name="40% - Accent1 2 5 4 4" xfId="5768" xr:uid="{00000000-0005-0000-0000-00000C0A0000}"/>
    <cellStyle name="40% - Accent1 2 5 5" xfId="5769" xr:uid="{00000000-0005-0000-0000-00000D0A0000}"/>
    <cellStyle name="40% - Accent1 2 5 5 2" xfId="5770" xr:uid="{00000000-0005-0000-0000-00000E0A0000}"/>
    <cellStyle name="40% - Accent1 2 5 5 3" xfId="5771" xr:uid="{00000000-0005-0000-0000-00000F0A0000}"/>
    <cellStyle name="40% - Accent1 2 5 6" xfId="5772" xr:uid="{00000000-0005-0000-0000-0000100A0000}"/>
    <cellStyle name="40% - Accent1 2 5 7" xfId="5773" xr:uid="{00000000-0005-0000-0000-0000110A0000}"/>
    <cellStyle name="40% - Accent1 2 5 7 2" xfId="5774" xr:uid="{00000000-0005-0000-0000-0000120A0000}"/>
    <cellStyle name="40% - Accent1 2 5 8" xfId="5775" xr:uid="{00000000-0005-0000-0000-0000130A0000}"/>
    <cellStyle name="40% - Accent1 2 6" xfId="5776" xr:uid="{00000000-0005-0000-0000-0000140A0000}"/>
    <cellStyle name="40% - Accent1 2 6 2" xfId="5777" xr:uid="{00000000-0005-0000-0000-0000150A0000}"/>
    <cellStyle name="40% - Accent1 2 6 2 2" xfId="5778" xr:uid="{00000000-0005-0000-0000-0000160A0000}"/>
    <cellStyle name="40% - Accent1 2 6 2 2 2" xfId="5779" xr:uid="{00000000-0005-0000-0000-0000170A0000}"/>
    <cellStyle name="40% - Accent1 2 6 2 2 2 2" xfId="5780" xr:uid="{00000000-0005-0000-0000-0000180A0000}"/>
    <cellStyle name="40% - Accent1 2 6 2 2 2 3" xfId="5781" xr:uid="{00000000-0005-0000-0000-0000190A0000}"/>
    <cellStyle name="40% - Accent1 2 6 2 2 3" xfId="5782" xr:uid="{00000000-0005-0000-0000-00001A0A0000}"/>
    <cellStyle name="40% - Accent1 2 6 2 2 3 2" xfId="5783" xr:uid="{00000000-0005-0000-0000-00001B0A0000}"/>
    <cellStyle name="40% - Accent1 2 6 2 2 4" xfId="5784" xr:uid="{00000000-0005-0000-0000-00001C0A0000}"/>
    <cellStyle name="40% - Accent1 2 6 2 3" xfId="5785" xr:uid="{00000000-0005-0000-0000-00001D0A0000}"/>
    <cellStyle name="40% - Accent1 2 6 2 3 2" xfId="5786" xr:uid="{00000000-0005-0000-0000-00001E0A0000}"/>
    <cellStyle name="40% - Accent1 2 6 2 3 2 2" xfId="5787" xr:uid="{00000000-0005-0000-0000-00001F0A0000}"/>
    <cellStyle name="40% - Accent1 2 6 2 3 2 3" xfId="5788" xr:uid="{00000000-0005-0000-0000-0000200A0000}"/>
    <cellStyle name="40% - Accent1 2 6 2 3 3" xfId="5789" xr:uid="{00000000-0005-0000-0000-0000210A0000}"/>
    <cellStyle name="40% - Accent1 2 6 2 3 3 2" xfId="5790" xr:uid="{00000000-0005-0000-0000-0000220A0000}"/>
    <cellStyle name="40% - Accent1 2 6 2 3 4" xfId="5791" xr:uid="{00000000-0005-0000-0000-0000230A0000}"/>
    <cellStyle name="40% - Accent1 2 6 2 4" xfId="5792" xr:uid="{00000000-0005-0000-0000-0000240A0000}"/>
    <cellStyle name="40% - Accent1 2 6 2 4 2" xfId="5793" xr:uid="{00000000-0005-0000-0000-0000250A0000}"/>
    <cellStyle name="40% - Accent1 2 6 2 4 3" xfId="5794" xr:uid="{00000000-0005-0000-0000-0000260A0000}"/>
    <cellStyle name="40% - Accent1 2 6 2 5" xfId="5795" xr:uid="{00000000-0005-0000-0000-0000270A0000}"/>
    <cellStyle name="40% - Accent1 2 6 2 6" xfId="5796" xr:uid="{00000000-0005-0000-0000-0000280A0000}"/>
    <cellStyle name="40% - Accent1 2 6 2 6 2" xfId="5797" xr:uid="{00000000-0005-0000-0000-0000290A0000}"/>
    <cellStyle name="40% - Accent1 2 6 2 7" xfId="5798" xr:uid="{00000000-0005-0000-0000-00002A0A0000}"/>
    <cellStyle name="40% - Accent1 2 6 3" xfId="5799" xr:uid="{00000000-0005-0000-0000-00002B0A0000}"/>
    <cellStyle name="40% - Accent1 2 6 3 2" xfId="5800" xr:uid="{00000000-0005-0000-0000-00002C0A0000}"/>
    <cellStyle name="40% - Accent1 2 6 3 2 2" xfId="5801" xr:uid="{00000000-0005-0000-0000-00002D0A0000}"/>
    <cellStyle name="40% - Accent1 2 6 3 2 3" xfId="5802" xr:uid="{00000000-0005-0000-0000-00002E0A0000}"/>
    <cellStyle name="40% - Accent1 2 6 3 3" xfId="5803" xr:uid="{00000000-0005-0000-0000-00002F0A0000}"/>
    <cellStyle name="40% - Accent1 2 6 3 3 2" xfId="5804" xr:uid="{00000000-0005-0000-0000-0000300A0000}"/>
    <cellStyle name="40% - Accent1 2 6 3 4" xfId="5805" xr:uid="{00000000-0005-0000-0000-0000310A0000}"/>
    <cellStyle name="40% - Accent1 2 6 4" xfId="5806" xr:uid="{00000000-0005-0000-0000-0000320A0000}"/>
    <cellStyle name="40% - Accent1 2 6 4 2" xfId="5807" xr:uid="{00000000-0005-0000-0000-0000330A0000}"/>
    <cellStyle name="40% - Accent1 2 6 4 2 2" xfId="5808" xr:uid="{00000000-0005-0000-0000-0000340A0000}"/>
    <cellStyle name="40% - Accent1 2 6 4 2 3" xfId="5809" xr:uid="{00000000-0005-0000-0000-0000350A0000}"/>
    <cellStyle name="40% - Accent1 2 6 4 3" xfId="5810" xr:uid="{00000000-0005-0000-0000-0000360A0000}"/>
    <cellStyle name="40% - Accent1 2 6 4 3 2" xfId="5811" xr:uid="{00000000-0005-0000-0000-0000370A0000}"/>
    <cellStyle name="40% - Accent1 2 6 4 4" xfId="5812" xr:uid="{00000000-0005-0000-0000-0000380A0000}"/>
    <cellStyle name="40% - Accent1 2 6 5" xfId="5813" xr:uid="{00000000-0005-0000-0000-0000390A0000}"/>
    <cellStyle name="40% - Accent1 2 6 5 2" xfId="5814" xr:uid="{00000000-0005-0000-0000-00003A0A0000}"/>
    <cellStyle name="40% - Accent1 2 6 5 3" xfId="5815" xr:uid="{00000000-0005-0000-0000-00003B0A0000}"/>
    <cellStyle name="40% - Accent1 2 6 6" xfId="5816" xr:uid="{00000000-0005-0000-0000-00003C0A0000}"/>
    <cellStyle name="40% - Accent1 2 6 7" xfId="5817" xr:uid="{00000000-0005-0000-0000-00003D0A0000}"/>
    <cellStyle name="40% - Accent1 2 6 7 2" xfId="5818" xr:uid="{00000000-0005-0000-0000-00003E0A0000}"/>
    <cellStyle name="40% - Accent1 2 6 8" xfId="5819" xr:uid="{00000000-0005-0000-0000-00003F0A0000}"/>
    <cellStyle name="40% - Accent1 2 7" xfId="5820" xr:uid="{00000000-0005-0000-0000-0000400A0000}"/>
    <cellStyle name="40% - Accent1 2 7 2" xfId="5821" xr:uid="{00000000-0005-0000-0000-0000410A0000}"/>
    <cellStyle name="40% - Accent1 2 7 2 2" xfId="5822" xr:uid="{00000000-0005-0000-0000-0000420A0000}"/>
    <cellStyle name="40% - Accent1 2 7 2 3" xfId="5823" xr:uid="{00000000-0005-0000-0000-0000430A0000}"/>
    <cellStyle name="40% - Accent1 2 7 3" xfId="5824" xr:uid="{00000000-0005-0000-0000-0000440A0000}"/>
    <cellStyle name="40% - Accent1 2 7 3 2" xfId="5825" xr:uid="{00000000-0005-0000-0000-0000450A0000}"/>
    <cellStyle name="40% - Accent1 2 7 4" xfId="5826" xr:uid="{00000000-0005-0000-0000-0000460A0000}"/>
    <cellStyle name="40% - Accent1 3" xfId="222" xr:uid="{00000000-0005-0000-0000-00003D000000}"/>
    <cellStyle name="40% - Accent1 3 10" xfId="5827" xr:uid="{00000000-0005-0000-0000-0000470A0000}"/>
    <cellStyle name="40% - Accent1 3 2" xfId="5828" xr:uid="{00000000-0005-0000-0000-0000480A0000}"/>
    <cellStyle name="40% - Accent1 3 2 2" xfId="5829" xr:uid="{00000000-0005-0000-0000-0000490A0000}"/>
    <cellStyle name="40% - Accent1 3 2 2 2" xfId="5830" xr:uid="{00000000-0005-0000-0000-00004A0A0000}"/>
    <cellStyle name="40% - Accent1 3 2 2 2 2" xfId="5831" xr:uid="{00000000-0005-0000-0000-00004B0A0000}"/>
    <cellStyle name="40% - Accent1 3 2 2 2 2 2" xfId="5832" xr:uid="{00000000-0005-0000-0000-00004C0A0000}"/>
    <cellStyle name="40% - Accent1 3 2 2 2 2 3" xfId="5833" xr:uid="{00000000-0005-0000-0000-00004D0A0000}"/>
    <cellStyle name="40% - Accent1 3 2 2 2 3" xfId="5834" xr:uid="{00000000-0005-0000-0000-00004E0A0000}"/>
    <cellStyle name="40% - Accent1 3 2 2 2 3 2" xfId="5835" xr:uid="{00000000-0005-0000-0000-00004F0A0000}"/>
    <cellStyle name="40% - Accent1 3 2 2 2 4" xfId="5836" xr:uid="{00000000-0005-0000-0000-0000500A0000}"/>
    <cellStyle name="40% - Accent1 3 2 2 3" xfId="5837" xr:uid="{00000000-0005-0000-0000-0000510A0000}"/>
    <cellStyle name="40% - Accent1 3 2 2 3 2" xfId="5838" xr:uid="{00000000-0005-0000-0000-0000520A0000}"/>
    <cellStyle name="40% - Accent1 3 2 2 3 3" xfId="5839" xr:uid="{00000000-0005-0000-0000-0000530A0000}"/>
    <cellStyle name="40% - Accent1 3 2 2 4" xfId="5840" xr:uid="{00000000-0005-0000-0000-0000540A0000}"/>
    <cellStyle name="40% - Accent1 3 2 2 5" xfId="5841" xr:uid="{00000000-0005-0000-0000-0000550A0000}"/>
    <cellStyle name="40% - Accent1 3 2 2 5 2" xfId="5842" xr:uid="{00000000-0005-0000-0000-0000560A0000}"/>
    <cellStyle name="40% - Accent1 3 2 2 6" xfId="5843" xr:uid="{00000000-0005-0000-0000-0000570A0000}"/>
    <cellStyle name="40% - Accent1 3 2 3" xfId="5844" xr:uid="{00000000-0005-0000-0000-0000580A0000}"/>
    <cellStyle name="40% - Accent1 3 2 3 2" xfId="5845" xr:uid="{00000000-0005-0000-0000-0000590A0000}"/>
    <cellStyle name="40% - Accent1 3 2 3 2 2" xfId="5846" xr:uid="{00000000-0005-0000-0000-00005A0A0000}"/>
    <cellStyle name="40% - Accent1 3 2 3 2 3" xfId="5847" xr:uid="{00000000-0005-0000-0000-00005B0A0000}"/>
    <cellStyle name="40% - Accent1 3 2 3 3" xfId="5848" xr:uid="{00000000-0005-0000-0000-00005C0A0000}"/>
    <cellStyle name="40% - Accent1 3 2 3 3 2" xfId="5849" xr:uid="{00000000-0005-0000-0000-00005D0A0000}"/>
    <cellStyle name="40% - Accent1 3 2 3 4" xfId="5850" xr:uid="{00000000-0005-0000-0000-00005E0A0000}"/>
    <cellStyle name="40% - Accent1 3 2 4" xfId="5851" xr:uid="{00000000-0005-0000-0000-00005F0A0000}"/>
    <cellStyle name="40% - Accent1 3 2 5" xfId="5852" xr:uid="{00000000-0005-0000-0000-0000600A0000}"/>
    <cellStyle name="40% - Accent1 3 3" xfId="5853" xr:uid="{00000000-0005-0000-0000-0000610A0000}"/>
    <cellStyle name="40% - Accent1 3 3 2" xfId="5854" xr:uid="{00000000-0005-0000-0000-0000620A0000}"/>
    <cellStyle name="40% - Accent1 3 3 2 2" xfId="5855" xr:uid="{00000000-0005-0000-0000-0000630A0000}"/>
    <cellStyle name="40% - Accent1 3 3 2 3" xfId="5856" xr:uid="{00000000-0005-0000-0000-0000640A0000}"/>
    <cellStyle name="40% - Accent1 3 3 2 3 2" xfId="5857" xr:uid="{00000000-0005-0000-0000-0000650A0000}"/>
    <cellStyle name="40% - Accent1 3 3 3" xfId="5858" xr:uid="{00000000-0005-0000-0000-0000660A0000}"/>
    <cellStyle name="40% - Accent1 3 3 4" xfId="5859" xr:uid="{00000000-0005-0000-0000-0000670A0000}"/>
    <cellStyle name="40% - Accent1 3 3 4 2" xfId="5860" xr:uid="{00000000-0005-0000-0000-0000680A0000}"/>
    <cellStyle name="40% - Accent1 3 3 5" xfId="5861" xr:uid="{00000000-0005-0000-0000-0000690A0000}"/>
    <cellStyle name="40% - Accent1 3 4" xfId="5862" xr:uid="{00000000-0005-0000-0000-00006A0A0000}"/>
    <cellStyle name="40% - Accent1 3 4 2" xfId="5863" xr:uid="{00000000-0005-0000-0000-00006B0A0000}"/>
    <cellStyle name="40% - Accent1 3 4 2 2" xfId="5864" xr:uid="{00000000-0005-0000-0000-00006C0A0000}"/>
    <cellStyle name="40% - Accent1 3 4 2 3" xfId="5865" xr:uid="{00000000-0005-0000-0000-00006D0A0000}"/>
    <cellStyle name="40% - Accent1 3 4 3" xfId="5866" xr:uid="{00000000-0005-0000-0000-00006E0A0000}"/>
    <cellStyle name="40% - Accent1 3 4 4" xfId="5867" xr:uid="{00000000-0005-0000-0000-00006F0A0000}"/>
    <cellStyle name="40% - Accent1 3 4 4 2" xfId="5868" xr:uid="{00000000-0005-0000-0000-0000700A0000}"/>
    <cellStyle name="40% - Accent1 3 4 5" xfId="5869" xr:uid="{00000000-0005-0000-0000-0000710A0000}"/>
    <cellStyle name="40% - Accent1 3 5" xfId="5870" xr:uid="{00000000-0005-0000-0000-0000720A0000}"/>
    <cellStyle name="40% - Accent1 3 5 2" xfId="5871" xr:uid="{00000000-0005-0000-0000-0000730A0000}"/>
    <cellStyle name="40% - Accent1 3 5 2 2" xfId="5872" xr:uid="{00000000-0005-0000-0000-0000740A0000}"/>
    <cellStyle name="40% - Accent1 3 5 2 3" xfId="5873" xr:uid="{00000000-0005-0000-0000-0000750A0000}"/>
    <cellStyle name="40% - Accent1 3 5 3" xfId="5874" xr:uid="{00000000-0005-0000-0000-0000760A0000}"/>
    <cellStyle name="40% - Accent1 3 5 3 2" xfId="5875" xr:uid="{00000000-0005-0000-0000-0000770A0000}"/>
    <cellStyle name="40% - Accent1 3 5 4" xfId="5876" xr:uid="{00000000-0005-0000-0000-0000780A0000}"/>
    <cellStyle name="40% - Accent1 3 6" xfId="5877" xr:uid="{00000000-0005-0000-0000-0000790A0000}"/>
    <cellStyle name="40% - Accent1 3 6 2" xfId="5878" xr:uid="{00000000-0005-0000-0000-00007A0A0000}"/>
    <cellStyle name="40% - Accent1 3 6 3" xfId="5879" xr:uid="{00000000-0005-0000-0000-00007B0A0000}"/>
    <cellStyle name="40% - Accent1 3 7" xfId="5880" xr:uid="{00000000-0005-0000-0000-00007C0A0000}"/>
    <cellStyle name="40% - Accent1 3 8" xfId="5881" xr:uid="{00000000-0005-0000-0000-00007D0A0000}"/>
    <cellStyle name="40% - Accent1 3 8 2" xfId="5882" xr:uid="{00000000-0005-0000-0000-00007E0A0000}"/>
    <cellStyle name="40% - Accent1 3 9" xfId="5883" xr:uid="{00000000-0005-0000-0000-00007F0A0000}"/>
    <cellStyle name="40% - Accent1 4" xfId="223" xr:uid="{00000000-0005-0000-0000-00003E000000}"/>
    <cellStyle name="40% - Accent1 4 10" xfId="5884" xr:uid="{00000000-0005-0000-0000-0000800A0000}"/>
    <cellStyle name="40% - Accent1 4 2" xfId="5885" xr:uid="{00000000-0005-0000-0000-0000810A0000}"/>
    <cellStyle name="40% - Accent1 4 2 2" xfId="5886" xr:uid="{00000000-0005-0000-0000-0000820A0000}"/>
    <cellStyle name="40% - Accent1 4 2 2 2" xfId="5887" xr:uid="{00000000-0005-0000-0000-0000830A0000}"/>
    <cellStyle name="40% - Accent1 4 2 2 2 2" xfId="5888" xr:uid="{00000000-0005-0000-0000-0000840A0000}"/>
    <cellStyle name="40% - Accent1 4 2 2 2 2 2" xfId="5889" xr:uid="{00000000-0005-0000-0000-0000850A0000}"/>
    <cellStyle name="40% - Accent1 4 2 2 2 2 3" xfId="5890" xr:uid="{00000000-0005-0000-0000-0000860A0000}"/>
    <cellStyle name="40% - Accent1 4 2 2 2 3" xfId="5891" xr:uid="{00000000-0005-0000-0000-0000870A0000}"/>
    <cellStyle name="40% - Accent1 4 2 2 2 3 2" xfId="5892" xr:uid="{00000000-0005-0000-0000-0000880A0000}"/>
    <cellStyle name="40% - Accent1 4 2 2 2 4" xfId="5893" xr:uid="{00000000-0005-0000-0000-0000890A0000}"/>
    <cellStyle name="40% - Accent1 4 2 2 3" xfId="5894" xr:uid="{00000000-0005-0000-0000-00008A0A0000}"/>
    <cellStyle name="40% - Accent1 4 2 2 3 2" xfId="5895" xr:uid="{00000000-0005-0000-0000-00008B0A0000}"/>
    <cellStyle name="40% - Accent1 4 2 2 3 3" xfId="5896" xr:uid="{00000000-0005-0000-0000-00008C0A0000}"/>
    <cellStyle name="40% - Accent1 4 2 2 4" xfId="5897" xr:uid="{00000000-0005-0000-0000-00008D0A0000}"/>
    <cellStyle name="40% - Accent1 4 2 2 5" xfId="5898" xr:uid="{00000000-0005-0000-0000-00008E0A0000}"/>
    <cellStyle name="40% - Accent1 4 2 2 5 2" xfId="5899" xr:uid="{00000000-0005-0000-0000-00008F0A0000}"/>
    <cellStyle name="40% - Accent1 4 2 2 6" xfId="5900" xr:uid="{00000000-0005-0000-0000-0000900A0000}"/>
    <cellStyle name="40% - Accent1 4 2 3" xfId="5901" xr:uid="{00000000-0005-0000-0000-0000910A0000}"/>
    <cellStyle name="40% - Accent1 4 2 3 2" xfId="5902" xr:uid="{00000000-0005-0000-0000-0000920A0000}"/>
    <cellStyle name="40% - Accent1 4 2 3 2 2" xfId="5903" xr:uid="{00000000-0005-0000-0000-0000930A0000}"/>
    <cellStyle name="40% - Accent1 4 2 3 2 3" xfId="5904" xr:uid="{00000000-0005-0000-0000-0000940A0000}"/>
    <cellStyle name="40% - Accent1 4 2 3 3" xfId="5905" xr:uid="{00000000-0005-0000-0000-0000950A0000}"/>
    <cellStyle name="40% - Accent1 4 2 3 3 2" xfId="5906" xr:uid="{00000000-0005-0000-0000-0000960A0000}"/>
    <cellStyle name="40% - Accent1 4 2 3 4" xfId="5907" xr:uid="{00000000-0005-0000-0000-0000970A0000}"/>
    <cellStyle name="40% - Accent1 4 2 4" xfId="5908" xr:uid="{00000000-0005-0000-0000-0000980A0000}"/>
    <cellStyle name="40% - Accent1 4 2 5" xfId="5909" xr:uid="{00000000-0005-0000-0000-0000990A0000}"/>
    <cellStyle name="40% - Accent1 4 3" xfId="5910" xr:uid="{00000000-0005-0000-0000-00009A0A0000}"/>
    <cellStyle name="40% - Accent1 4 3 2" xfId="5911" xr:uid="{00000000-0005-0000-0000-00009B0A0000}"/>
    <cellStyle name="40% - Accent1 4 3 2 2" xfId="5912" xr:uid="{00000000-0005-0000-0000-00009C0A0000}"/>
    <cellStyle name="40% - Accent1 4 3 2 3" xfId="5913" xr:uid="{00000000-0005-0000-0000-00009D0A0000}"/>
    <cellStyle name="40% - Accent1 4 3 3" xfId="5914" xr:uid="{00000000-0005-0000-0000-00009E0A0000}"/>
    <cellStyle name="40% - Accent1 4 3 4" xfId="5915" xr:uid="{00000000-0005-0000-0000-00009F0A0000}"/>
    <cellStyle name="40% - Accent1 4 3 4 2" xfId="5916" xr:uid="{00000000-0005-0000-0000-0000A00A0000}"/>
    <cellStyle name="40% - Accent1 4 3 5" xfId="5917" xr:uid="{00000000-0005-0000-0000-0000A10A0000}"/>
    <cellStyle name="40% - Accent1 4 4" xfId="5918" xr:uid="{00000000-0005-0000-0000-0000A20A0000}"/>
    <cellStyle name="40% - Accent1 4 4 2" xfId="5919" xr:uid="{00000000-0005-0000-0000-0000A30A0000}"/>
    <cellStyle name="40% - Accent1 4 4 2 2" xfId="5920" xr:uid="{00000000-0005-0000-0000-0000A40A0000}"/>
    <cellStyle name="40% - Accent1 4 4 2 3" xfId="5921" xr:uid="{00000000-0005-0000-0000-0000A50A0000}"/>
    <cellStyle name="40% - Accent1 4 4 3" xfId="5922" xr:uid="{00000000-0005-0000-0000-0000A60A0000}"/>
    <cellStyle name="40% - Accent1 4 4 3 2" xfId="5923" xr:uid="{00000000-0005-0000-0000-0000A70A0000}"/>
    <cellStyle name="40% - Accent1 4 4 4" xfId="5924" xr:uid="{00000000-0005-0000-0000-0000A80A0000}"/>
    <cellStyle name="40% - Accent1 4 5" xfId="5925" xr:uid="{00000000-0005-0000-0000-0000A90A0000}"/>
    <cellStyle name="40% - Accent1 4 5 2" xfId="5926" xr:uid="{00000000-0005-0000-0000-0000AA0A0000}"/>
    <cellStyle name="40% - Accent1 4 5 2 2" xfId="5927" xr:uid="{00000000-0005-0000-0000-0000AB0A0000}"/>
    <cellStyle name="40% - Accent1 4 5 2 3" xfId="5928" xr:uid="{00000000-0005-0000-0000-0000AC0A0000}"/>
    <cellStyle name="40% - Accent1 4 5 3" xfId="5929" xr:uid="{00000000-0005-0000-0000-0000AD0A0000}"/>
    <cellStyle name="40% - Accent1 4 5 3 2" xfId="5930" xr:uid="{00000000-0005-0000-0000-0000AE0A0000}"/>
    <cellStyle name="40% - Accent1 4 5 4" xfId="5931" xr:uid="{00000000-0005-0000-0000-0000AF0A0000}"/>
    <cellStyle name="40% - Accent1 4 6" xfId="5932" xr:uid="{00000000-0005-0000-0000-0000B00A0000}"/>
    <cellStyle name="40% - Accent1 4 6 2" xfId="5933" xr:uid="{00000000-0005-0000-0000-0000B10A0000}"/>
    <cellStyle name="40% - Accent1 4 6 3" xfId="5934" xr:uid="{00000000-0005-0000-0000-0000B20A0000}"/>
    <cellStyle name="40% - Accent1 4 7" xfId="5935" xr:uid="{00000000-0005-0000-0000-0000B30A0000}"/>
    <cellStyle name="40% - Accent1 4 8" xfId="5936" xr:uid="{00000000-0005-0000-0000-0000B40A0000}"/>
    <cellStyle name="40% - Accent1 4 8 2" xfId="5937" xr:uid="{00000000-0005-0000-0000-0000B50A0000}"/>
    <cellStyle name="40% - Accent1 4 9" xfId="5938" xr:uid="{00000000-0005-0000-0000-0000B60A0000}"/>
    <cellStyle name="40% - Accent1 5" xfId="224" xr:uid="{00000000-0005-0000-0000-00003F000000}"/>
    <cellStyle name="40% - Accent1 5 2" xfId="5940" xr:uid="{00000000-0005-0000-0000-0000B80A0000}"/>
    <cellStyle name="40% - Accent1 5 2 2" xfId="5941" xr:uid="{00000000-0005-0000-0000-0000B90A0000}"/>
    <cellStyle name="40% - Accent1 5 2 2 2" xfId="5942" xr:uid="{00000000-0005-0000-0000-0000BA0A0000}"/>
    <cellStyle name="40% - Accent1 5 2 2 2 2" xfId="5943" xr:uid="{00000000-0005-0000-0000-0000BB0A0000}"/>
    <cellStyle name="40% - Accent1 5 2 2 2 2 2" xfId="5944" xr:uid="{00000000-0005-0000-0000-0000BC0A0000}"/>
    <cellStyle name="40% - Accent1 5 2 2 2 2 3" xfId="5945" xr:uid="{00000000-0005-0000-0000-0000BD0A0000}"/>
    <cellStyle name="40% - Accent1 5 2 2 2 3" xfId="5946" xr:uid="{00000000-0005-0000-0000-0000BE0A0000}"/>
    <cellStyle name="40% - Accent1 5 2 2 2 3 2" xfId="5947" xr:uid="{00000000-0005-0000-0000-0000BF0A0000}"/>
    <cellStyle name="40% - Accent1 5 2 2 2 4" xfId="5948" xr:uid="{00000000-0005-0000-0000-0000C00A0000}"/>
    <cellStyle name="40% - Accent1 5 2 2 3" xfId="5949" xr:uid="{00000000-0005-0000-0000-0000C10A0000}"/>
    <cellStyle name="40% - Accent1 5 2 2 3 2" xfId="5950" xr:uid="{00000000-0005-0000-0000-0000C20A0000}"/>
    <cellStyle name="40% - Accent1 5 2 2 3 3" xfId="5951" xr:uid="{00000000-0005-0000-0000-0000C30A0000}"/>
    <cellStyle name="40% - Accent1 5 2 2 4" xfId="5952" xr:uid="{00000000-0005-0000-0000-0000C40A0000}"/>
    <cellStyle name="40% - Accent1 5 2 2 5" xfId="5953" xr:uid="{00000000-0005-0000-0000-0000C50A0000}"/>
    <cellStyle name="40% - Accent1 5 2 2 5 2" xfId="5954" xr:uid="{00000000-0005-0000-0000-0000C60A0000}"/>
    <cellStyle name="40% - Accent1 5 2 2 6" xfId="5955" xr:uid="{00000000-0005-0000-0000-0000C70A0000}"/>
    <cellStyle name="40% - Accent1 5 2 3" xfId="5956" xr:uid="{00000000-0005-0000-0000-0000C80A0000}"/>
    <cellStyle name="40% - Accent1 5 2 3 2" xfId="5957" xr:uid="{00000000-0005-0000-0000-0000C90A0000}"/>
    <cellStyle name="40% - Accent1 5 2 3 2 2" xfId="5958" xr:uid="{00000000-0005-0000-0000-0000CA0A0000}"/>
    <cellStyle name="40% - Accent1 5 2 3 2 3" xfId="5959" xr:uid="{00000000-0005-0000-0000-0000CB0A0000}"/>
    <cellStyle name="40% - Accent1 5 2 3 3" xfId="5960" xr:uid="{00000000-0005-0000-0000-0000CC0A0000}"/>
    <cellStyle name="40% - Accent1 5 2 3 3 2" xfId="5961" xr:uid="{00000000-0005-0000-0000-0000CD0A0000}"/>
    <cellStyle name="40% - Accent1 5 2 3 4" xfId="5962" xr:uid="{00000000-0005-0000-0000-0000CE0A0000}"/>
    <cellStyle name="40% - Accent1 5 2 4" xfId="5963" xr:uid="{00000000-0005-0000-0000-0000CF0A0000}"/>
    <cellStyle name="40% - Accent1 5 2 5" xfId="5964" xr:uid="{00000000-0005-0000-0000-0000D00A0000}"/>
    <cellStyle name="40% - Accent1 5 3" xfId="5965" xr:uid="{00000000-0005-0000-0000-0000D10A0000}"/>
    <cellStyle name="40% - Accent1 5 3 2" xfId="5966" xr:uid="{00000000-0005-0000-0000-0000D20A0000}"/>
    <cellStyle name="40% - Accent1 5 3 2 2" xfId="5967" xr:uid="{00000000-0005-0000-0000-0000D30A0000}"/>
    <cellStyle name="40% - Accent1 5 3 2 3" xfId="5968" xr:uid="{00000000-0005-0000-0000-0000D40A0000}"/>
    <cellStyle name="40% - Accent1 5 3 3" xfId="5969" xr:uid="{00000000-0005-0000-0000-0000D50A0000}"/>
    <cellStyle name="40% - Accent1 5 3 4" xfId="5970" xr:uid="{00000000-0005-0000-0000-0000D60A0000}"/>
    <cellStyle name="40% - Accent1 5 3 4 2" xfId="5971" xr:uid="{00000000-0005-0000-0000-0000D70A0000}"/>
    <cellStyle name="40% - Accent1 5 3 5" xfId="5972" xr:uid="{00000000-0005-0000-0000-0000D80A0000}"/>
    <cellStyle name="40% - Accent1 5 4" xfId="5973" xr:uid="{00000000-0005-0000-0000-0000D90A0000}"/>
    <cellStyle name="40% - Accent1 5 4 2" xfId="5974" xr:uid="{00000000-0005-0000-0000-0000DA0A0000}"/>
    <cellStyle name="40% - Accent1 5 4 2 2" xfId="5975" xr:uid="{00000000-0005-0000-0000-0000DB0A0000}"/>
    <cellStyle name="40% - Accent1 5 4 2 3" xfId="5976" xr:uid="{00000000-0005-0000-0000-0000DC0A0000}"/>
    <cellStyle name="40% - Accent1 5 4 3" xfId="5977" xr:uid="{00000000-0005-0000-0000-0000DD0A0000}"/>
    <cellStyle name="40% - Accent1 5 4 3 2" xfId="5978" xr:uid="{00000000-0005-0000-0000-0000DE0A0000}"/>
    <cellStyle name="40% - Accent1 5 4 4" xfId="5979" xr:uid="{00000000-0005-0000-0000-0000DF0A0000}"/>
    <cellStyle name="40% - Accent1 5 5" xfId="5980" xr:uid="{00000000-0005-0000-0000-0000E00A0000}"/>
    <cellStyle name="40% - Accent1 5 5 2" xfId="5981" xr:uid="{00000000-0005-0000-0000-0000E10A0000}"/>
    <cellStyle name="40% - Accent1 5 5 3" xfId="5982" xr:uid="{00000000-0005-0000-0000-0000E20A0000}"/>
    <cellStyle name="40% - Accent1 5 6" xfId="5983" xr:uid="{00000000-0005-0000-0000-0000E30A0000}"/>
    <cellStyle name="40% - Accent1 5 7" xfId="5984" xr:uid="{00000000-0005-0000-0000-0000E40A0000}"/>
    <cellStyle name="40% - Accent1 5 7 2" xfId="5985" xr:uid="{00000000-0005-0000-0000-0000E50A0000}"/>
    <cellStyle name="40% - Accent1 5 8" xfId="5986" xr:uid="{00000000-0005-0000-0000-0000E60A0000}"/>
    <cellStyle name="40% - Accent1 5 9" xfId="5939" xr:uid="{00000000-0005-0000-0000-0000B70A0000}"/>
    <cellStyle name="40% - Accent1 6" xfId="225" xr:uid="{00000000-0005-0000-0000-000040000000}"/>
    <cellStyle name="40% - Accent1 6 2" xfId="5987" xr:uid="{00000000-0005-0000-0000-0000E80A0000}"/>
    <cellStyle name="40% - Accent1 6 2 2" xfId="5988" xr:uid="{00000000-0005-0000-0000-0000E90A0000}"/>
    <cellStyle name="40% - Accent1 6 2 2 2" xfId="5989" xr:uid="{00000000-0005-0000-0000-0000EA0A0000}"/>
    <cellStyle name="40% - Accent1 6 2 2 2 2" xfId="5990" xr:uid="{00000000-0005-0000-0000-0000EB0A0000}"/>
    <cellStyle name="40% - Accent1 6 2 2 2 3" xfId="5991" xr:uid="{00000000-0005-0000-0000-0000EC0A0000}"/>
    <cellStyle name="40% - Accent1 6 2 2 3" xfId="5992" xr:uid="{00000000-0005-0000-0000-0000ED0A0000}"/>
    <cellStyle name="40% - Accent1 6 2 2 3 2" xfId="5993" xr:uid="{00000000-0005-0000-0000-0000EE0A0000}"/>
    <cellStyle name="40% - Accent1 6 2 2 4" xfId="5994" xr:uid="{00000000-0005-0000-0000-0000EF0A0000}"/>
    <cellStyle name="40% - Accent1 6 2 3" xfId="5995" xr:uid="{00000000-0005-0000-0000-0000F00A0000}"/>
    <cellStyle name="40% - Accent1 6 2 3 2" xfId="5996" xr:uid="{00000000-0005-0000-0000-0000F10A0000}"/>
    <cellStyle name="40% - Accent1 6 2 3 3" xfId="5997" xr:uid="{00000000-0005-0000-0000-0000F20A0000}"/>
    <cellStyle name="40% - Accent1 6 2 4" xfId="5998" xr:uid="{00000000-0005-0000-0000-0000F30A0000}"/>
    <cellStyle name="40% - Accent1 6 2 5" xfId="5999" xr:uid="{00000000-0005-0000-0000-0000F40A0000}"/>
    <cellStyle name="40% - Accent1 6 2 5 2" xfId="6000" xr:uid="{00000000-0005-0000-0000-0000F50A0000}"/>
    <cellStyle name="40% - Accent1 6 2 6" xfId="6001" xr:uid="{00000000-0005-0000-0000-0000F60A0000}"/>
    <cellStyle name="40% - Accent1 6 3" xfId="6002" xr:uid="{00000000-0005-0000-0000-0000F70A0000}"/>
    <cellStyle name="40% - Accent1 6 3 2" xfId="6003" xr:uid="{00000000-0005-0000-0000-0000F80A0000}"/>
    <cellStyle name="40% - Accent1 6 3 2 2" xfId="6004" xr:uid="{00000000-0005-0000-0000-0000F90A0000}"/>
    <cellStyle name="40% - Accent1 6 3 2 3" xfId="6005" xr:uid="{00000000-0005-0000-0000-0000FA0A0000}"/>
    <cellStyle name="40% - Accent1 6 3 3" xfId="6006" xr:uid="{00000000-0005-0000-0000-0000FB0A0000}"/>
    <cellStyle name="40% - Accent1 6 3 3 2" xfId="6007" xr:uid="{00000000-0005-0000-0000-0000FC0A0000}"/>
    <cellStyle name="40% - Accent1 6 3 4" xfId="6008" xr:uid="{00000000-0005-0000-0000-0000FD0A0000}"/>
    <cellStyle name="40% - Accent1 6 4" xfId="6009" xr:uid="{00000000-0005-0000-0000-0000FE0A0000}"/>
    <cellStyle name="40% - Accent1 6 5" xfId="6010" xr:uid="{00000000-0005-0000-0000-0000FF0A0000}"/>
    <cellStyle name="40% - Accent1 7" xfId="226" xr:uid="{00000000-0005-0000-0000-000041000000}"/>
    <cellStyle name="40% - Accent1 7 2" xfId="6011" xr:uid="{00000000-0005-0000-0000-0000010B0000}"/>
    <cellStyle name="40% - Accent1 7 3" xfId="6012" xr:uid="{00000000-0005-0000-0000-0000020B0000}"/>
    <cellStyle name="40% - Accent1 7 4" xfId="6013" xr:uid="{00000000-0005-0000-0000-0000030B0000}"/>
    <cellStyle name="40% - Accent1 8" xfId="6014" xr:uid="{00000000-0005-0000-0000-0000040B0000}"/>
    <cellStyle name="40% - Accent1 8 2" xfId="6015" xr:uid="{00000000-0005-0000-0000-0000050B0000}"/>
    <cellStyle name="40% - Accent1 8 2 2" xfId="6016" xr:uid="{00000000-0005-0000-0000-0000060B0000}"/>
    <cellStyle name="40% - Accent1 8 2 3" xfId="6017" xr:uid="{00000000-0005-0000-0000-0000070B0000}"/>
    <cellStyle name="40% - Accent1 8 2 3 2" xfId="6018" xr:uid="{00000000-0005-0000-0000-0000080B0000}"/>
    <cellStyle name="40% - Accent1 8 3" xfId="6019" xr:uid="{00000000-0005-0000-0000-0000090B0000}"/>
    <cellStyle name="40% - Accent1 8 4" xfId="6020" xr:uid="{00000000-0005-0000-0000-00000A0B0000}"/>
    <cellStyle name="40% - Accent1 8 4 2" xfId="6021" xr:uid="{00000000-0005-0000-0000-00000B0B0000}"/>
    <cellStyle name="40% - Accent1 8 5" xfId="6022" xr:uid="{00000000-0005-0000-0000-00000C0B0000}"/>
    <cellStyle name="40% - Accent1 9" xfId="6023" xr:uid="{00000000-0005-0000-0000-00000D0B0000}"/>
    <cellStyle name="40% - Accent1 9 2" xfId="6024" xr:uid="{00000000-0005-0000-0000-00000E0B0000}"/>
    <cellStyle name="40% - Accent1 9 2 2" xfId="6025" xr:uid="{00000000-0005-0000-0000-00000F0B0000}"/>
    <cellStyle name="40% - Accent1 9 2 3" xfId="6026" xr:uid="{00000000-0005-0000-0000-0000100B0000}"/>
    <cellStyle name="40% - Accent1 9 3" xfId="6027" xr:uid="{00000000-0005-0000-0000-0000110B0000}"/>
    <cellStyle name="40% - Accent1 9 4" xfId="6028" xr:uid="{00000000-0005-0000-0000-0000120B0000}"/>
    <cellStyle name="40% - Accent1 9 4 2" xfId="6029" xr:uid="{00000000-0005-0000-0000-0000130B0000}"/>
    <cellStyle name="40% - Accent1 9 5" xfId="6030" xr:uid="{00000000-0005-0000-0000-0000140B0000}"/>
    <cellStyle name="40% - Accent2" xfId="87" builtinId="35" customBuiltin="1"/>
    <cellStyle name="40% - Accent2 10" xfId="6031" xr:uid="{00000000-0005-0000-0000-0000150B0000}"/>
    <cellStyle name="40% - Accent2 10 2" xfId="6032" xr:uid="{00000000-0005-0000-0000-0000160B0000}"/>
    <cellStyle name="40% - Accent2 10 2 2" xfId="6033" xr:uid="{00000000-0005-0000-0000-0000170B0000}"/>
    <cellStyle name="40% - Accent2 10 2 3" xfId="6034" xr:uid="{00000000-0005-0000-0000-0000180B0000}"/>
    <cellStyle name="40% - Accent2 10 3" xfId="6035" xr:uid="{00000000-0005-0000-0000-0000190B0000}"/>
    <cellStyle name="40% - Accent2 10 4" xfId="6036" xr:uid="{00000000-0005-0000-0000-00001A0B0000}"/>
    <cellStyle name="40% - Accent2 11" xfId="6037" xr:uid="{00000000-0005-0000-0000-00001B0B0000}"/>
    <cellStyle name="40% - Accent2 11 2" xfId="6038" xr:uid="{00000000-0005-0000-0000-00001C0B0000}"/>
    <cellStyle name="40% - Accent2 11 3" xfId="6039" xr:uid="{00000000-0005-0000-0000-00001D0B0000}"/>
    <cellStyle name="40% - Accent2 12" xfId="6040" xr:uid="{00000000-0005-0000-0000-00001E0B0000}"/>
    <cellStyle name="40% - Accent2 12 2" xfId="6041" xr:uid="{00000000-0005-0000-0000-00001F0B0000}"/>
    <cellStyle name="40% - Accent2 12 3" xfId="6042" xr:uid="{00000000-0005-0000-0000-0000200B0000}"/>
    <cellStyle name="40% - Accent2 13" xfId="6043" xr:uid="{00000000-0005-0000-0000-0000210B0000}"/>
    <cellStyle name="40% - Accent2 13 2" xfId="6044" xr:uid="{00000000-0005-0000-0000-0000220B0000}"/>
    <cellStyle name="40% - Accent2 13 3" xfId="6045" xr:uid="{00000000-0005-0000-0000-0000230B0000}"/>
    <cellStyle name="40% - Accent2 14" xfId="6046" xr:uid="{00000000-0005-0000-0000-0000240B0000}"/>
    <cellStyle name="40% - Accent2 14 2" xfId="6047" xr:uid="{00000000-0005-0000-0000-0000250B0000}"/>
    <cellStyle name="40% - Accent2 15" xfId="6048" xr:uid="{00000000-0005-0000-0000-0000260B0000}"/>
    <cellStyle name="40% - Accent2 16" xfId="6049" xr:uid="{00000000-0005-0000-0000-0000270B0000}"/>
    <cellStyle name="40% - Accent2 2" xfId="227" xr:uid="{00000000-0005-0000-0000-000042000000}"/>
    <cellStyle name="40% - Accent2 2 2" xfId="6050" xr:uid="{00000000-0005-0000-0000-0000290B0000}"/>
    <cellStyle name="40% - Accent2 2 3" xfId="6051" xr:uid="{00000000-0005-0000-0000-00002A0B0000}"/>
    <cellStyle name="40% - Accent2 2 3 2" xfId="6052" xr:uid="{00000000-0005-0000-0000-00002B0B0000}"/>
    <cellStyle name="40% - Accent2 2 3 2 2" xfId="6053" xr:uid="{00000000-0005-0000-0000-00002C0B0000}"/>
    <cellStyle name="40% - Accent2 2 3 2 2 2" xfId="6054" xr:uid="{00000000-0005-0000-0000-00002D0B0000}"/>
    <cellStyle name="40% - Accent2 2 3 2 2 2 2" xfId="6055" xr:uid="{00000000-0005-0000-0000-00002E0B0000}"/>
    <cellStyle name="40% - Accent2 2 3 2 2 2 3" xfId="6056" xr:uid="{00000000-0005-0000-0000-00002F0B0000}"/>
    <cellStyle name="40% - Accent2 2 3 2 2 3" xfId="6057" xr:uid="{00000000-0005-0000-0000-0000300B0000}"/>
    <cellStyle name="40% - Accent2 2 3 2 2 4" xfId="6058" xr:uid="{00000000-0005-0000-0000-0000310B0000}"/>
    <cellStyle name="40% - Accent2 2 3 2 3" xfId="6059" xr:uid="{00000000-0005-0000-0000-0000320B0000}"/>
    <cellStyle name="40% - Accent2 2 3 2 3 2" xfId="6060" xr:uid="{00000000-0005-0000-0000-0000330B0000}"/>
    <cellStyle name="40% - Accent2 2 3 2 3 2 2" xfId="6061" xr:uid="{00000000-0005-0000-0000-0000340B0000}"/>
    <cellStyle name="40% - Accent2 2 3 2 3 2 3" xfId="6062" xr:uid="{00000000-0005-0000-0000-0000350B0000}"/>
    <cellStyle name="40% - Accent2 2 3 2 3 3" xfId="6063" xr:uid="{00000000-0005-0000-0000-0000360B0000}"/>
    <cellStyle name="40% - Accent2 2 3 2 3 4" xfId="6064" xr:uid="{00000000-0005-0000-0000-0000370B0000}"/>
    <cellStyle name="40% - Accent2 2 3 2 4" xfId="6065" xr:uid="{00000000-0005-0000-0000-0000380B0000}"/>
    <cellStyle name="40% - Accent2 2 3 2 4 2" xfId="6066" xr:uid="{00000000-0005-0000-0000-0000390B0000}"/>
    <cellStyle name="40% - Accent2 2 3 2 4 3" xfId="6067" xr:uid="{00000000-0005-0000-0000-00003A0B0000}"/>
    <cellStyle name="40% - Accent2 2 3 2 5" xfId="6068" xr:uid="{00000000-0005-0000-0000-00003B0B0000}"/>
    <cellStyle name="40% - Accent2 2 3 2 6" xfId="6069" xr:uid="{00000000-0005-0000-0000-00003C0B0000}"/>
    <cellStyle name="40% - Accent2 2 3 3" xfId="6070" xr:uid="{00000000-0005-0000-0000-00003D0B0000}"/>
    <cellStyle name="40% - Accent2 2 3 3 2" xfId="6071" xr:uid="{00000000-0005-0000-0000-00003E0B0000}"/>
    <cellStyle name="40% - Accent2 2 3 3 2 2" xfId="6072" xr:uid="{00000000-0005-0000-0000-00003F0B0000}"/>
    <cellStyle name="40% - Accent2 2 3 3 2 3" xfId="6073" xr:uid="{00000000-0005-0000-0000-0000400B0000}"/>
    <cellStyle name="40% - Accent2 2 3 3 3" xfId="6074" xr:uid="{00000000-0005-0000-0000-0000410B0000}"/>
    <cellStyle name="40% - Accent2 2 3 3 4" xfId="6075" xr:uid="{00000000-0005-0000-0000-0000420B0000}"/>
    <cellStyle name="40% - Accent2 2 3 4" xfId="6076" xr:uid="{00000000-0005-0000-0000-0000430B0000}"/>
    <cellStyle name="40% - Accent2 2 3 4 2" xfId="6077" xr:uid="{00000000-0005-0000-0000-0000440B0000}"/>
    <cellStyle name="40% - Accent2 2 3 4 2 2" xfId="6078" xr:uid="{00000000-0005-0000-0000-0000450B0000}"/>
    <cellStyle name="40% - Accent2 2 3 4 2 3" xfId="6079" xr:uid="{00000000-0005-0000-0000-0000460B0000}"/>
    <cellStyle name="40% - Accent2 2 3 4 3" xfId="6080" xr:uid="{00000000-0005-0000-0000-0000470B0000}"/>
    <cellStyle name="40% - Accent2 2 3 4 4" xfId="6081" xr:uid="{00000000-0005-0000-0000-0000480B0000}"/>
    <cellStyle name="40% - Accent2 2 3 5" xfId="6082" xr:uid="{00000000-0005-0000-0000-0000490B0000}"/>
    <cellStyle name="40% - Accent2 2 3 5 2" xfId="6083" xr:uid="{00000000-0005-0000-0000-00004A0B0000}"/>
    <cellStyle name="40% - Accent2 2 3 5 3" xfId="6084" xr:uid="{00000000-0005-0000-0000-00004B0B0000}"/>
    <cellStyle name="40% - Accent2 2 3 6" xfId="6085" xr:uid="{00000000-0005-0000-0000-00004C0B0000}"/>
    <cellStyle name="40% - Accent2 2 3 7" xfId="6086" xr:uid="{00000000-0005-0000-0000-00004D0B0000}"/>
    <cellStyle name="40% - Accent2 2 4" xfId="6087" xr:uid="{00000000-0005-0000-0000-00004E0B0000}"/>
    <cellStyle name="40% - Accent2 2 4 2" xfId="6088" xr:uid="{00000000-0005-0000-0000-00004F0B0000}"/>
    <cellStyle name="40% - Accent2 2 4 2 2" xfId="6089" xr:uid="{00000000-0005-0000-0000-0000500B0000}"/>
    <cellStyle name="40% - Accent2 2 4 2 2 2" xfId="6090" xr:uid="{00000000-0005-0000-0000-0000510B0000}"/>
    <cellStyle name="40% - Accent2 2 4 2 2 2 2" xfId="6091" xr:uid="{00000000-0005-0000-0000-0000520B0000}"/>
    <cellStyle name="40% - Accent2 2 4 2 2 2 3" xfId="6092" xr:uid="{00000000-0005-0000-0000-0000530B0000}"/>
    <cellStyle name="40% - Accent2 2 4 2 2 3" xfId="6093" xr:uid="{00000000-0005-0000-0000-0000540B0000}"/>
    <cellStyle name="40% - Accent2 2 4 2 2 4" xfId="6094" xr:uid="{00000000-0005-0000-0000-0000550B0000}"/>
    <cellStyle name="40% - Accent2 2 4 2 3" xfId="6095" xr:uid="{00000000-0005-0000-0000-0000560B0000}"/>
    <cellStyle name="40% - Accent2 2 4 2 3 2" xfId="6096" xr:uid="{00000000-0005-0000-0000-0000570B0000}"/>
    <cellStyle name="40% - Accent2 2 4 2 3 2 2" xfId="6097" xr:uid="{00000000-0005-0000-0000-0000580B0000}"/>
    <cellStyle name="40% - Accent2 2 4 2 3 2 3" xfId="6098" xr:uid="{00000000-0005-0000-0000-0000590B0000}"/>
    <cellStyle name="40% - Accent2 2 4 2 3 3" xfId="6099" xr:uid="{00000000-0005-0000-0000-00005A0B0000}"/>
    <cellStyle name="40% - Accent2 2 4 2 3 4" xfId="6100" xr:uid="{00000000-0005-0000-0000-00005B0B0000}"/>
    <cellStyle name="40% - Accent2 2 4 2 4" xfId="6101" xr:uid="{00000000-0005-0000-0000-00005C0B0000}"/>
    <cellStyle name="40% - Accent2 2 4 2 4 2" xfId="6102" xr:uid="{00000000-0005-0000-0000-00005D0B0000}"/>
    <cellStyle name="40% - Accent2 2 4 2 4 3" xfId="6103" xr:uid="{00000000-0005-0000-0000-00005E0B0000}"/>
    <cellStyle name="40% - Accent2 2 4 2 5" xfId="6104" xr:uid="{00000000-0005-0000-0000-00005F0B0000}"/>
    <cellStyle name="40% - Accent2 2 4 2 6" xfId="6105" xr:uid="{00000000-0005-0000-0000-0000600B0000}"/>
    <cellStyle name="40% - Accent2 2 4 3" xfId="6106" xr:uid="{00000000-0005-0000-0000-0000610B0000}"/>
    <cellStyle name="40% - Accent2 2 4 3 2" xfId="6107" xr:uid="{00000000-0005-0000-0000-0000620B0000}"/>
    <cellStyle name="40% - Accent2 2 4 3 2 2" xfId="6108" xr:uid="{00000000-0005-0000-0000-0000630B0000}"/>
    <cellStyle name="40% - Accent2 2 4 3 2 3" xfId="6109" xr:uid="{00000000-0005-0000-0000-0000640B0000}"/>
    <cellStyle name="40% - Accent2 2 4 3 3" xfId="6110" xr:uid="{00000000-0005-0000-0000-0000650B0000}"/>
    <cellStyle name="40% - Accent2 2 4 3 4" xfId="6111" xr:uid="{00000000-0005-0000-0000-0000660B0000}"/>
    <cellStyle name="40% - Accent2 2 4 4" xfId="6112" xr:uid="{00000000-0005-0000-0000-0000670B0000}"/>
    <cellStyle name="40% - Accent2 2 4 4 2" xfId="6113" xr:uid="{00000000-0005-0000-0000-0000680B0000}"/>
    <cellStyle name="40% - Accent2 2 4 4 2 2" xfId="6114" xr:uid="{00000000-0005-0000-0000-0000690B0000}"/>
    <cellStyle name="40% - Accent2 2 4 4 2 3" xfId="6115" xr:uid="{00000000-0005-0000-0000-00006A0B0000}"/>
    <cellStyle name="40% - Accent2 2 4 4 3" xfId="6116" xr:uid="{00000000-0005-0000-0000-00006B0B0000}"/>
    <cellStyle name="40% - Accent2 2 4 4 4" xfId="6117" xr:uid="{00000000-0005-0000-0000-00006C0B0000}"/>
    <cellStyle name="40% - Accent2 2 4 5" xfId="6118" xr:uid="{00000000-0005-0000-0000-00006D0B0000}"/>
    <cellStyle name="40% - Accent2 2 4 5 2" xfId="6119" xr:uid="{00000000-0005-0000-0000-00006E0B0000}"/>
    <cellStyle name="40% - Accent2 2 4 5 3" xfId="6120" xr:uid="{00000000-0005-0000-0000-00006F0B0000}"/>
    <cellStyle name="40% - Accent2 2 4 6" xfId="6121" xr:uid="{00000000-0005-0000-0000-0000700B0000}"/>
    <cellStyle name="40% - Accent2 2 4 7" xfId="6122" xr:uid="{00000000-0005-0000-0000-0000710B0000}"/>
    <cellStyle name="40% - Accent2 2 5" xfId="6123" xr:uid="{00000000-0005-0000-0000-0000720B0000}"/>
    <cellStyle name="40% - Accent2 2 5 2" xfId="6124" xr:uid="{00000000-0005-0000-0000-0000730B0000}"/>
    <cellStyle name="40% - Accent2 2 5 2 2" xfId="6125" xr:uid="{00000000-0005-0000-0000-0000740B0000}"/>
    <cellStyle name="40% - Accent2 2 5 2 2 2" xfId="6126" xr:uid="{00000000-0005-0000-0000-0000750B0000}"/>
    <cellStyle name="40% - Accent2 2 5 2 2 2 2" xfId="6127" xr:uid="{00000000-0005-0000-0000-0000760B0000}"/>
    <cellStyle name="40% - Accent2 2 5 2 2 2 3" xfId="6128" xr:uid="{00000000-0005-0000-0000-0000770B0000}"/>
    <cellStyle name="40% - Accent2 2 5 2 2 3" xfId="6129" xr:uid="{00000000-0005-0000-0000-0000780B0000}"/>
    <cellStyle name="40% - Accent2 2 5 2 2 4" xfId="6130" xr:uid="{00000000-0005-0000-0000-0000790B0000}"/>
    <cellStyle name="40% - Accent2 2 5 2 3" xfId="6131" xr:uid="{00000000-0005-0000-0000-00007A0B0000}"/>
    <cellStyle name="40% - Accent2 2 5 2 3 2" xfId="6132" xr:uid="{00000000-0005-0000-0000-00007B0B0000}"/>
    <cellStyle name="40% - Accent2 2 5 2 3 2 2" xfId="6133" xr:uid="{00000000-0005-0000-0000-00007C0B0000}"/>
    <cellStyle name="40% - Accent2 2 5 2 3 2 3" xfId="6134" xr:uid="{00000000-0005-0000-0000-00007D0B0000}"/>
    <cellStyle name="40% - Accent2 2 5 2 3 3" xfId="6135" xr:uid="{00000000-0005-0000-0000-00007E0B0000}"/>
    <cellStyle name="40% - Accent2 2 5 2 3 4" xfId="6136" xr:uid="{00000000-0005-0000-0000-00007F0B0000}"/>
    <cellStyle name="40% - Accent2 2 5 2 4" xfId="6137" xr:uid="{00000000-0005-0000-0000-0000800B0000}"/>
    <cellStyle name="40% - Accent2 2 5 2 4 2" xfId="6138" xr:uid="{00000000-0005-0000-0000-0000810B0000}"/>
    <cellStyle name="40% - Accent2 2 5 2 4 3" xfId="6139" xr:uid="{00000000-0005-0000-0000-0000820B0000}"/>
    <cellStyle name="40% - Accent2 2 5 2 5" xfId="6140" xr:uid="{00000000-0005-0000-0000-0000830B0000}"/>
    <cellStyle name="40% - Accent2 2 5 2 6" xfId="6141" xr:uid="{00000000-0005-0000-0000-0000840B0000}"/>
    <cellStyle name="40% - Accent2 2 5 3" xfId="6142" xr:uid="{00000000-0005-0000-0000-0000850B0000}"/>
    <cellStyle name="40% - Accent2 2 5 3 2" xfId="6143" xr:uid="{00000000-0005-0000-0000-0000860B0000}"/>
    <cellStyle name="40% - Accent2 2 5 3 2 2" xfId="6144" xr:uid="{00000000-0005-0000-0000-0000870B0000}"/>
    <cellStyle name="40% - Accent2 2 5 3 2 3" xfId="6145" xr:uid="{00000000-0005-0000-0000-0000880B0000}"/>
    <cellStyle name="40% - Accent2 2 5 3 3" xfId="6146" xr:uid="{00000000-0005-0000-0000-0000890B0000}"/>
    <cellStyle name="40% - Accent2 2 5 3 4" xfId="6147" xr:uid="{00000000-0005-0000-0000-00008A0B0000}"/>
    <cellStyle name="40% - Accent2 2 5 4" xfId="6148" xr:uid="{00000000-0005-0000-0000-00008B0B0000}"/>
    <cellStyle name="40% - Accent2 2 5 4 2" xfId="6149" xr:uid="{00000000-0005-0000-0000-00008C0B0000}"/>
    <cellStyle name="40% - Accent2 2 5 4 2 2" xfId="6150" xr:uid="{00000000-0005-0000-0000-00008D0B0000}"/>
    <cellStyle name="40% - Accent2 2 5 4 2 3" xfId="6151" xr:uid="{00000000-0005-0000-0000-00008E0B0000}"/>
    <cellStyle name="40% - Accent2 2 5 4 3" xfId="6152" xr:uid="{00000000-0005-0000-0000-00008F0B0000}"/>
    <cellStyle name="40% - Accent2 2 5 4 4" xfId="6153" xr:uid="{00000000-0005-0000-0000-0000900B0000}"/>
    <cellStyle name="40% - Accent2 2 5 5" xfId="6154" xr:uid="{00000000-0005-0000-0000-0000910B0000}"/>
    <cellStyle name="40% - Accent2 2 5 5 2" xfId="6155" xr:uid="{00000000-0005-0000-0000-0000920B0000}"/>
    <cellStyle name="40% - Accent2 2 5 5 3" xfId="6156" xr:uid="{00000000-0005-0000-0000-0000930B0000}"/>
    <cellStyle name="40% - Accent2 2 5 6" xfId="6157" xr:uid="{00000000-0005-0000-0000-0000940B0000}"/>
    <cellStyle name="40% - Accent2 2 5 7" xfId="6158" xr:uid="{00000000-0005-0000-0000-0000950B0000}"/>
    <cellStyle name="40% - Accent2 2 6" xfId="6159" xr:uid="{00000000-0005-0000-0000-0000960B0000}"/>
    <cellStyle name="40% - Accent2 2 6 2" xfId="6160" xr:uid="{00000000-0005-0000-0000-0000970B0000}"/>
    <cellStyle name="40% - Accent2 2 6 2 2" xfId="6161" xr:uid="{00000000-0005-0000-0000-0000980B0000}"/>
    <cellStyle name="40% - Accent2 2 6 2 2 2" xfId="6162" xr:uid="{00000000-0005-0000-0000-0000990B0000}"/>
    <cellStyle name="40% - Accent2 2 6 2 2 2 2" xfId="6163" xr:uid="{00000000-0005-0000-0000-00009A0B0000}"/>
    <cellStyle name="40% - Accent2 2 6 2 2 2 3" xfId="6164" xr:uid="{00000000-0005-0000-0000-00009B0B0000}"/>
    <cellStyle name="40% - Accent2 2 6 2 2 3" xfId="6165" xr:uid="{00000000-0005-0000-0000-00009C0B0000}"/>
    <cellStyle name="40% - Accent2 2 6 2 2 4" xfId="6166" xr:uid="{00000000-0005-0000-0000-00009D0B0000}"/>
    <cellStyle name="40% - Accent2 2 6 2 3" xfId="6167" xr:uid="{00000000-0005-0000-0000-00009E0B0000}"/>
    <cellStyle name="40% - Accent2 2 6 2 3 2" xfId="6168" xr:uid="{00000000-0005-0000-0000-00009F0B0000}"/>
    <cellStyle name="40% - Accent2 2 6 2 3 2 2" xfId="6169" xr:uid="{00000000-0005-0000-0000-0000A00B0000}"/>
    <cellStyle name="40% - Accent2 2 6 2 3 2 3" xfId="6170" xr:uid="{00000000-0005-0000-0000-0000A10B0000}"/>
    <cellStyle name="40% - Accent2 2 6 2 3 3" xfId="6171" xr:uid="{00000000-0005-0000-0000-0000A20B0000}"/>
    <cellStyle name="40% - Accent2 2 6 2 3 4" xfId="6172" xr:uid="{00000000-0005-0000-0000-0000A30B0000}"/>
    <cellStyle name="40% - Accent2 2 6 2 4" xfId="6173" xr:uid="{00000000-0005-0000-0000-0000A40B0000}"/>
    <cellStyle name="40% - Accent2 2 6 2 4 2" xfId="6174" xr:uid="{00000000-0005-0000-0000-0000A50B0000}"/>
    <cellStyle name="40% - Accent2 2 6 2 4 3" xfId="6175" xr:uid="{00000000-0005-0000-0000-0000A60B0000}"/>
    <cellStyle name="40% - Accent2 2 6 2 5" xfId="6176" xr:uid="{00000000-0005-0000-0000-0000A70B0000}"/>
    <cellStyle name="40% - Accent2 2 6 2 6" xfId="6177" xr:uid="{00000000-0005-0000-0000-0000A80B0000}"/>
    <cellStyle name="40% - Accent2 2 6 3" xfId="6178" xr:uid="{00000000-0005-0000-0000-0000A90B0000}"/>
    <cellStyle name="40% - Accent2 2 6 3 2" xfId="6179" xr:uid="{00000000-0005-0000-0000-0000AA0B0000}"/>
    <cellStyle name="40% - Accent2 2 6 3 2 2" xfId="6180" xr:uid="{00000000-0005-0000-0000-0000AB0B0000}"/>
    <cellStyle name="40% - Accent2 2 6 3 2 3" xfId="6181" xr:uid="{00000000-0005-0000-0000-0000AC0B0000}"/>
    <cellStyle name="40% - Accent2 2 6 3 3" xfId="6182" xr:uid="{00000000-0005-0000-0000-0000AD0B0000}"/>
    <cellStyle name="40% - Accent2 2 6 3 4" xfId="6183" xr:uid="{00000000-0005-0000-0000-0000AE0B0000}"/>
    <cellStyle name="40% - Accent2 2 6 4" xfId="6184" xr:uid="{00000000-0005-0000-0000-0000AF0B0000}"/>
    <cellStyle name="40% - Accent2 2 6 4 2" xfId="6185" xr:uid="{00000000-0005-0000-0000-0000B00B0000}"/>
    <cellStyle name="40% - Accent2 2 6 4 2 2" xfId="6186" xr:uid="{00000000-0005-0000-0000-0000B10B0000}"/>
    <cellStyle name="40% - Accent2 2 6 4 2 3" xfId="6187" xr:uid="{00000000-0005-0000-0000-0000B20B0000}"/>
    <cellStyle name="40% - Accent2 2 6 4 3" xfId="6188" xr:uid="{00000000-0005-0000-0000-0000B30B0000}"/>
    <cellStyle name="40% - Accent2 2 6 4 4" xfId="6189" xr:uid="{00000000-0005-0000-0000-0000B40B0000}"/>
    <cellStyle name="40% - Accent2 2 6 5" xfId="6190" xr:uid="{00000000-0005-0000-0000-0000B50B0000}"/>
    <cellStyle name="40% - Accent2 2 6 5 2" xfId="6191" xr:uid="{00000000-0005-0000-0000-0000B60B0000}"/>
    <cellStyle name="40% - Accent2 2 6 5 3" xfId="6192" xr:uid="{00000000-0005-0000-0000-0000B70B0000}"/>
    <cellStyle name="40% - Accent2 2 6 6" xfId="6193" xr:uid="{00000000-0005-0000-0000-0000B80B0000}"/>
    <cellStyle name="40% - Accent2 2 6 7" xfId="6194" xr:uid="{00000000-0005-0000-0000-0000B90B0000}"/>
    <cellStyle name="40% - Accent2 2 7" xfId="6195" xr:uid="{00000000-0005-0000-0000-0000BA0B0000}"/>
    <cellStyle name="40% - Accent2 2 7 2" xfId="6196" xr:uid="{00000000-0005-0000-0000-0000BB0B0000}"/>
    <cellStyle name="40% - Accent2 2 7 2 2" xfId="6197" xr:uid="{00000000-0005-0000-0000-0000BC0B0000}"/>
    <cellStyle name="40% - Accent2 2 7 2 3" xfId="6198" xr:uid="{00000000-0005-0000-0000-0000BD0B0000}"/>
    <cellStyle name="40% - Accent2 2 7 3" xfId="6199" xr:uid="{00000000-0005-0000-0000-0000BE0B0000}"/>
    <cellStyle name="40% - Accent2 2 7 4" xfId="6200" xr:uid="{00000000-0005-0000-0000-0000BF0B0000}"/>
    <cellStyle name="40% - Accent2 3" xfId="228" xr:uid="{00000000-0005-0000-0000-000043000000}"/>
    <cellStyle name="40% - Accent2 3 2" xfId="6202" xr:uid="{00000000-0005-0000-0000-0000C10B0000}"/>
    <cellStyle name="40% - Accent2 3 2 2" xfId="6203" xr:uid="{00000000-0005-0000-0000-0000C20B0000}"/>
    <cellStyle name="40% - Accent2 3 2 2 2" xfId="6204" xr:uid="{00000000-0005-0000-0000-0000C30B0000}"/>
    <cellStyle name="40% - Accent2 3 2 2 2 2" xfId="6205" xr:uid="{00000000-0005-0000-0000-0000C40B0000}"/>
    <cellStyle name="40% - Accent2 3 2 2 2 2 2" xfId="6206" xr:uid="{00000000-0005-0000-0000-0000C50B0000}"/>
    <cellStyle name="40% - Accent2 3 2 2 2 2 3" xfId="6207" xr:uid="{00000000-0005-0000-0000-0000C60B0000}"/>
    <cellStyle name="40% - Accent2 3 2 2 2 3" xfId="6208" xr:uid="{00000000-0005-0000-0000-0000C70B0000}"/>
    <cellStyle name="40% - Accent2 3 2 2 2 4" xfId="6209" xr:uid="{00000000-0005-0000-0000-0000C80B0000}"/>
    <cellStyle name="40% - Accent2 3 2 2 3" xfId="6210" xr:uid="{00000000-0005-0000-0000-0000C90B0000}"/>
    <cellStyle name="40% - Accent2 3 2 2 3 2" xfId="6211" xr:uid="{00000000-0005-0000-0000-0000CA0B0000}"/>
    <cellStyle name="40% - Accent2 3 2 2 3 3" xfId="6212" xr:uid="{00000000-0005-0000-0000-0000CB0B0000}"/>
    <cellStyle name="40% - Accent2 3 2 2 4" xfId="6213" xr:uid="{00000000-0005-0000-0000-0000CC0B0000}"/>
    <cellStyle name="40% - Accent2 3 2 2 5" xfId="6214" xr:uid="{00000000-0005-0000-0000-0000CD0B0000}"/>
    <cellStyle name="40% - Accent2 3 2 3" xfId="6215" xr:uid="{00000000-0005-0000-0000-0000CE0B0000}"/>
    <cellStyle name="40% - Accent2 3 2 3 2" xfId="6216" xr:uid="{00000000-0005-0000-0000-0000CF0B0000}"/>
    <cellStyle name="40% - Accent2 3 2 3 2 2" xfId="6217" xr:uid="{00000000-0005-0000-0000-0000D00B0000}"/>
    <cellStyle name="40% - Accent2 3 2 3 2 3" xfId="6218" xr:uid="{00000000-0005-0000-0000-0000D10B0000}"/>
    <cellStyle name="40% - Accent2 3 2 3 3" xfId="6219" xr:uid="{00000000-0005-0000-0000-0000D20B0000}"/>
    <cellStyle name="40% - Accent2 3 2 3 4" xfId="6220" xr:uid="{00000000-0005-0000-0000-0000D30B0000}"/>
    <cellStyle name="40% - Accent2 3 2 4" xfId="6221" xr:uid="{00000000-0005-0000-0000-0000D40B0000}"/>
    <cellStyle name="40% - Accent2 3 3" xfId="6222" xr:uid="{00000000-0005-0000-0000-0000D50B0000}"/>
    <cellStyle name="40% - Accent2 3 3 2" xfId="6223" xr:uid="{00000000-0005-0000-0000-0000D60B0000}"/>
    <cellStyle name="40% - Accent2 3 3 2 2" xfId="6224" xr:uid="{00000000-0005-0000-0000-0000D70B0000}"/>
    <cellStyle name="40% - Accent2 3 3 2 3" xfId="6225" xr:uid="{00000000-0005-0000-0000-0000D80B0000}"/>
    <cellStyle name="40% - Accent2 3 3 3" xfId="6226" xr:uid="{00000000-0005-0000-0000-0000D90B0000}"/>
    <cellStyle name="40% - Accent2 3 3 4" xfId="6227" xr:uid="{00000000-0005-0000-0000-0000DA0B0000}"/>
    <cellStyle name="40% - Accent2 3 4" xfId="6228" xr:uid="{00000000-0005-0000-0000-0000DB0B0000}"/>
    <cellStyle name="40% - Accent2 3 4 2" xfId="6229" xr:uid="{00000000-0005-0000-0000-0000DC0B0000}"/>
    <cellStyle name="40% - Accent2 3 4 2 2" xfId="6230" xr:uid="{00000000-0005-0000-0000-0000DD0B0000}"/>
    <cellStyle name="40% - Accent2 3 4 2 3" xfId="6231" xr:uid="{00000000-0005-0000-0000-0000DE0B0000}"/>
    <cellStyle name="40% - Accent2 3 4 3" xfId="6232" xr:uid="{00000000-0005-0000-0000-0000DF0B0000}"/>
    <cellStyle name="40% - Accent2 3 4 4" xfId="6233" xr:uid="{00000000-0005-0000-0000-0000E00B0000}"/>
    <cellStyle name="40% - Accent2 3 5" xfId="6234" xr:uid="{00000000-0005-0000-0000-0000E10B0000}"/>
    <cellStyle name="40% - Accent2 3 5 2" xfId="6235" xr:uid="{00000000-0005-0000-0000-0000E20B0000}"/>
    <cellStyle name="40% - Accent2 3 5 2 2" xfId="6236" xr:uid="{00000000-0005-0000-0000-0000E30B0000}"/>
    <cellStyle name="40% - Accent2 3 5 2 3" xfId="6237" xr:uid="{00000000-0005-0000-0000-0000E40B0000}"/>
    <cellStyle name="40% - Accent2 3 5 3" xfId="6238" xr:uid="{00000000-0005-0000-0000-0000E50B0000}"/>
    <cellStyle name="40% - Accent2 3 5 4" xfId="6239" xr:uid="{00000000-0005-0000-0000-0000E60B0000}"/>
    <cellStyle name="40% - Accent2 3 6" xfId="6240" xr:uid="{00000000-0005-0000-0000-0000E70B0000}"/>
    <cellStyle name="40% - Accent2 3 6 2" xfId="6241" xr:uid="{00000000-0005-0000-0000-0000E80B0000}"/>
    <cellStyle name="40% - Accent2 3 6 3" xfId="6242" xr:uid="{00000000-0005-0000-0000-0000E90B0000}"/>
    <cellStyle name="40% - Accent2 3 7" xfId="6243" xr:uid="{00000000-0005-0000-0000-0000EA0B0000}"/>
    <cellStyle name="40% - Accent2 3 8" xfId="6244" xr:uid="{00000000-0005-0000-0000-0000EB0B0000}"/>
    <cellStyle name="40% - Accent2 3 9" xfId="6201" xr:uid="{00000000-0005-0000-0000-0000C00B0000}"/>
    <cellStyle name="40% - Accent2 4" xfId="229" xr:uid="{00000000-0005-0000-0000-000044000000}"/>
    <cellStyle name="40% - Accent2 4 2" xfId="6246" xr:uid="{00000000-0005-0000-0000-0000ED0B0000}"/>
    <cellStyle name="40% - Accent2 4 2 2" xfId="6247" xr:uid="{00000000-0005-0000-0000-0000EE0B0000}"/>
    <cellStyle name="40% - Accent2 4 2 2 2" xfId="6248" xr:uid="{00000000-0005-0000-0000-0000EF0B0000}"/>
    <cellStyle name="40% - Accent2 4 2 2 2 2" xfId="6249" xr:uid="{00000000-0005-0000-0000-0000F00B0000}"/>
    <cellStyle name="40% - Accent2 4 2 2 2 2 2" xfId="6250" xr:uid="{00000000-0005-0000-0000-0000F10B0000}"/>
    <cellStyle name="40% - Accent2 4 2 2 2 2 3" xfId="6251" xr:uid="{00000000-0005-0000-0000-0000F20B0000}"/>
    <cellStyle name="40% - Accent2 4 2 2 2 3" xfId="6252" xr:uid="{00000000-0005-0000-0000-0000F30B0000}"/>
    <cellStyle name="40% - Accent2 4 2 2 2 4" xfId="6253" xr:uid="{00000000-0005-0000-0000-0000F40B0000}"/>
    <cellStyle name="40% - Accent2 4 2 2 3" xfId="6254" xr:uid="{00000000-0005-0000-0000-0000F50B0000}"/>
    <cellStyle name="40% - Accent2 4 2 2 3 2" xfId="6255" xr:uid="{00000000-0005-0000-0000-0000F60B0000}"/>
    <cellStyle name="40% - Accent2 4 2 2 3 3" xfId="6256" xr:uid="{00000000-0005-0000-0000-0000F70B0000}"/>
    <cellStyle name="40% - Accent2 4 2 2 4" xfId="6257" xr:uid="{00000000-0005-0000-0000-0000F80B0000}"/>
    <cellStyle name="40% - Accent2 4 2 2 5" xfId="6258" xr:uid="{00000000-0005-0000-0000-0000F90B0000}"/>
    <cellStyle name="40% - Accent2 4 2 3" xfId="6259" xr:uid="{00000000-0005-0000-0000-0000FA0B0000}"/>
    <cellStyle name="40% - Accent2 4 2 3 2" xfId="6260" xr:uid="{00000000-0005-0000-0000-0000FB0B0000}"/>
    <cellStyle name="40% - Accent2 4 2 3 2 2" xfId="6261" xr:uid="{00000000-0005-0000-0000-0000FC0B0000}"/>
    <cellStyle name="40% - Accent2 4 2 3 2 3" xfId="6262" xr:uid="{00000000-0005-0000-0000-0000FD0B0000}"/>
    <cellStyle name="40% - Accent2 4 2 3 3" xfId="6263" xr:uid="{00000000-0005-0000-0000-0000FE0B0000}"/>
    <cellStyle name="40% - Accent2 4 2 3 4" xfId="6264" xr:uid="{00000000-0005-0000-0000-0000FF0B0000}"/>
    <cellStyle name="40% - Accent2 4 2 4" xfId="6265" xr:uid="{00000000-0005-0000-0000-0000000C0000}"/>
    <cellStyle name="40% - Accent2 4 3" xfId="6266" xr:uid="{00000000-0005-0000-0000-0000010C0000}"/>
    <cellStyle name="40% - Accent2 4 3 2" xfId="6267" xr:uid="{00000000-0005-0000-0000-0000020C0000}"/>
    <cellStyle name="40% - Accent2 4 3 2 2" xfId="6268" xr:uid="{00000000-0005-0000-0000-0000030C0000}"/>
    <cellStyle name="40% - Accent2 4 3 2 3" xfId="6269" xr:uid="{00000000-0005-0000-0000-0000040C0000}"/>
    <cellStyle name="40% - Accent2 4 3 3" xfId="6270" xr:uid="{00000000-0005-0000-0000-0000050C0000}"/>
    <cellStyle name="40% - Accent2 4 3 4" xfId="6271" xr:uid="{00000000-0005-0000-0000-0000060C0000}"/>
    <cellStyle name="40% - Accent2 4 4" xfId="6272" xr:uid="{00000000-0005-0000-0000-0000070C0000}"/>
    <cellStyle name="40% - Accent2 4 4 2" xfId="6273" xr:uid="{00000000-0005-0000-0000-0000080C0000}"/>
    <cellStyle name="40% - Accent2 4 4 2 2" xfId="6274" xr:uid="{00000000-0005-0000-0000-0000090C0000}"/>
    <cellStyle name="40% - Accent2 4 4 2 3" xfId="6275" xr:uid="{00000000-0005-0000-0000-00000A0C0000}"/>
    <cellStyle name="40% - Accent2 4 4 3" xfId="6276" xr:uid="{00000000-0005-0000-0000-00000B0C0000}"/>
    <cellStyle name="40% - Accent2 4 4 4" xfId="6277" xr:uid="{00000000-0005-0000-0000-00000C0C0000}"/>
    <cellStyle name="40% - Accent2 4 5" xfId="6278" xr:uid="{00000000-0005-0000-0000-00000D0C0000}"/>
    <cellStyle name="40% - Accent2 4 5 2" xfId="6279" xr:uid="{00000000-0005-0000-0000-00000E0C0000}"/>
    <cellStyle name="40% - Accent2 4 5 2 2" xfId="6280" xr:uid="{00000000-0005-0000-0000-00000F0C0000}"/>
    <cellStyle name="40% - Accent2 4 5 2 3" xfId="6281" xr:uid="{00000000-0005-0000-0000-0000100C0000}"/>
    <cellStyle name="40% - Accent2 4 5 3" xfId="6282" xr:uid="{00000000-0005-0000-0000-0000110C0000}"/>
    <cellStyle name="40% - Accent2 4 5 4" xfId="6283" xr:uid="{00000000-0005-0000-0000-0000120C0000}"/>
    <cellStyle name="40% - Accent2 4 6" xfId="6284" xr:uid="{00000000-0005-0000-0000-0000130C0000}"/>
    <cellStyle name="40% - Accent2 4 6 2" xfId="6285" xr:uid="{00000000-0005-0000-0000-0000140C0000}"/>
    <cellStyle name="40% - Accent2 4 6 3" xfId="6286" xr:uid="{00000000-0005-0000-0000-0000150C0000}"/>
    <cellStyle name="40% - Accent2 4 7" xfId="6287" xr:uid="{00000000-0005-0000-0000-0000160C0000}"/>
    <cellStyle name="40% - Accent2 4 8" xfId="6288" xr:uid="{00000000-0005-0000-0000-0000170C0000}"/>
    <cellStyle name="40% - Accent2 4 9" xfId="6245" xr:uid="{00000000-0005-0000-0000-0000EC0B0000}"/>
    <cellStyle name="40% - Accent2 5" xfId="230" xr:uid="{00000000-0005-0000-0000-000045000000}"/>
    <cellStyle name="40% - Accent2 5 2" xfId="6290" xr:uid="{00000000-0005-0000-0000-0000190C0000}"/>
    <cellStyle name="40% - Accent2 5 2 2" xfId="6291" xr:uid="{00000000-0005-0000-0000-00001A0C0000}"/>
    <cellStyle name="40% - Accent2 5 2 2 2" xfId="6292" xr:uid="{00000000-0005-0000-0000-00001B0C0000}"/>
    <cellStyle name="40% - Accent2 5 2 2 2 2" xfId="6293" xr:uid="{00000000-0005-0000-0000-00001C0C0000}"/>
    <cellStyle name="40% - Accent2 5 2 2 2 2 2" xfId="6294" xr:uid="{00000000-0005-0000-0000-00001D0C0000}"/>
    <cellStyle name="40% - Accent2 5 2 2 2 2 3" xfId="6295" xr:uid="{00000000-0005-0000-0000-00001E0C0000}"/>
    <cellStyle name="40% - Accent2 5 2 2 2 3" xfId="6296" xr:uid="{00000000-0005-0000-0000-00001F0C0000}"/>
    <cellStyle name="40% - Accent2 5 2 2 2 4" xfId="6297" xr:uid="{00000000-0005-0000-0000-0000200C0000}"/>
    <cellStyle name="40% - Accent2 5 2 2 3" xfId="6298" xr:uid="{00000000-0005-0000-0000-0000210C0000}"/>
    <cellStyle name="40% - Accent2 5 2 2 3 2" xfId="6299" xr:uid="{00000000-0005-0000-0000-0000220C0000}"/>
    <cellStyle name="40% - Accent2 5 2 2 3 3" xfId="6300" xr:uid="{00000000-0005-0000-0000-0000230C0000}"/>
    <cellStyle name="40% - Accent2 5 2 2 4" xfId="6301" xr:uid="{00000000-0005-0000-0000-0000240C0000}"/>
    <cellStyle name="40% - Accent2 5 2 2 5" xfId="6302" xr:uid="{00000000-0005-0000-0000-0000250C0000}"/>
    <cellStyle name="40% - Accent2 5 2 3" xfId="6303" xr:uid="{00000000-0005-0000-0000-0000260C0000}"/>
    <cellStyle name="40% - Accent2 5 2 3 2" xfId="6304" xr:uid="{00000000-0005-0000-0000-0000270C0000}"/>
    <cellStyle name="40% - Accent2 5 2 3 2 2" xfId="6305" xr:uid="{00000000-0005-0000-0000-0000280C0000}"/>
    <cellStyle name="40% - Accent2 5 2 3 2 3" xfId="6306" xr:uid="{00000000-0005-0000-0000-0000290C0000}"/>
    <cellStyle name="40% - Accent2 5 2 3 3" xfId="6307" xr:uid="{00000000-0005-0000-0000-00002A0C0000}"/>
    <cellStyle name="40% - Accent2 5 2 3 4" xfId="6308" xr:uid="{00000000-0005-0000-0000-00002B0C0000}"/>
    <cellStyle name="40% - Accent2 5 2 4" xfId="6309" xr:uid="{00000000-0005-0000-0000-00002C0C0000}"/>
    <cellStyle name="40% - Accent2 5 3" xfId="6310" xr:uid="{00000000-0005-0000-0000-00002D0C0000}"/>
    <cellStyle name="40% - Accent2 5 3 2" xfId="6311" xr:uid="{00000000-0005-0000-0000-00002E0C0000}"/>
    <cellStyle name="40% - Accent2 5 3 2 2" xfId="6312" xr:uid="{00000000-0005-0000-0000-00002F0C0000}"/>
    <cellStyle name="40% - Accent2 5 3 2 3" xfId="6313" xr:uid="{00000000-0005-0000-0000-0000300C0000}"/>
    <cellStyle name="40% - Accent2 5 3 3" xfId="6314" xr:uid="{00000000-0005-0000-0000-0000310C0000}"/>
    <cellStyle name="40% - Accent2 5 3 4" xfId="6315" xr:uid="{00000000-0005-0000-0000-0000320C0000}"/>
    <cellStyle name="40% - Accent2 5 4" xfId="6316" xr:uid="{00000000-0005-0000-0000-0000330C0000}"/>
    <cellStyle name="40% - Accent2 5 4 2" xfId="6317" xr:uid="{00000000-0005-0000-0000-0000340C0000}"/>
    <cellStyle name="40% - Accent2 5 4 2 2" xfId="6318" xr:uid="{00000000-0005-0000-0000-0000350C0000}"/>
    <cellStyle name="40% - Accent2 5 4 2 3" xfId="6319" xr:uid="{00000000-0005-0000-0000-0000360C0000}"/>
    <cellStyle name="40% - Accent2 5 4 3" xfId="6320" xr:uid="{00000000-0005-0000-0000-0000370C0000}"/>
    <cellStyle name="40% - Accent2 5 4 4" xfId="6321" xr:uid="{00000000-0005-0000-0000-0000380C0000}"/>
    <cellStyle name="40% - Accent2 5 5" xfId="6322" xr:uid="{00000000-0005-0000-0000-0000390C0000}"/>
    <cellStyle name="40% - Accent2 5 5 2" xfId="6323" xr:uid="{00000000-0005-0000-0000-00003A0C0000}"/>
    <cellStyle name="40% - Accent2 5 5 3" xfId="6324" xr:uid="{00000000-0005-0000-0000-00003B0C0000}"/>
    <cellStyle name="40% - Accent2 5 6" xfId="6325" xr:uid="{00000000-0005-0000-0000-00003C0C0000}"/>
    <cellStyle name="40% - Accent2 5 7" xfId="6326" xr:uid="{00000000-0005-0000-0000-00003D0C0000}"/>
    <cellStyle name="40% - Accent2 5 8" xfId="6289" xr:uid="{00000000-0005-0000-0000-0000180C0000}"/>
    <cellStyle name="40% - Accent2 6" xfId="231" xr:uid="{00000000-0005-0000-0000-000046000000}"/>
    <cellStyle name="40% - Accent2 6 2" xfId="6327" xr:uid="{00000000-0005-0000-0000-00003F0C0000}"/>
    <cellStyle name="40% - Accent2 6 2 2" xfId="6328" xr:uid="{00000000-0005-0000-0000-0000400C0000}"/>
    <cellStyle name="40% - Accent2 6 2 2 2" xfId="6329" xr:uid="{00000000-0005-0000-0000-0000410C0000}"/>
    <cellStyle name="40% - Accent2 6 2 2 2 2" xfId="6330" xr:uid="{00000000-0005-0000-0000-0000420C0000}"/>
    <cellStyle name="40% - Accent2 6 2 2 2 3" xfId="6331" xr:uid="{00000000-0005-0000-0000-0000430C0000}"/>
    <cellStyle name="40% - Accent2 6 2 2 3" xfId="6332" xr:uid="{00000000-0005-0000-0000-0000440C0000}"/>
    <cellStyle name="40% - Accent2 6 2 2 4" xfId="6333" xr:uid="{00000000-0005-0000-0000-0000450C0000}"/>
    <cellStyle name="40% - Accent2 6 2 3" xfId="6334" xr:uid="{00000000-0005-0000-0000-0000460C0000}"/>
    <cellStyle name="40% - Accent2 6 2 3 2" xfId="6335" xr:uid="{00000000-0005-0000-0000-0000470C0000}"/>
    <cellStyle name="40% - Accent2 6 2 3 3" xfId="6336" xr:uid="{00000000-0005-0000-0000-0000480C0000}"/>
    <cellStyle name="40% - Accent2 6 2 4" xfId="6337" xr:uid="{00000000-0005-0000-0000-0000490C0000}"/>
    <cellStyle name="40% - Accent2 6 2 5" xfId="6338" xr:uid="{00000000-0005-0000-0000-00004A0C0000}"/>
    <cellStyle name="40% - Accent2 6 3" xfId="6339" xr:uid="{00000000-0005-0000-0000-00004B0C0000}"/>
    <cellStyle name="40% - Accent2 6 3 2" xfId="6340" xr:uid="{00000000-0005-0000-0000-00004C0C0000}"/>
    <cellStyle name="40% - Accent2 6 3 2 2" xfId="6341" xr:uid="{00000000-0005-0000-0000-00004D0C0000}"/>
    <cellStyle name="40% - Accent2 6 3 2 3" xfId="6342" xr:uid="{00000000-0005-0000-0000-00004E0C0000}"/>
    <cellStyle name="40% - Accent2 6 3 3" xfId="6343" xr:uid="{00000000-0005-0000-0000-00004F0C0000}"/>
    <cellStyle name="40% - Accent2 6 3 4" xfId="6344" xr:uid="{00000000-0005-0000-0000-0000500C0000}"/>
    <cellStyle name="40% - Accent2 6 4" xfId="6345" xr:uid="{00000000-0005-0000-0000-0000510C0000}"/>
    <cellStyle name="40% - Accent2 7" xfId="232" xr:uid="{00000000-0005-0000-0000-000047000000}"/>
    <cellStyle name="40% - Accent2 7 2" xfId="6346" xr:uid="{00000000-0005-0000-0000-0000530C0000}"/>
    <cellStyle name="40% - Accent2 7 3" xfId="6347" xr:uid="{00000000-0005-0000-0000-0000540C0000}"/>
    <cellStyle name="40% - Accent2 7 4" xfId="6348" xr:uid="{00000000-0005-0000-0000-0000550C0000}"/>
    <cellStyle name="40% - Accent2 8" xfId="6349" xr:uid="{00000000-0005-0000-0000-0000560C0000}"/>
    <cellStyle name="40% - Accent2 8 2" xfId="6350" xr:uid="{00000000-0005-0000-0000-0000570C0000}"/>
    <cellStyle name="40% - Accent2 8 2 2" xfId="6351" xr:uid="{00000000-0005-0000-0000-0000580C0000}"/>
    <cellStyle name="40% - Accent2 8 2 3" xfId="6352" xr:uid="{00000000-0005-0000-0000-0000590C0000}"/>
    <cellStyle name="40% - Accent2 8 3" xfId="6353" xr:uid="{00000000-0005-0000-0000-00005A0C0000}"/>
    <cellStyle name="40% - Accent2 8 4" xfId="6354" xr:uid="{00000000-0005-0000-0000-00005B0C0000}"/>
    <cellStyle name="40% - Accent2 9" xfId="6355" xr:uid="{00000000-0005-0000-0000-00005C0C0000}"/>
    <cellStyle name="40% - Accent2 9 2" xfId="6356" xr:uid="{00000000-0005-0000-0000-00005D0C0000}"/>
    <cellStyle name="40% - Accent2 9 2 2" xfId="6357" xr:uid="{00000000-0005-0000-0000-00005E0C0000}"/>
    <cellStyle name="40% - Accent2 9 2 3" xfId="6358" xr:uid="{00000000-0005-0000-0000-00005F0C0000}"/>
    <cellStyle name="40% - Accent2 9 3" xfId="6359" xr:uid="{00000000-0005-0000-0000-0000600C0000}"/>
    <cellStyle name="40% - Accent2 9 4" xfId="6360" xr:uid="{00000000-0005-0000-0000-0000610C0000}"/>
    <cellStyle name="40% - Accent3" xfId="91" builtinId="39" customBuiltin="1"/>
    <cellStyle name="40% - Accent3 10" xfId="6361" xr:uid="{00000000-0005-0000-0000-0000620C0000}"/>
    <cellStyle name="40% - Accent3 10 2" xfId="6362" xr:uid="{00000000-0005-0000-0000-0000630C0000}"/>
    <cellStyle name="40% - Accent3 10 2 2" xfId="6363" xr:uid="{00000000-0005-0000-0000-0000640C0000}"/>
    <cellStyle name="40% - Accent3 10 2 3" xfId="6364" xr:uid="{00000000-0005-0000-0000-0000650C0000}"/>
    <cellStyle name="40% - Accent3 10 3" xfId="6365" xr:uid="{00000000-0005-0000-0000-0000660C0000}"/>
    <cellStyle name="40% - Accent3 10 4" xfId="6366" xr:uid="{00000000-0005-0000-0000-0000670C0000}"/>
    <cellStyle name="40% - Accent3 10 4 2" xfId="6367" xr:uid="{00000000-0005-0000-0000-0000680C0000}"/>
    <cellStyle name="40% - Accent3 10 5" xfId="6368" xr:uid="{00000000-0005-0000-0000-0000690C0000}"/>
    <cellStyle name="40% - Accent3 11" xfId="6369" xr:uid="{00000000-0005-0000-0000-00006A0C0000}"/>
    <cellStyle name="40% - Accent3 11 2" xfId="6370" xr:uid="{00000000-0005-0000-0000-00006B0C0000}"/>
    <cellStyle name="40% - Accent3 11 3" xfId="6371" xr:uid="{00000000-0005-0000-0000-00006C0C0000}"/>
    <cellStyle name="40% - Accent3 11 3 2" xfId="6372" xr:uid="{00000000-0005-0000-0000-00006D0C0000}"/>
    <cellStyle name="40% - Accent3 12" xfId="6373" xr:uid="{00000000-0005-0000-0000-00006E0C0000}"/>
    <cellStyle name="40% - Accent3 12 2" xfId="6374" xr:uid="{00000000-0005-0000-0000-00006F0C0000}"/>
    <cellStyle name="40% - Accent3 12 3" xfId="6375" xr:uid="{00000000-0005-0000-0000-0000700C0000}"/>
    <cellStyle name="40% - Accent3 13" xfId="6376" xr:uid="{00000000-0005-0000-0000-0000710C0000}"/>
    <cellStyle name="40% - Accent3 13 2" xfId="6377" xr:uid="{00000000-0005-0000-0000-0000720C0000}"/>
    <cellStyle name="40% - Accent3 13 3" xfId="6378" xr:uid="{00000000-0005-0000-0000-0000730C0000}"/>
    <cellStyle name="40% - Accent3 14" xfId="6379" xr:uid="{00000000-0005-0000-0000-0000740C0000}"/>
    <cellStyle name="40% - Accent3 14 2" xfId="6380" xr:uid="{00000000-0005-0000-0000-0000750C0000}"/>
    <cellStyle name="40% - Accent3 15" xfId="6381" xr:uid="{00000000-0005-0000-0000-0000760C0000}"/>
    <cellStyle name="40% - Accent3 16" xfId="6382" xr:uid="{00000000-0005-0000-0000-0000770C0000}"/>
    <cellStyle name="40% - Accent3 2" xfId="233" xr:uid="{00000000-0005-0000-0000-000048000000}"/>
    <cellStyle name="40% - Accent3 2 2" xfId="6383" xr:uid="{00000000-0005-0000-0000-0000790C0000}"/>
    <cellStyle name="40% - Accent3 2 3" xfId="6384" xr:uid="{00000000-0005-0000-0000-00007A0C0000}"/>
    <cellStyle name="40% - Accent3 2 3 2" xfId="6385" xr:uid="{00000000-0005-0000-0000-00007B0C0000}"/>
    <cellStyle name="40% - Accent3 2 3 2 2" xfId="6386" xr:uid="{00000000-0005-0000-0000-00007C0C0000}"/>
    <cellStyle name="40% - Accent3 2 3 2 2 2" xfId="6387" xr:uid="{00000000-0005-0000-0000-00007D0C0000}"/>
    <cellStyle name="40% - Accent3 2 3 2 2 2 2" xfId="6388" xr:uid="{00000000-0005-0000-0000-00007E0C0000}"/>
    <cellStyle name="40% - Accent3 2 3 2 2 2 3" xfId="6389" xr:uid="{00000000-0005-0000-0000-00007F0C0000}"/>
    <cellStyle name="40% - Accent3 2 3 2 2 3" xfId="6390" xr:uid="{00000000-0005-0000-0000-0000800C0000}"/>
    <cellStyle name="40% - Accent3 2 3 2 2 3 2" xfId="6391" xr:uid="{00000000-0005-0000-0000-0000810C0000}"/>
    <cellStyle name="40% - Accent3 2 3 2 2 4" xfId="6392" xr:uid="{00000000-0005-0000-0000-0000820C0000}"/>
    <cellStyle name="40% - Accent3 2 3 2 3" xfId="6393" xr:uid="{00000000-0005-0000-0000-0000830C0000}"/>
    <cellStyle name="40% - Accent3 2 3 2 3 2" xfId="6394" xr:uid="{00000000-0005-0000-0000-0000840C0000}"/>
    <cellStyle name="40% - Accent3 2 3 2 3 2 2" xfId="6395" xr:uid="{00000000-0005-0000-0000-0000850C0000}"/>
    <cellStyle name="40% - Accent3 2 3 2 3 2 3" xfId="6396" xr:uid="{00000000-0005-0000-0000-0000860C0000}"/>
    <cellStyle name="40% - Accent3 2 3 2 3 3" xfId="6397" xr:uid="{00000000-0005-0000-0000-0000870C0000}"/>
    <cellStyle name="40% - Accent3 2 3 2 3 3 2" xfId="6398" xr:uid="{00000000-0005-0000-0000-0000880C0000}"/>
    <cellStyle name="40% - Accent3 2 3 2 3 4" xfId="6399" xr:uid="{00000000-0005-0000-0000-0000890C0000}"/>
    <cellStyle name="40% - Accent3 2 3 2 4" xfId="6400" xr:uid="{00000000-0005-0000-0000-00008A0C0000}"/>
    <cellStyle name="40% - Accent3 2 3 2 4 2" xfId="6401" xr:uid="{00000000-0005-0000-0000-00008B0C0000}"/>
    <cellStyle name="40% - Accent3 2 3 2 4 3" xfId="6402" xr:uid="{00000000-0005-0000-0000-00008C0C0000}"/>
    <cellStyle name="40% - Accent3 2 3 2 5" xfId="6403" xr:uid="{00000000-0005-0000-0000-00008D0C0000}"/>
    <cellStyle name="40% - Accent3 2 3 2 6" xfId="6404" xr:uid="{00000000-0005-0000-0000-00008E0C0000}"/>
    <cellStyle name="40% - Accent3 2 3 2 6 2" xfId="6405" xr:uid="{00000000-0005-0000-0000-00008F0C0000}"/>
    <cellStyle name="40% - Accent3 2 3 2 7" xfId="6406" xr:uid="{00000000-0005-0000-0000-0000900C0000}"/>
    <cellStyle name="40% - Accent3 2 3 3" xfId="6407" xr:uid="{00000000-0005-0000-0000-0000910C0000}"/>
    <cellStyle name="40% - Accent3 2 3 3 2" xfId="6408" xr:uid="{00000000-0005-0000-0000-0000920C0000}"/>
    <cellStyle name="40% - Accent3 2 3 3 2 2" xfId="6409" xr:uid="{00000000-0005-0000-0000-0000930C0000}"/>
    <cellStyle name="40% - Accent3 2 3 3 2 3" xfId="6410" xr:uid="{00000000-0005-0000-0000-0000940C0000}"/>
    <cellStyle name="40% - Accent3 2 3 3 3" xfId="6411" xr:uid="{00000000-0005-0000-0000-0000950C0000}"/>
    <cellStyle name="40% - Accent3 2 3 3 3 2" xfId="6412" xr:uid="{00000000-0005-0000-0000-0000960C0000}"/>
    <cellStyle name="40% - Accent3 2 3 3 4" xfId="6413" xr:uid="{00000000-0005-0000-0000-0000970C0000}"/>
    <cellStyle name="40% - Accent3 2 3 4" xfId="6414" xr:uid="{00000000-0005-0000-0000-0000980C0000}"/>
    <cellStyle name="40% - Accent3 2 3 4 2" xfId="6415" xr:uid="{00000000-0005-0000-0000-0000990C0000}"/>
    <cellStyle name="40% - Accent3 2 3 4 2 2" xfId="6416" xr:uid="{00000000-0005-0000-0000-00009A0C0000}"/>
    <cellStyle name="40% - Accent3 2 3 4 2 3" xfId="6417" xr:uid="{00000000-0005-0000-0000-00009B0C0000}"/>
    <cellStyle name="40% - Accent3 2 3 4 3" xfId="6418" xr:uid="{00000000-0005-0000-0000-00009C0C0000}"/>
    <cellStyle name="40% - Accent3 2 3 4 3 2" xfId="6419" xr:uid="{00000000-0005-0000-0000-00009D0C0000}"/>
    <cellStyle name="40% - Accent3 2 3 4 4" xfId="6420" xr:uid="{00000000-0005-0000-0000-00009E0C0000}"/>
    <cellStyle name="40% - Accent3 2 3 5" xfId="6421" xr:uid="{00000000-0005-0000-0000-00009F0C0000}"/>
    <cellStyle name="40% - Accent3 2 3 5 2" xfId="6422" xr:uid="{00000000-0005-0000-0000-0000A00C0000}"/>
    <cellStyle name="40% - Accent3 2 3 5 3" xfId="6423" xr:uid="{00000000-0005-0000-0000-0000A10C0000}"/>
    <cellStyle name="40% - Accent3 2 3 6" xfId="6424" xr:uid="{00000000-0005-0000-0000-0000A20C0000}"/>
    <cellStyle name="40% - Accent3 2 3 7" xfId="6425" xr:uid="{00000000-0005-0000-0000-0000A30C0000}"/>
    <cellStyle name="40% - Accent3 2 3 7 2" xfId="6426" xr:uid="{00000000-0005-0000-0000-0000A40C0000}"/>
    <cellStyle name="40% - Accent3 2 3 8" xfId="6427" xr:uid="{00000000-0005-0000-0000-0000A50C0000}"/>
    <cellStyle name="40% - Accent3 2 4" xfId="6428" xr:uid="{00000000-0005-0000-0000-0000A60C0000}"/>
    <cellStyle name="40% - Accent3 2 4 2" xfId="6429" xr:uid="{00000000-0005-0000-0000-0000A70C0000}"/>
    <cellStyle name="40% - Accent3 2 4 2 2" xfId="6430" xr:uid="{00000000-0005-0000-0000-0000A80C0000}"/>
    <cellStyle name="40% - Accent3 2 4 2 2 2" xfId="6431" xr:uid="{00000000-0005-0000-0000-0000A90C0000}"/>
    <cellStyle name="40% - Accent3 2 4 2 2 2 2" xfId="6432" xr:uid="{00000000-0005-0000-0000-0000AA0C0000}"/>
    <cellStyle name="40% - Accent3 2 4 2 2 2 3" xfId="6433" xr:uid="{00000000-0005-0000-0000-0000AB0C0000}"/>
    <cellStyle name="40% - Accent3 2 4 2 2 3" xfId="6434" xr:uid="{00000000-0005-0000-0000-0000AC0C0000}"/>
    <cellStyle name="40% - Accent3 2 4 2 2 3 2" xfId="6435" xr:uid="{00000000-0005-0000-0000-0000AD0C0000}"/>
    <cellStyle name="40% - Accent3 2 4 2 2 4" xfId="6436" xr:uid="{00000000-0005-0000-0000-0000AE0C0000}"/>
    <cellStyle name="40% - Accent3 2 4 2 3" xfId="6437" xr:uid="{00000000-0005-0000-0000-0000AF0C0000}"/>
    <cellStyle name="40% - Accent3 2 4 2 3 2" xfId="6438" xr:uid="{00000000-0005-0000-0000-0000B00C0000}"/>
    <cellStyle name="40% - Accent3 2 4 2 3 2 2" xfId="6439" xr:uid="{00000000-0005-0000-0000-0000B10C0000}"/>
    <cellStyle name="40% - Accent3 2 4 2 3 2 3" xfId="6440" xr:uid="{00000000-0005-0000-0000-0000B20C0000}"/>
    <cellStyle name="40% - Accent3 2 4 2 3 3" xfId="6441" xr:uid="{00000000-0005-0000-0000-0000B30C0000}"/>
    <cellStyle name="40% - Accent3 2 4 2 3 3 2" xfId="6442" xr:uid="{00000000-0005-0000-0000-0000B40C0000}"/>
    <cellStyle name="40% - Accent3 2 4 2 3 4" xfId="6443" xr:uid="{00000000-0005-0000-0000-0000B50C0000}"/>
    <cellStyle name="40% - Accent3 2 4 2 4" xfId="6444" xr:uid="{00000000-0005-0000-0000-0000B60C0000}"/>
    <cellStyle name="40% - Accent3 2 4 2 4 2" xfId="6445" xr:uid="{00000000-0005-0000-0000-0000B70C0000}"/>
    <cellStyle name="40% - Accent3 2 4 2 4 3" xfId="6446" xr:uid="{00000000-0005-0000-0000-0000B80C0000}"/>
    <cellStyle name="40% - Accent3 2 4 2 5" xfId="6447" xr:uid="{00000000-0005-0000-0000-0000B90C0000}"/>
    <cellStyle name="40% - Accent3 2 4 2 6" xfId="6448" xr:uid="{00000000-0005-0000-0000-0000BA0C0000}"/>
    <cellStyle name="40% - Accent3 2 4 2 6 2" xfId="6449" xr:uid="{00000000-0005-0000-0000-0000BB0C0000}"/>
    <cellStyle name="40% - Accent3 2 4 2 7" xfId="6450" xr:uid="{00000000-0005-0000-0000-0000BC0C0000}"/>
    <cellStyle name="40% - Accent3 2 4 3" xfId="6451" xr:uid="{00000000-0005-0000-0000-0000BD0C0000}"/>
    <cellStyle name="40% - Accent3 2 4 3 2" xfId="6452" xr:uid="{00000000-0005-0000-0000-0000BE0C0000}"/>
    <cellStyle name="40% - Accent3 2 4 3 2 2" xfId="6453" xr:uid="{00000000-0005-0000-0000-0000BF0C0000}"/>
    <cellStyle name="40% - Accent3 2 4 3 2 3" xfId="6454" xr:uid="{00000000-0005-0000-0000-0000C00C0000}"/>
    <cellStyle name="40% - Accent3 2 4 3 3" xfId="6455" xr:uid="{00000000-0005-0000-0000-0000C10C0000}"/>
    <cellStyle name="40% - Accent3 2 4 3 3 2" xfId="6456" xr:uid="{00000000-0005-0000-0000-0000C20C0000}"/>
    <cellStyle name="40% - Accent3 2 4 3 4" xfId="6457" xr:uid="{00000000-0005-0000-0000-0000C30C0000}"/>
    <cellStyle name="40% - Accent3 2 4 4" xfId="6458" xr:uid="{00000000-0005-0000-0000-0000C40C0000}"/>
    <cellStyle name="40% - Accent3 2 4 4 2" xfId="6459" xr:uid="{00000000-0005-0000-0000-0000C50C0000}"/>
    <cellStyle name="40% - Accent3 2 4 4 2 2" xfId="6460" xr:uid="{00000000-0005-0000-0000-0000C60C0000}"/>
    <cellStyle name="40% - Accent3 2 4 4 2 3" xfId="6461" xr:uid="{00000000-0005-0000-0000-0000C70C0000}"/>
    <cellStyle name="40% - Accent3 2 4 4 3" xfId="6462" xr:uid="{00000000-0005-0000-0000-0000C80C0000}"/>
    <cellStyle name="40% - Accent3 2 4 4 3 2" xfId="6463" xr:uid="{00000000-0005-0000-0000-0000C90C0000}"/>
    <cellStyle name="40% - Accent3 2 4 4 4" xfId="6464" xr:uid="{00000000-0005-0000-0000-0000CA0C0000}"/>
    <cellStyle name="40% - Accent3 2 4 5" xfId="6465" xr:uid="{00000000-0005-0000-0000-0000CB0C0000}"/>
    <cellStyle name="40% - Accent3 2 4 5 2" xfId="6466" xr:uid="{00000000-0005-0000-0000-0000CC0C0000}"/>
    <cellStyle name="40% - Accent3 2 4 5 3" xfId="6467" xr:uid="{00000000-0005-0000-0000-0000CD0C0000}"/>
    <cellStyle name="40% - Accent3 2 4 6" xfId="6468" xr:uid="{00000000-0005-0000-0000-0000CE0C0000}"/>
    <cellStyle name="40% - Accent3 2 4 7" xfId="6469" xr:uid="{00000000-0005-0000-0000-0000CF0C0000}"/>
    <cellStyle name="40% - Accent3 2 4 7 2" xfId="6470" xr:uid="{00000000-0005-0000-0000-0000D00C0000}"/>
    <cellStyle name="40% - Accent3 2 4 8" xfId="6471" xr:uid="{00000000-0005-0000-0000-0000D10C0000}"/>
    <cellStyle name="40% - Accent3 2 5" xfId="6472" xr:uid="{00000000-0005-0000-0000-0000D20C0000}"/>
    <cellStyle name="40% - Accent3 2 5 2" xfId="6473" xr:uid="{00000000-0005-0000-0000-0000D30C0000}"/>
    <cellStyle name="40% - Accent3 2 5 2 2" xfId="6474" xr:uid="{00000000-0005-0000-0000-0000D40C0000}"/>
    <cellStyle name="40% - Accent3 2 5 2 2 2" xfId="6475" xr:uid="{00000000-0005-0000-0000-0000D50C0000}"/>
    <cellStyle name="40% - Accent3 2 5 2 2 2 2" xfId="6476" xr:uid="{00000000-0005-0000-0000-0000D60C0000}"/>
    <cellStyle name="40% - Accent3 2 5 2 2 2 3" xfId="6477" xr:uid="{00000000-0005-0000-0000-0000D70C0000}"/>
    <cellStyle name="40% - Accent3 2 5 2 2 3" xfId="6478" xr:uid="{00000000-0005-0000-0000-0000D80C0000}"/>
    <cellStyle name="40% - Accent3 2 5 2 2 3 2" xfId="6479" xr:uid="{00000000-0005-0000-0000-0000D90C0000}"/>
    <cellStyle name="40% - Accent3 2 5 2 2 4" xfId="6480" xr:uid="{00000000-0005-0000-0000-0000DA0C0000}"/>
    <cellStyle name="40% - Accent3 2 5 2 3" xfId="6481" xr:uid="{00000000-0005-0000-0000-0000DB0C0000}"/>
    <cellStyle name="40% - Accent3 2 5 2 3 2" xfId="6482" xr:uid="{00000000-0005-0000-0000-0000DC0C0000}"/>
    <cellStyle name="40% - Accent3 2 5 2 3 2 2" xfId="6483" xr:uid="{00000000-0005-0000-0000-0000DD0C0000}"/>
    <cellStyle name="40% - Accent3 2 5 2 3 2 3" xfId="6484" xr:uid="{00000000-0005-0000-0000-0000DE0C0000}"/>
    <cellStyle name="40% - Accent3 2 5 2 3 3" xfId="6485" xr:uid="{00000000-0005-0000-0000-0000DF0C0000}"/>
    <cellStyle name="40% - Accent3 2 5 2 3 3 2" xfId="6486" xr:uid="{00000000-0005-0000-0000-0000E00C0000}"/>
    <cellStyle name="40% - Accent3 2 5 2 3 4" xfId="6487" xr:uid="{00000000-0005-0000-0000-0000E10C0000}"/>
    <cellStyle name="40% - Accent3 2 5 2 4" xfId="6488" xr:uid="{00000000-0005-0000-0000-0000E20C0000}"/>
    <cellStyle name="40% - Accent3 2 5 2 4 2" xfId="6489" xr:uid="{00000000-0005-0000-0000-0000E30C0000}"/>
    <cellStyle name="40% - Accent3 2 5 2 4 3" xfId="6490" xr:uid="{00000000-0005-0000-0000-0000E40C0000}"/>
    <cellStyle name="40% - Accent3 2 5 2 5" xfId="6491" xr:uid="{00000000-0005-0000-0000-0000E50C0000}"/>
    <cellStyle name="40% - Accent3 2 5 2 6" xfId="6492" xr:uid="{00000000-0005-0000-0000-0000E60C0000}"/>
    <cellStyle name="40% - Accent3 2 5 2 6 2" xfId="6493" xr:uid="{00000000-0005-0000-0000-0000E70C0000}"/>
    <cellStyle name="40% - Accent3 2 5 2 7" xfId="6494" xr:uid="{00000000-0005-0000-0000-0000E80C0000}"/>
    <cellStyle name="40% - Accent3 2 5 3" xfId="6495" xr:uid="{00000000-0005-0000-0000-0000E90C0000}"/>
    <cellStyle name="40% - Accent3 2 5 3 2" xfId="6496" xr:uid="{00000000-0005-0000-0000-0000EA0C0000}"/>
    <cellStyle name="40% - Accent3 2 5 3 2 2" xfId="6497" xr:uid="{00000000-0005-0000-0000-0000EB0C0000}"/>
    <cellStyle name="40% - Accent3 2 5 3 2 3" xfId="6498" xr:uid="{00000000-0005-0000-0000-0000EC0C0000}"/>
    <cellStyle name="40% - Accent3 2 5 3 3" xfId="6499" xr:uid="{00000000-0005-0000-0000-0000ED0C0000}"/>
    <cellStyle name="40% - Accent3 2 5 3 3 2" xfId="6500" xr:uid="{00000000-0005-0000-0000-0000EE0C0000}"/>
    <cellStyle name="40% - Accent3 2 5 3 4" xfId="6501" xr:uid="{00000000-0005-0000-0000-0000EF0C0000}"/>
    <cellStyle name="40% - Accent3 2 5 4" xfId="6502" xr:uid="{00000000-0005-0000-0000-0000F00C0000}"/>
    <cellStyle name="40% - Accent3 2 5 4 2" xfId="6503" xr:uid="{00000000-0005-0000-0000-0000F10C0000}"/>
    <cellStyle name="40% - Accent3 2 5 4 2 2" xfId="6504" xr:uid="{00000000-0005-0000-0000-0000F20C0000}"/>
    <cellStyle name="40% - Accent3 2 5 4 2 3" xfId="6505" xr:uid="{00000000-0005-0000-0000-0000F30C0000}"/>
    <cellStyle name="40% - Accent3 2 5 4 3" xfId="6506" xr:uid="{00000000-0005-0000-0000-0000F40C0000}"/>
    <cellStyle name="40% - Accent3 2 5 4 3 2" xfId="6507" xr:uid="{00000000-0005-0000-0000-0000F50C0000}"/>
    <cellStyle name="40% - Accent3 2 5 4 4" xfId="6508" xr:uid="{00000000-0005-0000-0000-0000F60C0000}"/>
    <cellStyle name="40% - Accent3 2 5 5" xfId="6509" xr:uid="{00000000-0005-0000-0000-0000F70C0000}"/>
    <cellStyle name="40% - Accent3 2 5 5 2" xfId="6510" xr:uid="{00000000-0005-0000-0000-0000F80C0000}"/>
    <cellStyle name="40% - Accent3 2 5 5 3" xfId="6511" xr:uid="{00000000-0005-0000-0000-0000F90C0000}"/>
    <cellStyle name="40% - Accent3 2 5 6" xfId="6512" xr:uid="{00000000-0005-0000-0000-0000FA0C0000}"/>
    <cellStyle name="40% - Accent3 2 5 7" xfId="6513" xr:uid="{00000000-0005-0000-0000-0000FB0C0000}"/>
    <cellStyle name="40% - Accent3 2 5 7 2" xfId="6514" xr:uid="{00000000-0005-0000-0000-0000FC0C0000}"/>
    <cellStyle name="40% - Accent3 2 5 8" xfId="6515" xr:uid="{00000000-0005-0000-0000-0000FD0C0000}"/>
    <cellStyle name="40% - Accent3 2 6" xfId="6516" xr:uid="{00000000-0005-0000-0000-0000FE0C0000}"/>
    <cellStyle name="40% - Accent3 2 6 2" xfId="6517" xr:uid="{00000000-0005-0000-0000-0000FF0C0000}"/>
    <cellStyle name="40% - Accent3 2 6 2 2" xfId="6518" xr:uid="{00000000-0005-0000-0000-0000000D0000}"/>
    <cellStyle name="40% - Accent3 2 6 2 2 2" xfId="6519" xr:uid="{00000000-0005-0000-0000-0000010D0000}"/>
    <cellStyle name="40% - Accent3 2 6 2 2 2 2" xfId="6520" xr:uid="{00000000-0005-0000-0000-0000020D0000}"/>
    <cellStyle name="40% - Accent3 2 6 2 2 2 3" xfId="6521" xr:uid="{00000000-0005-0000-0000-0000030D0000}"/>
    <cellStyle name="40% - Accent3 2 6 2 2 3" xfId="6522" xr:uid="{00000000-0005-0000-0000-0000040D0000}"/>
    <cellStyle name="40% - Accent3 2 6 2 2 3 2" xfId="6523" xr:uid="{00000000-0005-0000-0000-0000050D0000}"/>
    <cellStyle name="40% - Accent3 2 6 2 2 4" xfId="6524" xr:uid="{00000000-0005-0000-0000-0000060D0000}"/>
    <cellStyle name="40% - Accent3 2 6 2 3" xfId="6525" xr:uid="{00000000-0005-0000-0000-0000070D0000}"/>
    <cellStyle name="40% - Accent3 2 6 2 3 2" xfId="6526" xr:uid="{00000000-0005-0000-0000-0000080D0000}"/>
    <cellStyle name="40% - Accent3 2 6 2 3 2 2" xfId="6527" xr:uid="{00000000-0005-0000-0000-0000090D0000}"/>
    <cellStyle name="40% - Accent3 2 6 2 3 2 3" xfId="6528" xr:uid="{00000000-0005-0000-0000-00000A0D0000}"/>
    <cellStyle name="40% - Accent3 2 6 2 3 3" xfId="6529" xr:uid="{00000000-0005-0000-0000-00000B0D0000}"/>
    <cellStyle name="40% - Accent3 2 6 2 3 3 2" xfId="6530" xr:uid="{00000000-0005-0000-0000-00000C0D0000}"/>
    <cellStyle name="40% - Accent3 2 6 2 3 4" xfId="6531" xr:uid="{00000000-0005-0000-0000-00000D0D0000}"/>
    <cellStyle name="40% - Accent3 2 6 2 4" xfId="6532" xr:uid="{00000000-0005-0000-0000-00000E0D0000}"/>
    <cellStyle name="40% - Accent3 2 6 2 4 2" xfId="6533" xr:uid="{00000000-0005-0000-0000-00000F0D0000}"/>
    <cellStyle name="40% - Accent3 2 6 2 4 3" xfId="6534" xr:uid="{00000000-0005-0000-0000-0000100D0000}"/>
    <cellStyle name="40% - Accent3 2 6 2 5" xfId="6535" xr:uid="{00000000-0005-0000-0000-0000110D0000}"/>
    <cellStyle name="40% - Accent3 2 6 2 6" xfId="6536" xr:uid="{00000000-0005-0000-0000-0000120D0000}"/>
    <cellStyle name="40% - Accent3 2 6 2 6 2" xfId="6537" xr:uid="{00000000-0005-0000-0000-0000130D0000}"/>
    <cellStyle name="40% - Accent3 2 6 2 7" xfId="6538" xr:uid="{00000000-0005-0000-0000-0000140D0000}"/>
    <cellStyle name="40% - Accent3 2 6 3" xfId="6539" xr:uid="{00000000-0005-0000-0000-0000150D0000}"/>
    <cellStyle name="40% - Accent3 2 6 3 2" xfId="6540" xr:uid="{00000000-0005-0000-0000-0000160D0000}"/>
    <cellStyle name="40% - Accent3 2 6 3 2 2" xfId="6541" xr:uid="{00000000-0005-0000-0000-0000170D0000}"/>
    <cellStyle name="40% - Accent3 2 6 3 2 3" xfId="6542" xr:uid="{00000000-0005-0000-0000-0000180D0000}"/>
    <cellStyle name="40% - Accent3 2 6 3 3" xfId="6543" xr:uid="{00000000-0005-0000-0000-0000190D0000}"/>
    <cellStyle name="40% - Accent3 2 6 3 3 2" xfId="6544" xr:uid="{00000000-0005-0000-0000-00001A0D0000}"/>
    <cellStyle name="40% - Accent3 2 6 3 4" xfId="6545" xr:uid="{00000000-0005-0000-0000-00001B0D0000}"/>
    <cellStyle name="40% - Accent3 2 6 4" xfId="6546" xr:uid="{00000000-0005-0000-0000-00001C0D0000}"/>
    <cellStyle name="40% - Accent3 2 6 4 2" xfId="6547" xr:uid="{00000000-0005-0000-0000-00001D0D0000}"/>
    <cellStyle name="40% - Accent3 2 6 4 2 2" xfId="6548" xr:uid="{00000000-0005-0000-0000-00001E0D0000}"/>
    <cellStyle name="40% - Accent3 2 6 4 2 3" xfId="6549" xr:uid="{00000000-0005-0000-0000-00001F0D0000}"/>
    <cellStyle name="40% - Accent3 2 6 4 3" xfId="6550" xr:uid="{00000000-0005-0000-0000-0000200D0000}"/>
    <cellStyle name="40% - Accent3 2 6 4 3 2" xfId="6551" xr:uid="{00000000-0005-0000-0000-0000210D0000}"/>
    <cellStyle name="40% - Accent3 2 6 4 4" xfId="6552" xr:uid="{00000000-0005-0000-0000-0000220D0000}"/>
    <cellStyle name="40% - Accent3 2 6 5" xfId="6553" xr:uid="{00000000-0005-0000-0000-0000230D0000}"/>
    <cellStyle name="40% - Accent3 2 6 5 2" xfId="6554" xr:uid="{00000000-0005-0000-0000-0000240D0000}"/>
    <cellStyle name="40% - Accent3 2 6 5 3" xfId="6555" xr:uid="{00000000-0005-0000-0000-0000250D0000}"/>
    <cellStyle name="40% - Accent3 2 6 6" xfId="6556" xr:uid="{00000000-0005-0000-0000-0000260D0000}"/>
    <cellStyle name="40% - Accent3 2 6 7" xfId="6557" xr:uid="{00000000-0005-0000-0000-0000270D0000}"/>
    <cellStyle name="40% - Accent3 2 6 7 2" xfId="6558" xr:uid="{00000000-0005-0000-0000-0000280D0000}"/>
    <cellStyle name="40% - Accent3 2 6 8" xfId="6559" xr:uid="{00000000-0005-0000-0000-0000290D0000}"/>
    <cellStyle name="40% - Accent3 2 7" xfId="6560" xr:uid="{00000000-0005-0000-0000-00002A0D0000}"/>
    <cellStyle name="40% - Accent3 2 7 2" xfId="6561" xr:uid="{00000000-0005-0000-0000-00002B0D0000}"/>
    <cellStyle name="40% - Accent3 2 7 2 2" xfId="6562" xr:uid="{00000000-0005-0000-0000-00002C0D0000}"/>
    <cellStyle name="40% - Accent3 2 7 2 3" xfId="6563" xr:uid="{00000000-0005-0000-0000-00002D0D0000}"/>
    <cellStyle name="40% - Accent3 2 7 3" xfId="6564" xr:uid="{00000000-0005-0000-0000-00002E0D0000}"/>
    <cellStyle name="40% - Accent3 2 7 3 2" xfId="6565" xr:uid="{00000000-0005-0000-0000-00002F0D0000}"/>
    <cellStyle name="40% - Accent3 2 7 4" xfId="6566" xr:uid="{00000000-0005-0000-0000-0000300D0000}"/>
    <cellStyle name="40% - Accent3 3" xfId="234" xr:uid="{00000000-0005-0000-0000-000049000000}"/>
    <cellStyle name="40% - Accent3 3 10" xfId="6567" xr:uid="{00000000-0005-0000-0000-0000310D0000}"/>
    <cellStyle name="40% - Accent3 3 2" xfId="6568" xr:uid="{00000000-0005-0000-0000-0000320D0000}"/>
    <cellStyle name="40% - Accent3 3 2 2" xfId="6569" xr:uid="{00000000-0005-0000-0000-0000330D0000}"/>
    <cellStyle name="40% - Accent3 3 2 2 2" xfId="6570" xr:uid="{00000000-0005-0000-0000-0000340D0000}"/>
    <cellStyle name="40% - Accent3 3 2 2 2 2" xfId="6571" xr:uid="{00000000-0005-0000-0000-0000350D0000}"/>
    <cellStyle name="40% - Accent3 3 2 2 2 2 2" xfId="6572" xr:uid="{00000000-0005-0000-0000-0000360D0000}"/>
    <cellStyle name="40% - Accent3 3 2 2 2 2 3" xfId="6573" xr:uid="{00000000-0005-0000-0000-0000370D0000}"/>
    <cellStyle name="40% - Accent3 3 2 2 2 3" xfId="6574" xr:uid="{00000000-0005-0000-0000-0000380D0000}"/>
    <cellStyle name="40% - Accent3 3 2 2 2 3 2" xfId="6575" xr:uid="{00000000-0005-0000-0000-0000390D0000}"/>
    <cellStyle name="40% - Accent3 3 2 2 2 4" xfId="6576" xr:uid="{00000000-0005-0000-0000-00003A0D0000}"/>
    <cellStyle name="40% - Accent3 3 2 2 3" xfId="6577" xr:uid="{00000000-0005-0000-0000-00003B0D0000}"/>
    <cellStyle name="40% - Accent3 3 2 2 3 2" xfId="6578" xr:uid="{00000000-0005-0000-0000-00003C0D0000}"/>
    <cellStyle name="40% - Accent3 3 2 2 3 3" xfId="6579" xr:uid="{00000000-0005-0000-0000-00003D0D0000}"/>
    <cellStyle name="40% - Accent3 3 2 2 4" xfId="6580" xr:uid="{00000000-0005-0000-0000-00003E0D0000}"/>
    <cellStyle name="40% - Accent3 3 2 2 5" xfId="6581" xr:uid="{00000000-0005-0000-0000-00003F0D0000}"/>
    <cellStyle name="40% - Accent3 3 2 2 5 2" xfId="6582" xr:uid="{00000000-0005-0000-0000-0000400D0000}"/>
    <cellStyle name="40% - Accent3 3 2 2 6" xfId="6583" xr:uid="{00000000-0005-0000-0000-0000410D0000}"/>
    <cellStyle name="40% - Accent3 3 2 3" xfId="6584" xr:uid="{00000000-0005-0000-0000-0000420D0000}"/>
    <cellStyle name="40% - Accent3 3 2 3 2" xfId="6585" xr:uid="{00000000-0005-0000-0000-0000430D0000}"/>
    <cellStyle name="40% - Accent3 3 2 3 2 2" xfId="6586" xr:uid="{00000000-0005-0000-0000-0000440D0000}"/>
    <cellStyle name="40% - Accent3 3 2 3 2 3" xfId="6587" xr:uid="{00000000-0005-0000-0000-0000450D0000}"/>
    <cellStyle name="40% - Accent3 3 2 3 3" xfId="6588" xr:uid="{00000000-0005-0000-0000-0000460D0000}"/>
    <cellStyle name="40% - Accent3 3 2 3 3 2" xfId="6589" xr:uid="{00000000-0005-0000-0000-0000470D0000}"/>
    <cellStyle name="40% - Accent3 3 2 3 4" xfId="6590" xr:uid="{00000000-0005-0000-0000-0000480D0000}"/>
    <cellStyle name="40% - Accent3 3 2 4" xfId="6591" xr:uid="{00000000-0005-0000-0000-0000490D0000}"/>
    <cellStyle name="40% - Accent3 3 2 5" xfId="6592" xr:uid="{00000000-0005-0000-0000-00004A0D0000}"/>
    <cellStyle name="40% - Accent3 3 3" xfId="6593" xr:uid="{00000000-0005-0000-0000-00004B0D0000}"/>
    <cellStyle name="40% - Accent3 3 3 2" xfId="6594" xr:uid="{00000000-0005-0000-0000-00004C0D0000}"/>
    <cellStyle name="40% - Accent3 3 3 2 2" xfId="6595" xr:uid="{00000000-0005-0000-0000-00004D0D0000}"/>
    <cellStyle name="40% - Accent3 3 3 2 3" xfId="6596" xr:uid="{00000000-0005-0000-0000-00004E0D0000}"/>
    <cellStyle name="40% - Accent3 3 3 2 3 2" xfId="6597" xr:uid="{00000000-0005-0000-0000-00004F0D0000}"/>
    <cellStyle name="40% - Accent3 3 3 3" xfId="6598" xr:uid="{00000000-0005-0000-0000-0000500D0000}"/>
    <cellStyle name="40% - Accent3 3 3 4" xfId="6599" xr:uid="{00000000-0005-0000-0000-0000510D0000}"/>
    <cellStyle name="40% - Accent3 3 3 4 2" xfId="6600" xr:uid="{00000000-0005-0000-0000-0000520D0000}"/>
    <cellStyle name="40% - Accent3 3 3 5" xfId="6601" xr:uid="{00000000-0005-0000-0000-0000530D0000}"/>
    <cellStyle name="40% - Accent3 3 4" xfId="6602" xr:uid="{00000000-0005-0000-0000-0000540D0000}"/>
    <cellStyle name="40% - Accent3 3 4 2" xfId="6603" xr:uid="{00000000-0005-0000-0000-0000550D0000}"/>
    <cellStyle name="40% - Accent3 3 4 2 2" xfId="6604" xr:uid="{00000000-0005-0000-0000-0000560D0000}"/>
    <cellStyle name="40% - Accent3 3 4 2 3" xfId="6605" xr:uid="{00000000-0005-0000-0000-0000570D0000}"/>
    <cellStyle name="40% - Accent3 3 4 3" xfId="6606" xr:uid="{00000000-0005-0000-0000-0000580D0000}"/>
    <cellStyle name="40% - Accent3 3 4 4" xfId="6607" xr:uid="{00000000-0005-0000-0000-0000590D0000}"/>
    <cellStyle name="40% - Accent3 3 4 4 2" xfId="6608" xr:uid="{00000000-0005-0000-0000-00005A0D0000}"/>
    <cellStyle name="40% - Accent3 3 4 5" xfId="6609" xr:uid="{00000000-0005-0000-0000-00005B0D0000}"/>
    <cellStyle name="40% - Accent3 3 5" xfId="6610" xr:uid="{00000000-0005-0000-0000-00005C0D0000}"/>
    <cellStyle name="40% - Accent3 3 5 2" xfId="6611" xr:uid="{00000000-0005-0000-0000-00005D0D0000}"/>
    <cellStyle name="40% - Accent3 3 5 2 2" xfId="6612" xr:uid="{00000000-0005-0000-0000-00005E0D0000}"/>
    <cellStyle name="40% - Accent3 3 5 2 3" xfId="6613" xr:uid="{00000000-0005-0000-0000-00005F0D0000}"/>
    <cellStyle name="40% - Accent3 3 5 3" xfId="6614" xr:uid="{00000000-0005-0000-0000-0000600D0000}"/>
    <cellStyle name="40% - Accent3 3 5 3 2" xfId="6615" xr:uid="{00000000-0005-0000-0000-0000610D0000}"/>
    <cellStyle name="40% - Accent3 3 5 4" xfId="6616" xr:uid="{00000000-0005-0000-0000-0000620D0000}"/>
    <cellStyle name="40% - Accent3 3 6" xfId="6617" xr:uid="{00000000-0005-0000-0000-0000630D0000}"/>
    <cellStyle name="40% - Accent3 3 6 2" xfId="6618" xr:uid="{00000000-0005-0000-0000-0000640D0000}"/>
    <cellStyle name="40% - Accent3 3 6 3" xfId="6619" xr:uid="{00000000-0005-0000-0000-0000650D0000}"/>
    <cellStyle name="40% - Accent3 3 7" xfId="6620" xr:uid="{00000000-0005-0000-0000-0000660D0000}"/>
    <cellStyle name="40% - Accent3 3 8" xfId="6621" xr:uid="{00000000-0005-0000-0000-0000670D0000}"/>
    <cellStyle name="40% - Accent3 3 8 2" xfId="6622" xr:uid="{00000000-0005-0000-0000-0000680D0000}"/>
    <cellStyle name="40% - Accent3 3 9" xfId="6623" xr:uid="{00000000-0005-0000-0000-0000690D0000}"/>
    <cellStyle name="40% - Accent3 4" xfId="235" xr:uid="{00000000-0005-0000-0000-00004A000000}"/>
    <cellStyle name="40% - Accent3 4 10" xfId="6624" xr:uid="{00000000-0005-0000-0000-00006A0D0000}"/>
    <cellStyle name="40% - Accent3 4 2" xfId="6625" xr:uid="{00000000-0005-0000-0000-00006B0D0000}"/>
    <cellStyle name="40% - Accent3 4 2 2" xfId="6626" xr:uid="{00000000-0005-0000-0000-00006C0D0000}"/>
    <cellStyle name="40% - Accent3 4 2 2 2" xfId="6627" xr:uid="{00000000-0005-0000-0000-00006D0D0000}"/>
    <cellStyle name="40% - Accent3 4 2 2 2 2" xfId="6628" xr:uid="{00000000-0005-0000-0000-00006E0D0000}"/>
    <cellStyle name="40% - Accent3 4 2 2 2 2 2" xfId="6629" xr:uid="{00000000-0005-0000-0000-00006F0D0000}"/>
    <cellStyle name="40% - Accent3 4 2 2 2 2 3" xfId="6630" xr:uid="{00000000-0005-0000-0000-0000700D0000}"/>
    <cellStyle name="40% - Accent3 4 2 2 2 3" xfId="6631" xr:uid="{00000000-0005-0000-0000-0000710D0000}"/>
    <cellStyle name="40% - Accent3 4 2 2 2 3 2" xfId="6632" xr:uid="{00000000-0005-0000-0000-0000720D0000}"/>
    <cellStyle name="40% - Accent3 4 2 2 2 4" xfId="6633" xr:uid="{00000000-0005-0000-0000-0000730D0000}"/>
    <cellStyle name="40% - Accent3 4 2 2 3" xfId="6634" xr:uid="{00000000-0005-0000-0000-0000740D0000}"/>
    <cellStyle name="40% - Accent3 4 2 2 3 2" xfId="6635" xr:uid="{00000000-0005-0000-0000-0000750D0000}"/>
    <cellStyle name="40% - Accent3 4 2 2 3 3" xfId="6636" xr:uid="{00000000-0005-0000-0000-0000760D0000}"/>
    <cellStyle name="40% - Accent3 4 2 2 4" xfId="6637" xr:uid="{00000000-0005-0000-0000-0000770D0000}"/>
    <cellStyle name="40% - Accent3 4 2 2 5" xfId="6638" xr:uid="{00000000-0005-0000-0000-0000780D0000}"/>
    <cellStyle name="40% - Accent3 4 2 2 5 2" xfId="6639" xr:uid="{00000000-0005-0000-0000-0000790D0000}"/>
    <cellStyle name="40% - Accent3 4 2 2 6" xfId="6640" xr:uid="{00000000-0005-0000-0000-00007A0D0000}"/>
    <cellStyle name="40% - Accent3 4 2 3" xfId="6641" xr:uid="{00000000-0005-0000-0000-00007B0D0000}"/>
    <cellStyle name="40% - Accent3 4 2 3 2" xfId="6642" xr:uid="{00000000-0005-0000-0000-00007C0D0000}"/>
    <cellStyle name="40% - Accent3 4 2 3 2 2" xfId="6643" xr:uid="{00000000-0005-0000-0000-00007D0D0000}"/>
    <cellStyle name="40% - Accent3 4 2 3 2 3" xfId="6644" xr:uid="{00000000-0005-0000-0000-00007E0D0000}"/>
    <cellStyle name="40% - Accent3 4 2 3 3" xfId="6645" xr:uid="{00000000-0005-0000-0000-00007F0D0000}"/>
    <cellStyle name="40% - Accent3 4 2 3 3 2" xfId="6646" xr:uid="{00000000-0005-0000-0000-0000800D0000}"/>
    <cellStyle name="40% - Accent3 4 2 3 4" xfId="6647" xr:uid="{00000000-0005-0000-0000-0000810D0000}"/>
    <cellStyle name="40% - Accent3 4 2 4" xfId="6648" xr:uid="{00000000-0005-0000-0000-0000820D0000}"/>
    <cellStyle name="40% - Accent3 4 2 5" xfId="6649" xr:uid="{00000000-0005-0000-0000-0000830D0000}"/>
    <cellStyle name="40% - Accent3 4 3" xfId="6650" xr:uid="{00000000-0005-0000-0000-0000840D0000}"/>
    <cellStyle name="40% - Accent3 4 3 2" xfId="6651" xr:uid="{00000000-0005-0000-0000-0000850D0000}"/>
    <cellStyle name="40% - Accent3 4 3 2 2" xfId="6652" xr:uid="{00000000-0005-0000-0000-0000860D0000}"/>
    <cellStyle name="40% - Accent3 4 3 2 3" xfId="6653" xr:uid="{00000000-0005-0000-0000-0000870D0000}"/>
    <cellStyle name="40% - Accent3 4 3 3" xfId="6654" xr:uid="{00000000-0005-0000-0000-0000880D0000}"/>
    <cellStyle name="40% - Accent3 4 3 4" xfId="6655" xr:uid="{00000000-0005-0000-0000-0000890D0000}"/>
    <cellStyle name="40% - Accent3 4 3 4 2" xfId="6656" xr:uid="{00000000-0005-0000-0000-00008A0D0000}"/>
    <cellStyle name="40% - Accent3 4 3 5" xfId="6657" xr:uid="{00000000-0005-0000-0000-00008B0D0000}"/>
    <cellStyle name="40% - Accent3 4 4" xfId="6658" xr:uid="{00000000-0005-0000-0000-00008C0D0000}"/>
    <cellStyle name="40% - Accent3 4 4 2" xfId="6659" xr:uid="{00000000-0005-0000-0000-00008D0D0000}"/>
    <cellStyle name="40% - Accent3 4 4 2 2" xfId="6660" xr:uid="{00000000-0005-0000-0000-00008E0D0000}"/>
    <cellStyle name="40% - Accent3 4 4 2 3" xfId="6661" xr:uid="{00000000-0005-0000-0000-00008F0D0000}"/>
    <cellStyle name="40% - Accent3 4 4 3" xfId="6662" xr:uid="{00000000-0005-0000-0000-0000900D0000}"/>
    <cellStyle name="40% - Accent3 4 4 3 2" xfId="6663" xr:uid="{00000000-0005-0000-0000-0000910D0000}"/>
    <cellStyle name="40% - Accent3 4 4 4" xfId="6664" xr:uid="{00000000-0005-0000-0000-0000920D0000}"/>
    <cellStyle name="40% - Accent3 4 5" xfId="6665" xr:uid="{00000000-0005-0000-0000-0000930D0000}"/>
    <cellStyle name="40% - Accent3 4 5 2" xfId="6666" xr:uid="{00000000-0005-0000-0000-0000940D0000}"/>
    <cellStyle name="40% - Accent3 4 5 2 2" xfId="6667" xr:uid="{00000000-0005-0000-0000-0000950D0000}"/>
    <cellStyle name="40% - Accent3 4 5 2 3" xfId="6668" xr:uid="{00000000-0005-0000-0000-0000960D0000}"/>
    <cellStyle name="40% - Accent3 4 5 3" xfId="6669" xr:uid="{00000000-0005-0000-0000-0000970D0000}"/>
    <cellStyle name="40% - Accent3 4 5 3 2" xfId="6670" xr:uid="{00000000-0005-0000-0000-0000980D0000}"/>
    <cellStyle name="40% - Accent3 4 5 4" xfId="6671" xr:uid="{00000000-0005-0000-0000-0000990D0000}"/>
    <cellStyle name="40% - Accent3 4 6" xfId="6672" xr:uid="{00000000-0005-0000-0000-00009A0D0000}"/>
    <cellStyle name="40% - Accent3 4 6 2" xfId="6673" xr:uid="{00000000-0005-0000-0000-00009B0D0000}"/>
    <cellStyle name="40% - Accent3 4 6 3" xfId="6674" xr:uid="{00000000-0005-0000-0000-00009C0D0000}"/>
    <cellStyle name="40% - Accent3 4 7" xfId="6675" xr:uid="{00000000-0005-0000-0000-00009D0D0000}"/>
    <cellStyle name="40% - Accent3 4 8" xfId="6676" xr:uid="{00000000-0005-0000-0000-00009E0D0000}"/>
    <cellStyle name="40% - Accent3 4 8 2" xfId="6677" xr:uid="{00000000-0005-0000-0000-00009F0D0000}"/>
    <cellStyle name="40% - Accent3 4 9" xfId="6678" xr:uid="{00000000-0005-0000-0000-0000A00D0000}"/>
    <cellStyle name="40% - Accent3 5" xfId="236" xr:uid="{00000000-0005-0000-0000-00004B000000}"/>
    <cellStyle name="40% - Accent3 5 2" xfId="6680" xr:uid="{00000000-0005-0000-0000-0000A20D0000}"/>
    <cellStyle name="40% - Accent3 5 2 2" xfId="6681" xr:uid="{00000000-0005-0000-0000-0000A30D0000}"/>
    <cellStyle name="40% - Accent3 5 2 2 2" xfId="6682" xr:uid="{00000000-0005-0000-0000-0000A40D0000}"/>
    <cellStyle name="40% - Accent3 5 2 2 2 2" xfId="6683" xr:uid="{00000000-0005-0000-0000-0000A50D0000}"/>
    <cellStyle name="40% - Accent3 5 2 2 2 2 2" xfId="6684" xr:uid="{00000000-0005-0000-0000-0000A60D0000}"/>
    <cellStyle name="40% - Accent3 5 2 2 2 2 3" xfId="6685" xr:uid="{00000000-0005-0000-0000-0000A70D0000}"/>
    <cellStyle name="40% - Accent3 5 2 2 2 3" xfId="6686" xr:uid="{00000000-0005-0000-0000-0000A80D0000}"/>
    <cellStyle name="40% - Accent3 5 2 2 2 3 2" xfId="6687" xr:uid="{00000000-0005-0000-0000-0000A90D0000}"/>
    <cellStyle name="40% - Accent3 5 2 2 2 4" xfId="6688" xr:uid="{00000000-0005-0000-0000-0000AA0D0000}"/>
    <cellStyle name="40% - Accent3 5 2 2 3" xfId="6689" xr:uid="{00000000-0005-0000-0000-0000AB0D0000}"/>
    <cellStyle name="40% - Accent3 5 2 2 3 2" xfId="6690" xr:uid="{00000000-0005-0000-0000-0000AC0D0000}"/>
    <cellStyle name="40% - Accent3 5 2 2 3 3" xfId="6691" xr:uid="{00000000-0005-0000-0000-0000AD0D0000}"/>
    <cellStyle name="40% - Accent3 5 2 2 4" xfId="6692" xr:uid="{00000000-0005-0000-0000-0000AE0D0000}"/>
    <cellStyle name="40% - Accent3 5 2 2 5" xfId="6693" xr:uid="{00000000-0005-0000-0000-0000AF0D0000}"/>
    <cellStyle name="40% - Accent3 5 2 2 5 2" xfId="6694" xr:uid="{00000000-0005-0000-0000-0000B00D0000}"/>
    <cellStyle name="40% - Accent3 5 2 2 6" xfId="6695" xr:uid="{00000000-0005-0000-0000-0000B10D0000}"/>
    <cellStyle name="40% - Accent3 5 2 3" xfId="6696" xr:uid="{00000000-0005-0000-0000-0000B20D0000}"/>
    <cellStyle name="40% - Accent3 5 2 3 2" xfId="6697" xr:uid="{00000000-0005-0000-0000-0000B30D0000}"/>
    <cellStyle name="40% - Accent3 5 2 3 2 2" xfId="6698" xr:uid="{00000000-0005-0000-0000-0000B40D0000}"/>
    <cellStyle name="40% - Accent3 5 2 3 2 3" xfId="6699" xr:uid="{00000000-0005-0000-0000-0000B50D0000}"/>
    <cellStyle name="40% - Accent3 5 2 3 3" xfId="6700" xr:uid="{00000000-0005-0000-0000-0000B60D0000}"/>
    <cellStyle name="40% - Accent3 5 2 3 3 2" xfId="6701" xr:uid="{00000000-0005-0000-0000-0000B70D0000}"/>
    <cellStyle name="40% - Accent3 5 2 3 4" xfId="6702" xr:uid="{00000000-0005-0000-0000-0000B80D0000}"/>
    <cellStyle name="40% - Accent3 5 2 4" xfId="6703" xr:uid="{00000000-0005-0000-0000-0000B90D0000}"/>
    <cellStyle name="40% - Accent3 5 2 5" xfId="6704" xr:uid="{00000000-0005-0000-0000-0000BA0D0000}"/>
    <cellStyle name="40% - Accent3 5 3" xfId="6705" xr:uid="{00000000-0005-0000-0000-0000BB0D0000}"/>
    <cellStyle name="40% - Accent3 5 3 2" xfId="6706" xr:uid="{00000000-0005-0000-0000-0000BC0D0000}"/>
    <cellStyle name="40% - Accent3 5 3 2 2" xfId="6707" xr:uid="{00000000-0005-0000-0000-0000BD0D0000}"/>
    <cellStyle name="40% - Accent3 5 3 2 3" xfId="6708" xr:uid="{00000000-0005-0000-0000-0000BE0D0000}"/>
    <cellStyle name="40% - Accent3 5 3 3" xfId="6709" xr:uid="{00000000-0005-0000-0000-0000BF0D0000}"/>
    <cellStyle name="40% - Accent3 5 3 4" xfId="6710" xr:uid="{00000000-0005-0000-0000-0000C00D0000}"/>
    <cellStyle name="40% - Accent3 5 3 4 2" xfId="6711" xr:uid="{00000000-0005-0000-0000-0000C10D0000}"/>
    <cellStyle name="40% - Accent3 5 3 5" xfId="6712" xr:uid="{00000000-0005-0000-0000-0000C20D0000}"/>
    <cellStyle name="40% - Accent3 5 4" xfId="6713" xr:uid="{00000000-0005-0000-0000-0000C30D0000}"/>
    <cellStyle name="40% - Accent3 5 4 2" xfId="6714" xr:uid="{00000000-0005-0000-0000-0000C40D0000}"/>
    <cellStyle name="40% - Accent3 5 4 2 2" xfId="6715" xr:uid="{00000000-0005-0000-0000-0000C50D0000}"/>
    <cellStyle name="40% - Accent3 5 4 2 3" xfId="6716" xr:uid="{00000000-0005-0000-0000-0000C60D0000}"/>
    <cellStyle name="40% - Accent3 5 4 3" xfId="6717" xr:uid="{00000000-0005-0000-0000-0000C70D0000}"/>
    <cellStyle name="40% - Accent3 5 4 3 2" xfId="6718" xr:uid="{00000000-0005-0000-0000-0000C80D0000}"/>
    <cellStyle name="40% - Accent3 5 4 4" xfId="6719" xr:uid="{00000000-0005-0000-0000-0000C90D0000}"/>
    <cellStyle name="40% - Accent3 5 5" xfId="6720" xr:uid="{00000000-0005-0000-0000-0000CA0D0000}"/>
    <cellStyle name="40% - Accent3 5 5 2" xfId="6721" xr:uid="{00000000-0005-0000-0000-0000CB0D0000}"/>
    <cellStyle name="40% - Accent3 5 5 3" xfId="6722" xr:uid="{00000000-0005-0000-0000-0000CC0D0000}"/>
    <cellStyle name="40% - Accent3 5 6" xfId="6723" xr:uid="{00000000-0005-0000-0000-0000CD0D0000}"/>
    <cellStyle name="40% - Accent3 5 7" xfId="6724" xr:uid="{00000000-0005-0000-0000-0000CE0D0000}"/>
    <cellStyle name="40% - Accent3 5 7 2" xfId="6725" xr:uid="{00000000-0005-0000-0000-0000CF0D0000}"/>
    <cellStyle name="40% - Accent3 5 8" xfId="6726" xr:uid="{00000000-0005-0000-0000-0000D00D0000}"/>
    <cellStyle name="40% - Accent3 5 9" xfId="6679" xr:uid="{00000000-0005-0000-0000-0000A10D0000}"/>
    <cellStyle name="40% - Accent3 6" xfId="237" xr:uid="{00000000-0005-0000-0000-00004C000000}"/>
    <cellStyle name="40% - Accent3 6 2" xfId="6727" xr:uid="{00000000-0005-0000-0000-0000D20D0000}"/>
    <cellStyle name="40% - Accent3 6 2 2" xfId="6728" xr:uid="{00000000-0005-0000-0000-0000D30D0000}"/>
    <cellStyle name="40% - Accent3 6 2 2 2" xfId="6729" xr:uid="{00000000-0005-0000-0000-0000D40D0000}"/>
    <cellStyle name="40% - Accent3 6 2 2 2 2" xfId="6730" xr:uid="{00000000-0005-0000-0000-0000D50D0000}"/>
    <cellStyle name="40% - Accent3 6 2 2 2 3" xfId="6731" xr:uid="{00000000-0005-0000-0000-0000D60D0000}"/>
    <cellStyle name="40% - Accent3 6 2 2 3" xfId="6732" xr:uid="{00000000-0005-0000-0000-0000D70D0000}"/>
    <cellStyle name="40% - Accent3 6 2 2 3 2" xfId="6733" xr:uid="{00000000-0005-0000-0000-0000D80D0000}"/>
    <cellStyle name="40% - Accent3 6 2 2 4" xfId="6734" xr:uid="{00000000-0005-0000-0000-0000D90D0000}"/>
    <cellStyle name="40% - Accent3 6 2 3" xfId="6735" xr:uid="{00000000-0005-0000-0000-0000DA0D0000}"/>
    <cellStyle name="40% - Accent3 6 2 3 2" xfId="6736" xr:uid="{00000000-0005-0000-0000-0000DB0D0000}"/>
    <cellStyle name="40% - Accent3 6 2 3 3" xfId="6737" xr:uid="{00000000-0005-0000-0000-0000DC0D0000}"/>
    <cellStyle name="40% - Accent3 6 2 4" xfId="6738" xr:uid="{00000000-0005-0000-0000-0000DD0D0000}"/>
    <cellStyle name="40% - Accent3 6 2 5" xfId="6739" xr:uid="{00000000-0005-0000-0000-0000DE0D0000}"/>
    <cellStyle name="40% - Accent3 6 2 5 2" xfId="6740" xr:uid="{00000000-0005-0000-0000-0000DF0D0000}"/>
    <cellStyle name="40% - Accent3 6 2 6" xfId="6741" xr:uid="{00000000-0005-0000-0000-0000E00D0000}"/>
    <cellStyle name="40% - Accent3 6 3" xfId="6742" xr:uid="{00000000-0005-0000-0000-0000E10D0000}"/>
    <cellStyle name="40% - Accent3 6 3 2" xfId="6743" xr:uid="{00000000-0005-0000-0000-0000E20D0000}"/>
    <cellStyle name="40% - Accent3 6 3 2 2" xfId="6744" xr:uid="{00000000-0005-0000-0000-0000E30D0000}"/>
    <cellStyle name="40% - Accent3 6 3 2 3" xfId="6745" xr:uid="{00000000-0005-0000-0000-0000E40D0000}"/>
    <cellStyle name="40% - Accent3 6 3 3" xfId="6746" xr:uid="{00000000-0005-0000-0000-0000E50D0000}"/>
    <cellStyle name="40% - Accent3 6 3 3 2" xfId="6747" xr:uid="{00000000-0005-0000-0000-0000E60D0000}"/>
    <cellStyle name="40% - Accent3 6 3 4" xfId="6748" xr:uid="{00000000-0005-0000-0000-0000E70D0000}"/>
    <cellStyle name="40% - Accent3 6 4" xfId="6749" xr:uid="{00000000-0005-0000-0000-0000E80D0000}"/>
    <cellStyle name="40% - Accent3 6 5" xfId="6750" xr:uid="{00000000-0005-0000-0000-0000E90D0000}"/>
    <cellStyle name="40% - Accent3 7" xfId="238" xr:uid="{00000000-0005-0000-0000-00004D000000}"/>
    <cellStyle name="40% - Accent3 7 2" xfId="6751" xr:uid="{00000000-0005-0000-0000-0000EB0D0000}"/>
    <cellStyle name="40% - Accent3 7 3" xfId="6752" xr:uid="{00000000-0005-0000-0000-0000EC0D0000}"/>
    <cellStyle name="40% - Accent3 7 4" xfId="6753" xr:uid="{00000000-0005-0000-0000-0000ED0D0000}"/>
    <cellStyle name="40% - Accent3 8" xfId="6754" xr:uid="{00000000-0005-0000-0000-0000EE0D0000}"/>
    <cellStyle name="40% - Accent3 8 2" xfId="6755" xr:uid="{00000000-0005-0000-0000-0000EF0D0000}"/>
    <cellStyle name="40% - Accent3 8 2 2" xfId="6756" xr:uid="{00000000-0005-0000-0000-0000F00D0000}"/>
    <cellStyle name="40% - Accent3 8 2 3" xfId="6757" xr:uid="{00000000-0005-0000-0000-0000F10D0000}"/>
    <cellStyle name="40% - Accent3 8 2 3 2" xfId="6758" xr:uid="{00000000-0005-0000-0000-0000F20D0000}"/>
    <cellStyle name="40% - Accent3 8 3" xfId="6759" xr:uid="{00000000-0005-0000-0000-0000F30D0000}"/>
    <cellStyle name="40% - Accent3 8 4" xfId="6760" xr:uid="{00000000-0005-0000-0000-0000F40D0000}"/>
    <cellStyle name="40% - Accent3 8 4 2" xfId="6761" xr:uid="{00000000-0005-0000-0000-0000F50D0000}"/>
    <cellStyle name="40% - Accent3 8 5" xfId="6762" xr:uid="{00000000-0005-0000-0000-0000F60D0000}"/>
    <cellStyle name="40% - Accent3 9" xfId="6763" xr:uid="{00000000-0005-0000-0000-0000F70D0000}"/>
    <cellStyle name="40% - Accent3 9 2" xfId="6764" xr:uid="{00000000-0005-0000-0000-0000F80D0000}"/>
    <cellStyle name="40% - Accent3 9 2 2" xfId="6765" xr:uid="{00000000-0005-0000-0000-0000F90D0000}"/>
    <cellStyle name="40% - Accent3 9 2 3" xfId="6766" xr:uid="{00000000-0005-0000-0000-0000FA0D0000}"/>
    <cellStyle name="40% - Accent3 9 3" xfId="6767" xr:uid="{00000000-0005-0000-0000-0000FB0D0000}"/>
    <cellStyle name="40% - Accent3 9 4" xfId="6768" xr:uid="{00000000-0005-0000-0000-0000FC0D0000}"/>
    <cellStyle name="40% - Accent3 9 4 2" xfId="6769" xr:uid="{00000000-0005-0000-0000-0000FD0D0000}"/>
    <cellStyle name="40% - Accent3 9 5" xfId="6770" xr:uid="{00000000-0005-0000-0000-0000FE0D0000}"/>
    <cellStyle name="40% - Accent4" xfId="95" builtinId="43" customBuiltin="1"/>
    <cellStyle name="40% - Accent4 10" xfId="6771" xr:uid="{00000000-0005-0000-0000-0000FF0D0000}"/>
    <cellStyle name="40% - Accent4 10 2" xfId="6772" xr:uid="{00000000-0005-0000-0000-0000000E0000}"/>
    <cellStyle name="40% - Accent4 10 2 2" xfId="6773" xr:uid="{00000000-0005-0000-0000-0000010E0000}"/>
    <cellStyle name="40% - Accent4 10 2 3" xfId="6774" xr:uid="{00000000-0005-0000-0000-0000020E0000}"/>
    <cellStyle name="40% - Accent4 10 3" xfId="6775" xr:uid="{00000000-0005-0000-0000-0000030E0000}"/>
    <cellStyle name="40% - Accent4 10 4" xfId="6776" xr:uid="{00000000-0005-0000-0000-0000040E0000}"/>
    <cellStyle name="40% - Accent4 10 4 2" xfId="6777" xr:uid="{00000000-0005-0000-0000-0000050E0000}"/>
    <cellStyle name="40% - Accent4 10 5" xfId="6778" xr:uid="{00000000-0005-0000-0000-0000060E0000}"/>
    <cellStyle name="40% - Accent4 11" xfId="6779" xr:uid="{00000000-0005-0000-0000-0000070E0000}"/>
    <cellStyle name="40% - Accent4 11 2" xfId="6780" xr:uid="{00000000-0005-0000-0000-0000080E0000}"/>
    <cellStyle name="40% - Accent4 11 3" xfId="6781" xr:uid="{00000000-0005-0000-0000-0000090E0000}"/>
    <cellStyle name="40% - Accent4 11 3 2" xfId="6782" xr:uid="{00000000-0005-0000-0000-00000A0E0000}"/>
    <cellStyle name="40% - Accent4 12" xfId="6783" xr:uid="{00000000-0005-0000-0000-00000B0E0000}"/>
    <cellStyle name="40% - Accent4 12 2" xfId="6784" xr:uid="{00000000-0005-0000-0000-00000C0E0000}"/>
    <cellStyle name="40% - Accent4 12 3" xfId="6785" xr:uid="{00000000-0005-0000-0000-00000D0E0000}"/>
    <cellStyle name="40% - Accent4 13" xfId="6786" xr:uid="{00000000-0005-0000-0000-00000E0E0000}"/>
    <cellStyle name="40% - Accent4 13 2" xfId="6787" xr:uid="{00000000-0005-0000-0000-00000F0E0000}"/>
    <cellStyle name="40% - Accent4 13 3" xfId="6788" xr:uid="{00000000-0005-0000-0000-0000100E0000}"/>
    <cellStyle name="40% - Accent4 14" xfId="6789" xr:uid="{00000000-0005-0000-0000-0000110E0000}"/>
    <cellStyle name="40% - Accent4 14 2" xfId="6790" xr:uid="{00000000-0005-0000-0000-0000120E0000}"/>
    <cellStyle name="40% - Accent4 15" xfId="6791" xr:uid="{00000000-0005-0000-0000-0000130E0000}"/>
    <cellStyle name="40% - Accent4 16" xfId="6792" xr:uid="{00000000-0005-0000-0000-0000140E0000}"/>
    <cellStyle name="40% - Accent4 2" xfId="239" xr:uid="{00000000-0005-0000-0000-00004E000000}"/>
    <cellStyle name="40% - Accent4 2 2" xfId="6793" xr:uid="{00000000-0005-0000-0000-0000160E0000}"/>
    <cellStyle name="40% - Accent4 2 3" xfId="6794" xr:uid="{00000000-0005-0000-0000-0000170E0000}"/>
    <cellStyle name="40% - Accent4 2 3 2" xfId="6795" xr:uid="{00000000-0005-0000-0000-0000180E0000}"/>
    <cellStyle name="40% - Accent4 2 3 2 2" xfId="6796" xr:uid="{00000000-0005-0000-0000-0000190E0000}"/>
    <cellStyle name="40% - Accent4 2 3 2 2 2" xfId="6797" xr:uid="{00000000-0005-0000-0000-00001A0E0000}"/>
    <cellStyle name="40% - Accent4 2 3 2 2 2 2" xfId="6798" xr:uid="{00000000-0005-0000-0000-00001B0E0000}"/>
    <cellStyle name="40% - Accent4 2 3 2 2 2 3" xfId="6799" xr:uid="{00000000-0005-0000-0000-00001C0E0000}"/>
    <cellStyle name="40% - Accent4 2 3 2 2 3" xfId="6800" xr:uid="{00000000-0005-0000-0000-00001D0E0000}"/>
    <cellStyle name="40% - Accent4 2 3 2 2 3 2" xfId="6801" xr:uid="{00000000-0005-0000-0000-00001E0E0000}"/>
    <cellStyle name="40% - Accent4 2 3 2 2 4" xfId="6802" xr:uid="{00000000-0005-0000-0000-00001F0E0000}"/>
    <cellStyle name="40% - Accent4 2 3 2 3" xfId="6803" xr:uid="{00000000-0005-0000-0000-0000200E0000}"/>
    <cellStyle name="40% - Accent4 2 3 2 3 2" xfId="6804" xr:uid="{00000000-0005-0000-0000-0000210E0000}"/>
    <cellStyle name="40% - Accent4 2 3 2 3 2 2" xfId="6805" xr:uid="{00000000-0005-0000-0000-0000220E0000}"/>
    <cellStyle name="40% - Accent4 2 3 2 3 2 3" xfId="6806" xr:uid="{00000000-0005-0000-0000-0000230E0000}"/>
    <cellStyle name="40% - Accent4 2 3 2 3 3" xfId="6807" xr:uid="{00000000-0005-0000-0000-0000240E0000}"/>
    <cellStyle name="40% - Accent4 2 3 2 3 3 2" xfId="6808" xr:uid="{00000000-0005-0000-0000-0000250E0000}"/>
    <cellStyle name="40% - Accent4 2 3 2 3 4" xfId="6809" xr:uid="{00000000-0005-0000-0000-0000260E0000}"/>
    <cellStyle name="40% - Accent4 2 3 2 4" xfId="6810" xr:uid="{00000000-0005-0000-0000-0000270E0000}"/>
    <cellStyle name="40% - Accent4 2 3 2 4 2" xfId="6811" xr:uid="{00000000-0005-0000-0000-0000280E0000}"/>
    <cellStyle name="40% - Accent4 2 3 2 4 3" xfId="6812" xr:uid="{00000000-0005-0000-0000-0000290E0000}"/>
    <cellStyle name="40% - Accent4 2 3 2 5" xfId="6813" xr:uid="{00000000-0005-0000-0000-00002A0E0000}"/>
    <cellStyle name="40% - Accent4 2 3 2 6" xfId="6814" xr:uid="{00000000-0005-0000-0000-00002B0E0000}"/>
    <cellStyle name="40% - Accent4 2 3 2 6 2" xfId="6815" xr:uid="{00000000-0005-0000-0000-00002C0E0000}"/>
    <cellStyle name="40% - Accent4 2 3 2 7" xfId="6816" xr:uid="{00000000-0005-0000-0000-00002D0E0000}"/>
    <cellStyle name="40% - Accent4 2 3 3" xfId="6817" xr:uid="{00000000-0005-0000-0000-00002E0E0000}"/>
    <cellStyle name="40% - Accent4 2 3 3 2" xfId="6818" xr:uid="{00000000-0005-0000-0000-00002F0E0000}"/>
    <cellStyle name="40% - Accent4 2 3 3 2 2" xfId="6819" xr:uid="{00000000-0005-0000-0000-0000300E0000}"/>
    <cellStyle name="40% - Accent4 2 3 3 2 3" xfId="6820" xr:uid="{00000000-0005-0000-0000-0000310E0000}"/>
    <cellStyle name="40% - Accent4 2 3 3 3" xfId="6821" xr:uid="{00000000-0005-0000-0000-0000320E0000}"/>
    <cellStyle name="40% - Accent4 2 3 3 3 2" xfId="6822" xr:uid="{00000000-0005-0000-0000-0000330E0000}"/>
    <cellStyle name="40% - Accent4 2 3 3 4" xfId="6823" xr:uid="{00000000-0005-0000-0000-0000340E0000}"/>
    <cellStyle name="40% - Accent4 2 3 4" xfId="6824" xr:uid="{00000000-0005-0000-0000-0000350E0000}"/>
    <cellStyle name="40% - Accent4 2 3 4 2" xfId="6825" xr:uid="{00000000-0005-0000-0000-0000360E0000}"/>
    <cellStyle name="40% - Accent4 2 3 4 2 2" xfId="6826" xr:uid="{00000000-0005-0000-0000-0000370E0000}"/>
    <cellStyle name="40% - Accent4 2 3 4 2 3" xfId="6827" xr:uid="{00000000-0005-0000-0000-0000380E0000}"/>
    <cellStyle name="40% - Accent4 2 3 4 3" xfId="6828" xr:uid="{00000000-0005-0000-0000-0000390E0000}"/>
    <cellStyle name="40% - Accent4 2 3 4 3 2" xfId="6829" xr:uid="{00000000-0005-0000-0000-00003A0E0000}"/>
    <cellStyle name="40% - Accent4 2 3 4 4" xfId="6830" xr:uid="{00000000-0005-0000-0000-00003B0E0000}"/>
    <cellStyle name="40% - Accent4 2 3 5" xfId="6831" xr:uid="{00000000-0005-0000-0000-00003C0E0000}"/>
    <cellStyle name="40% - Accent4 2 3 5 2" xfId="6832" xr:uid="{00000000-0005-0000-0000-00003D0E0000}"/>
    <cellStyle name="40% - Accent4 2 3 5 3" xfId="6833" xr:uid="{00000000-0005-0000-0000-00003E0E0000}"/>
    <cellStyle name="40% - Accent4 2 3 6" xfId="6834" xr:uid="{00000000-0005-0000-0000-00003F0E0000}"/>
    <cellStyle name="40% - Accent4 2 3 7" xfId="6835" xr:uid="{00000000-0005-0000-0000-0000400E0000}"/>
    <cellStyle name="40% - Accent4 2 3 7 2" xfId="6836" xr:uid="{00000000-0005-0000-0000-0000410E0000}"/>
    <cellStyle name="40% - Accent4 2 3 8" xfId="6837" xr:uid="{00000000-0005-0000-0000-0000420E0000}"/>
    <cellStyle name="40% - Accent4 2 4" xfId="6838" xr:uid="{00000000-0005-0000-0000-0000430E0000}"/>
    <cellStyle name="40% - Accent4 2 4 2" xfId="6839" xr:uid="{00000000-0005-0000-0000-0000440E0000}"/>
    <cellStyle name="40% - Accent4 2 4 2 2" xfId="6840" xr:uid="{00000000-0005-0000-0000-0000450E0000}"/>
    <cellStyle name="40% - Accent4 2 4 2 2 2" xfId="6841" xr:uid="{00000000-0005-0000-0000-0000460E0000}"/>
    <cellStyle name="40% - Accent4 2 4 2 2 2 2" xfId="6842" xr:uid="{00000000-0005-0000-0000-0000470E0000}"/>
    <cellStyle name="40% - Accent4 2 4 2 2 2 3" xfId="6843" xr:uid="{00000000-0005-0000-0000-0000480E0000}"/>
    <cellStyle name="40% - Accent4 2 4 2 2 3" xfId="6844" xr:uid="{00000000-0005-0000-0000-0000490E0000}"/>
    <cellStyle name="40% - Accent4 2 4 2 2 3 2" xfId="6845" xr:uid="{00000000-0005-0000-0000-00004A0E0000}"/>
    <cellStyle name="40% - Accent4 2 4 2 2 4" xfId="6846" xr:uid="{00000000-0005-0000-0000-00004B0E0000}"/>
    <cellStyle name="40% - Accent4 2 4 2 3" xfId="6847" xr:uid="{00000000-0005-0000-0000-00004C0E0000}"/>
    <cellStyle name="40% - Accent4 2 4 2 3 2" xfId="6848" xr:uid="{00000000-0005-0000-0000-00004D0E0000}"/>
    <cellStyle name="40% - Accent4 2 4 2 3 2 2" xfId="6849" xr:uid="{00000000-0005-0000-0000-00004E0E0000}"/>
    <cellStyle name="40% - Accent4 2 4 2 3 2 3" xfId="6850" xr:uid="{00000000-0005-0000-0000-00004F0E0000}"/>
    <cellStyle name="40% - Accent4 2 4 2 3 3" xfId="6851" xr:uid="{00000000-0005-0000-0000-0000500E0000}"/>
    <cellStyle name="40% - Accent4 2 4 2 3 3 2" xfId="6852" xr:uid="{00000000-0005-0000-0000-0000510E0000}"/>
    <cellStyle name="40% - Accent4 2 4 2 3 4" xfId="6853" xr:uid="{00000000-0005-0000-0000-0000520E0000}"/>
    <cellStyle name="40% - Accent4 2 4 2 4" xfId="6854" xr:uid="{00000000-0005-0000-0000-0000530E0000}"/>
    <cellStyle name="40% - Accent4 2 4 2 4 2" xfId="6855" xr:uid="{00000000-0005-0000-0000-0000540E0000}"/>
    <cellStyle name="40% - Accent4 2 4 2 4 3" xfId="6856" xr:uid="{00000000-0005-0000-0000-0000550E0000}"/>
    <cellStyle name="40% - Accent4 2 4 2 5" xfId="6857" xr:uid="{00000000-0005-0000-0000-0000560E0000}"/>
    <cellStyle name="40% - Accent4 2 4 2 6" xfId="6858" xr:uid="{00000000-0005-0000-0000-0000570E0000}"/>
    <cellStyle name="40% - Accent4 2 4 2 6 2" xfId="6859" xr:uid="{00000000-0005-0000-0000-0000580E0000}"/>
    <cellStyle name="40% - Accent4 2 4 2 7" xfId="6860" xr:uid="{00000000-0005-0000-0000-0000590E0000}"/>
    <cellStyle name="40% - Accent4 2 4 3" xfId="6861" xr:uid="{00000000-0005-0000-0000-00005A0E0000}"/>
    <cellStyle name="40% - Accent4 2 4 3 2" xfId="6862" xr:uid="{00000000-0005-0000-0000-00005B0E0000}"/>
    <cellStyle name="40% - Accent4 2 4 3 2 2" xfId="6863" xr:uid="{00000000-0005-0000-0000-00005C0E0000}"/>
    <cellStyle name="40% - Accent4 2 4 3 2 3" xfId="6864" xr:uid="{00000000-0005-0000-0000-00005D0E0000}"/>
    <cellStyle name="40% - Accent4 2 4 3 3" xfId="6865" xr:uid="{00000000-0005-0000-0000-00005E0E0000}"/>
    <cellStyle name="40% - Accent4 2 4 3 3 2" xfId="6866" xr:uid="{00000000-0005-0000-0000-00005F0E0000}"/>
    <cellStyle name="40% - Accent4 2 4 3 4" xfId="6867" xr:uid="{00000000-0005-0000-0000-0000600E0000}"/>
    <cellStyle name="40% - Accent4 2 4 4" xfId="6868" xr:uid="{00000000-0005-0000-0000-0000610E0000}"/>
    <cellStyle name="40% - Accent4 2 4 4 2" xfId="6869" xr:uid="{00000000-0005-0000-0000-0000620E0000}"/>
    <cellStyle name="40% - Accent4 2 4 4 2 2" xfId="6870" xr:uid="{00000000-0005-0000-0000-0000630E0000}"/>
    <cellStyle name="40% - Accent4 2 4 4 2 3" xfId="6871" xr:uid="{00000000-0005-0000-0000-0000640E0000}"/>
    <cellStyle name="40% - Accent4 2 4 4 3" xfId="6872" xr:uid="{00000000-0005-0000-0000-0000650E0000}"/>
    <cellStyle name="40% - Accent4 2 4 4 3 2" xfId="6873" xr:uid="{00000000-0005-0000-0000-0000660E0000}"/>
    <cellStyle name="40% - Accent4 2 4 4 4" xfId="6874" xr:uid="{00000000-0005-0000-0000-0000670E0000}"/>
    <cellStyle name="40% - Accent4 2 4 5" xfId="6875" xr:uid="{00000000-0005-0000-0000-0000680E0000}"/>
    <cellStyle name="40% - Accent4 2 4 5 2" xfId="6876" xr:uid="{00000000-0005-0000-0000-0000690E0000}"/>
    <cellStyle name="40% - Accent4 2 4 5 3" xfId="6877" xr:uid="{00000000-0005-0000-0000-00006A0E0000}"/>
    <cellStyle name="40% - Accent4 2 4 6" xfId="6878" xr:uid="{00000000-0005-0000-0000-00006B0E0000}"/>
    <cellStyle name="40% - Accent4 2 4 7" xfId="6879" xr:uid="{00000000-0005-0000-0000-00006C0E0000}"/>
    <cellStyle name="40% - Accent4 2 4 7 2" xfId="6880" xr:uid="{00000000-0005-0000-0000-00006D0E0000}"/>
    <cellStyle name="40% - Accent4 2 4 8" xfId="6881" xr:uid="{00000000-0005-0000-0000-00006E0E0000}"/>
    <cellStyle name="40% - Accent4 2 5" xfId="6882" xr:uid="{00000000-0005-0000-0000-00006F0E0000}"/>
    <cellStyle name="40% - Accent4 2 5 2" xfId="6883" xr:uid="{00000000-0005-0000-0000-0000700E0000}"/>
    <cellStyle name="40% - Accent4 2 5 2 2" xfId="6884" xr:uid="{00000000-0005-0000-0000-0000710E0000}"/>
    <cellStyle name="40% - Accent4 2 5 2 2 2" xfId="6885" xr:uid="{00000000-0005-0000-0000-0000720E0000}"/>
    <cellStyle name="40% - Accent4 2 5 2 2 2 2" xfId="6886" xr:uid="{00000000-0005-0000-0000-0000730E0000}"/>
    <cellStyle name="40% - Accent4 2 5 2 2 2 3" xfId="6887" xr:uid="{00000000-0005-0000-0000-0000740E0000}"/>
    <cellStyle name="40% - Accent4 2 5 2 2 3" xfId="6888" xr:uid="{00000000-0005-0000-0000-0000750E0000}"/>
    <cellStyle name="40% - Accent4 2 5 2 2 3 2" xfId="6889" xr:uid="{00000000-0005-0000-0000-0000760E0000}"/>
    <cellStyle name="40% - Accent4 2 5 2 2 4" xfId="6890" xr:uid="{00000000-0005-0000-0000-0000770E0000}"/>
    <cellStyle name="40% - Accent4 2 5 2 3" xfId="6891" xr:uid="{00000000-0005-0000-0000-0000780E0000}"/>
    <cellStyle name="40% - Accent4 2 5 2 3 2" xfId="6892" xr:uid="{00000000-0005-0000-0000-0000790E0000}"/>
    <cellStyle name="40% - Accent4 2 5 2 3 2 2" xfId="6893" xr:uid="{00000000-0005-0000-0000-00007A0E0000}"/>
    <cellStyle name="40% - Accent4 2 5 2 3 2 3" xfId="6894" xr:uid="{00000000-0005-0000-0000-00007B0E0000}"/>
    <cellStyle name="40% - Accent4 2 5 2 3 3" xfId="6895" xr:uid="{00000000-0005-0000-0000-00007C0E0000}"/>
    <cellStyle name="40% - Accent4 2 5 2 3 3 2" xfId="6896" xr:uid="{00000000-0005-0000-0000-00007D0E0000}"/>
    <cellStyle name="40% - Accent4 2 5 2 3 4" xfId="6897" xr:uid="{00000000-0005-0000-0000-00007E0E0000}"/>
    <cellStyle name="40% - Accent4 2 5 2 4" xfId="6898" xr:uid="{00000000-0005-0000-0000-00007F0E0000}"/>
    <cellStyle name="40% - Accent4 2 5 2 4 2" xfId="6899" xr:uid="{00000000-0005-0000-0000-0000800E0000}"/>
    <cellStyle name="40% - Accent4 2 5 2 4 3" xfId="6900" xr:uid="{00000000-0005-0000-0000-0000810E0000}"/>
    <cellStyle name="40% - Accent4 2 5 2 5" xfId="6901" xr:uid="{00000000-0005-0000-0000-0000820E0000}"/>
    <cellStyle name="40% - Accent4 2 5 2 6" xfId="6902" xr:uid="{00000000-0005-0000-0000-0000830E0000}"/>
    <cellStyle name="40% - Accent4 2 5 2 6 2" xfId="6903" xr:uid="{00000000-0005-0000-0000-0000840E0000}"/>
    <cellStyle name="40% - Accent4 2 5 2 7" xfId="6904" xr:uid="{00000000-0005-0000-0000-0000850E0000}"/>
    <cellStyle name="40% - Accent4 2 5 3" xfId="6905" xr:uid="{00000000-0005-0000-0000-0000860E0000}"/>
    <cellStyle name="40% - Accent4 2 5 3 2" xfId="6906" xr:uid="{00000000-0005-0000-0000-0000870E0000}"/>
    <cellStyle name="40% - Accent4 2 5 3 2 2" xfId="6907" xr:uid="{00000000-0005-0000-0000-0000880E0000}"/>
    <cellStyle name="40% - Accent4 2 5 3 2 3" xfId="6908" xr:uid="{00000000-0005-0000-0000-0000890E0000}"/>
    <cellStyle name="40% - Accent4 2 5 3 3" xfId="6909" xr:uid="{00000000-0005-0000-0000-00008A0E0000}"/>
    <cellStyle name="40% - Accent4 2 5 3 3 2" xfId="6910" xr:uid="{00000000-0005-0000-0000-00008B0E0000}"/>
    <cellStyle name="40% - Accent4 2 5 3 4" xfId="6911" xr:uid="{00000000-0005-0000-0000-00008C0E0000}"/>
    <cellStyle name="40% - Accent4 2 5 4" xfId="6912" xr:uid="{00000000-0005-0000-0000-00008D0E0000}"/>
    <cellStyle name="40% - Accent4 2 5 4 2" xfId="6913" xr:uid="{00000000-0005-0000-0000-00008E0E0000}"/>
    <cellStyle name="40% - Accent4 2 5 4 2 2" xfId="6914" xr:uid="{00000000-0005-0000-0000-00008F0E0000}"/>
    <cellStyle name="40% - Accent4 2 5 4 2 3" xfId="6915" xr:uid="{00000000-0005-0000-0000-0000900E0000}"/>
    <cellStyle name="40% - Accent4 2 5 4 3" xfId="6916" xr:uid="{00000000-0005-0000-0000-0000910E0000}"/>
    <cellStyle name="40% - Accent4 2 5 4 3 2" xfId="6917" xr:uid="{00000000-0005-0000-0000-0000920E0000}"/>
    <cellStyle name="40% - Accent4 2 5 4 4" xfId="6918" xr:uid="{00000000-0005-0000-0000-0000930E0000}"/>
    <cellStyle name="40% - Accent4 2 5 5" xfId="6919" xr:uid="{00000000-0005-0000-0000-0000940E0000}"/>
    <cellStyle name="40% - Accent4 2 5 5 2" xfId="6920" xr:uid="{00000000-0005-0000-0000-0000950E0000}"/>
    <cellStyle name="40% - Accent4 2 5 5 3" xfId="6921" xr:uid="{00000000-0005-0000-0000-0000960E0000}"/>
    <cellStyle name="40% - Accent4 2 5 6" xfId="6922" xr:uid="{00000000-0005-0000-0000-0000970E0000}"/>
    <cellStyle name="40% - Accent4 2 5 7" xfId="6923" xr:uid="{00000000-0005-0000-0000-0000980E0000}"/>
    <cellStyle name="40% - Accent4 2 5 7 2" xfId="6924" xr:uid="{00000000-0005-0000-0000-0000990E0000}"/>
    <cellStyle name="40% - Accent4 2 5 8" xfId="6925" xr:uid="{00000000-0005-0000-0000-00009A0E0000}"/>
    <cellStyle name="40% - Accent4 2 6" xfId="6926" xr:uid="{00000000-0005-0000-0000-00009B0E0000}"/>
    <cellStyle name="40% - Accent4 2 6 2" xfId="6927" xr:uid="{00000000-0005-0000-0000-00009C0E0000}"/>
    <cellStyle name="40% - Accent4 2 6 2 2" xfId="6928" xr:uid="{00000000-0005-0000-0000-00009D0E0000}"/>
    <cellStyle name="40% - Accent4 2 6 2 2 2" xfId="6929" xr:uid="{00000000-0005-0000-0000-00009E0E0000}"/>
    <cellStyle name="40% - Accent4 2 6 2 2 2 2" xfId="6930" xr:uid="{00000000-0005-0000-0000-00009F0E0000}"/>
    <cellStyle name="40% - Accent4 2 6 2 2 2 3" xfId="6931" xr:uid="{00000000-0005-0000-0000-0000A00E0000}"/>
    <cellStyle name="40% - Accent4 2 6 2 2 3" xfId="6932" xr:uid="{00000000-0005-0000-0000-0000A10E0000}"/>
    <cellStyle name="40% - Accent4 2 6 2 2 3 2" xfId="6933" xr:uid="{00000000-0005-0000-0000-0000A20E0000}"/>
    <cellStyle name="40% - Accent4 2 6 2 2 4" xfId="6934" xr:uid="{00000000-0005-0000-0000-0000A30E0000}"/>
    <cellStyle name="40% - Accent4 2 6 2 3" xfId="6935" xr:uid="{00000000-0005-0000-0000-0000A40E0000}"/>
    <cellStyle name="40% - Accent4 2 6 2 3 2" xfId="6936" xr:uid="{00000000-0005-0000-0000-0000A50E0000}"/>
    <cellStyle name="40% - Accent4 2 6 2 3 2 2" xfId="6937" xr:uid="{00000000-0005-0000-0000-0000A60E0000}"/>
    <cellStyle name="40% - Accent4 2 6 2 3 2 3" xfId="6938" xr:uid="{00000000-0005-0000-0000-0000A70E0000}"/>
    <cellStyle name="40% - Accent4 2 6 2 3 3" xfId="6939" xr:uid="{00000000-0005-0000-0000-0000A80E0000}"/>
    <cellStyle name="40% - Accent4 2 6 2 3 3 2" xfId="6940" xr:uid="{00000000-0005-0000-0000-0000A90E0000}"/>
    <cellStyle name="40% - Accent4 2 6 2 3 4" xfId="6941" xr:uid="{00000000-0005-0000-0000-0000AA0E0000}"/>
    <cellStyle name="40% - Accent4 2 6 2 4" xfId="6942" xr:uid="{00000000-0005-0000-0000-0000AB0E0000}"/>
    <cellStyle name="40% - Accent4 2 6 2 4 2" xfId="6943" xr:uid="{00000000-0005-0000-0000-0000AC0E0000}"/>
    <cellStyle name="40% - Accent4 2 6 2 4 3" xfId="6944" xr:uid="{00000000-0005-0000-0000-0000AD0E0000}"/>
    <cellStyle name="40% - Accent4 2 6 2 5" xfId="6945" xr:uid="{00000000-0005-0000-0000-0000AE0E0000}"/>
    <cellStyle name="40% - Accent4 2 6 2 6" xfId="6946" xr:uid="{00000000-0005-0000-0000-0000AF0E0000}"/>
    <cellStyle name="40% - Accent4 2 6 2 6 2" xfId="6947" xr:uid="{00000000-0005-0000-0000-0000B00E0000}"/>
    <cellStyle name="40% - Accent4 2 6 2 7" xfId="6948" xr:uid="{00000000-0005-0000-0000-0000B10E0000}"/>
    <cellStyle name="40% - Accent4 2 6 3" xfId="6949" xr:uid="{00000000-0005-0000-0000-0000B20E0000}"/>
    <cellStyle name="40% - Accent4 2 6 3 2" xfId="6950" xr:uid="{00000000-0005-0000-0000-0000B30E0000}"/>
    <cellStyle name="40% - Accent4 2 6 3 2 2" xfId="6951" xr:uid="{00000000-0005-0000-0000-0000B40E0000}"/>
    <cellStyle name="40% - Accent4 2 6 3 2 3" xfId="6952" xr:uid="{00000000-0005-0000-0000-0000B50E0000}"/>
    <cellStyle name="40% - Accent4 2 6 3 3" xfId="6953" xr:uid="{00000000-0005-0000-0000-0000B60E0000}"/>
    <cellStyle name="40% - Accent4 2 6 3 3 2" xfId="6954" xr:uid="{00000000-0005-0000-0000-0000B70E0000}"/>
    <cellStyle name="40% - Accent4 2 6 3 4" xfId="6955" xr:uid="{00000000-0005-0000-0000-0000B80E0000}"/>
    <cellStyle name="40% - Accent4 2 6 4" xfId="6956" xr:uid="{00000000-0005-0000-0000-0000B90E0000}"/>
    <cellStyle name="40% - Accent4 2 6 4 2" xfId="6957" xr:uid="{00000000-0005-0000-0000-0000BA0E0000}"/>
    <cellStyle name="40% - Accent4 2 6 4 2 2" xfId="6958" xr:uid="{00000000-0005-0000-0000-0000BB0E0000}"/>
    <cellStyle name="40% - Accent4 2 6 4 2 3" xfId="6959" xr:uid="{00000000-0005-0000-0000-0000BC0E0000}"/>
    <cellStyle name="40% - Accent4 2 6 4 3" xfId="6960" xr:uid="{00000000-0005-0000-0000-0000BD0E0000}"/>
    <cellStyle name="40% - Accent4 2 6 4 3 2" xfId="6961" xr:uid="{00000000-0005-0000-0000-0000BE0E0000}"/>
    <cellStyle name="40% - Accent4 2 6 4 4" xfId="6962" xr:uid="{00000000-0005-0000-0000-0000BF0E0000}"/>
    <cellStyle name="40% - Accent4 2 6 5" xfId="6963" xr:uid="{00000000-0005-0000-0000-0000C00E0000}"/>
    <cellStyle name="40% - Accent4 2 6 5 2" xfId="6964" xr:uid="{00000000-0005-0000-0000-0000C10E0000}"/>
    <cellStyle name="40% - Accent4 2 6 5 3" xfId="6965" xr:uid="{00000000-0005-0000-0000-0000C20E0000}"/>
    <cellStyle name="40% - Accent4 2 6 6" xfId="6966" xr:uid="{00000000-0005-0000-0000-0000C30E0000}"/>
    <cellStyle name="40% - Accent4 2 6 7" xfId="6967" xr:uid="{00000000-0005-0000-0000-0000C40E0000}"/>
    <cellStyle name="40% - Accent4 2 6 7 2" xfId="6968" xr:uid="{00000000-0005-0000-0000-0000C50E0000}"/>
    <cellStyle name="40% - Accent4 2 6 8" xfId="6969" xr:uid="{00000000-0005-0000-0000-0000C60E0000}"/>
    <cellStyle name="40% - Accent4 2 7" xfId="6970" xr:uid="{00000000-0005-0000-0000-0000C70E0000}"/>
    <cellStyle name="40% - Accent4 2 7 2" xfId="6971" xr:uid="{00000000-0005-0000-0000-0000C80E0000}"/>
    <cellStyle name="40% - Accent4 2 7 2 2" xfId="6972" xr:uid="{00000000-0005-0000-0000-0000C90E0000}"/>
    <cellStyle name="40% - Accent4 2 7 2 3" xfId="6973" xr:uid="{00000000-0005-0000-0000-0000CA0E0000}"/>
    <cellStyle name="40% - Accent4 2 7 3" xfId="6974" xr:uid="{00000000-0005-0000-0000-0000CB0E0000}"/>
    <cellStyle name="40% - Accent4 2 7 3 2" xfId="6975" xr:uid="{00000000-0005-0000-0000-0000CC0E0000}"/>
    <cellStyle name="40% - Accent4 2 7 4" xfId="6976" xr:uid="{00000000-0005-0000-0000-0000CD0E0000}"/>
    <cellStyle name="40% - Accent4 3" xfId="240" xr:uid="{00000000-0005-0000-0000-00004F000000}"/>
    <cellStyle name="40% - Accent4 3 10" xfId="6977" xr:uid="{00000000-0005-0000-0000-0000CE0E0000}"/>
    <cellStyle name="40% - Accent4 3 2" xfId="6978" xr:uid="{00000000-0005-0000-0000-0000CF0E0000}"/>
    <cellStyle name="40% - Accent4 3 2 2" xfId="6979" xr:uid="{00000000-0005-0000-0000-0000D00E0000}"/>
    <cellStyle name="40% - Accent4 3 2 2 2" xfId="6980" xr:uid="{00000000-0005-0000-0000-0000D10E0000}"/>
    <cellStyle name="40% - Accent4 3 2 2 2 2" xfId="6981" xr:uid="{00000000-0005-0000-0000-0000D20E0000}"/>
    <cellStyle name="40% - Accent4 3 2 2 2 2 2" xfId="6982" xr:uid="{00000000-0005-0000-0000-0000D30E0000}"/>
    <cellStyle name="40% - Accent4 3 2 2 2 2 3" xfId="6983" xr:uid="{00000000-0005-0000-0000-0000D40E0000}"/>
    <cellStyle name="40% - Accent4 3 2 2 2 3" xfId="6984" xr:uid="{00000000-0005-0000-0000-0000D50E0000}"/>
    <cellStyle name="40% - Accent4 3 2 2 2 3 2" xfId="6985" xr:uid="{00000000-0005-0000-0000-0000D60E0000}"/>
    <cellStyle name="40% - Accent4 3 2 2 2 4" xfId="6986" xr:uid="{00000000-0005-0000-0000-0000D70E0000}"/>
    <cellStyle name="40% - Accent4 3 2 2 3" xfId="6987" xr:uid="{00000000-0005-0000-0000-0000D80E0000}"/>
    <cellStyle name="40% - Accent4 3 2 2 3 2" xfId="6988" xr:uid="{00000000-0005-0000-0000-0000D90E0000}"/>
    <cellStyle name="40% - Accent4 3 2 2 3 3" xfId="6989" xr:uid="{00000000-0005-0000-0000-0000DA0E0000}"/>
    <cellStyle name="40% - Accent4 3 2 2 4" xfId="6990" xr:uid="{00000000-0005-0000-0000-0000DB0E0000}"/>
    <cellStyle name="40% - Accent4 3 2 2 5" xfId="6991" xr:uid="{00000000-0005-0000-0000-0000DC0E0000}"/>
    <cellStyle name="40% - Accent4 3 2 2 5 2" xfId="6992" xr:uid="{00000000-0005-0000-0000-0000DD0E0000}"/>
    <cellStyle name="40% - Accent4 3 2 2 6" xfId="6993" xr:uid="{00000000-0005-0000-0000-0000DE0E0000}"/>
    <cellStyle name="40% - Accent4 3 2 3" xfId="6994" xr:uid="{00000000-0005-0000-0000-0000DF0E0000}"/>
    <cellStyle name="40% - Accent4 3 2 3 2" xfId="6995" xr:uid="{00000000-0005-0000-0000-0000E00E0000}"/>
    <cellStyle name="40% - Accent4 3 2 3 2 2" xfId="6996" xr:uid="{00000000-0005-0000-0000-0000E10E0000}"/>
    <cellStyle name="40% - Accent4 3 2 3 2 3" xfId="6997" xr:uid="{00000000-0005-0000-0000-0000E20E0000}"/>
    <cellStyle name="40% - Accent4 3 2 3 3" xfId="6998" xr:uid="{00000000-0005-0000-0000-0000E30E0000}"/>
    <cellStyle name="40% - Accent4 3 2 3 3 2" xfId="6999" xr:uid="{00000000-0005-0000-0000-0000E40E0000}"/>
    <cellStyle name="40% - Accent4 3 2 3 4" xfId="7000" xr:uid="{00000000-0005-0000-0000-0000E50E0000}"/>
    <cellStyle name="40% - Accent4 3 2 4" xfId="7001" xr:uid="{00000000-0005-0000-0000-0000E60E0000}"/>
    <cellStyle name="40% - Accent4 3 2 5" xfId="7002" xr:uid="{00000000-0005-0000-0000-0000E70E0000}"/>
    <cellStyle name="40% - Accent4 3 3" xfId="7003" xr:uid="{00000000-0005-0000-0000-0000E80E0000}"/>
    <cellStyle name="40% - Accent4 3 3 2" xfId="7004" xr:uid="{00000000-0005-0000-0000-0000E90E0000}"/>
    <cellStyle name="40% - Accent4 3 3 2 2" xfId="7005" xr:uid="{00000000-0005-0000-0000-0000EA0E0000}"/>
    <cellStyle name="40% - Accent4 3 3 2 3" xfId="7006" xr:uid="{00000000-0005-0000-0000-0000EB0E0000}"/>
    <cellStyle name="40% - Accent4 3 3 2 3 2" xfId="7007" xr:uid="{00000000-0005-0000-0000-0000EC0E0000}"/>
    <cellStyle name="40% - Accent4 3 3 3" xfId="7008" xr:uid="{00000000-0005-0000-0000-0000ED0E0000}"/>
    <cellStyle name="40% - Accent4 3 3 4" xfId="7009" xr:uid="{00000000-0005-0000-0000-0000EE0E0000}"/>
    <cellStyle name="40% - Accent4 3 3 4 2" xfId="7010" xr:uid="{00000000-0005-0000-0000-0000EF0E0000}"/>
    <cellStyle name="40% - Accent4 3 3 5" xfId="7011" xr:uid="{00000000-0005-0000-0000-0000F00E0000}"/>
    <cellStyle name="40% - Accent4 3 4" xfId="7012" xr:uid="{00000000-0005-0000-0000-0000F10E0000}"/>
    <cellStyle name="40% - Accent4 3 4 2" xfId="7013" xr:uid="{00000000-0005-0000-0000-0000F20E0000}"/>
    <cellStyle name="40% - Accent4 3 4 2 2" xfId="7014" xr:uid="{00000000-0005-0000-0000-0000F30E0000}"/>
    <cellStyle name="40% - Accent4 3 4 2 3" xfId="7015" xr:uid="{00000000-0005-0000-0000-0000F40E0000}"/>
    <cellStyle name="40% - Accent4 3 4 3" xfId="7016" xr:uid="{00000000-0005-0000-0000-0000F50E0000}"/>
    <cellStyle name="40% - Accent4 3 4 4" xfId="7017" xr:uid="{00000000-0005-0000-0000-0000F60E0000}"/>
    <cellStyle name="40% - Accent4 3 4 4 2" xfId="7018" xr:uid="{00000000-0005-0000-0000-0000F70E0000}"/>
    <cellStyle name="40% - Accent4 3 4 5" xfId="7019" xr:uid="{00000000-0005-0000-0000-0000F80E0000}"/>
    <cellStyle name="40% - Accent4 3 5" xfId="7020" xr:uid="{00000000-0005-0000-0000-0000F90E0000}"/>
    <cellStyle name="40% - Accent4 3 5 2" xfId="7021" xr:uid="{00000000-0005-0000-0000-0000FA0E0000}"/>
    <cellStyle name="40% - Accent4 3 5 2 2" xfId="7022" xr:uid="{00000000-0005-0000-0000-0000FB0E0000}"/>
    <cellStyle name="40% - Accent4 3 5 2 3" xfId="7023" xr:uid="{00000000-0005-0000-0000-0000FC0E0000}"/>
    <cellStyle name="40% - Accent4 3 5 3" xfId="7024" xr:uid="{00000000-0005-0000-0000-0000FD0E0000}"/>
    <cellStyle name="40% - Accent4 3 5 3 2" xfId="7025" xr:uid="{00000000-0005-0000-0000-0000FE0E0000}"/>
    <cellStyle name="40% - Accent4 3 5 4" xfId="7026" xr:uid="{00000000-0005-0000-0000-0000FF0E0000}"/>
    <cellStyle name="40% - Accent4 3 6" xfId="7027" xr:uid="{00000000-0005-0000-0000-0000000F0000}"/>
    <cellStyle name="40% - Accent4 3 6 2" xfId="7028" xr:uid="{00000000-0005-0000-0000-0000010F0000}"/>
    <cellStyle name="40% - Accent4 3 6 3" xfId="7029" xr:uid="{00000000-0005-0000-0000-0000020F0000}"/>
    <cellStyle name="40% - Accent4 3 7" xfId="7030" xr:uid="{00000000-0005-0000-0000-0000030F0000}"/>
    <cellStyle name="40% - Accent4 3 8" xfId="7031" xr:uid="{00000000-0005-0000-0000-0000040F0000}"/>
    <cellStyle name="40% - Accent4 3 8 2" xfId="7032" xr:uid="{00000000-0005-0000-0000-0000050F0000}"/>
    <cellStyle name="40% - Accent4 3 9" xfId="7033" xr:uid="{00000000-0005-0000-0000-0000060F0000}"/>
    <cellStyle name="40% - Accent4 4" xfId="241" xr:uid="{00000000-0005-0000-0000-000050000000}"/>
    <cellStyle name="40% - Accent4 4 10" xfId="7034" xr:uid="{00000000-0005-0000-0000-0000070F0000}"/>
    <cellStyle name="40% - Accent4 4 2" xfId="7035" xr:uid="{00000000-0005-0000-0000-0000080F0000}"/>
    <cellStyle name="40% - Accent4 4 2 2" xfId="7036" xr:uid="{00000000-0005-0000-0000-0000090F0000}"/>
    <cellStyle name="40% - Accent4 4 2 2 2" xfId="7037" xr:uid="{00000000-0005-0000-0000-00000A0F0000}"/>
    <cellStyle name="40% - Accent4 4 2 2 2 2" xfId="7038" xr:uid="{00000000-0005-0000-0000-00000B0F0000}"/>
    <cellStyle name="40% - Accent4 4 2 2 2 2 2" xfId="7039" xr:uid="{00000000-0005-0000-0000-00000C0F0000}"/>
    <cellStyle name="40% - Accent4 4 2 2 2 2 3" xfId="7040" xr:uid="{00000000-0005-0000-0000-00000D0F0000}"/>
    <cellStyle name="40% - Accent4 4 2 2 2 3" xfId="7041" xr:uid="{00000000-0005-0000-0000-00000E0F0000}"/>
    <cellStyle name="40% - Accent4 4 2 2 2 3 2" xfId="7042" xr:uid="{00000000-0005-0000-0000-00000F0F0000}"/>
    <cellStyle name="40% - Accent4 4 2 2 2 4" xfId="7043" xr:uid="{00000000-0005-0000-0000-0000100F0000}"/>
    <cellStyle name="40% - Accent4 4 2 2 3" xfId="7044" xr:uid="{00000000-0005-0000-0000-0000110F0000}"/>
    <cellStyle name="40% - Accent4 4 2 2 3 2" xfId="7045" xr:uid="{00000000-0005-0000-0000-0000120F0000}"/>
    <cellStyle name="40% - Accent4 4 2 2 3 3" xfId="7046" xr:uid="{00000000-0005-0000-0000-0000130F0000}"/>
    <cellStyle name="40% - Accent4 4 2 2 4" xfId="7047" xr:uid="{00000000-0005-0000-0000-0000140F0000}"/>
    <cellStyle name="40% - Accent4 4 2 2 5" xfId="7048" xr:uid="{00000000-0005-0000-0000-0000150F0000}"/>
    <cellStyle name="40% - Accent4 4 2 2 5 2" xfId="7049" xr:uid="{00000000-0005-0000-0000-0000160F0000}"/>
    <cellStyle name="40% - Accent4 4 2 2 6" xfId="7050" xr:uid="{00000000-0005-0000-0000-0000170F0000}"/>
    <cellStyle name="40% - Accent4 4 2 3" xfId="7051" xr:uid="{00000000-0005-0000-0000-0000180F0000}"/>
    <cellStyle name="40% - Accent4 4 2 3 2" xfId="7052" xr:uid="{00000000-0005-0000-0000-0000190F0000}"/>
    <cellStyle name="40% - Accent4 4 2 3 2 2" xfId="7053" xr:uid="{00000000-0005-0000-0000-00001A0F0000}"/>
    <cellStyle name="40% - Accent4 4 2 3 2 3" xfId="7054" xr:uid="{00000000-0005-0000-0000-00001B0F0000}"/>
    <cellStyle name="40% - Accent4 4 2 3 3" xfId="7055" xr:uid="{00000000-0005-0000-0000-00001C0F0000}"/>
    <cellStyle name="40% - Accent4 4 2 3 3 2" xfId="7056" xr:uid="{00000000-0005-0000-0000-00001D0F0000}"/>
    <cellStyle name="40% - Accent4 4 2 3 4" xfId="7057" xr:uid="{00000000-0005-0000-0000-00001E0F0000}"/>
    <cellStyle name="40% - Accent4 4 2 4" xfId="7058" xr:uid="{00000000-0005-0000-0000-00001F0F0000}"/>
    <cellStyle name="40% - Accent4 4 2 5" xfId="7059" xr:uid="{00000000-0005-0000-0000-0000200F0000}"/>
    <cellStyle name="40% - Accent4 4 3" xfId="7060" xr:uid="{00000000-0005-0000-0000-0000210F0000}"/>
    <cellStyle name="40% - Accent4 4 3 2" xfId="7061" xr:uid="{00000000-0005-0000-0000-0000220F0000}"/>
    <cellStyle name="40% - Accent4 4 3 2 2" xfId="7062" xr:uid="{00000000-0005-0000-0000-0000230F0000}"/>
    <cellStyle name="40% - Accent4 4 3 2 3" xfId="7063" xr:uid="{00000000-0005-0000-0000-0000240F0000}"/>
    <cellStyle name="40% - Accent4 4 3 3" xfId="7064" xr:uid="{00000000-0005-0000-0000-0000250F0000}"/>
    <cellStyle name="40% - Accent4 4 3 4" xfId="7065" xr:uid="{00000000-0005-0000-0000-0000260F0000}"/>
    <cellStyle name="40% - Accent4 4 3 4 2" xfId="7066" xr:uid="{00000000-0005-0000-0000-0000270F0000}"/>
    <cellStyle name="40% - Accent4 4 3 5" xfId="7067" xr:uid="{00000000-0005-0000-0000-0000280F0000}"/>
    <cellStyle name="40% - Accent4 4 4" xfId="7068" xr:uid="{00000000-0005-0000-0000-0000290F0000}"/>
    <cellStyle name="40% - Accent4 4 4 2" xfId="7069" xr:uid="{00000000-0005-0000-0000-00002A0F0000}"/>
    <cellStyle name="40% - Accent4 4 4 2 2" xfId="7070" xr:uid="{00000000-0005-0000-0000-00002B0F0000}"/>
    <cellStyle name="40% - Accent4 4 4 2 3" xfId="7071" xr:uid="{00000000-0005-0000-0000-00002C0F0000}"/>
    <cellStyle name="40% - Accent4 4 4 3" xfId="7072" xr:uid="{00000000-0005-0000-0000-00002D0F0000}"/>
    <cellStyle name="40% - Accent4 4 4 3 2" xfId="7073" xr:uid="{00000000-0005-0000-0000-00002E0F0000}"/>
    <cellStyle name="40% - Accent4 4 4 4" xfId="7074" xr:uid="{00000000-0005-0000-0000-00002F0F0000}"/>
    <cellStyle name="40% - Accent4 4 5" xfId="7075" xr:uid="{00000000-0005-0000-0000-0000300F0000}"/>
    <cellStyle name="40% - Accent4 4 5 2" xfId="7076" xr:uid="{00000000-0005-0000-0000-0000310F0000}"/>
    <cellStyle name="40% - Accent4 4 5 2 2" xfId="7077" xr:uid="{00000000-0005-0000-0000-0000320F0000}"/>
    <cellStyle name="40% - Accent4 4 5 2 3" xfId="7078" xr:uid="{00000000-0005-0000-0000-0000330F0000}"/>
    <cellStyle name="40% - Accent4 4 5 3" xfId="7079" xr:uid="{00000000-0005-0000-0000-0000340F0000}"/>
    <cellStyle name="40% - Accent4 4 5 3 2" xfId="7080" xr:uid="{00000000-0005-0000-0000-0000350F0000}"/>
    <cellStyle name="40% - Accent4 4 5 4" xfId="7081" xr:uid="{00000000-0005-0000-0000-0000360F0000}"/>
    <cellStyle name="40% - Accent4 4 6" xfId="7082" xr:uid="{00000000-0005-0000-0000-0000370F0000}"/>
    <cellStyle name="40% - Accent4 4 6 2" xfId="7083" xr:uid="{00000000-0005-0000-0000-0000380F0000}"/>
    <cellStyle name="40% - Accent4 4 6 3" xfId="7084" xr:uid="{00000000-0005-0000-0000-0000390F0000}"/>
    <cellStyle name="40% - Accent4 4 7" xfId="7085" xr:uid="{00000000-0005-0000-0000-00003A0F0000}"/>
    <cellStyle name="40% - Accent4 4 8" xfId="7086" xr:uid="{00000000-0005-0000-0000-00003B0F0000}"/>
    <cellStyle name="40% - Accent4 4 8 2" xfId="7087" xr:uid="{00000000-0005-0000-0000-00003C0F0000}"/>
    <cellStyle name="40% - Accent4 4 9" xfId="7088" xr:uid="{00000000-0005-0000-0000-00003D0F0000}"/>
    <cellStyle name="40% - Accent4 5" xfId="242" xr:uid="{00000000-0005-0000-0000-000051000000}"/>
    <cellStyle name="40% - Accent4 5 2" xfId="7090" xr:uid="{00000000-0005-0000-0000-00003F0F0000}"/>
    <cellStyle name="40% - Accent4 5 2 2" xfId="7091" xr:uid="{00000000-0005-0000-0000-0000400F0000}"/>
    <cellStyle name="40% - Accent4 5 2 2 2" xfId="7092" xr:uid="{00000000-0005-0000-0000-0000410F0000}"/>
    <cellStyle name="40% - Accent4 5 2 2 2 2" xfId="7093" xr:uid="{00000000-0005-0000-0000-0000420F0000}"/>
    <cellStyle name="40% - Accent4 5 2 2 2 2 2" xfId="7094" xr:uid="{00000000-0005-0000-0000-0000430F0000}"/>
    <cellStyle name="40% - Accent4 5 2 2 2 2 3" xfId="7095" xr:uid="{00000000-0005-0000-0000-0000440F0000}"/>
    <cellStyle name="40% - Accent4 5 2 2 2 3" xfId="7096" xr:uid="{00000000-0005-0000-0000-0000450F0000}"/>
    <cellStyle name="40% - Accent4 5 2 2 2 3 2" xfId="7097" xr:uid="{00000000-0005-0000-0000-0000460F0000}"/>
    <cellStyle name="40% - Accent4 5 2 2 2 4" xfId="7098" xr:uid="{00000000-0005-0000-0000-0000470F0000}"/>
    <cellStyle name="40% - Accent4 5 2 2 3" xfId="7099" xr:uid="{00000000-0005-0000-0000-0000480F0000}"/>
    <cellStyle name="40% - Accent4 5 2 2 3 2" xfId="7100" xr:uid="{00000000-0005-0000-0000-0000490F0000}"/>
    <cellStyle name="40% - Accent4 5 2 2 3 3" xfId="7101" xr:uid="{00000000-0005-0000-0000-00004A0F0000}"/>
    <cellStyle name="40% - Accent4 5 2 2 4" xfId="7102" xr:uid="{00000000-0005-0000-0000-00004B0F0000}"/>
    <cellStyle name="40% - Accent4 5 2 2 5" xfId="7103" xr:uid="{00000000-0005-0000-0000-00004C0F0000}"/>
    <cellStyle name="40% - Accent4 5 2 2 5 2" xfId="7104" xr:uid="{00000000-0005-0000-0000-00004D0F0000}"/>
    <cellStyle name="40% - Accent4 5 2 2 6" xfId="7105" xr:uid="{00000000-0005-0000-0000-00004E0F0000}"/>
    <cellStyle name="40% - Accent4 5 2 3" xfId="7106" xr:uid="{00000000-0005-0000-0000-00004F0F0000}"/>
    <cellStyle name="40% - Accent4 5 2 3 2" xfId="7107" xr:uid="{00000000-0005-0000-0000-0000500F0000}"/>
    <cellStyle name="40% - Accent4 5 2 3 2 2" xfId="7108" xr:uid="{00000000-0005-0000-0000-0000510F0000}"/>
    <cellStyle name="40% - Accent4 5 2 3 2 3" xfId="7109" xr:uid="{00000000-0005-0000-0000-0000520F0000}"/>
    <cellStyle name="40% - Accent4 5 2 3 3" xfId="7110" xr:uid="{00000000-0005-0000-0000-0000530F0000}"/>
    <cellStyle name="40% - Accent4 5 2 3 3 2" xfId="7111" xr:uid="{00000000-0005-0000-0000-0000540F0000}"/>
    <cellStyle name="40% - Accent4 5 2 3 4" xfId="7112" xr:uid="{00000000-0005-0000-0000-0000550F0000}"/>
    <cellStyle name="40% - Accent4 5 2 4" xfId="7113" xr:uid="{00000000-0005-0000-0000-0000560F0000}"/>
    <cellStyle name="40% - Accent4 5 2 5" xfId="7114" xr:uid="{00000000-0005-0000-0000-0000570F0000}"/>
    <cellStyle name="40% - Accent4 5 3" xfId="7115" xr:uid="{00000000-0005-0000-0000-0000580F0000}"/>
    <cellStyle name="40% - Accent4 5 3 2" xfId="7116" xr:uid="{00000000-0005-0000-0000-0000590F0000}"/>
    <cellStyle name="40% - Accent4 5 3 2 2" xfId="7117" xr:uid="{00000000-0005-0000-0000-00005A0F0000}"/>
    <cellStyle name="40% - Accent4 5 3 2 3" xfId="7118" xr:uid="{00000000-0005-0000-0000-00005B0F0000}"/>
    <cellStyle name="40% - Accent4 5 3 3" xfId="7119" xr:uid="{00000000-0005-0000-0000-00005C0F0000}"/>
    <cellStyle name="40% - Accent4 5 3 4" xfId="7120" xr:uid="{00000000-0005-0000-0000-00005D0F0000}"/>
    <cellStyle name="40% - Accent4 5 3 4 2" xfId="7121" xr:uid="{00000000-0005-0000-0000-00005E0F0000}"/>
    <cellStyle name="40% - Accent4 5 3 5" xfId="7122" xr:uid="{00000000-0005-0000-0000-00005F0F0000}"/>
    <cellStyle name="40% - Accent4 5 4" xfId="7123" xr:uid="{00000000-0005-0000-0000-0000600F0000}"/>
    <cellStyle name="40% - Accent4 5 4 2" xfId="7124" xr:uid="{00000000-0005-0000-0000-0000610F0000}"/>
    <cellStyle name="40% - Accent4 5 4 2 2" xfId="7125" xr:uid="{00000000-0005-0000-0000-0000620F0000}"/>
    <cellStyle name="40% - Accent4 5 4 2 3" xfId="7126" xr:uid="{00000000-0005-0000-0000-0000630F0000}"/>
    <cellStyle name="40% - Accent4 5 4 3" xfId="7127" xr:uid="{00000000-0005-0000-0000-0000640F0000}"/>
    <cellStyle name="40% - Accent4 5 4 3 2" xfId="7128" xr:uid="{00000000-0005-0000-0000-0000650F0000}"/>
    <cellStyle name="40% - Accent4 5 4 4" xfId="7129" xr:uid="{00000000-0005-0000-0000-0000660F0000}"/>
    <cellStyle name="40% - Accent4 5 5" xfId="7130" xr:uid="{00000000-0005-0000-0000-0000670F0000}"/>
    <cellStyle name="40% - Accent4 5 5 2" xfId="7131" xr:uid="{00000000-0005-0000-0000-0000680F0000}"/>
    <cellStyle name="40% - Accent4 5 5 3" xfId="7132" xr:uid="{00000000-0005-0000-0000-0000690F0000}"/>
    <cellStyle name="40% - Accent4 5 6" xfId="7133" xr:uid="{00000000-0005-0000-0000-00006A0F0000}"/>
    <cellStyle name="40% - Accent4 5 7" xfId="7134" xr:uid="{00000000-0005-0000-0000-00006B0F0000}"/>
    <cellStyle name="40% - Accent4 5 7 2" xfId="7135" xr:uid="{00000000-0005-0000-0000-00006C0F0000}"/>
    <cellStyle name="40% - Accent4 5 8" xfId="7136" xr:uid="{00000000-0005-0000-0000-00006D0F0000}"/>
    <cellStyle name="40% - Accent4 5 9" xfId="7089" xr:uid="{00000000-0005-0000-0000-00003E0F0000}"/>
    <cellStyle name="40% - Accent4 6" xfId="243" xr:uid="{00000000-0005-0000-0000-000052000000}"/>
    <cellStyle name="40% - Accent4 6 2" xfId="7137" xr:uid="{00000000-0005-0000-0000-00006F0F0000}"/>
    <cellStyle name="40% - Accent4 6 2 2" xfId="7138" xr:uid="{00000000-0005-0000-0000-0000700F0000}"/>
    <cellStyle name="40% - Accent4 6 2 2 2" xfId="7139" xr:uid="{00000000-0005-0000-0000-0000710F0000}"/>
    <cellStyle name="40% - Accent4 6 2 2 2 2" xfId="7140" xr:uid="{00000000-0005-0000-0000-0000720F0000}"/>
    <cellStyle name="40% - Accent4 6 2 2 2 3" xfId="7141" xr:uid="{00000000-0005-0000-0000-0000730F0000}"/>
    <cellStyle name="40% - Accent4 6 2 2 3" xfId="7142" xr:uid="{00000000-0005-0000-0000-0000740F0000}"/>
    <cellStyle name="40% - Accent4 6 2 2 3 2" xfId="7143" xr:uid="{00000000-0005-0000-0000-0000750F0000}"/>
    <cellStyle name="40% - Accent4 6 2 2 4" xfId="7144" xr:uid="{00000000-0005-0000-0000-0000760F0000}"/>
    <cellStyle name="40% - Accent4 6 2 3" xfId="7145" xr:uid="{00000000-0005-0000-0000-0000770F0000}"/>
    <cellStyle name="40% - Accent4 6 2 3 2" xfId="7146" xr:uid="{00000000-0005-0000-0000-0000780F0000}"/>
    <cellStyle name="40% - Accent4 6 2 3 3" xfId="7147" xr:uid="{00000000-0005-0000-0000-0000790F0000}"/>
    <cellStyle name="40% - Accent4 6 2 4" xfId="7148" xr:uid="{00000000-0005-0000-0000-00007A0F0000}"/>
    <cellStyle name="40% - Accent4 6 2 5" xfId="7149" xr:uid="{00000000-0005-0000-0000-00007B0F0000}"/>
    <cellStyle name="40% - Accent4 6 2 5 2" xfId="7150" xr:uid="{00000000-0005-0000-0000-00007C0F0000}"/>
    <cellStyle name="40% - Accent4 6 2 6" xfId="7151" xr:uid="{00000000-0005-0000-0000-00007D0F0000}"/>
    <cellStyle name="40% - Accent4 6 3" xfId="7152" xr:uid="{00000000-0005-0000-0000-00007E0F0000}"/>
    <cellStyle name="40% - Accent4 6 3 2" xfId="7153" xr:uid="{00000000-0005-0000-0000-00007F0F0000}"/>
    <cellStyle name="40% - Accent4 6 3 2 2" xfId="7154" xr:uid="{00000000-0005-0000-0000-0000800F0000}"/>
    <cellStyle name="40% - Accent4 6 3 2 3" xfId="7155" xr:uid="{00000000-0005-0000-0000-0000810F0000}"/>
    <cellStyle name="40% - Accent4 6 3 3" xfId="7156" xr:uid="{00000000-0005-0000-0000-0000820F0000}"/>
    <cellStyle name="40% - Accent4 6 3 3 2" xfId="7157" xr:uid="{00000000-0005-0000-0000-0000830F0000}"/>
    <cellStyle name="40% - Accent4 6 3 4" xfId="7158" xr:uid="{00000000-0005-0000-0000-0000840F0000}"/>
    <cellStyle name="40% - Accent4 6 4" xfId="7159" xr:uid="{00000000-0005-0000-0000-0000850F0000}"/>
    <cellStyle name="40% - Accent4 6 5" xfId="7160" xr:uid="{00000000-0005-0000-0000-0000860F0000}"/>
    <cellStyle name="40% - Accent4 7" xfId="244" xr:uid="{00000000-0005-0000-0000-000053000000}"/>
    <cellStyle name="40% - Accent4 7 2" xfId="7161" xr:uid="{00000000-0005-0000-0000-0000880F0000}"/>
    <cellStyle name="40% - Accent4 7 3" xfId="7162" xr:uid="{00000000-0005-0000-0000-0000890F0000}"/>
    <cellStyle name="40% - Accent4 7 4" xfId="7163" xr:uid="{00000000-0005-0000-0000-00008A0F0000}"/>
    <cellStyle name="40% - Accent4 8" xfId="7164" xr:uid="{00000000-0005-0000-0000-00008B0F0000}"/>
    <cellStyle name="40% - Accent4 8 2" xfId="7165" xr:uid="{00000000-0005-0000-0000-00008C0F0000}"/>
    <cellStyle name="40% - Accent4 8 2 2" xfId="7166" xr:uid="{00000000-0005-0000-0000-00008D0F0000}"/>
    <cellStyle name="40% - Accent4 8 2 3" xfId="7167" xr:uid="{00000000-0005-0000-0000-00008E0F0000}"/>
    <cellStyle name="40% - Accent4 8 2 3 2" xfId="7168" xr:uid="{00000000-0005-0000-0000-00008F0F0000}"/>
    <cellStyle name="40% - Accent4 8 3" xfId="7169" xr:uid="{00000000-0005-0000-0000-0000900F0000}"/>
    <cellStyle name="40% - Accent4 8 4" xfId="7170" xr:uid="{00000000-0005-0000-0000-0000910F0000}"/>
    <cellStyle name="40% - Accent4 8 4 2" xfId="7171" xr:uid="{00000000-0005-0000-0000-0000920F0000}"/>
    <cellStyle name="40% - Accent4 8 5" xfId="7172" xr:uid="{00000000-0005-0000-0000-0000930F0000}"/>
    <cellStyle name="40% - Accent4 9" xfId="7173" xr:uid="{00000000-0005-0000-0000-0000940F0000}"/>
    <cellStyle name="40% - Accent4 9 2" xfId="7174" xr:uid="{00000000-0005-0000-0000-0000950F0000}"/>
    <cellStyle name="40% - Accent4 9 2 2" xfId="7175" xr:uid="{00000000-0005-0000-0000-0000960F0000}"/>
    <cellStyle name="40% - Accent4 9 2 3" xfId="7176" xr:uid="{00000000-0005-0000-0000-0000970F0000}"/>
    <cellStyle name="40% - Accent4 9 3" xfId="7177" xr:uid="{00000000-0005-0000-0000-0000980F0000}"/>
    <cellStyle name="40% - Accent4 9 4" xfId="7178" xr:uid="{00000000-0005-0000-0000-0000990F0000}"/>
    <cellStyle name="40% - Accent4 9 4 2" xfId="7179" xr:uid="{00000000-0005-0000-0000-00009A0F0000}"/>
    <cellStyle name="40% - Accent4 9 5" xfId="7180" xr:uid="{00000000-0005-0000-0000-00009B0F0000}"/>
    <cellStyle name="40% - Accent5" xfId="99" builtinId="47" customBuiltin="1"/>
    <cellStyle name="40% - Accent5 10" xfId="7181" xr:uid="{00000000-0005-0000-0000-00009C0F0000}"/>
    <cellStyle name="40% - Accent5 10 2" xfId="7182" xr:uid="{00000000-0005-0000-0000-00009D0F0000}"/>
    <cellStyle name="40% - Accent5 10 2 2" xfId="7183" xr:uid="{00000000-0005-0000-0000-00009E0F0000}"/>
    <cellStyle name="40% - Accent5 10 2 3" xfId="7184" xr:uid="{00000000-0005-0000-0000-00009F0F0000}"/>
    <cellStyle name="40% - Accent5 10 3" xfId="7185" xr:uid="{00000000-0005-0000-0000-0000A00F0000}"/>
    <cellStyle name="40% - Accent5 10 4" xfId="7186" xr:uid="{00000000-0005-0000-0000-0000A10F0000}"/>
    <cellStyle name="40% - Accent5 10 4 2" xfId="7187" xr:uid="{00000000-0005-0000-0000-0000A20F0000}"/>
    <cellStyle name="40% - Accent5 10 5" xfId="7188" xr:uid="{00000000-0005-0000-0000-0000A30F0000}"/>
    <cellStyle name="40% - Accent5 11" xfId="7189" xr:uid="{00000000-0005-0000-0000-0000A40F0000}"/>
    <cellStyle name="40% - Accent5 11 2" xfId="7190" xr:uid="{00000000-0005-0000-0000-0000A50F0000}"/>
    <cellStyle name="40% - Accent5 11 3" xfId="7191" xr:uid="{00000000-0005-0000-0000-0000A60F0000}"/>
    <cellStyle name="40% - Accent5 11 3 2" xfId="7192" xr:uid="{00000000-0005-0000-0000-0000A70F0000}"/>
    <cellStyle name="40% - Accent5 12" xfId="7193" xr:uid="{00000000-0005-0000-0000-0000A80F0000}"/>
    <cellStyle name="40% - Accent5 12 2" xfId="7194" xr:uid="{00000000-0005-0000-0000-0000A90F0000}"/>
    <cellStyle name="40% - Accent5 12 3" xfId="7195" xr:uid="{00000000-0005-0000-0000-0000AA0F0000}"/>
    <cellStyle name="40% - Accent5 13" xfId="7196" xr:uid="{00000000-0005-0000-0000-0000AB0F0000}"/>
    <cellStyle name="40% - Accent5 13 2" xfId="7197" xr:uid="{00000000-0005-0000-0000-0000AC0F0000}"/>
    <cellStyle name="40% - Accent5 13 3" xfId="7198" xr:uid="{00000000-0005-0000-0000-0000AD0F0000}"/>
    <cellStyle name="40% - Accent5 14" xfId="7199" xr:uid="{00000000-0005-0000-0000-0000AE0F0000}"/>
    <cellStyle name="40% - Accent5 14 2" xfId="7200" xr:uid="{00000000-0005-0000-0000-0000AF0F0000}"/>
    <cellStyle name="40% - Accent5 15" xfId="7201" xr:uid="{00000000-0005-0000-0000-0000B00F0000}"/>
    <cellStyle name="40% - Accent5 16" xfId="7202" xr:uid="{00000000-0005-0000-0000-0000B10F0000}"/>
    <cellStyle name="40% - Accent5 2" xfId="245" xr:uid="{00000000-0005-0000-0000-000054000000}"/>
    <cellStyle name="40% - Accent5 2 2" xfId="7203" xr:uid="{00000000-0005-0000-0000-0000B30F0000}"/>
    <cellStyle name="40% - Accent5 2 3" xfId="7204" xr:uid="{00000000-0005-0000-0000-0000B40F0000}"/>
    <cellStyle name="40% - Accent5 2 3 2" xfId="7205" xr:uid="{00000000-0005-0000-0000-0000B50F0000}"/>
    <cellStyle name="40% - Accent5 2 3 2 2" xfId="7206" xr:uid="{00000000-0005-0000-0000-0000B60F0000}"/>
    <cellStyle name="40% - Accent5 2 3 2 2 2" xfId="7207" xr:uid="{00000000-0005-0000-0000-0000B70F0000}"/>
    <cellStyle name="40% - Accent5 2 3 2 2 2 2" xfId="7208" xr:uid="{00000000-0005-0000-0000-0000B80F0000}"/>
    <cellStyle name="40% - Accent5 2 3 2 2 2 3" xfId="7209" xr:uid="{00000000-0005-0000-0000-0000B90F0000}"/>
    <cellStyle name="40% - Accent5 2 3 2 2 3" xfId="7210" xr:uid="{00000000-0005-0000-0000-0000BA0F0000}"/>
    <cellStyle name="40% - Accent5 2 3 2 2 3 2" xfId="7211" xr:uid="{00000000-0005-0000-0000-0000BB0F0000}"/>
    <cellStyle name="40% - Accent5 2 3 2 2 4" xfId="7212" xr:uid="{00000000-0005-0000-0000-0000BC0F0000}"/>
    <cellStyle name="40% - Accent5 2 3 2 3" xfId="7213" xr:uid="{00000000-0005-0000-0000-0000BD0F0000}"/>
    <cellStyle name="40% - Accent5 2 3 2 3 2" xfId="7214" xr:uid="{00000000-0005-0000-0000-0000BE0F0000}"/>
    <cellStyle name="40% - Accent5 2 3 2 3 2 2" xfId="7215" xr:uid="{00000000-0005-0000-0000-0000BF0F0000}"/>
    <cellStyle name="40% - Accent5 2 3 2 3 2 3" xfId="7216" xr:uid="{00000000-0005-0000-0000-0000C00F0000}"/>
    <cellStyle name="40% - Accent5 2 3 2 3 3" xfId="7217" xr:uid="{00000000-0005-0000-0000-0000C10F0000}"/>
    <cellStyle name="40% - Accent5 2 3 2 3 3 2" xfId="7218" xr:uid="{00000000-0005-0000-0000-0000C20F0000}"/>
    <cellStyle name="40% - Accent5 2 3 2 3 4" xfId="7219" xr:uid="{00000000-0005-0000-0000-0000C30F0000}"/>
    <cellStyle name="40% - Accent5 2 3 2 4" xfId="7220" xr:uid="{00000000-0005-0000-0000-0000C40F0000}"/>
    <cellStyle name="40% - Accent5 2 3 2 4 2" xfId="7221" xr:uid="{00000000-0005-0000-0000-0000C50F0000}"/>
    <cellStyle name="40% - Accent5 2 3 2 4 3" xfId="7222" xr:uid="{00000000-0005-0000-0000-0000C60F0000}"/>
    <cellStyle name="40% - Accent5 2 3 2 5" xfId="7223" xr:uid="{00000000-0005-0000-0000-0000C70F0000}"/>
    <cellStyle name="40% - Accent5 2 3 2 6" xfId="7224" xr:uid="{00000000-0005-0000-0000-0000C80F0000}"/>
    <cellStyle name="40% - Accent5 2 3 2 6 2" xfId="7225" xr:uid="{00000000-0005-0000-0000-0000C90F0000}"/>
    <cellStyle name="40% - Accent5 2 3 2 7" xfId="7226" xr:uid="{00000000-0005-0000-0000-0000CA0F0000}"/>
    <cellStyle name="40% - Accent5 2 3 3" xfId="7227" xr:uid="{00000000-0005-0000-0000-0000CB0F0000}"/>
    <cellStyle name="40% - Accent5 2 3 3 2" xfId="7228" xr:uid="{00000000-0005-0000-0000-0000CC0F0000}"/>
    <cellStyle name="40% - Accent5 2 3 3 2 2" xfId="7229" xr:uid="{00000000-0005-0000-0000-0000CD0F0000}"/>
    <cellStyle name="40% - Accent5 2 3 3 2 3" xfId="7230" xr:uid="{00000000-0005-0000-0000-0000CE0F0000}"/>
    <cellStyle name="40% - Accent5 2 3 3 3" xfId="7231" xr:uid="{00000000-0005-0000-0000-0000CF0F0000}"/>
    <cellStyle name="40% - Accent5 2 3 3 3 2" xfId="7232" xr:uid="{00000000-0005-0000-0000-0000D00F0000}"/>
    <cellStyle name="40% - Accent5 2 3 3 4" xfId="7233" xr:uid="{00000000-0005-0000-0000-0000D10F0000}"/>
    <cellStyle name="40% - Accent5 2 3 4" xfId="7234" xr:uid="{00000000-0005-0000-0000-0000D20F0000}"/>
    <cellStyle name="40% - Accent5 2 3 4 2" xfId="7235" xr:uid="{00000000-0005-0000-0000-0000D30F0000}"/>
    <cellStyle name="40% - Accent5 2 3 4 2 2" xfId="7236" xr:uid="{00000000-0005-0000-0000-0000D40F0000}"/>
    <cellStyle name="40% - Accent5 2 3 4 2 3" xfId="7237" xr:uid="{00000000-0005-0000-0000-0000D50F0000}"/>
    <cellStyle name="40% - Accent5 2 3 4 3" xfId="7238" xr:uid="{00000000-0005-0000-0000-0000D60F0000}"/>
    <cellStyle name="40% - Accent5 2 3 4 3 2" xfId="7239" xr:uid="{00000000-0005-0000-0000-0000D70F0000}"/>
    <cellStyle name="40% - Accent5 2 3 4 4" xfId="7240" xr:uid="{00000000-0005-0000-0000-0000D80F0000}"/>
    <cellStyle name="40% - Accent5 2 3 5" xfId="7241" xr:uid="{00000000-0005-0000-0000-0000D90F0000}"/>
    <cellStyle name="40% - Accent5 2 3 5 2" xfId="7242" xr:uid="{00000000-0005-0000-0000-0000DA0F0000}"/>
    <cellStyle name="40% - Accent5 2 3 5 3" xfId="7243" xr:uid="{00000000-0005-0000-0000-0000DB0F0000}"/>
    <cellStyle name="40% - Accent5 2 3 6" xfId="7244" xr:uid="{00000000-0005-0000-0000-0000DC0F0000}"/>
    <cellStyle name="40% - Accent5 2 3 7" xfId="7245" xr:uid="{00000000-0005-0000-0000-0000DD0F0000}"/>
    <cellStyle name="40% - Accent5 2 3 7 2" xfId="7246" xr:uid="{00000000-0005-0000-0000-0000DE0F0000}"/>
    <cellStyle name="40% - Accent5 2 3 8" xfId="7247" xr:uid="{00000000-0005-0000-0000-0000DF0F0000}"/>
    <cellStyle name="40% - Accent5 2 4" xfId="7248" xr:uid="{00000000-0005-0000-0000-0000E00F0000}"/>
    <cellStyle name="40% - Accent5 2 4 2" xfId="7249" xr:uid="{00000000-0005-0000-0000-0000E10F0000}"/>
    <cellStyle name="40% - Accent5 2 4 2 2" xfId="7250" xr:uid="{00000000-0005-0000-0000-0000E20F0000}"/>
    <cellStyle name="40% - Accent5 2 4 2 2 2" xfId="7251" xr:uid="{00000000-0005-0000-0000-0000E30F0000}"/>
    <cellStyle name="40% - Accent5 2 4 2 2 2 2" xfId="7252" xr:uid="{00000000-0005-0000-0000-0000E40F0000}"/>
    <cellStyle name="40% - Accent5 2 4 2 2 2 3" xfId="7253" xr:uid="{00000000-0005-0000-0000-0000E50F0000}"/>
    <cellStyle name="40% - Accent5 2 4 2 2 3" xfId="7254" xr:uid="{00000000-0005-0000-0000-0000E60F0000}"/>
    <cellStyle name="40% - Accent5 2 4 2 2 3 2" xfId="7255" xr:uid="{00000000-0005-0000-0000-0000E70F0000}"/>
    <cellStyle name="40% - Accent5 2 4 2 2 4" xfId="7256" xr:uid="{00000000-0005-0000-0000-0000E80F0000}"/>
    <cellStyle name="40% - Accent5 2 4 2 3" xfId="7257" xr:uid="{00000000-0005-0000-0000-0000E90F0000}"/>
    <cellStyle name="40% - Accent5 2 4 2 3 2" xfId="7258" xr:uid="{00000000-0005-0000-0000-0000EA0F0000}"/>
    <cellStyle name="40% - Accent5 2 4 2 3 2 2" xfId="7259" xr:uid="{00000000-0005-0000-0000-0000EB0F0000}"/>
    <cellStyle name="40% - Accent5 2 4 2 3 2 3" xfId="7260" xr:uid="{00000000-0005-0000-0000-0000EC0F0000}"/>
    <cellStyle name="40% - Accent5 2 4 2 3 3" xfId="7261" xr:uid="{00000000-0005-0000-0000-0000ED0F0000}"/>
    <cellStyle name="40% - Accent5 2 4 2 3 3 2" xfId="7262" xr:uid="{00000000-0005-0000-0000-0000EE0F0000}"/>
    <cellStyle name="40% - Accent5 2 4 2 3 4" xfId="7263" xr:uid="{00000000-0005-0000-0000-0000EF0F0000}"/>
    <cellStyle name="40% - Accent5 2 4 2 4" xfId="7264" xr:uid="{00000000-0005-0000-0000-0000F00F0000}"/>
    <cellStyle name="40% - Accent5 2 4 2 4 2" xfId="7265" xr:uid="{00000000-0005-0000-0000-0000F10F0000}"/>
    <cellStyle name="40% - Accent5 2 4 2 4 3" xfId="7266" xr:uid="{00000000-0005-0000-0000-0000F20F0000}"/>
    <cellStyle name="40% - Accent5 2 4 2 5" xfId="7267" xr:uid="{00000000-0005-0000-0000-0000F30F0000}"/>
    <cellStyle name="40% - Accent5 2 4 2 6" xfId="7268" xr:uid="{00000000-0005-0000-0000-0000F40F0000}"/>
    <cellStyle name="40% - Accent5 2 4 2 6 2" xfId="7269" xr:uid="{00000000-0005-0000-0000-0000F50F0000}"/>
    <cellStyle name="40% - Accent5 2 4 2 7" xfId="7270" xr:uid="{00000000-0005-0000-0000-0000F60F0000}"/>
    <cellStyle name="40% - Accent5 2 4 3" xfId="7271" xr:uid="{00000000-0005-0000-0000-0000F70F0000}"/>
    <cellStyle name="40% - Accent5 2 4 3 2" xfId="7272" xr:uid="{00000000-0005-0000-0000-0000F80F0000}"/>
    <cellStyle name="40% - Accent5 2 4 3 2 2" xfId="7273" xr:uid="{00000000-0005-0000-0000-0000F90F0000}"/>
    <cellStyle name="40% - Accent5 2 4 3 2 3" xfId="7274" xr:uid="{00000000-0005-0000-0000-0000FA0F0000}"/>
    <cellStyle name="40% - Accent5 2 4 3 3" xfId="7275" xr:uid="{00000000-0005-0000-0000-0000FB0F0000}"/>
    <cellStyle name="40% - Accent5 2 4 3 3 2" xfId="7276" xr:uid="{00000000-0005-0000-0000-0000FC0F0000}"/>
    <cellStyle name="40% - Accent5 2 4 3 4" xfId="7277" xr:uid="{00000000-0005-0000-0000-0000FD0F0000}"/>
    <cellStyle name="40% - Accent5 2 4 4" xfId="7278" xr:uid="{00000000-0005-0000-0000-0000FE0F0000}"/>
    <cellStyle name="40% - Accent5 2 4 4 2" xfId="7279" xr:uid="{00000000-0005-0000-0000-0000FF0F0000}"/>
    <cellStyle name="40% - Accent5 2 4 4 2 2" xfId="7280" xr:uid="{00000000-0005-0000-0000-000000100000}"/>
    <cellStyle name="40% - Accent5 2 4 4 2 3" xfId="7281" xr:uid="{00000000-0005-0000-0000-000001100000}"/>
    <cellStyle name="40% - Accent5 2 4 4 3" xfId="7282" xr:uid="{00000000-0005-0000-0000-000002100000}"/>
    <cellStyle name="40% - Accent5 2 4 4 3 2" xfId="7283" xr:uid="{00000000-0005-0000-0000-000003100000}"/>
    <cellStyle name="40% - Accent5 2 4 4 4" xfId="7284" xr:uid="{00000000-0005-0000-0000-000004100000}"/>
    <cellStyle name="40% - Accent5 2 4 5" xfId="7285" xr:uid="{00000000-0005-0000-0000-000005100000}"/>
    <cellStyle name="40% - Accent5 2 4 5 2" xfId="7286" xr:uid="{00000000-0005-0000-0000-000006100000}"/>
    <cellStyle name="40% - Accent5 2 4 5 3" xfId="7287" xr:uid="{00000000-0005-0000-0000-000007100000}"/>
    <cellStyle name="40% - Accent5 2 4 6" xfId="7288" xr:uid="{00000000-0005-0000-0000-000008100000}"/>
    <cellStyle name="40% - Accent5 2 4 7" xfId="7289" xr:uid="{00000000-0005-0000-0000-000009100000}"/>
    <cellStyle name="40% - Accent5 2 4 7 2" xfId="7290" xr:uid="{00000000-0005-0000-0000-00000A100000}"/>
    <cellStyle name="40% - Accent5 2 4 8" xfId="7291" xr:uid="{00000000-0005-0000-0000-00000B100000}"/>
    <cellStyle name="40% - Accent5 2 5" xfId="7292" xr:uid="{00000000-0005-0000-0000-00000C100000}"/>
    <cellStyle name="40% - Accent5 2 5 2" xfId="7293" xr:uid="{00000000-0005-0000-0000-00000D100000}"/>
    <cellStyle name="40% - Accent5 2 5 2 2" xfId="7294" xr:uid="{00000000-0005-0000-0000-00000E100000}"/>
    <cellStyle name="40% - Accent5 2 5 2 2 2" xfId="7295" xr:uid="{00000000-0005-0000-0000-00000F100000}"/>
    <cellStyle name="40% - Accent5 2 5 2 2 2 2" xfId="7296" xr:uid="{00000000-0005-0000-0000-000010100000}"/>
    <cellStyle name="40% - Accent5 2 5 2 2 2 3" xfId="7297" xr:uid="{00000000-0005-0000-0000-000011100000}"/>
    <cellStyle name="40% - Accent5 2 5 2 2 3" xfId="7298" xr:uid="{00000000-0005-0000-0000-000012100000}"/>
    <cellStyle name="40% - Accent5 2 5 2 2 3 2" xfId="7299" xr:uid="{00000000-0005-0000-0000-000013100000}"/>
    <cellStyle name="40% - Accent5 2 5 2 2 4" xfId="7300" xr:uid="{00000000-0005-0000-0000-000014100000}"/>
    <cellStyle name="40% - Accent5 2 5 2 3" xfId="7301" xr:uid="{00000000-0005-0000-0000-000015100000}"/>
    <cellStyle name="40% - Accent5 2 5 2 3 2" xfId="7302" xr:uid="{00000000-0005-0000-0000-000016100000}"/>
    <cellStyle name="40% - Accent5 2 5 2 3 2 2" xfId="7303" xr:uid="{00000000-0005-0000-0000-000017100000}"/>
    <cellStyle name="40% - Accent5 2 5 2 3 2 3" xfId="7304" xr:uid="{00000000-0005-0000-0000-000018100000}"/>
    <cellStyle name="40% - Accent5 2 5 2 3 3" xfId="7305" xr:uid="{00000000-0005-0000-0000-000019100000}"/>
    <cellStyle name="40% - Accent5 2 5 2 3 3 2" xfId="7306" xr:uid="{00000000-0005-0000-0000-00001A100000}"/>
    <cellStyle name="40% - Accent5 2 5 2 3 4" xfId="7307" xr:uid="{00000000-0005-0000-0000-00001B100000}"/>
    <cellStyle name="40% - Accent5 2 5 2 4" xfId="7308" xr:uid="{00000000-0005-0000-0000-00001C100000}"/>
    <cellStyle name="40% - Accent5 2 5 2 4 2" xfId="7309" xr:uid="{00000000-0005-0000-0000-00001D100000}"/>
    <cellStyle name="40% - Accent5 2 5 2 4 3" xfId="7310" xr:uid="{00000000-0005-0000-0000-00001E100000}"/>
    <cellStyle name="40% - Accent5 2 5 2 5" xfId="7311" xr:uid="{00000000-0005-0000-0000-00001F100000}"/>
    <cellStyle name="40% - Accent5 2 5 2 6" xfId="7312" xr:uid="{00000000-0005-0000-0000-000020100000}"/>
    <cellStyle name="40% - Accent5 2 5 2 6 2" xfId="7313" xr:uid="{00000000-0005-0000-0000-000021100000}"/>
    <cellStyle name="40% - Accent5 2 5 2 7" xfId="7314" xr:uid="{00000000-0005-0000-0000-000022100000}"/>
    <cellStyle name="40% - Accent5 2 5 3" xfId="7315" xr:uid="{00000000-0005-0000-0000-000023100000}"/>
    <cellStyle name="40% - Accent5 2 5 3 2" xfId="7316" xr:uid="{00000000-0005-0000-0000-000024100000}"/>
    <cellStyle name="40% - Accent5 2 5 3 2 2" xfId="7317" xr:uid="{00000000-0005-0000-0000-000025100000}"/>
    <cellStyle name="40% - Accent5 2 5 3 2 3" xfId="7318" xr:uid="{00000000-0005-0000-0000-000026100000}"/>
    <cellStyle name="40% - Accent5 2 5 3 3" xfId="7319" xr:uid="{00000000-0005-0000-0000-000027100000}"/>
    <cellStyle name="40% - Accent5 2 5 3 3 2" xfId="7320" xr:uid="{00000000-0005-0000-0000-000028100000}"/>
    <cellStyle name="40% - Accent5 2 5 3 4" xfId="7321" xr:uid="{00000000-0005-0000-0000-000029100000}"/>
    <cellStyle name="40% - Accent5 2 5 4" xfId="7322" xr:uid="{00000000-0005-0000-0000-00002A100000}"/>
    <cellStyle name="40% - Accent5 2 5 4 2" xfId="7323" xr:uid="{00000000-0005-0000-0000-00002B100000}"/>
    <cellStyle name="40% - Accent5 2 5 4 2 2" xfId="7324" xr:uid="{00000000-0005-0000-0000-00002C100000}"/>
    <cellStyle name="40% - Accent5 2 5 4 2 3" xfId="7325" xr:uid="{00000000-0005-0000-0000-00002D100000}"/>
    <cellStyle name="40% - Accent5 2 5 4 3" xfId="7326" xr:uid="{00000000-0005-0000-0000-00002E100000}"/>
    <cellStyle name="40% - Accent5 2 5 4 3 2" xfId="7327" xr:uid="{00000000-0005-0000-0000-00002F100000}"/>
    <cellStyle name="40% - Accent5 2 5 4 4" xfId="7328" xr:uid="{00000000-0005-0000-0000-000030100000}"/>
    <cellStyle name="40% - Accent5 2 5 5" xfId="7329" xr:uid="{00000000-0005-0000-0000-000031100000}"/>
    <cellStyle name="40% - Accent5 2 5 5 2" xfId="7330" xr:uid="{00000000-0005-0000-0000-000032100000}"/>
    <cellStyle name="40% - Accent5 2 5 5 3" xfId="7331" xr:uid="{00000000-0005-0000-0000-000033100000}"/>
    <cellStyle name="40% - Accent5 2 5 6" xfId="7332" xr:uid="{00000000-0005-0000-0000-000034100000}"/>
    <cellStyle name="40% - Accent5 2 5 7" xfId="7333" xr:uid="{00000000-0005-0000-0000-000035100000}"/>
    <cellStyle name="40% - Accent5 2 5 7 2" xfId="7334" xr:uid="{00000000-0005-0000-0000-000036100000}"/>
    <cellStyle name="40% - Accent5 2 5 8" xfId="7335" xr:uid="{00000000-0005-0000-0000-000037100000}"/>
    <cellStyle name="40% - Accent5 2 6" xfId="7336" xr:uid="{00000000-0005-0000-0000-000038100000}"/>
    <cellStyle name="40% - Accent5 2 6 2" xfId="7337" xr:uid="{00000000-0005-0000-0000-000039100000}"/>
    <cellStyle name="40% - Accent5 2 6 2 2" xfId="7338" xr:uid="{00000000-0005-0000-0000-00003A100000}"/>
    <cellStyle name="40% - Accent5 2 6 2 2 2" xfId="7339" xr:uid="{00000000-0005-0000-0000-00003B100000}"/>
    <cellStyle name="40% - Accent5 2 6 2 2 2 2" xfId="7340" xr:uid="{00000000-0005-0000-0000-00003C100000}"/>
    <cellStyle name="40% - Accent5 2 6 2 2 2 3" xfId="7341" xr:uid="{00000000-0005-0000-0000-00003D100000}"/>
    <cellStyle name="40% - Accent5 2 6 2 2 3" xfId="7342" xr:uid="{00000000-0005-0000-0000-00003E100000}"/>
    <cellStyle name="40% - Accent5 2 6 2 2 3 2" xfId="7343" xr:uid="{00000000-0005-0000-0000-00003F100000}"/>
    <cellStyle name="40% - Accent5 2 6 2 2 4" xfId="7344" xr:uid="{00000000-0005-0000-0000-000040100000}"/>
    <cellStyle name="40% - Accent5 2 6 2 3" xfId="7345" xr:uid="{00000000-0005-0000-0000-000041100000}"/>
    <cellStyle name="40% - Accent5 2 6 2 3 2" xfId="7346" xr:uid="{00000000-0005-0000-0000-000042100000}"/>
    <cellStyle name="40% - Accent5 2 6 2 3 2 2" xfId="7347" xr:uid="{00000000-0005-0000-0000-000043100000}"/>
    <cellStyle name="40% - Accent5 2 6 2 3 2 3" xfId="7348" xr:uid="{00000000-0005-0000-0000-000044100000}"/>
    <cellStyle name="40% - Accent5 2 6 2 3 3" xfId="7349" xr:uid="{00000000-0005-0000-0000-000045100000}"/>
    <cellStyle name="40% - Accent5 2 6 2 3 3 2" xfId="7350" xr:uid="{00000000-0005-0000-0000-000046100000}"/>
    <cellStyle name="40% - Accent5 2 6 2 3 4" xfId="7351" xr:uid="{00000000-0005-0000-0000-000047100000}"/>
    <cellStyle name="40% - Accent5 2 6 2 4" xfId="7352" xr:uid="{00000000-0005-0000-0000-000048100000}"/>
    <cellStyle name="40% - Accent5 2 6 2 4 2" xfId="7353" xr:uid="{00000000-0005-0000-0000-000049100000}"/>
    <cellStyle name="40% - Accent5 2 6 2 4 3" xfId="7354" xr:uid="{00000000-0005-0000-0000-00004A100000}"/>
    <cellStyle name="40% - Accent5 2 6 2 5" xfId="7355" xr:uid="{00000000-0005-0000-0000-00004B100000}"/>
    <cellStyle name="40% - Accent5 2 6 2 6" xfId="7356" xr:uid="{00000000-0005-0000-0000-00004C100000}"/>
    <cellStyle name="40% - Accent5 2 6 2 6 2" xfId="7357" xr:uid="{00000000-0005-0000-0000-00004D100000}"/>
    <cellStyle name="40% - Accent5 2 6 2 7" xfId="7358" xr:uid="{00000000-0005-0000-0000-00004E100000}"/>
    <cellStyle name="40% - Accent5 2 6 3" xfId="7359" xr:uid="{00000000-0005-0000-0000-00004F100000}"/>
    <cellStyle name="40% - Accent5 2 6 3 2" xfId="7360" xr:uid="{00000000-0005-0000-0000-000050100000}"/>
    <cellStyle name="40% - Accent5 2 6 3 2 2" xfId="7361" xr:uid="{00000000-0005-0000-0000-000051100000}"/>
    <cellStyle name="40% - Accent5 2 6 3 2 3" xfId="7362" xr:uid="{00000000-0005-0000-0000-000052100000}"/>
    <cellStyle name="40% - Accent5 2 6 3 3" xfId="7363" xr:uid="{00000000-0005-0000-0000-000053100000}"/>
    <cellStyle name="40% - Accent5 2 6 3 3 2" xfId="7364" xr:uid="{00000000-0005-0000-0000-000054100000}"/>
    <cellStyle name="40% - Accent5 2 6 3 4" xfId="7365" xr:uid="{00000000-0005-0000-0000-000055100000}"/>
    <cellStyle name="40% - Accent5 2 6 4" xfId="7366" xr:uid="{00000000-0005-0000-0000-000056100000}"/>
    <cellStyle name="40% - Accent5 2 6 4 2" xfId="7367" xr:uid="{00000000-0005-0000-0000-000057100000}"/>
    <cellStyle name="40% - Accent5 2 6 4 2 2" xfId="7368" xr:uid="{00000000-0005-0000-0000-000058100000}"/>
    <cellStyle name="40% - Accent5 2 6 4 2 3" xfId="7369" xr:uid="{00000000-0005-0000-0000-000059100000}"/>
    <cellStyle name="40% - Accent5 2 6 4 3" xfId="7370" xr:uid="{00000000-0005-0000-0000-00005A100000}"/>
    <cellStyle name="40% - Accent5 2 6 4 3 2" xfId="7371" xr:uid="{00000000-0005-0000-0000-00005B100000}"/>
    <cellStyle name="40% - Accent5 2 6 4 4" xfId="7372" xr:uid="{00000000-0005-0000-0000-00005C100000}"/>
    <cellStyle name="40% - Accent5 2 6 5" xfId="7373" xr:uid="{00000000-0005-0000-0000-00005D100000}"/>
    <cellStyle name="40% - Accent5 2 6 5 2" xfId="7374" xr:uid="{00000000-0005-0000-0000-00005E100000}"/>
    <cellStyle name="40% - Accent5 2 6 5 3" xfId="7375" xr:uid="{00000000-0005-0000-0000-00005F100000}"/>
    <cellStyle name="40% - Accent5 2 6 6" xfId="7376" xr:uid="{00000000-0005-0000-0000-000060100000}"/>
    <cellStyle name="40% - Accent5 2 6 7" xfId="7377" xr:uid="{00000000-0005-0000-0000-000061100000}"/>
    <cellStyle name="40% - Accent5 2 6 7 2" xfId="7378" xr:uid="{00000000-0005-0000-0000-000062100000}"/>
    <cellStyle name="40% - Accent5 2 6 8" xfId="7379" xr:uid="{00000000-0005-0000-0000-000063100000}"/>
    <cellStyle name="40% - Accent5 2 7" xfId="7380" xr:uid="{00000000-0005-0000-0000-000064100000}"/>
    <cellStyle name="40% - Accent5 2 7 2" xfId="7381" xr:uid="{00000000-0005-0000-0000-000065100000}"/>
    <cellStyle name="40% - Accent5 2 7 2 2" xfId="7382" xr:uid="{00000000-0005-0000-0000-000066100000}"/>
    <cellStyle name="40% - Accent5 2 7 2 3" xfId="7383" xr:uid="{00000000-0005-0000-0000-000067100000}"/>
    <cellStyle name="40% - Accent5 2 7 3" xfId="7384" xr:uid="{00000000-0005-0000-0000-000068100000}"/>
    <cellStyle name="40% - Accent5 2 7 3 2" xfId="7385" xr:uid="{00000000-0005-0000-0000-000069100000}"/>
    <cellStyle name="40% - Accent5 2 7 4" xfId="7386" xr:uid="{00000000-0005-0000-0000-00006A100000}"/>
    <cellStyle name="40% - Accent5 3" xfId="246" xr:uid="{00000000-0005-0000-0000-000055000000}"/>
    <cellStyle name="40% - Accent5 3 10" xfId="7387" xr:uid="{00000000-0005-0000-0000-00006B100000}"/>
    <cellStyle name="40% - Accent5 3 2" xfId="7388" xr:uid="{00000000-0005-0000-0000-00006C100000}"/>
    <cellStyle name="40% - Accent5 3 2 2" xfId="7389" xr:uid="{00000000-0005-0000-0000-00006D100000}"/>
    <cellStyle name="40% - Accent5 3 2 2 2" xfId="7390" xr:uid="{00000000-0005-0000-0000-00006E100000}"/>
    <cellStyle name="40% - Accent5 3 2 2 2 2" xfId="7391" xr:uid="{00000000-0005-0000-0000-00006F100000}"/>
    <cellStyle name="40% - Accent5 3 2 2 2 2 2" xfId="7392" xr:uid="{00000000-0005-0000-0000-000070100000}"/>
    <cellStyle name="40% - Accent5 3 2 2 2 2 3" xfId="7393" xr:uid="{00000000-0005-0000-0000-000071100000}"/>
    <cellStyle name="40% - Accent5 3 2 2 2 3" xfId="7394" xr:uid="{00000000-0005-0000-0000-000072100000}"/>
    <cellStyle name="40% - Accent5 3 2 2 2 3 2" xfId="7395" xr:uid="{00000000-0005-0000-0000-000073100000}"/>
    <cellStyle name="40% - Accent5 3 2 2 2 4" xfId="7396" xr:uid="{00000000-0005-0000-0000-000074100000}"/>
    <cellStyle name="40% - Accent5 3 2 2 3" xfId="7397" xr:uid="{00000000-0005-0000-0000-000075100000}"/>
    <cellStyle name="40% - Accent5 3 2 2 3 2" xfId="7398" xr:uid="{00000000-0005-0000-0000-000076100000}"/>
    <cellStyle name="40% - Accent5 3 2 2 3 3" xfId="7399" xr:uid="{00000000-0005-0000-0000-000077100000}"/>
    <cellStyle name="40% - Accent5 3 2 2 4" xfId="7400" xr:uid="{00000000-0005-0000-0000-000078100000}"/>
    <cellStyle name="40% - Accent5 3 2 2 5" xfId="7401" xr:uid="{00000000-0005-0000-0000-000079100000}"/>
    <cellStyle name="40% - Accent5 3 2 2 5 2" xfId="7402" xr:uid="{00000000-0005-0000-0000-00007A100000}"/>
    <cellStyle name="40% - Accent5 3 2 2 6" xfId="7403" xr:uid="{00000000-0005-0000-0000-00007B100000}"/>
    <cellStyle name="40% - Accent5 3 2 3" xfId="7404" xr:uid="{00000000-0005-0000-0000-00007C100000}"/>
    <cellStyle name="40% - Accent5 3 2 3 2" xfId="7405" xr:uid="{00000000-0005-0000-0000-00007D100000}"/>
    <cellStyle name="40% - Accent5 3 2 3 2 2" xfId="7406" xr:uid="{00000000-0005-0000-0000-00007E100000}"/>
    <cellStyle name="40% - Accent5 3 2 3 2 3" xfId="7407" xr:uid="{00000000-0005-0000-0000-00007F100000}"/>
    <cellStyle name="40% - Accent5 3 2 3 3" xfId="7408" xr:uid="{00000000-0005-0000-0000-000080100000}"/>
    <cellStyle name="40% - Accent5 3 2 3 3 2" xfId="7409" xr:uid="{00000000-0005-0000-0000-000081100000}"/>
    <cellStyle name="40% - Accent5 3 2 3 4" xfId="7410" xr:uid="{00000000-0005-0000-0000-000082100000}"/>
    <cellStyle name="40% - Accent5 3 2 4" xfId="7411" xr:uid="{00000000-0005-0000-0000-000083100000}"/>
    <cellStyle name="40% - Accent5 3 2 5" xfId="7412" xr:uid="{00000000-0005-0000-0000-000084100000}"/>
    <cellStyle name="40% - Accent5 3 3" xfId="7413" xr:uid="{00000000-0005-0000-0000-000085100000}"/>
    <cellStyle name="40% - Accent5 3 3 2" xfId="7414" xr:uid="{00000000-0005-0000-0000-000086100000}"/>
    <cellStyle name="40% - Accent5 3 3 2 2" xfId="7415" xr:uid="{00000000-0005-0000-0000-000087100000}"/>
    <cellStyle name="40% - Accent5 3 3 2 3" xfId="7416" xr:uid="{00000000-0005-0000-0000-000088100000}"/>
    <cellStyle name="40% - Accent5 3 3 2 3 2" xfId="7417" xr:uid="{00000000-0005-0000-0000-000089100000}"/>
    <cellStyle name="40% - Accent5 3 3 3" xfId="7418" xr:uid="{00000000-0005-0000-0000-00008A100000}"/>
    <cellStyle name="40% - Accent5 3 3 4" xfId="7419" xr:uid="{00000000-0005-0000-0000-00008B100000}"/>
    <cellStyle name="40% - Accent5 3 3 4 2" xfId="7420" xr:uid="{00000000-0005-0000-0000-00008C100000}"/>
    <cellStyle name="40% - Accent5 3 3 5" xfId="7421" xr:uid="{00000000-0005-0000-0000-00008D100000}"/>
    <cellStyle name="40% - Accent5 3 4" xfId="7422" xr:uid="{00000000-0005-0000-0000-00008E100000}"/>
    <cellStyle name="40% - Accent5 3 4 2" xfId="7423" xr:uid="{00000000-0005-0000-0000-00008F100000}"/>
    <cellStyle name="40% - Accent5 3 4 2 2" xfId="7424" xr:uid="{00000000-0005-0000-0000-000090100000}"/>
    <cellStyle name="40% - Accent5 3 4 2 3" xfId="7425" xr:uid="{00000000-0005-0000-0000-000091100000}"/>
    <cellStyle name="40% - Accent5 3 4 3" xfId="7426" xr:uid="{00000000-0005-0000-0000-000092100000}"/>
    <cellStyle name="40% - Accent5 3 4 4" xfId="7427" xr:uid="{00000000-0005-0000-0000-000093100000}"/>
    <cellStyle name="40% - Accent5 3 4 4 2" xfId="7428" xr:uid="{00000000-0005-0000-0000-000094100000}"/>
    <cellStyle name="40% - Accent5 3 4 5" xfId="7429" xr:uid="{00000000-0005-0000-0000-000095100000}"/>
    <cellStyle name="40% - Accent5 3 5" xfId="7430" xr:uid="{00000000-0005-0000-0000-000096100000}"/>
    <cellStyle name="40% - Accent5 3 5 2" xfId="7431" xr:uid="{00000000-0005-0000-0000-000097100000}"/>
    <cellStyle name="40% - Accent5 3 5 2 2" xfId="7432" xr:uid="{00000000-0005-0000-0000-000098100000}"/>
    <cellStyle name="40% - Accent5 3 5 2 3" xfId="7433" xr:uid="{00000000-0005-0000-0000-000099100000}"/>
    <cellStyle name="40% - Accent5 3 5 3" xfId="7434" xr:uid="{00000000-0005-0000-0000-00009A100000}"/>
    <cellStyle name="40% - Accent5 3 5 3 2" xfId="7435" xr:uid="{00000000-0005-0000-0000-00009B100000}"/>
    <cellStyle name="40% - Accent5 3 5 4" xfId="7436" xr:uid="{00000000-0005-0000-0000-00009C100000}"/>
    <cellStyle name="40% - Accent5 3 6" xfId="7437" xr:uid="{00000000-0005-0000-0000-00009D100000}"/>
    <cellStyle name="40% - Accent5 3 6 2" xfId="7438" xr:uid="{00000000-0005-0000-0000-00009E100000}"/>
    <cellStyle name="40% - Accent5 3 6 3" xfId="7439" xr:uid="{00000000-0005-0000-0000-00009F100000}"/>
    <cellStyle name="40% - Accent5 3 7" xfId="7440" xr:uid="{00000000-0005-0000-0000-0000A0100000}"/>
    <cellStyle name="40% - Accent5 3 8" xfId="7441" xr:uid="{00000000-0005-0000-0000-0000A1100000}"/>
    <cellStyle name="40% - Accent5 3 8 2" xfId="7442" xr:uid="{00000000-0005-0000-0000-0000A2100000}"/>
    <cellStyle name="40% - Accent5 3 9" xfId="7443" xr:uid="{00000000-0005-0000-0000-0000A3100000}"/>
    <cellStyle name="40% - Accent5 4" xfId="247" xr:uid="{00000000-0005-0000-0000-000056000000}"/>
    <cellStyle name="40% - Accent5 4 10" xfId="7444" xr:uid="{00000000-0005-0000-0000-0000A4100000}"/>
    <cellStyle name="40% - Accent5 4 2" xfId="7445" xr:uid="{00000000-0005-0000-0000-0000A5100000}"/>
    <cellStyle name="40% - Accent5 4 2 2" xfId="7446" xr:uid="{00000000-0005-0000-0000-0000A6100000}"/>
    <cellStyle name="40% - Accent5 4 2 2 2" xfId="7447" xr:uid="{00000000-0005-0000-0000-0000A7100000}"/>
    <cellStyle name="40% - Accent5 4 2 2 2 2" xfId="7448" xr:uid="{00000000-0005-0000-0000-0000A8100000}"/>
    <cellStyle name="40% - Accent5 4 2 2 2 2 2" xfId="7449" xr:uid="{00000000-0005-0000-0000-0000A9100000}"/>
    <cellStyle name="40% - Accent5 4 2 2 2 2 3" xfId="7450" xr:uid="{00000000-0005-0000-0000-0000AA100000}"/>
    <cellStyle name="40% - Accent5 4 2 2 2 3" xfId="7451" xr:uid="{00000000-0005-0000-0000-0000AB100000}"/>
    <cellStyle name="40% - Accent5 4 2 2 2 3 2" xfId="7452" xr:uid="{00000000-0005-0000-0000-0000AC100000}"/>
    <cellStyle name="40% - Accent5 4 2 2 2 4" xfId="7453" xr:uid="{00000000-0005-0000-0000-0000AD100000}"/>
    <cellStyle name="40% - Accent5 4 2 2 3" xfId="7454" xr:uid="{00000000-0005-0000-0000-0000AE100000}"/>
    <cellStyle name="40% - Accent5 4 2 2 3 2" xfId="7455" xr:uid="{00000000-0005-0000-0000-0000AF100000}"/>
    <cellStyle name="40% - Accent5 4 2 2 3 3" xfId="7456" xr:uid="{00000000-0005-0000-0000-0000B0100000}"/>
    <cellStyle name="40% - Accent5 4 2 2 4" xfId="7457" xr:uid="{00000000-0005-0000-0000-0000B1100000}"/>
    <cellStyle name="40% - Accent5 4 2 2 5" xfId="7458" xr:uid="{00000000-0005-0000-0000-0000B2100000}"/>
    <cellStyle name="40% - Accent5 4 2 2 5 2" xfId="7459" xr:uid="{00000000-0005-0000-0000-0000B3100000}"/>
    <cellStyle name="40% - Accent5 4 2 2 6" xfId="7460" xr:uid="{00000000-0005-0000-0000-0000B4100000}"/>
    <cellStyle name="40% - Accent5 4 2 3" xfId="7461" xr:uid="{00000000-0005-0000-0000-0000B5100000}"/>
    <cellStyle name="40% - Accent5 4 2 3 2" xfId="7462" xr:uid="{00000000-0005-0000-0000-0000B6100000}"/>
    <cellStyle name="40% - Accent5 4 2 3 2 2" xfId="7463" xr:uid="{00000000-0005-0000-0000-0000B7100000}"/>
    <cellStyle name="40% - Accent5 4 2 3 2 3" xfId="7464" xr:uid="{00000000-0005-0000-0000-0000B8100000}"/>
    <cellStyle name="40% - Accent5 4 2 3 3" xfId="7465" xr:uid="{00000000-0005-0000-0000-0000B9100000}"/>
    <cellStyle name="40% - Accent5 4 2 3 3 2" xfId="7466" xr:uid="{00000000-0005-0000-0000-0000BA100000}"/>
    <cellStyle name="40% - Accent5 4 2 3 4" xfId="7467" xr:uid="{00000000-0005-0000-0000-0000BB100000}"/>
    <cellStyle name="40% - Accent5 4 2 4" xfId="7468" xr:uid="{00000000-0005-0000-0000-0000BC100000}"/>
    <cellStyle name="40% - Accent5 4 2 5" xfId="7469" xr:uid="{00000000-0005-0000-0000-0000BD100000}"/>
    <cellStyle name="40% - Accent5 4 3" xfId="7470" xr:uid="{00000000-0005-0000-0000-0000BE100000}"/>
    <cellStyle name="40% - Accent5 4 3 2" xfId="7471" xr:uid="{00000000-0005-0000-0000-0000BF100000}"/>
    <cellStyle name="40% - Accent5 4 3 2 2" xfId="7472" xr:uid="{00000000-0005-0000-0000-0000C0100000}"/>
    <cellStyle name="40% - Accent5 4 3 2 3" xfId="7473" xr:uid="{00000000-0005-0000-0000-0000C1100000}"/>
    <cellStyle name="40% - Accent5 4 3 3" xfId="7474" xr:uid="{00000000-0005-0000-0000-0000C2100000}"/>
    <cellStyle name="40% - Accent5 4 3 4" xfId="7475" xr:uid="{00000000-0005-0000-0000-0000C3100000}"/>
    <cellStyle name="40% - Accent5 4 3 4 2" xfId="7476" xr:uid="{00000000-0005-0000-0000-0000C4100000}"/>
    <cellStyle name="40% - Accent5 4 3 5" xfId="7477" xr:uid="{00000000-0005-0000-0000-0000C5100000}"/>
    <cellStyle name="40% - Accent5 4 4" xfId="7478" xr:uid="{00000000-0005-0000-0000-0000C6100000}"/>
    <cellStyle name="40% - Accent5 4 4 2" xfId="7479" xr:uid="{00000000-0005-0000-0000-0000C7100000}"/>
    <cellStyle name="40% - Accent5 4 4 2 2" xfId="7480" xr:uid="{00000000-0005-0000-0000-0000C8100000}"/>
    <cellStyle name="40% - Accent5 4 4 2 3" xfId="7481" xr:uid="{00000000-0005-0000-0000-0000C9100000}"/>
    <cellStyle name="40% - Accent5 4 4 3" xfId="7482" xr:uid="{00000000-0005-0000-0000-0000CA100000}"/>
    <cellStyle name="40% - Accent5 4 4 3 2" xfId="7483" xr:uid="{00000000-0005-0000-0000-0000CB100000}"/>
    <cellStyle name="40% - Accent5 4 4 4" xfId="7484" xr:uid="{00000000-0005-0000-0000-0000CC100000}"/>
    <cellStyle name="40% - Accent5 4 5" xfId="7485" xr:uid="{00000000-0005-0000-0000-0000CD100000}"/>
    <cellStyle name="40% - Accent5 4 5 2" xfId="7486" xr:uid="{00000000-0005-0000-0000-0000CE100000}"/>
    <cellStyle name="40% - Accent5 4 5 2 2" xfId="7487" xr:uid="{00000000-0005-0000-0000-0000CF100000}"/>
    <cellStyle name="40% - Accent5 4 5 2 3" xfId="7488" xr:uid="{00000000-0005-0000-0000-0000D0100000}"/>
    <cellStyle name="40% - Accent5 4 5 3" xfId="7489" xr:uid="{00000000-0005-0000-0000-0000D1100000}"/>
    <cellStyle name="40% - Accent5 4 5 3 2" xfId="7490" xr:uid="{00000000-0005-0000-0000-0000D2100000}"/>
    <cellStyle name="40% - Accent5 4 5 4" xfId="7491" xr:uid="{00000000-0005-0000-0000-0000D3100000}"/>
    <cellStyle name="40% - Accent5 4 6" xfId="7492" xr:uid="{00000000-0005-0000-0000-0000D4100000}"/>
    <cellStyle name="40% - Accent5 4 6 2" xfId="7493" xr:uid="{00000000-0005-0000-0000-0000D5100000}"/>
    <cellStyle name="40% - Accent5 4 6 3" xfId="7494" xr:uid="{00000000-0005-0000-0000-0000D6100000}"/>
    <cellStyle name="40% - Accent5 4 7" xfId="7495" xr:uid="{00000000-0005-0000-0000-0000D7100000}"/>
    <cellStyle name="40% - Accent5 4 8" xfId="7496" xr:uid="{00000000-0005-0000-0000-0000D8100000}"/>
    <cellStyle name="40% - Accent5 4 8 2" xfId="7497" xr:uid="{00000000-0005-0000-0000-0000D9100000}"/>
    <cellStyle name="40% - Accent5 4 9" xfId="7498" xr:uid="{00000000-0005-0000-0000-0000DA100000}"/>
    <cellStyle name="40% - Accent5 5" xfId="248" xr:uid="{00000000-0005-0000-0000-000057000000}"/>
    <cellStyle name="40% - Accent5 5 2" xfId="7500" xr:uid="{00000000-0005-0000-0000-0000DC100000}"/>
    <cellStyle name="40% - Accent5 5 2 2" xfId="7501" xr:uid="{00000000-0005-0000-0000-0000DD100000}"/>
    <cellStyle name="40% - Accent5 5 2 2 2" xfId="7502" xr:uid="{00000000-0005-0000-0000-0000DE100000}"/>
    <cellStyle name="40% - Accent5 5 2 2 2 2" xfId="7503" xr:uid="{00000000-0005-0000-0000-0000DF100000}"/>
    <cellStyle name="40% - Accent5 5 2 2 2 2 2" xfId="7504" xr:uid="{00000000-0005-0000-0000-0000E0100000}"/>
    <cellStyle name="40% - Accent5 5 2 2 2 2 3" xfId="7505" xr:uid="{00000000-0005-0000-0000-0000E1100000}"/>
    <cellStyle name="40% - Accent5 5 2 2 2 3" xfId="7506" xr:uid="{00000000-0005-0000-0000-0000E2100000}"/>
    <cellStyle name="40% - Accent5 5 2 2 2 3 2" xfId="7507" xr:uid="{00000000-0005-0000-0000-0000E3100000}"/>
    <cellStyle name="40% - Accent5 5 2 2 2 4" xfId="7508" xr:uid="{00000000-0005-0000-0000-0000E4100000}"/>
    <cellStyle name="40% - Accent5 5 2 2 3" xfId="7509" xr:uid="{00000000-0005-0000-0000-0000E5100000}"/>
    <cellStyle name="40% - Accent5 5 2 2 3 2" xfId="7510" xr:uid="{00000000-0005-0000-0000-0000E6100000}"/>
    <cellStyle name="40% - Accent5 5 2 2 3 3" xfId="7511" xr:uid="{00000000-0005-0000-0000-0000E7100000}"/>
    <cellStyle name="40% - Accent5 5 2 2 4" xfId="7512" xr:uid="{00000000-0005-0000-0000-0000E8100000}"/>
    <cellStyle name="40% - Accent5 5 2 2 5" xfId="7513" xr:uid="{00000000-0005-0000-0000-0000E9100000}"/>
    <cellStyle name="40% - Accent5 5 2 2 5 2" xfId="7514" xr:uid="{00000000-0005-0000-0000-0000EA100000}"/>
    <cellStyle name="40% - Accent5 5 2 2 6" xfId="7515" xr:uid="{00000000-0005-0000-0000-0000EB100000}"/>
    <cellStyle name="40% - Accent5 5 2 3" xfId="7516" xr:uid="{00000000-0005-0000-0000-0000EC100000}"/>
    <cellStyle name="40% - Accent5 5 2 3 2" xfId="7517" xr:uid="{00000000-0005-0000-0000-0000ED100000}"/>
    <cellStyle name="40% - Accent5 5 2 3 2 2" xfId="7518" xr:uid="{00000000-0005-0000-0000-0000EE100000}"/>
    <cellStyle name="40% - Accent5 5 2 3 2 3" xfId="7519" xr:uid="{00000000-0005-0000-0000-0000EF100000}"/>
    <cellStyle name="40% - Accent5 5 2 3 3" xfId="7520" xr:uid="{00000000-0005-0000-0000-0000F0100000}"/>
    <cellStyle name="40% - Accent5 5 2 3 3 2" xfId="7521" xr:uid="{00000000-0005-0000-0000-0000F1100000}"/>
    <cellStyle name="40% - Accent5 5 2 3 4" xfId="7522" xr:uid="{00000000-0005-0000-0000-0000F2100000}"/>
    <cellStyle name="40% - Accent5 5 2 4" xfId="7523" xr:uid="{00000000-0005-0000-0000-0000F3100000}"/>
    <cellStyle name="40% - Accent5 5 2 5" xfId="7524" xr:uid="{00000000-0005-0000-0000-0000F4100000}"/>
    <cellStyle name="40% - Accent5 5 3" xfId="7525" xr:uid="{00000000-0005-0000-0000-0000F5100000}"/>
    <cellStyle name="40% - Accent5 5 3 2" xfId="7526" xr:uid="{00000000-0005-0000-0000-0000F6100000}"/>
    <cellStyle name="40% - Accent5 5 3 2 2" xfId="7527" xr:uid="{00000000-0005-0000-0000-0000F7100000}"/>
    <cellStyle name="40% - Accent5 5 3 2 3" xfId="7528" xr:uid="{00000000-0005-0000-0000-0000F8100000}"/>
    <cellStyle name="40% - Accent5 5 3 3" xfId="7529" xr:uid="{00000000-0005-0000-0000-0000F9100000}"/>
    <cellStyle name="40% - Accent5 5 3 4" xfId="7530" xr:uid="{00000000-0005-0000-0000-0000FA100000}"/>
    <cellStyle name="40% - Accent5 5 3 4 2" xfId="7531" xr:uid="{00000000-0005-0000-0000-0000FB100000}"/>
    <cellStyle name="40% - Accent5 5 3 5" xfId="7532" xr:uid="{00000000-0005-0000-0000-0000FC100000}"/>
    <cellStyle name="40% - Accent5 5 4" xfId="7533" xr:uid="{00000000-0005-0000-0000-0000FD100000}"/>
    <cellStyle name="40% - Accent5 5 4 2" xfId="7534" xr:uid="{00000000-0005-0000-0000-0000FE100000}"/>
    <cellStyle name="40% - Accent5 5 4 2 2" xfId="7535" xr:uid="{00000000-0005-0000-0000-0000FF100000}"/>
    <cellStyle name="40% - Accent5 5 4 2 3" xfId="7536" xr:uid="{00000000-0005-0000-0000-000000110000}"/>
    <cellStyle name="40% - Accent5 5 4 3" xfId="7537" xr:uid="{00000000-0005-0000-0000-000001110000}"/>
    <cellStyle name="40% - Accent5 5 4 3 2" xfId="7538" xr:uid="{00000000-0005-0000-0000-000002110000}"/>
    <cellStyle name="40% - Accent5 5 4 4" xfId="7539" xr:uid="{00000000-0005-0000-0000-000003110000}"/>
    <cellStyle name="40% - Accent5 5 5" xfId="7540" xr:uid="{00000000-0005-0000-0000-000004110000}"/>
    <cellStyle name="40% - Accent5 5 5 2" xfId="7541" xr:uid="{00000000-0005-0000-0000-000005110000}"/>
    <cellStyle name="40% - Accent5 5 5 3" xfId="7542" xr:uid="{00000000-0005-0000-0000-000006110000}"/>
    <cellStyle name="40% - Accent5 5 6" xfId="7543" xr:uid="{00000000-0005-0000-0000-000007110000}"/>
    <cellStyle name="40% - Accent5 5 7" xfId="7544" xr:uid="{00000000-0005-0000-0000-000008110000}"/>
    <cellStyle name="40% - Accent5 5 7 2" xfId="7545" xr:uid="{00000000-0005-0000-0000-000009110000}"/>
    <cellStyle name="40% - Accent5 5 8" xfId="7546" xr:uid="{00000000-0005-0000-0000-00000A110000}"/>
    <cellStyle name="40% - Accent5 5 9" xfId="7499" xr:uid="{00000000-0005-0000-0000-0000DB100000}"/>
    <cellStyle name="40% - Accent5 6" xfId="249" xr:uid="{00000000-0005-0000-0000-000058000000}"/>
    <cellStyle name="40% - Accent5 6 2" xfId="7547" xr:uid="{00000000-0005-0000-0000-00000C110000}"/>
    <cellStyle name="40% - Accent5 6 2 2" xfId="7548" xr:uid="{00000000-0005-0000-0000-00000D110000}"/>
    <cellStyle name="40% - Accent5 6 2 2 2" xfId="7549" xr:uid="{00000000-0005-0000-0000-00000E110000}"/>
    <cellStyle name="40% - Accent5 6 2 2 2 2" xfId="7550" xr:uid="{00000000-0005-0000-0000-00000F110000}"/>
    <cellStyle name="40% - Accent5 6 2 2 2 3" xfId="7551" xr:uid="{00000000-0005-0000-0000-000010110000}"/>
    <cellStyle name="40% - Accent5 6 2 2 3" xfId="7552" xr:uid="{00000000-0005-0000-0000-000011110000}"/>
    <cellStyle name="40% - Accent5 6 2 2 3 2" xfId="7553" xr:uid="{00000000-0005-0000-0000-000012110000}"/>
    <cellStyle name="40% - Accent5 6 2 2 4" xfId="7554" xr:uid="{00000000-0005-0000-0000-000013110000}"/>
    <cellStyle name="40% - Accent5 6 2 3" xfId="7555" xr:uid="{00000000-0005-0000-0000-000014110000}"/>
    <cellStyle name="40% - Accent5 6 2 3 2" xfId="7556" xr:uid="{00000000-0005-0000-0000-000015110000}"/>
    <cellStyle name="40% - Accent5 6 2 3 3" xfId="7557" xr:uid="{00000000-0005-0000-0000-000016110000}"/>
    <cellStyle name="40% - Accent5 6 2 4" xfId="7558" xr:uid="{00000000-0005-0000-0000-000017110000}"/>
    <cellStyle name="40% - Accent5 6 2 5" xfId="7559" xr:uid="{00000000-0005-0000-0000-000018110000}"/>
    <cellStyle name="40% - Accent5 6 2 5 2" xfId="7560" xr:uid="{00000000-0005-0000-0000-000019110000}"/>
    <cellStyle name="40% - Accent5 6 2 6" xfId="7561" xr:uid="{00000000-0005-0000-0000-00001A110000}"/>
    <cellStyle name="40% - Accent5 6 3" xfId="7562" xr:uid="{00000000-0005-0000-0000-00001B110000}"/>
    <cellStyle name="40% - Accent5 6 3 2" xfId="7563" xr:uid="{00000000-0005-0000-0000-00001C110000}"/>
    <cellStyle name="40% - Accent5 6 3 2 2" xfId="7564" xr:uid="{00000000-0005-0000-0000-00001D110000}"/>
    <cellStyle name="40% - Accent5 6 3 2 3" xfId="7565" xr:uid="{00000000-0005-0000-0000-00001E110000}"/>
    <cellStyle name="40% - Accent5 6 3 3" xfId="7566" xr:uid="{00000000-0005-0000-0000-00001F110000}"/>
    <cellStyle name="40% - Accent5 6 3 3 2" xfId="7567" xr:uid="{00000000-0005-0000-0000-000020110000}"/>
    <cellStyle name="40% - Accent5 6 3 4" xfId="7568" xr:uid="{00000000-0005-0000-0000-000021110000}"/>
    <cellStyle name="40% - Accent5 6 4" xfId="7569" xr:uid="{00000000-0005-0000-0000-000022110000}"/>
    <cellStyle name="40% - Accent5 6 5" xfId="7570" xr:uid="{00000000-0005-0000-0000-000023110000}"/>
    <cellStyle name="40% - Accent5 7" xfId="250" xr:uid="{00000000-0005-0000-0000-000059000000}"/>
    <cellStyle name="40% - Accent5 7 2" xfId="7571" xr:uid="{00000000-0005-0000-0000-000025110000}"/>
    <cellStyle name="40% - Accent5 7 3" xfId="7572" xr:uid="{00000000-0005-0000-0000-000026110000}"/>
    <cellStyle name="40% - Accent5 7 4" xfId="7573" xr:uid="{00000000-0005-0000-0000-000027110000}"/>
    <cellStyle name="40% - Accent5 8" xfId="7574" xr:uid="{00000000-0005-0000-0000-000028110000}"/>
    <cellStyle name="40% - Accent5 8 2" xfId="7575" xr:uid="{00000000-0005-0000-0000-000029110000}"/>
    <cellStyle name="40% - Accent5 8 2 2" xfId="7576" xr:uid="{00000000-0005-0000-0000-00002A110000}"/>
    <cellStyle name="40% - Accent5 8 2 3" xfId="7577" xr:uid="{00000000-0005-0000-0000-00002B110000}"/>
    <cellStyle name="40% - Accent5 8 2 3 2" xfId="7578" xr:uid="{00000000-0005-0000-0000-00002C110000}"/>
    <cellStyle name="40% - Accent5 8 3" xfId="7579" xr:uid="{00000000-0005-0000-0000-00002D110000}"/>
    <cellStyle name="40% - Accent5 8 4" xfId="7580" xr:uid="{00000000-0005-0000-0000-00002E110000}"/>
    <cellStyle name="40% - Accent5 8 4 2" xfId="7581" xr:uid="{00000000-0005-0000-0000-00002F110000}"/>
    <cellStyle name="40% - Accent5 8 5" xfId="7582" xr:uid="{00000000-0005-0000-0000-000030110000}"/>
    <cellStyle name="40% - Accent5 9" xfId="7583" xr:uid="{00000000-0005-0000-0000-000031110000}"/>
    <cellStyle name="40% - Accent5 9 2" xfId="7584" xr:uid="{00000000-0005-0000-0000-000032110000}"/>
    <cellStyle name="40% - Accent5 9 2 2" xfId="7585" xr:uid="{00000000-0005-0000-0000-000033110000}"/>
    <cellStyle name="40% - Accent5 9 2 3" xfId="7586" xr:uid="{00000000-0005-0000-0000-000034110000}"/>
    <cellStyle name="40% - Accent5 9 3" xfId="7587" xr:uid="{00000000-0005-0000-0000-000035110000}"/>
    <cellStyle name="40% - Accent5 9 4" xfId="7588" xr:uid="{00000000-0005-0000-0000-000036110000}"/>
    <cellStyle name="40% - Accent5 9 4 2" xfId="7589" xr:uid="{00000000-0005-0000-0000-000037110000}"/>
    <cellStyle name="40% - Accent5 9 5" xfId="7590" xr:uid="{00000000-0005-0000-0000-000038110000}"/>
    <cellStyle name="40% - Accent6" xfId="103" builtinId="51" customBuiltin="1"/>
    <cellStyle name="40% - Accent6 10" xfId="7591" xr:uid="{00000000-0005-0000-0000-000039110000}"/>
    <cellStyle name="40% - Accent6 10 2" xfId="7592" xr:uid="{00000000-0005-0000-0000-00003A110000}"/>
    <cellStyle name="40% - Accent6 10 2 2" xfId="7593" xr:uid="{00000000-0005-0000-0000-00003B110000}"/>
    <cellStyle name="40% - Accent6 10 2 3" xfId="7594" xr:uid="{00000000-0005-0000-0000-00003C110000}"/>
    <cellStyle name="40% - Accent6 10 3" xfId="7595" xr:uid="{00000000-0005-0000-0000-00003D110000}"/>
    <cellStyle name="40% - Accent6 10 4" xfId="7596" xr:uid="{00000000-0005-0000-0000-00003E110000}"/>
    <cellStyle name="40% - Accent6 10 4 2" xfId="7597" xr:uid="{00000000-0005-0000-0000-00003F110000}"/>
    <cellStyle name="40% - Accent6 10 5" xfId="7598" xr:uid="{00000000-0005-0000-0000-000040110000}"/>
    <cellStyle name="40% - Accent6 11" xfId="7599" xr:uid="{00000000-0005-0000-0000-000041110000}"/>
    <cellStyle name="40% - Accent6 11 2" xfId="7600" xr:uid="{00000000-0005-0000-0000-000042110000}"/>
    <cellStyle name="40% - Accent6 11 3" xfId="7601" xr:uid="{00000000-0005-0000-0000-000043110000}"/>
    <cellStyle name="40% - Accent6 11 3 2" xfId="7602" xr:uid="{00000000-0005-0000-0000-000044110000}"/>
    <cellStyle name="40% - Accent6 12" xfId="7603" xr:uid="{00000000-0005-0000-0000-000045110000}"/>
    <cellStyle name="40% - Accent6 12 2" xfId="7604" xr:uid="{00000000-0005-0000-0000-000046110000}"/>
    <cellStyle name="40% - Accent6 12 3" xfId="7605" xr:uid="{00000000-0005-0000-0000-000047110000}"/>
    <cellStyle name="40% - Accent6 13" xfId="7606" xr:uid="{00000000-0005-0000-0000-000048110000}"/>
    <cellStyle name="40% - Accent6 13 2" xfId="7607" xr:uid="{00000000-0005-0000-0000-000049110000}"/>
    <cellStyle name="40% - Accent6 13 3" xfId="7608" xr:uid="{00000000-0005-0000-0000-00004A110000}"/>
    <cellStyle name="40% - Accent6 14" xfId="7609" xr:uid="{00000000-0005-0000-0000-00004B110000}"/>
    <cellStyle name="40% - Accent6 14 2" xfId="7610" xr:uid="{00000000-0005-0000-0000-00004C110000}"/>
    <cellStyle name="40% - Accent6 15" xfId="7611" xr:uid="{00000000-0005-0000-0000-00004D110000}"/>
    <cellStyle name="40% - Accent6 16" xfId="7612" xr:uid="{00000000-0005-0000-0000-00004E110000}"/>
    <cellStyle name="40% - Accent6 2" xfId="251" xr:uid="{00000000-0005-0000-0000-00005A000000}"/>
    <cellStyle name="40% - Accent6 2 2" xfId="7613" xr:uid="{00000000-0005-0000-0000-000050110000}"/>
    <cellStyle name="40% - Accent6 2 3" xfId="7614" xr:uid="{00000000-0005-0000-0000-000051110000}"/>
    <cellStyle name="40% - Accent6 2 3 2" xfId="7615" xr:uid="{00000000-0005-0000-0000-000052110000}"/>
    <cellStyle name="40% - Accent6 2 3 2 2" xfId="7616" xr:uid="{00000000-0005-0000-0000-000053110000}"/>
    <cellStyle name="40% - Accent6 2 3 2 2 2" xfId="7617" xr:uid="{00000000-0005-0000-0000-000054110000}"/>
    <cellStyle name="40% - Accent6 2 3 2 2 2 2" xfId="7618" xr:uid="{00000000-0005-0000-0000-000055110000}"/>
    <cellStyle name="40% - Accent6 2 3 2 2 2 3" xfId="7619" xr:uid="{00000000-0005-0000-0000-000056110000}"/>
    <cellStyle name="40% - Accent6 2 3 2 2 3" xfId="7620" xr:uid="{00000000-0005-0000-0000-000057110000}"/>
    <cellStyle name="40% - Accent6 2 3 2 2 3 2" xfId="7621" xr:uid="{00000000-0005-0000-0000-000058110000}"/>
    <cellStyle name="40% - Accent6 2 3 2 2 4" xfId="7622" xr:uid="{00000000-0005-0000-0000-000059110000}"/>
    <cellStyle name="40% - Accent6 2 3 2 3" xfId="7623" xr:uid="{00000000-0005-0000-0000-00005A110000}"/>
    <cellStyle name="40% - Accent6 2 3 2 3 2" xfId="7624" xr:uid="{00000000-0005-0000-0000-00005B110000}"/>
    <cellStyle name="40% - Accent6 2 3 2 3 2 2" xfId="7625" xr:uid="{00000000-0005-0000-0000-00005C110000}"/>
    <cellStyle name="40% - Accent6 2 3 2 3 2 3" xfId="7626" xr:uid="{00000000-0005-0000-0000-00005D110000}"/>
    <cellStyle name="40% - Accent6 2 3 2 3 3" xfId="7627" xr:uid="{00000000-0005-0000-0000-00005E110000}"/>
    <cellStyle name="40% - Accent6 2 3 2 3 3 2" xfId="7628" xr:uid="{00000000-0005-0000-0000-00005F110000}"/>
    <cellStyle name="40% - Accent6 2 3 2 3 4" xfId="7629" xr:uid="{00000000-0005-0000-0000-000060110000}"/>
    <cellStyle name="40% - Accent6 2 3 2 4" xfId="7630" xr:uid="{00000000-0005-0000-0000-000061110000}"/>
    <cellStyle name="40% - Accent6 2 3 2 4 2" xfId="7631" xr:uid="{00000000-0005-0000-0000-000062110000}"/>
    <cellStyle name="40% - Accent6 2 3 2 4 3" xfId="7632" xr:uid="{00000000-0005-0000-0000-000063110000}"/>
    <cellStyle name="40% - Accent6 2 3 2 5" xfId="7633" xr:uid="{00000000-0005-0000-0000-000064110000}"/>
    <cellStyle name="40% - Accent6 2 3 2 6" xfId="7634" xr:uid="{00000000-0005-0000-0000-000065110000}"/>
    <cellStyle name="40% - Accent6 2 3 2 6 2" xfId="7635" xr:uid="{00000000-0005-0000-0000-000066110000}"/>
    <cellStyle name="40% - Accent6 2 3 2 7" xfId="7636" xr:uid="{00000000-0005-0000-0000-000067110000}"/>
    <cellStyle name="40% - Accent6 2 3 3" xfId="7637" xr:uid="{00000000-0005-0000-0000-000068110000}"/>
    <cellStyle name="40% - Accent6 2 3 3 2" xfId="7638" xr:uid="{00000000-0005-0000-0000-000069110000}"/>
    <cellStyle name="40% - Accent6 2 3 3 2 2" xfId="7639" xr:uid="{00000000-0005-0000-0000-00006A110000}"/>
    <cellStyle name="40% - Accent6 2 3 3 2 3" xfId="7640" xr:uid="{00000000-0005-0000-0000-00006B110000}"/>
    <cellStyle name="40% - Accent6 2 3 3 3" xfId="7641" xr:uid="{00000000-0005-0000-0000-00006C110000}"/>
    <cellStyle name="40% - Accent6 2 3 3 3 2" xfId="7642" xr:uid="{00000000-0005-0000-0000-00006D110000}"/>
    <cellStyle name="40% - Accent6 2 3 3 4" xfId="7643" xr:uid="{00000000-0005-0000-0000-00006E110000}"/>
    <cellStyle name="40% - Accent6 2 3 4" xfId="7644" xr:uid="{00000000-0005-0000-0000-00006F110000}"/>
    <cellStyle name="40% - Accent6 2 3 4 2" xfId="7645" xr:uid="{00000000-0005-0000-0000-000070110000}"/>
    <cellStyle name="40% - Accent6 2 3 4 2 2" xfId="7646" xr:uid="{00000000-0005-0000-0000-000071110000}"/>
    <cellStyle name="40% - Accent6 2 3 4 2 3" xfId="7647" xr:uid="{00000000-0005-0000-0000-000072110000}"/>
    <cellStyle name="40% - Accent6 2 3 4 3" xfId="7648" xr:uid="{00000000-0005-0000-0000-000073110000}"/>
    <cellStyle name="40% - Accent6 2 3 4 3 2" xfId="7649" xr:uid="{00000000-0005-0000-0000-000074110000}"/>
    <cellStyle name="40% - Accent6 2 3 4 4" xfId="7650" xr:uid="{00000000-0005-0000-0000-000075110000}"/>
    <cellStyle name="40% - Accent6 2 3 5" xfId="7651" xr:uid="{00000000-0005-0000-0000-000076110000}"/>
    <cellStyle name="40% - Accent6 2 3 5 2" xfId="7652" xr:uid="{00000000-0005-0000-0000-000077110000}"/>
    <cellStyle name="40% - Accent6 2 3 5 3" xfId="7653" xr:uid="{00000000-0005-0000-0000-000078110000}"/>
    <cellStyle name="40% - Accent6 2 3 6" xfId="7654" xr:uid="{00000000-0005-0000-0000-000079110000}"/>
    <cellStyle name="40% - Accent6 2 3 7" xfId="7655" xr:uid="{00000000-0005-0000-0000-00007A110000}"/>
    <cellStyle name="40% - Accent6 2 3 7 2" xfId="7656" xr:uid="{00000000-0005-0000-0000-00007B110000}"/>
    <cellStyle name="40% - Accent6 2 3 8" xfId="7657" xr:uid="{00000000-0005-0000-0000-00007C110000}"/>
    <cellStyle name="40% - Accent6 2 4" xfId="7658" xr:uid="{00000000-0005-0000-0000-00007D110000}"/>
    <cellStyle name="40% - Accent6 2 4 2" xfId="7659" xr:uid="{00000000-0005-0000-0000-00007E110000}"/>
    <cellStyle name="40% - Accent6 2 4 2 2" xfId="7660" xr:uid="{00000000-0005-0000-0000-00007F110000}"/>
    <cellStyle name="40% - Accent6 2 4 2 2 2" xfId="7661" xr:uid="{00000000-0005-0000-0000-000080110000}"/>
    <cellStyle name="40% - Accent6 2 4 2 2 2 2" xfId="7662" xr:uid="{00000000-0005-0000-0000-000081110000}"/>
    <cellStyle name="40% - Accent6 2 4 2 2 2 3" xfId="7663" xr:uid="{00000000-0005-0000-0000-000082110000}"/>
    <cellStyle name="40% - Accent6 2 4 2 2 3" xfId="7664" xr:uid="{00000000-0005-0000-0000-000083110000}"/>
    <cellStyle name="40% - Accent6 2 4 2 2 3 2" xfId="7665" xr:uid="{00000000-0005-0000-0000-000084110000}"/>
    <cellStyle name="40% - Accent6 2 4 2 2 4" xfId="7666" xr:uid="{00000000-0005-0000-0000-000085110000}"/>
    <cellStyle name="40% - Accent6 2 4 2 3" xfId="7667" xr:uid="{00000000-0005-0000-0000-000086110000}"/>
    <cellStyle name="40% - Accent6 2 4 2 3 2" xfId="7668" xr:uid="{00000000-0005-0000-0000-000087110000}"/>
    <cellStyle name="40% - Accent6 2 4 2 3 2 2" xfId="7669" xr:uid="{00000000-0005-0000-0000-000088110000}"/>
    <cellStyle name="40% - Accent6 2 4 2 3 2 3" xfId="7670" xr:uid="{00000000-0005-0000-0000-000089110000}"/>
    <cellStyle name="40% - Accent6 2 4 2 3 3" xfId="7671" xr:uid="{00000000-0005-0000-0000-00008A110000}"/>
    <cellStyle name="40% - Accent6 2 4 2 3 3 2" xfId="7672" xr:uid="{00000000-0005-0000-0000-00008B110000}"/>
    <cellStyle name="40% - Accent6 2 4 2 3 4" xfId="7673" xr:uid="{00000000-0005-0000-0000-00008C110000}"/>
    <cellStyle name="40% - Accent6 2 4 2 4" xfId="7674" xr:uid="{00000000-0005-0000-0000-00008D110000}"/>
    <cellStyle name="40% - Accent6 2 4 2 4 2" xfId="7675" xr:uid="{00000000-0005-0000-0000-00008E110000}"/>
    <cellStyle name="40% - Accent6 2 4 2 4 3" xfId="7676" xr:uid="{00000000-0005-0000-0000-00008F110000}"/>
    <cellStyle name="40% - Accent6 2 4 2 5" xfId="7677" xr:uid="{00000000-0005-0000-0000-000090110000}"/>
    <cellStyle name="40% - Accent6 2 4 2 6" xfId="7678" xr:uid="{00000000-0005-0000-0000-000091110000}"/>
    <cellStyle name="40% - Accent6 2 4 2 6 2" xfId="7679" xr:uid="{00000000-0005-0000-0000-000092110000}"/>
    <cellStyle name="40% - Accent6 2 4 2 7" xfId="7680" xr:uid="{00000000-0005-0000-0000-000093110000}"/>
    <cellStyle name="40% - Accent6 2 4 3" xfId="7681" xr:uid="{00000000-0005-0000-0000-000094110000}"/>
    <cellStyle name="40% - Accent6 2 4 3 2" xfId="7682" xr:uid="{00000000-0005-0000-0000-000095110000}"/>
    <cellStyle name="40% - Accent6 2 4 3 2 2" xfId="7683" xr:uid="{00000000-0005-0000-0000-000096110000}"/>
    <cellStyle name="40% - Accent6 2 4 3 2 3" xfId="7684" xr:uid="{00000000-0005-0000-0000-000097110000}"/>
    <cellStyle name="40% - Accent6 2 4 3 3" xfId="7685" xr:uid="{00000000-0005-0000-0000-000098110000}"/>
    <cellStyle name="40% - Accent6 2 4 3 3 2" xfId="7686" xr:uid="{00000000-0005-0000-0000-000099110000}"/>
    <cellStyle name="40% - Accent6 2 4 3 4" xfId="7687" xr:uid="{00000000-0005-0000-0000-00009A110000}"/>
    <cellStyle name="40% - Accent6 2 4 4" xfId="7688" xr:uid="{00000000-0005-0000-0000-00009B110000}"/>
    <cellStyle name="40% - Accent6 2 4 4 2" xfId="7689" xr:uid="{00000000-0005-0000-0000-00009C110000}"/>
    <cellStyle name="40% - Accent6 2 4 4 2 2" xfId="7690" xr:uid="{00000000-0005-0000-0000-00009D110000}"/>
    <cellStyle name="40% - Accent6 2 4 4 2 3" xfId="7691" xr:uid="{00000000-0005-0000-0000-00009E110000}"/>
    <cellStyle name="40% - Accent6 2 4 4 3" xfId="7692" xr:uid="{00000000-0005-0000-0000-00009F110000}"/>
    <cellStyle name="40% - Accent6 2 4 4 3 2" xfId="7693" xr:uid="{00000000-0005-0000-0000-0000A0110000}"/>
    <cellStyle name="40% - Accent6 2 4 4 4" xfId="7694" xr:uid="{00000000-0005-0000-0000-0000A1110000}"/>
    <cellStyle name="40% - Accent6 2 4 5" xfId="7695" xr:uid="{00000000-0005-0000-0000-0000A2110000}"/>
    <cellStyle name="40% - Accent6 2 4 5 2" xfId="7696" xr:uid="{00000000-0005-0000-0000-0000A3110000}"/>
    <cellStyle name="40% - Accent6 2 4 5 3" xfId="7697" xr:uid="{00000000-0005-0000-0000-0000A4110000}"/>
    <cellStyle name="40% - Accent6 2 4 6" xfId="7698" xr:uid="{00000000-0005-0000-0000-0000A5110000}"/>
    <cellStyle name="40% - Accent6 2 4 7" xfId="7699" xr:uid="{00000000-0005-0000-0000-0000A6110000}"/>
    <cellStyle name="40% - Accent6 2 4 7 2" xfId="7700" xr:uid="{00000000-0005-0000-0000-0000A7110000}"/>
    <cellStyle name="40% - Accent6 2 4 8" xfId="7701" xr:uid="{00000000-0005-0000-0000-0000A8110000}"/>
    <cellStyle name="40% - Accent6 2 5" xfId="7702" xr:uid="{00000000-0005-0000-0000-0000A9110000}"/>
    <cellStyle name="40% - Accent6 2 5 2" xfId="7703" xr:uid="{00000000-0005-0000-0000-0000AA110000}"/>
    <cellStyle name="40% - Accent6 2 5 2 2" xfId="7704" xr:uid="{00000000-0005-0000-0000-0000AB110000}"/>
    <cellStyle name="40% - Accent6 2 5 2 2 2" xfId="7705" xr:uid="{00000000-0005-0000-0000-0000AC110000}"/>
    <cellStyle name="40% - Accent6 2 5 2 2 2 2" xfId="7706" xr:uid="{00000000-0005-0000-0000-0000AD110000}"/>
    <cellStyle name="40% - Accent6 2 5 2 2 2 3" xfId="7707" xr:uid="{00000000-0005-0000-0000-0000AE110000}"/>
    <cellStyle name="40% - Accent6 2 5 2 2 3" xfId="7708" xr:uid="{00000000-0005-0000-0000-0000AF110000}"/>
    <cellStyle name="40% - Accent6 2 5 2 2 3 2" xfId="7709" xr:uid="{00000000-0005-0000-0000-0000B0110000}"/>
    <cellStyle name="40% - Accent6 2 5 2 2 4" xfId="7710" xr:uid="{00000000-0005-0000-0000-0000B1110000}"/>
    <cellStyle name="40% - Accent6 2 5 2 3" xfId="7711" xr:uid="{00000000-0005-0000-0000-0000B2110000}"/>
    <cellStyle name="40% - Accent6 2 5 2 3 2" xfId="7712" xr:uid="{00000000-0005-0000-0000-0000B3110000}"/>
    <cellStyle name="40% - Accent6 2 5 2 3 2 2" xfId="7713" xr:uid="{00000000-0005-0000-0000-0000B4110000}"/>
    <cellStyle name="40% - Accent6 2 5 2 3 2 3" xfId="7714" xr:uid="{00000000-0005-0000-0000-0000B5110000}"/>
    <cellStyle name="40% - Accent6 2 5 2 3 3" xfId="7715" xr:uid="{00000000-0005-0000-0000-0000B6110000}"/>
    <cellStyle name="40% - Accent6 2 5 2 3 3 2" xfId="7716" xr:uid="{00000000-0005-0000-0000-0000B7110000}"/>
    <cellStyle name="40% - Accent6 2 5 2 3 4" xfId="7717" xr:uid="{00000000-0005-0000-0000-0000B8110000}"/>
    <cellStyle name="40% - Accent6 2 5 2 4" xfId="7718" xr:uid="{00000000-0005-0000-0000-0000B9110000}"/>
    <cellStyle name="40% - Accent6 2 5 2 4 2" xfId="7719" xr:uid="{00000000-0005-0000-0000-0000BA110000}"/>
    <cellStyle name="40% - Accent6 2 5 2 4 3" xfId="7720" xr:uid="{00000000-0005-0000-0000-0000BB110000}"/>
    <cellStyle name="40% - Accent6 2 5 2 5" xfId="7721" xr:uid="{00000000-0005-0000-0000-0000BC110000}"/>
    <cellStyle name="40% - Accent6 2 5 2 6" xfId="7722" xr:uid="{00000000-0005-0000-0000-0000BD110000}"/>
    <cellStyle name="40% - Accent6 2 5 2 6 2" xfId="7723" xr:uid="{00000000-0005-0000-0000-0000BE110000}"/>
    <cellStyle name="40% - Accent6 2 5 2 7" xfId="7724" xr:uid="{00000000-0005-0000-0000-0000BF110000}"/>
    <cellStyle name="40% - Accent6 2 5 3" xfId="7725" xr:uid="{00000000-0005-0000-0000-0000C0110000}"/>
    <cellStyle name="40% - Accent6 2 5 3 2" xfId="7726" xr:uid="{00000000-0005-0000-0000-0000C1110000}"/>
    <cellStyle name="40% - Accent6 2 5 3 2 2" xfId="7727" xr:uid="{00000000-0005-0000-0000-0000C2110000}"/>
    <cellStyle name="40% - Accent6 2 5 3 2 3" xfId="7728" xr:uid="{00000000-0005-0000-0000-0000C3110000}"/>
    <cellStyle name="40% - Accent6 2 5 3 3" xfId="7729" xr:uid="{00000000-0005-0000-0000-0000C4110000}"/>
    <cellStyle name="40% - Accent6 2 5 3 3 2" xfId="7730" xr:uid="{00000000-0005-0000-0000-0000C5110000}"/>
    <cellStyle name="40% - Accent6 2 5 3 4" xfId="7731" xr:uid="{00000000-0005-0000-0000-0000C6110000}"/>
    <cellStyle name="40% - Accent6 2 5 4" xfId="7732" xr:uid="{00000000-0005-0000-0000-0000C7110000}"/>
    <cellStyle name="40% - Accent6 2 5 4 2" xfId="7733" xr:uid="{00000000-0005-0000-0000-0000C8110000}"/>
    <cellStyle name="40% - Accent6 2 5 4 2 2" xfId="7734" xr:uid="{00000000-0005-0000-0000-0000C9110000}"/>
    <cellStyle name="40% - Accent6 2 5 4 2 3" xfId="7735" xr:uid="{00000000-0005-0000-0000-0000CA110000}"/>
    <cellStyle name="40% - Accent6 2 5 4 3" xfId="7736" xr:uid="{00000000-0005-0000-0000-0000CB110000}"/>
    <cellStyle name="40% - Accent6 2 5 4 3 2" xfId="7737" xr:uid="{00000000-0005-0000-0000-0000CC110000}"/>
    <cellStyle name="40% - Accent6 2 5 4 4" xfId="7738" xr:uid="{00000000-0005-0000-0000-0000CD110000}"/>
    <cellStyle name="40% - Accent6 2 5 5" xfId="7739" xr:uid="{00000000-0005-0000-0000-0000CE110000}"/>
    <cellStyle name="40% - Accent6 2 5 5 2" xfId="7740" xr:uid="{00000000-0005-0000-0000-0000CF110000}"/>
    <cellStyle name="40% - Accent6 2 5 5 3" xfId="7741" xr:uid="{00000000-0005-0000-0000-0000D0110000}"/>
    <cellStyle name="40% - Accent6 2 5 6" xfId="7742" xr:uid="{00000000-0005-0000-0000-0000D1110000}"/>
    <cellStyle name="40% - Accent6 2 5 7" xfId="7743" xr:uid="{00000000-0005-0000-0000-0000D2110000}"/>
    <cellStyle name="40% - Accent6 2 5 7 2" xfId="7744" xr:uid="{00000000-0005-0000-0000-0000D3110000}"/>
    <cellStyle name="40% - Accent6 2 5 8" xfId="7745" xr:uid="{00000000-0005-0000-0000-0000D4110000}"/>
    <cellStyle name="40% - Accent6 2 6" xfId="7746" xr:uid="{00000000-0005-0000-0000-0000D5110000}"/>
    <cellStyle name="40% - Accent6 2 6 2" xfId="7747" xr:uid="{00000000-0005-0000-0000-0000D6110000}"/>
    <cellStyle name="40% - Accent6 2 6 2 2" xfId="7748" xr:uid="{00000000-0005-0000-0000-0000D7110000}"/>
    <cellStyle name="40% - Accent6 2 6 2 2 2" xfId="7749" xr:uid="{00000000-0005-0000-0000-0000D8110000}"/>
    <cellStyle name="40% - Accent6 2 6 2 2 2 2" xfId="7750" xr:uid="{00000000-0005-0000-0000-0000D9110000}"/>
    <cellStyle name="40% - Accent6 2 6 2 2 2 3" xfId="7751" xr:uid="{00000000-0005-0000-0000-0000DA110000}"/>
    <cellStyle name="40% - Accent6 2 6 2 2 3" xfId="7752" xr:uid="{00000000-0005-0000-0000-0000DB110000}"/>
    <cellStyle name="40% - Accent6 2 6 2 2 3 2" xfId="7753" xr:uid="{00000000-0005-0000-0000-0000DC110000}"/>
    <cellStyle name="40% - Accent6 2 6 2 2 4" xfId="7754" xr:uid="{00000000-0005-0000-0000-0000DD110000}"/>
    <cellStyle name="40% - Accent6 2 6 2 3" xfId="7755" xr:uid="{00000000-0005-0000-0000-0000DE110000}"/>
    <cellStyle name="40% - Accent6 2 6 2 3 2" xfId="7756" xr:uid="{00000000-0005-0000-0000-0000DF110000}"/>
    <cellStyle name="40% - Accent6 2 6 2 3 2 2" xfId="7757" xr:uid="{00000000-0005-0000-0000-0000E0110000}"/>
    <cellStyle name="40% - Accent6 2 6 2 3 2 3" xfId="7758" xr:uid="{00000000-0005-0000-0000-0000E1110000}"/>
    <cellStyle name="40% - Accent6 2 6 2 3 3" xfId="7759" xr:uid="{00000000-0005-0000-0000-0000E2110000}"/>
    <cellStyle name="40% - Accent6 2 6 2 3 3 2" xfId="7760" xr:uid="{00000000-0005-0000-0000-0000E3110000}"/>
    <cellStyle name="40% - Accent6 2 6 2 3 4" xfId="7761" xr:uid="{00000000-0005-0000-0000-0000E4110000}"/>
    <cellStyle name="40% - Accent6 2 6 2 4" xfId="7762" xr:uid="{00000000-0005-0000-0000-0000E5110000}"/>
    <cellStyle name="40% - Accent6 2 6 2 4 2" xfId="7763" xr:uid="{00000000-0005-0000-0000-0000E6110000}"/>
    <cellStyle name="40% - Accent6 2 6 2 4 3" xfId="7764" xr:uid="{00000000-0005-0000-0000-0000E7110000}"/>
    <cellStyle name="40% - Accent6 2 6 2 5" xfId="7765" xr:uid="{00000000-0005-0000-0000-0000E8110000}"/>
    <cellStyle name="40% - Accent6 2 6 2 6" xfId="7766" xr:uid="{00000000-0005-0000-0000-0000E9110000}"/>
    <cellStyle name="40% - Accent6 2 6 2 6 2" xfId="7767" xr:uid="{00000000-0005-0000-0000-0000EA110000}"/>
    <cellStyle name="40% - Accent6 2 6 2 7" xfId="7768" xr:uid="{00000000-0005-0000-0000-0000EB110000}"/>
    <cellStyle name="40% - Accent6 2 6 3" xfId="7769" xr:uid="{00000000-0005-0000-0000-0000EC110000}"/>
    <cellStyle name="40% - Accent6 2 6 3 2" xfId="7770" xr:uid="{00000000-0005-0000-0000-0000ED110000}"/>
    <cellStyle name="40% - Accent6 2 6 3 2 2" xfId="7771" xr:uid="{00000000-0005-0000-0000-0000EE110000}"/>
    <cellStyle name="40% - Accent6 2 6 3 2 3" xfId="7772" xr:uid="{00000000-0005-0000-0000-0000EF110000}"/>
    <cellStyle name="40% - Accent6 2 6 3 3" xfId="7773" xr:uid="{00000000-0005-0000-0000-0000F0110000}"/>
    <cellStyle name="40% - Accent6 2 6 3 3 2" xfId="7774" xr:uid="{00000000-0005-0000-0000-0000F1110000}"/>
    <cellStyle name="40% - Accent6 2 6 3 4" xfId="7775" xr:uid="{00000000-0005-0000-0000-0000F2110000}"/>
    <cellStyle name="40% - Accent6 2 6 4" xfId="7776" xr:uid="{00000000-0005-0000-0000-0000F3110000}"/>
    <cellStyle name="40% - Accent6 2 6 4 2" xfId="7777" xr:uid="{00000000-0005-0000-0000-0000F4110000}"/>
    <cellStyle name="40% - Accent6 2 6 4 2 2" xfId="7778" xr:uid="{00000000-0005-0000-0000-0000F5110000}"/>
    <cellStyle name="40% - Accent6 2 6 4 2 3" xfId="7779" xr:uid="{00000000-0005-0000-0000-0000F6110000}"/>
    <cellStyle name="40% - Accent6 2 6 4 3" xfId="7780" xr:uid="{00000000-0005-0000-0000-0000F7110000}"/>
    <cellStyle name="40% - Accent6 2 6 4 3 2" xfId="7781" xr:uid="{00000000-0005-0000-0000-0000F8110000}"/>
    <cellStyle name="40% - Accent6 2 6 4 4" xfId="7782" xr:uid="{00000000-0005-0000-0000-0000F9110000}"/>
    <cellStyle name="40% - Accent6 2 6 5" xfId="7783" xr:uid="{00000000-0005-0000-0000-0000FA110000}"/>
    <cellStyle name="40% - Accent6 2 6 5 2" xfId="7784" xr:uid="{00000000-0005-0000-0000-0000FB110000}"/>
    <cellStyle name="40% - Accent6 2 6 5 3" xfId="7785" xr:uid="{00000000-0005-0000-0000-0000FC110000}"/>
    <cellStyle name="40% - Accent6 2 6 6" xfId="7786" xr:uid="{00000000-0005-0000-0000-0000FD110000}"/>
    <cellStyle name="40% - Accent6 2 6 7" xfId="7787" xr:uid="{00000000-0005-0000-0000-0000FE110000}"/>
    <cellStyle name="40% - Accent6 2 6 7 2" xfId="7788" xr:uid="{00000000-0005-0000-0000-0000FF110000}"/>
    <cellStyle name="40% - Accent6 2 6 8" xfId="7789" xr:uid="{00000000-0005-0000-0000-000000120000}"/>
    <cellStyle name="40% - Accent6 2 7" xfId="7790" xr:uid="{00000000-0005-0000-0000-000001120000}"/>
    <cellStyle name="40% - Accent6 2 7 2" xfId="7791" xr:uid="{00000000-0005-0000-0000-000002120000}"/>
    <cellStyle name="40% - Accent6 2 7 2 2" xfId="7792" xr:uid="{00000000-0005-0000-0000-000003120000}"/>
    <cellStyle name="40% - Accent6 2 7 2 3" xfId="7793" xr:uid="{00000000-0005-0000-0000-000004120000}"/>
    <cellStyle name="40% - Accent6 2 7 3" xfId="7794" xr:uid="{00000000-0005-0000-0000-000005120000}"/>
    <cellStyle name="40% - Accent6 2 7 3 2" xfId="7795" xr:uid="{00000000-0005-0000-0000-000006120000}"/>
    <cellStyle name="40% - Accent6 2 7 4" xfId="7796" xr:uid="{00000000-0005-0000-0000-000007120000}"/>
    <cellStyle name="40% - Accent6 3" xfId="252" xr:uid="{00000000-0005-0000-0000-00005B000000}"/>
    <cellStyle name="40% - Accent6 3 10" xfId="7797" xr:uid="{00000000-0005-0000-0000-000008120000}"/>
    <cellStyle name="40% - Accent6 3 2" xfId="7798" xr:uid="{00000000-0005-0000-0000-000009120000}"/>
    <cellStyle name="40% - Accent6 3 2 2" xfId="7799" xr:uid="{00000000-0005-0000-0000-00000A120000}"/>
    <cellStyle name="40% - Accent6 3 2 2 2" xfId="7800" xr:uid="{00000000-0005-0000-0000-00000B120000}"/>
    <cellStyle name="40% - Accent6 3 2 2 2 2" xfId="7801" xr:uid="{00000000-0005-0000-0000-00000C120000}"/>
    <cellStyle name="40% - Accent6 3 2 2 2 2 2" xfId="7802" xr:uid="{00000000-0005-0000-0000-00000D120000}"/>
    <cellStyle name="40% - Accent6 3 2 2 2 2 3" xfId="7803" xr:uid="{00000000-0005-0000-0000-00000E120000}"/>
    <cellStyle name="40% - Accent6 3 2 2 2 3" xfId="7804" xr:uid="{00000000-0005-0000-0000-00000F120000}"/>
    <cellStyle name="40% - Accent6 3 2 2 2 3 2" xfId="7805" xr:uid="{00000000-0005-0000-0000-000010120000}"/>
    <cellStyle name="40% - Accent6 3 2 2 2 4" xfId="7806" xr:uid="{00000000-0005-0000-0000-000011120000}"/>
    <cellStyle name="40% - Accent6 3 2 2 3" xfId="7807" xr:uid="{00000000-0005-0000-0000-000012120000}"/>
    <cellStyle name="40% - Accent6 3 2 2 3 2" xfId="7808" xr:uid="{00000000-0005-0000-0000-000013120000}"/>
    <cellStyle name="40% - Accent6 3 2 2 3 3" xfId="7809" xr:uid="{00000000-0005-0000-0000-000014120000}"/>
    <cellStyle name="40% - Accent6 3 2 2 4" xfId="7810" xr:uid="{00000000-0005-0000-0000-000015120000}"/>
    <cellStyle name="40% - Accent6 3 2 2 5" xfId="7811" xr:uid="{00000000-0005-0000-0000-000016120000}"/>
    <cellStyle name="40% - Accent6 3 2 2 5 2" xfId="7812" xr:uid="{00000000-0005-0000-0000-000017120000}"/>
    <cellStyle name="40% - Accent6 3 2 2 6" xfId="7813" xr:uid="{00000000-0005-0000-0000-000018120000}"/>
    <cellStyle name="40% - Accent6 3 2 3" xfId="7814" xr:uid="{00000000-0005-0000-0000-000019120000}"/>
    <cellStyle name="40% - Accent6 3 2 3 2" xfId="7815" xr:uid="{00000000-0005-0000-0000-00001A120000}"/>
    <cellStyle name="40% - Accent6 3 2 3 2 2" xfId="7816" xr:uid="{00000000-0005-0000-0000-00001B120000}"/>
    <cellStyle name="40% - Accent6 3 2 3 2 3" xfId="7817" xr:uid="{00000000-0005-0000-0000-00001C120000}"/>
    <cellStyle name="40% - Accent6 3 2 3 3" xfId="7818" xr:uid="{00000000-0005-0000-0000-00001D120000}"/>
    <cellStyle name="40% - Accent6 3 2 3 3 2" xfId="7819" xr:uid="{00000000-0005-0000-0000-00001E120000}"/>
    <cellStyle name="40% - Accent6 3 2 3 4" xfId="7820" xr:uid="{00000000-0005-0000-0000-00001F120000}"/>
    <cellStyle name="40% - Accent6 3 2 4" xfId="7821" xr:uid="{00000000-0005-0000-0000-000020120000}"/>
    <cellStyle name="40% - Accent6 3 2 5" xfId="7822" xr:uid="{00000000-0005-0000-0000-000021120000}"/>
    <cellStyle name="40% - Accent6 3 3" xfId="7823" xr:uid="{00000000-0005-0000-0000-000022120000}"/>
    <cellStyle name="40% - Accent6 3 3 2" xfId="7824" xr:uid="{00000000-0005-0000-0000-000023120000}"/>
    <cellStyle name="40% - Accent6 3 3 2 2" xfId="7825" xr:uid="{00000000-0005-0000-0000-000024120000}"/>
    <cellStyle name="40% - Accent6 3 3 2 3" xfId="7826" xr:uid="{00000000-0005-0000-0000-000025120000}"/>
    <cellStyle name="40% - Accent6 3 3 2 3 2" xfId="7827" xr:uid="{00000000-0005-0000-0000-000026120000}"/>
    <cellStyle name="40% - Accent6 3 3 3" xfId="7828" xr:uid="{00000000-0005-0000-0000-000027120000}"/>
    <cellStyle name="40% - Accent6 3 3 4" xfId="7829" xr:uid="{00000000-0005-0000-0000-000028120000}"/>
    <cellStyle name="40% - Accent6 3 3 4 2" xfId="7830" xr:uid="{00000000-0005-0000-0000-000029120000}"/>
    <cellStyle name="40% - Accent6 3 3 5" xfId="7831" xr:uid="{00000000-0005-0000-0000-00002A120000}"/>
    <cellStyle name="40% - Accent6 3 4" xfId="7832" xr:uid="{00000000-0005-0000-0000-00002B120000}"/>
    <cellStyle name="40% - Accent6 3 4 2" xfId="7833" xr:uid="{00000000-0005-0000-0000-00002C120000}"/>
    <cellStyle name="40% - Accent6 3 4 2 2" xfId="7834" xr:uid="{00000000-0005-0000-0000-00002D120000}"/>
    <cellStyle name="40% - Accent6 3 4 2 3" xfId="7835" xr:uid="{00000000-0005-0000-0000-00002E120000}"/>
    <cellStyle name="40% - Accent6 3 4 3" xfId="7836" xr:uid="{00000000-0005-0000-0000-00002F120000}"/>
    <cellStyle name="40% - Accent6 3 4 4" xfId="7837" xr:uid="{00000000-0005-0000-0000-000030120000}"/>
    <cellStyle name="40% - Accent6 3 4 4 2" xfId="7838" xr:uid="{00000000-0005-0000-0000-000031120000}"/>
    <cellStyle name="40% - Accent6 3 4 5" xfId="7839" xr:uid="{00000000-0005-0000-0000-000032120000}"/>
    <cellStyle name="40% - Accent6 3 5" xfId="7840" xr:uid="{00000000-0005-0000-0000-000033120000}"/>
    <cellStyle name="40% - Accent6 3 5 2" xfId="7841" xr:uid="{00000000-0005-0000-0000-000034120000}"/>
    <cellStyle name="40% - Accent6 3 5 2 2" xfId="7842" xr:uid="{00000000-0005-0000-0000-000035120000}"/>
    <cellStyle name="40% - Accent6 3 5 2 3" xfId="7843" xr:uid="{00000000-0005-0000-0000-000036120000}"/>
    <cellStyle name="40% - Accent6 3 5 3" xfId="7844" xr:uid="{00000000-0005-0000-0000-000037120000}"/>
    <cellStyle name="40% - Accent6 3 5 3 2" xfId="7845" xr:uid="{00000000-0005-0000-0000-000038120000}"/>
    <cellStyle name="40% - Accent6 3 5 4" xfId="7846" xr:uid="{00000000-0005-0000-0000-000039120000}"/>
    <cellStyle name="40% - Accent6 3 6" xfId="7847" xr:uid="{00000000-0005-0000-0000-00003A120000}"/>
    <cellStyle name="40% - Accent6 3 6 2" xfId="7848" xr:uid="{00000000-0005-0000-0000-00003B120000}"/>
    <cellStyle name="40% - Accent6 3 6 3" xfId="7849" xr:uid="{00000000-0005-0000-0000-00003C120000}"/>
    <cellStyle name="40% - Accent6 3 7" xfId="7850" xr:uid="{00000000-0005-0000-0000-00003D120000}"/>
    <cellStyle name="40% - Accent6 3 8" xfId="7851" xr:uid="{00000000-0005-0000-0000-00003E120000}"/>
    <cellStyle name="40% - Accent6 3 8 2" xfId="7852" xr:uid="{00000000-0005-0000-0000-00003F120000}"/>
    <cellStyle name="40% - Accent6 3 9" xfId="7853" xr:uid="{00000000-0005-0000-0000-000040120000}"/>
    <cellStyle name="40% - Accent6 4" xfId="253" xr:uid="{00000000-0005-0000-0000-00005C000000}"/>
    <cellStyle name="40% - Accent6 4 10" xfId="7854" xr:uid="{00000000-0005-0000-0000-000041120000}"/>
    <cellStyle name="40% - Accent6 4 2" xfId="7855" xr:uid="{00000000-0005-0000-0000-000042120000}"/>
    <cellStyle name="40% - Accent6 4 2 2" xfId="7856" xr:uid="{00000000-0005-0000-0000-000043120000}"/>
    <cellStyle name="40% - Accent6 4 2 2 2" xfId="7857" xr:uid="{00000000-0005-0000-0000-000044120000}"/>
    <cellStyle name="40% - Accent6 4 2 2 2 2" xfId="7858" xr:uid="{00000000-0005-0000-0000-000045120000}"/>
    <cellStyle name="40% - Accent6 4 2 2 2 2 2" xfId="7859" xr:uid="{00000000-0005-0000-0000-000046120000}"/>
    <cellStyle name="40% - Accent6 4 2 2 2 2 3" xfId="7860" xr:uid="{00000000-0005-0000-0000-000047120000}"/>
    <cellStyle name="40% - Accent6 4 2 2 2 3" xfId="7861" xr:uid="{00000000-0005-0000-0000-000048120000}"/>
    <cellStyle name="40% - Accent6 4 2 2 2 3 2" xfId="7862" xr:uid="{00000000-0005-0000-0000-000049120000}"/>
    <cellStyle name="40% - Accent6 4 2 2 2 4" xfId="7863" xr:uid="{00000000-0005-0000-0000-00004A120000}"/>
    <cellStyle name="40% - Accent6 4 2 2 3" xfId="7864" xr:uid="{00000000-0005-0000-0000-00004B120000}"/>
    <cellStyle name="40% - Accent6 4 2 2 3 2" xfId="7865" xr:uid="{00000000-0005-0000-0000-00004C120000}"/>
    <cellStyle name="40% - Accent6 4 2 2 3 3" xfId="7866" xr:uid="{00000000-0005-0000-0000-00004D120000}"/>
    <cellStyle name="40% - Accent6 4 2 2 4" xfId="7867" xr:uid="{00000000-0005-0000-0000-00004E120000}"/>
    <cellStyle name="40% - Accent6 4 2 2 5" xfId="7868" xr:uid="{00000000-0005-0000-0000-00004F120000}"/>
    <cellStyle name="40% - Accent6 4 2 2 5 2" xfId="7869" xr:uid="{00000000-0005-0000-0000-000050120000}"/>
    <cellStyle name="40% - Accent6 4 2 2 6" xfId="7870" xr:uid="{00000000-0005-0000-0000-000051120000}"/>
    <cellStyle name="40% - Accent6 4 2 3" xfId="7871" xr:uid="{00000000-0005-0000-0000-000052120000}"/>
    <cellStyle name="40% - Accent6 4 2 3 2" xfId="7872" xr:uid="{00000000-0005-0000-0000-000053120000}"/>
    <cellStyle name="40% - Accent6 4 2 3 2 2" xfId="7873" xr:uid="{00000000-0005-0000-0000-000054120000}"/>
    <cellStyle name="40% - Accent6 4 2 3 2 3" xfId="7874" xr:uid="{00000000-0005-0000-0000-000055120000}"/>
    <cellStyle name="40% - Accent6 4 2 3 3" xfId="7875" xr:uid="{00000000-0005-0000-0000-000056120000}"/>
    <cellStyle name="40% - Accent6 4 2 3 3 2" xfId="7876" xr:uid="{00000000-0005-0000-0000-000057120000}"/>
    <cellStyle name="40% - Accent6 4 2 3 4" xfId="7877" xr:uid="{00000000-0005-0000-0000-000058120000}"/>
    <cellStyle name="40% - Accent6 4 2 4" xfId="7878" xr:uid="{00000000-0005-0000-0000-000059120000}"/>
    <cellStyle name="40% - Accent6 4 2 5" xfId="7879" xr:uid="{00000000-0005-0000-0000-00005A120000}"/>
    <cellStyle name="40% - Accent6 4 3" xfId="7880" xr:uid="{00000000-0005-0000-0000-00005B120000}"/>
    <cellStyle name="40% - Accent6 4 3 2" xfId="7881" xr:uid="{00000000-0005-0000-0000-00005C120000}"/>
    <cellStyle name="40% - Accent6 4 3 2 2" xfId="7882" xr:uid="{00000000-0005-0000-0000-00005D120000}"/>
    <cellStyle name="40% - Accent6 4 3 2 3" xfId="7883" xr:uid="{00000000-0005-0000-0000-00005E120000}"/>
    <cellStyle name="40% - Accent6 4 3 3" xfId="7884" xr:uid="{00000000-0005-0000-0000-00005F120000}"/>
    <cellStyle name="40% - Accent6 4 3 4" xfId="7885" xr:uid="{00000000-0005-0000-0000-000060120000}"/>
    <cellStyle name="40% - Accent6 4 3 4 2" xfId="7886" xr:uid="{00000000-0005-0000-0000-000061120000}"/>
    <cellStyle name="40% - Accent6 4 3 5" xfId="7887" xr:uid="{00000000-0005-0000-0000-000062120000}"/>
    <cellStyle name="40% - Accent6 4 4" xfId="7888" xr:uid="{00000000-0005-0000-0000-000063120000}"/>
    <cellStyle name="40% - Accent6 4 4 2" xfId="7889" xr:uid="{00000000-0005-0000-0000-000064120000}"/>
    <cellStyle name="40% - Accent6 4 4 2 2" xfId="7890" xr:uid="{00000000-0005-0000-0000-000065120000}"/>
    <cellStyle name="40% - Accent6 4 4 2 3" xfId="7891" xr:uid="{00000000-0005-0000-0000-000066120000}"/>
    <cellStyle name="40% - Accent6 4 4 3" xfId="7892" xr:uid="{00000000-0005-0000-0000-000067120000}"/>
    <cellStyle name="40% - Accent6 4 4 3 2" xfId="7893" xr:uid="{00000000-0005-0000-0000-000068120000}"/>
    <cellStyle name="40% - Accent6 4 4 4" xfId="7894" xr:uid="{00000000-0005-0000-0000-000069120000}"/>
    <cellStyle name="40% - Accent6 4 5" xfId="7895" xr:uid="{00000000-0005-0000-0000-00006A120000}"/>
    <cellStyle name="40% - Accent6 4 5 2" xfId="7896" xr:uid="{00000000-0005-0000-0000-00006B120000}"/>
    <cellStyle name="40% - Accent6 4 5 2 2" xfId="7897" xr:uid="{00000000-0005-0000-0000-00006C120000}"/>
    <cellStyle name="40% - Accent6 4 5 2 3" xfId="7898" xr:uid="{00000000-0005-0000-0000-00006D120000}"/>
    <cellStyle name="40% - Accent6 4 5 3" xfId="7899" xr:uid="{00000000-0005-0000-0000-00006E120000}"/>
    <cellStyle name="40% - Accent6 4 5 3 2" xfId="7900" xr:uid="{00000000-0005-0000-0000-00006F120000}"/>
    <cellStyle name="40% - Accent6 4 5 4" xfId="7901" xr:uid="{00000000-0005-0000-0000-000070120000}"/>
    <cellStyle name="40% - Accent6 4 6" xfId="7902" xr:uid="{00000000-0005-0000-0000-000071120000}"/>
    <cellStyle name="40% - Accent6 4 6 2" xfId="7903" xr:uid="{00000000-0005-0000-0000-000072120000}"/>
    <cellStyle name="40% - Accent6 4 6 3" xfId="7904" xr:uid="{00000000-0005-0000-0000-000073120000}"/>
    <cellStyle name="40% - Accent6 4 7" xfId="7905" xr:uid="{00000000-0005-0000-0000-000074120000}"/>
    <cellStyle name="40% - Accent6 4 8" xfId="7906" xr:uid="{00000000-0005-0000-0000-000075120000}"/>
    <cellStyle name="40% - Accent6 4 8 2" xfId="7907" xr:uid="{00000000-0005-0000-0000-000076120000}"/>
    <cellStyle name="40% - Accent6 4 9" xfId="7908" xr:uid="{00000000-0005-0000-0000-000077120000}"/>
    <cellStyle name="40% - Accent6 5" xfId="254" xr:uid="{00000000-0005-0000-0000-00005D000000}"/>
    <cellStyle name="40% - Accent6 5 2" xfId="7910" xr:uid="{00000000-0005-0000-0000-000079120000}"/>
    <cellStyle name="40% - Accent6 5 2 2" xfId="7911" xr:uid="{00000000-0005-0000-0000-00007A120000}"/>
    <cellStyle name="40% - Accent6 5 2 2 2" xfId="7912" xr:uid="{00000000-0005-0000-0000-00007B120000}"/>
    <cellStyle name="40% - Accent6 5 2 2 2 2" xfId="7913" xr:uid="{00000000-0005-0000-0000-00007C120000}"/>
    <cellStyle name="40% - Accent6 5 2 2 2 2 2" xfId="7914" xr:uid="{00000000-0005-0000-0000-00007D120000}"/>
    <cellStyle name="40% - Accent6 5 2 2 2 2 3" xfId="7915" xr:uid="{00000000-0005-0000-0000-00007E120000}"/>
    <cellStyle name="40% - Accent6 5 2 2 2 3" xfId="7916" xr:uid="{00000000-0005-0000-0000-00007F120000}"/>
    <cellStyle name="40% - Accent6 5 2 2 2 3 2" xfId="7917" xr:uid="{00000000-0005-0000-0000-000080120000}"/>
    <cellStyle name="40% - Accent6 5 2 2 2 4" xfId="7918" xr:uid="{00000000-0005-0000-0000-000081120000}"/>
    <cellStyle name="40% - Accent6 5 2 2 3" xfId="7919" xr:uid="{00000000-0005-0000-0000-000082120000}"/>
    <cellStyle name="40% - Accent6 5 2 2 3 2" xfId="7920" xr:uid="{00000000-0005-0000-0000-000083120000}"/>
    <cellStyle name="40% - Accent6 5 2 2 3 3" xfId="7921" xr:uid="{00000000-0005-0000-0000-000084120000}"/>
    <cellStyle name="40% - Accent6 5 2 2 4" xfId="7922" xr:uid="{00000000-0005-0000-0000-000085120000}"/>
    <cellStyle name="40% - Accent6 5 2 2 5" xfId="7923" xr:uid="{00000000-0005-0000-0000-000086120000}"/>
    <cellStyle name="40% - Accent6 5 2 2 5 2" xfId="7924" xr:uid="{00000000-0005-0000-0000-000087120000}"/>
    <cellStyle name="40% - Accent6 5 2 2 6" xfId="7925" xr:uid="{00000000-0005-0000-0000-000088120000}"/>
    <cellStyle name="40% - Accent6 5 2 3" xfId="7926" xr:uid="{00000000-0005-0000-0000-000089120000}"/>
    <cellStyle name="40% - Accent6 5 2 3 2" xfId="7927" xr:uid="{00000000-0005-0000-0000-00008A120000}"/>
    <cellStyle name="40% - Accent6 5 2 3 2 2" xfId="7928" xr:uid="{00000000-0005-0000-0000-00008B120000}"/>
    <cellStyle name="40% - Accent6 5 2 3 2 3" xfId="7929" xr:uid="{00000000-0005-0000-0000-00008C120000}"/>
    <cellStyle name="40% - Accent6 5 2 3 3" xfId="7930" xr:uid="{00000000-0005-0000-0000-00008D120000}"/>
    <cellStyle name="40% - Accent6 5 2 3 3 2" xfId="7931" xr:uid="{00000000-0005-0000-0000-00008E120000}"/>
    <cellStyle name="40% - Accent6 5 2 3 4" xfId="7932" xr:uid="{00000000-0005-0000-0000-00008F120000}"/>
    <cellStyle name="40% - Accent6 5 2 4" xfId="7933" xr:uid="{00000000-0005-0000-0000-000090120000}"/>
    <cellStyle name="40% - Accent6 5 2 5" xfId="7934" xr:uid="{00000000-0005-0000-0000-000091120000}"/>
    <cellStyle name="40% - Accent6 5 3" xfId="7935" xr:uid="{00000000-0005-0000-0000-000092120000}"/>
    <cellStyle name="40% - Accent6 5 3 2" xfId="7936" xr:uid="{00000000-0005-0000-0000-000093120000}"/>
    <cellStyle name="40% - Accent6 5 3 2 2" xfId="7937" xr:uid="{00000000-0005-0000-0000-000094120000}"/>
    <cellStyle name="40% - Accent6 5 3 2 3" xfId="7938" xr:uid="{00000000-0005-0000-0000-000095120000}"/>
    <cellStyle name="40% - Accent6 5 3 3" xfId="7939" xr:uid="{00000000-0005-0000-0000-000096120000}"/>
    <cellStyle name="40% - Accent6 5 3 4" xfId="7940" xr:uid="{00000000-0005-0000-0000-000097120000}"/>
    <cellStyle name="40% - Accent6 5 3 4 2" xfId="7941" xr:uid="{00000000-0005-0000-0000-000098120000}"/>
    <cellStyle name="40% - Accent6 5 3 5" xfId="7942" xr:uid="{00000000-0005-0000-0000-000099120000}"/>
    <cellStyle name="40% - Accent6 5 4" xfId="7943" xr:uid="{00000000-0005-0000-0000-00009A120000}"/>
    <cellStyle name="40% - Accent6 5 4 2" xfId="7944" xr:uid="{00000000-0005-0000-0000-00009B120000}"/>
    <cellStyle name="40% - Accent6 5 4 2 2" xfId="7945" xr:uid="{00000000-0005-0000-0000-00009C120000}"/>
    <cellStyle name="40% - Accent6 5 4 2 3" xfId="7946" xr:uid="{00000000-0005-0000-0000-00009D120000}"/>
    <cellStyle name="40% - Accent6 5 4 3" xfId="7947" xr:uid="{00000000-0005-0000-0000-00009E120000}"/>
    <cellStyle name="40% - Accent6 5 4 3 2" xfId="7948" xr:uid="{00000000-0005-0000-0000-00009F120000}"/>
    <cellStyle name="40% - Accent6 5 4 4" xfId="7949" xr:uid="{00000000-0005-0000-0000-0000A0120000}"/>
    <cellStyle name="40% - Accent6 5 5" xfId="7950" xr:uid="{00000000-0005-0000-0000-0000A1120000}"/>
    <cellStyle name="40% - Accent6 5 5 2" xfId="7951" xr:uid="{00000000-0005-0000-0000-0000A2120000}"/>
    <cellStyle name="40% - Accent6 5 5 3" xfId="7952" xr:uid="{00000000-0005-0000-0000-0000A3120000}"/>
    <cellStyle name="40% - Accent6 5 6" xfId="7953" xr:uid="{00000000-0005-0000-0000-0000A4120000}"/>
    <cellStyle name="40% - Accent6 5 7" xfId="7954" xr:uid="{00000000-0005-0000-0000-0000A5120000}"/>
    <cellStyle name="40% - Accent6 5 7 2" xfId="7955" xr:uid="{00000000-0005-0000-0000-0000A6120000}"/>
    <cellStyle name="40% - Accent6 5 8" xfId="7956" xr:uid="{00000000-0005-0000-0000-0000A7120000}"/>
    <cellStyle name="40% - Accent6 5 9" xfId="7909" xr:uid="{00000000-0005-0000-0000-000078120000}"/>
    <cellStyle name="40% - Accent6 6" xfId="255" xr:uid="{00000000-0005-0000-0000-00005E000000}"/>
    <cellStyle name="40% - Accent6 6 2" xfId="7957" xr:uid="{00000000-0005-0000-0000-0000A9120000}"/>
    <cellStyle name="40% - Accent6 6 2 2" xfId="7958" xr:uid="{00000000-0005-0000-0000-0000AA120000}"/>
    <cellStyle name="40% - Accent6 6 2 2 2" xfId="7959" xr:uid="{00000000-0005-0000-0000-0000AB120000}"/>
    <cellStyle name="40% - Accent6 6 2 2 2 2" xfId="7960" xr:uid="{00000000-0005-0000-0000-0000AC120000}"/>
    <cellStyle name="40% - Accent6 6 2 2 2 3" xfId="7961" xr:uid="{00000000-0005-0000-0000-0000AD120000}"/>
    <cellStyle name="40% - Accent6 6 2 2 3" xfId="7962" xr:uid="{00000000-0005-0000-0000-0000AE120000}"/>
    <cellStyle name="40% - Accent6 6 2 2 3 2" xfId="7963" xr:uid="{00000000-0005-0000-0000-0000AF120000}"/>
    <cellStyle name="40% - Accent6 6 2 2 4" xfId="7964" xr:uid="{00000000-0005-0000-0000-0000B0120000}"/>
    <cellStyle name="40% - Accent6 6 2 3" xfId="7965" xr:uid="{00000000-0005-0000-0000-0000B1120000}"/>
    <cellStyle name="40% - Accent6 6 2 3 2" xfId="7966" xr:uid="{00000000-0005-0000-0000-0000B2120000}"/>
    <cellStyle name="40% - Accent6 6 2 3 3" xfId="7967" xr:uid="{00000000-0005-0000-0000-0000B3120000}"/>
    <cellStyle name="40% - Accent6 6 2 4" xfId="7968" xr:uid="{00000000-0005-0000-0000-0000B4120000}"/>
    <cellStyle name="40% - Accent6 6 2 5" xfId="7969" xr:uid="{00000000-0005-0000-0000-0000B5120000}"/>
    <cellStyle name="40% - Accent6 6 2 5 2" xfId="7970" xr:uid="{00000000-0005-0000-0000-0000B6120000}"/>
    <cellStyle name="40% - Accent6 6 2 6" xfId="7971" xr:uid="{00000000-0005-0000-0000-0000B7120000}"/>
    <cellStyle name="40% - Accent6 6 3" xfId="7972" xr:uid="{00000000-0005-0000-0000-0000B8120000}"/>
    <cellStyle name="40% - Accent6 6 3 2" xfId="7973" xr:uid="{00000000-0005-0000-0000-0000B9120000}"/>
    <cellStyle name="40% - Accent6 6 3 2 2" xfId="7974" xr:uid="{00000000-0005-0000-0000-0000BA120000}"/>
    <cellStyle name="40% - Accent6 6 3 2 3" xfId="7975" xr:uid="{00000000-0005-0000-0000-0000BB120000}"/>
    <cellStyle name="40% - Accent6 6 3 3" xfId="7976" xr:uid="{00000000-0005-0000-0000-0000BC120000}"/>
    <cellStyle name="40% - Accent6 6 3 3 2" xfId="7977" xr:uid="{00000000-0005-0000-0000-0000BD120000}"/>
    <cellStyle name="40% - Accent6 6 3 4" xfId="7978" xr:uid="{00000000-0005-0000-0000-0000BE120000}"/>
    <cellStyle name="40% - Accent6 6 4" xfId="7979" xr:uid="{00000000-0005-0000-0000-0000BF120000}"/>
    <cellStyle name="40% - Accent6 6 5" xfId="7980" xr:uid="{00000000-0005-0000-0000-0000C0120000}"/>
    <cellStyle name="40% - Accent6 7" xfId="256" xr:uid="{00000000-0005-0000-0000-00005F000000}"/>
    <cellStyle name="40% - Accent6 7 2" xfId="7981" xr:uid="{00000000-0005-0000-0000-0000C2120000}"/>
    <cellStyle name="40% - Accent6 7 3" xfId="7982" xr:uid="{00000000-0005-0000-0000-0000C3120000}"/>
    <cellStyle name="40% - Accent6 7 4" xfId="7983" xr:uid="{00000000-0005-0000-0000-0000C4120000}"/>
    <cellStyle name="40% - Accent6 8" xfId="7984" xr:uid="{00000000-0005-0000-0000-0000C5120000}"/>
    <cellStyle name="40% - Accent6 8 2" xfId="7985" xr:uid="{00000000-0005-0000-0000-0000C6120000}"/>
    <cellStyle name="40% - Accent6 8 2 2" xfId="7986" xr:uid="{00000000-0005-0000-0000-0000C7120000}"/>
    <cellStyle name="40% - Accent6 8 2 3" xfId="7987" xr:uid="{00000000-0005-0000-0000-0000C8120000}"/>
    <cellStyle name="40% - Accent6 8 2 3 2" xfId="7988" xr:uid="{00000000-0005-0000-0000-0000C9120000}"/>
    <cellStyle name="40% - Accent6 8 3" xfId="7989" xr:uid="{00000000-0005-0000-0000-0000CA120000}"/>
    <cellStyle name="40% - Accent6 8 4" xfId="7990" xr:uid="{00000000-0005-0000-0000-0000CB120000}"/>
    <cellStyle name="40% - Accent6 8 4 2" xfId="7991" xr:uid="{00000000-0005-0000-0000-0000CC120000}"/>
    <cellStyle name="40% - Accent6 8 5" xfId="7992" xr:uid="{00000000-0005-0000-0000-0000CD120000}"/>
    <cellStyle name="40% - Accent6 9" xfId="7993" xr:uid="{00000000-0005-0000-0000-0000CE120000}"/>
    <cellStyle name="40% - Accent6 9 2" xfId="7994" xr:uid="{00000000-0005-0000-0000-0000CF120000}"/>
    <cellStyle name="40% - Accent6 9 2 2" xfId="7995" xr:uid="{00000000-0005-0000-0000-0000D0120000}"/>
    <cellStyle name="40% - Accent6 9 2 3" xfId="7996" xr:uid="{00000000-0005-0000-0000-0000D1120000}"/>
    <cellStyle name="40% - Accent6 9 3" xfId="7997" xr:uid="{00000000-0005-0000-0000-0000D2120000}"/>
    <cellStyle name="40% - Accent6 9 4" xfId="7998" xr:uid="{00000000-0005-0000-0000-0000D3120000}"/>
    <cellStyle name="40% - Accent6 9 4 2" xfId="7999" xr:uid="{00000000-0005-0000-0000-0000D4120000}"/>
    <cellStyle name="40% - Accent6 9 5" xfId="8000" xr:uid="{00000000-0005-0000-0000-0000D5120000}"/>
    <cellStyle name="5 in (Normal)" xfId="257" xr:uid="{00000000-0005-0000-0000-000060000000}"/>
    <cellStyle name="60% - Accent1" xfId="84" builtinId="32" customBuiltin="1"/>
    <cellStyle name="60% - Accent1 10" xfId="8001" xr:uid="{00000000-0005-0000-0000-0000D7120000}"/>
    <cellStyle name="60% - Accent1 11" xfId="8002" xr:uid="{00000000-0005-0000-0000-0000D8120000}"/>
    <cellStyle name="60% - Accent1 2" xfId="258" xr:uid="{00000000-0005-0000-0000-000061000000}"/>
    <cellStyle name="60% - Accent1 3" xfId="259" xr:uid="{00000000-0005-0000-0000-000062000000}"/>
    <cellStyle name="60% - Accent1 3 2" xfId="8003" xr:uid="{00000000-0005-0000-0000-0000DB120000}"/>
    <cellStyle name="60% - Accent1 3 3" xfId="8004" xr:uid="{00000000-0005-0000-0000-0000DC120000}"/>
    <cellStyle name="60% - Accent1 4" xfId="260" xr:uid="{00000000-0005-0000-0000-000063000000}"/>
    <cellStyle name="60% - Accent1 5" xfId="261" xr:uid="{00000000-0005-0000-0000-000064000000}"/>
    <cellStyle name="60% - Accent1 6" xfId="262" xr:uid="{00000000-0005-0000-0000-000065000000}"/>
    <cellStyle name="60% - Accent1 7" xfId="263" xr:uid="{00000000-0005-0000-0000-000066000000}"/>
    <cellStyle name="60% - Accent1 8" xfId="8005" xr:uid="{00000000-0005-0000-0000-0000E1120000}"/>
    <cellStyle name="60% - Accent1 9" xfId="8006" xr:uid="{00000000-0005-0000-0000-0000E2120000}"/>
    <cellStyle name="60% - Accent2" xfId="88" builtinId="36" customBuiltin="1"/>
    <cellStyle name="60% - Accent2 10" xfId="8007" xr:uid="{00000000-0005-0000-0000-0000E3120000}"/>
    <cellStyle name="60% - Accent2 11" xfId="8008" xr:uid="{00000000-0005-0000-0000-0000E4120000}"/>
    <cellStyle name="60% - Accent2 2" xfId="264" xr:uid="{00000000-0005-0000-0000-000067000000}"/>
    <cellStyle name="60% - Accent2 3" xfId="265" xr:uid="{00000000-0005-0000-0000-000068000000}"/>
    <cellStyle name="60% - Accent2 3 2" xfId="8009" xr:uid="{00000000-0005-0000-0000-0000E7120000}"/>
    <cellStyle name="60% - Accent2 3 3" xfId="8010" xr:uid="{00000000-0005-0000-0000-0000E8120000}"/>
    <cellStyle name="60% - Accent2 4" xfId="266" xr:uid="{00000000-0005-0000-0000-000069000000}"/>
    <cellStyle name="60% - Accent2 5" xfId="267" xr:uid="{00000000-0005-0000-0000-00006A000000}"/>
    <cellStyle name="60% - Accent2 6" xfId="268" xr:uid="{00000000-0005-0000-0000-00006B000000}"/>
    <cellStyle name="60% - Accent2 7" xfId="269" xr:uid="{00000000-0005-0000-0000-00006C000000}"/>
    <cellStyle name="60% - Accent2 8" xfId="8011" xr:uid="{00000000-0005-0000-0000-0000ED120000}"/>
    <cellStyle name="60% - Accent2 9" xfId="8012" xr:uid="{00000000-0005-0000-0000-0000EE120000}"/>
    <cellStyle name="60% - Accent3" xfId="92" builtinId="40" customBuiltin="1"/>
    <cellStyle name="60% - Accent3 10" xfId="8013" xr:uid="{00000000-0005-0000-0000-0000EF120000}"/>
    <cellStyle name="60% - Accent3 11" xfId="8014" xr:uid="{00000000-0005-0000-0000-0000F0120000}"/>
    <cellStyle name="60% - Accent3 2" xfId="270" xr:uid="{00000000-0005-0000-0000-00006D000000}"/>
    <cellStyle name="60% - Accent3 3" xfId="271" xr:uid="{00000000-0005-0000-0000-00006E000000}"/>
    <cellStyle name="60% - Accent3 3 2" xfId="8015" xr:uid="{00000000-0005-0000-0000-0000F3120000}"/>
    <cellStyle name="60% - Accent3 3 3" xfId="8016" xr:uid="{00000000-0005-0000-0000-0000F4120000}"/>
    <cellStyle name="60% - Accent3 4" xfId="272" xr:uid="{00000000-0005-0000-0000-00006F000000}"/>
    <cellStyle name="60% - Accent3 5" xfId="273" xr:uid="{00000000-0005-0000-0000-000070000000}"/>
    <cellStyle name="60% - Accent3 6" xfId="274" xr:uid="{00000000-0005-0000-0000-000071000000}"/>
    <cellStyle name="60% - Accent3 7" xfId="275" xr:uid="{00000000-0005-0000-0000-000072000000}"/>
    <cellStyle name="60% - Accent3 8" xfId="8017" xr:uid="{00000000-0005-0000-0000-0000F9120000}"/>
    <cellStyle name="60% - Accent3 9" xfId="8018" xr:uid="{00000000-0005-0000-0000-0000FA120000}"/>
    <cellStyle name="60% - Accent4" xfId="96" builtinId="44" customBuiltin="1"/>
    <cellStyle name="60% - Accent4 10" xfId="8019" xr:uid="{00000000-0005-0000-0000-0000FB120000}"/>
    <cellStyle name="60% - Accent4 11" xfId="8020" xr:uid="{00000000-0005-0000-0000-0000FC120000}"/>
    <cellStyle name="60% - Accent4 2" xfId="276" xr:uid="{00000000-0005-0000-0000-000073000000}"/>
    <cellStyle name="60% - Accent4 3" xfId="277" xr:uid="{00000000-0005-0000-0000-000074000000}"/>
    <cellStyle name="60% - Accent4 3 2" xfId="8021" xr:uid="{00000000-0005-0000-0000-0000FF120000}"/>
    <cellStyle name="60% - Accent4 3 3" xfId="8022" xr:uid="{00000000-0005-0000-0000-000000130000}"/>
    <cellStyle name="60% - Accent4 4" xfId="278" xr:uid="{00000000-0005-0000-0000-000075000000}"/>
    <cellStyle name="60% - Accent4 5" xfId="279" xr:uid="{00000000-0005-0000-0000-000076000000}"/>
    <cellStyle name="60% - Accent4 6" xfId="280" xr:uid="{00000000-0005-0000-0000-000077000000}"/>
    <cellStyle name="60% - Accent4 7" xfId="281" xr:uid="{00000000-0005-0000-0000-000078000000}"/>
    <cellStyle name="60% - Accent4 8" xfId="8023" xr:uid="{00000000-0005-0000-0000-000005130000}"/>
    <cellStyle name="60% - Accent4 9" xfId="8024" xr:uid="{00000000-0005-0000-0000-000006130000}"/>
    <cellStyle name="60% - Accent5" xfId="100" builtinId="48" customBuiltin="1"/>
    <cellStyle name="60% - Accent5 10" xfId="8025" xr:uid="{00000000-0005-0000-0000-000007130000}"/>
    <cellStyle name="60% - Accent5 11" xfId="8026" xr:uid="{00000000-0005-0000-0000-000008130000}"/>
    <cellStyle name="60% - Accent5 2" xfId="282" xr:uid="{00000000-0005-0000-0000-000079000000}"/>
    <cellStyle name="60% - Accent5 3" xfId="283" xr:uid="{00000000-0005-0000-0000-00007A000000}"/>
    <cellStyle name="60% - Accent5 3 2" xfId="8027" xr:uid="{00000000-0005-0000-0000-00000B130000}"/>
    <cellStyle name="60% - Accent5 3 3" xfId="8028" xr:uid="{00000000-0005-0000-0000-00000C130000}"/>
    <cellStyle name="60% - Accent5 4" xfId="284" xr:uid="{00000000-0005-0000-0000-00007B000000}"/>
    <cellStyle name="60% - Accent5 5" xfId="285" xr:uid="{00000000-0005-0000-0000-00007C000000}"/>
    <cellStyle name="60% - Accent5 6" xfId="286" xr:uid="{00000000-0005-0000-0000-00007D000000}"/>
    <cellStyle name="60% - Accent5 7" xfId="287" xr:uid="{00000000-0005-0000-0000-00007E000000}"/>
    <cellStyle name="60% - Accent5 8" xfId="8029" xr:uid="{00000000-0005-0000-0000-000011130000}"/>
    <cellStyle name="60% - Accent5 9" xfId="8030" xr:uid="{00000000-0005-0000-0000-000012130000}"/>
    <cellStyle name="60% - Accent6" xfId="104" builtinId="52" customBuiltin="1"/>
    <cellStyle name="60% - Accent6 10" xfId="8031" xr:uid="{00000000-0005-0000-0000-000013130000}"/>
    <cellStyle name="60% - Accent6 11" xfId="8032" xr:uid="{00000000-0005-0000-0000-000014130000}"/>
    <cellStyle name="60% - Accent6 2" xfId="288" xr:uid="{00000000-0005-0000-0000-00007F000000}"/>
    <cellStyle name="60% - Accent6 3" xfId="289" xr:uid="{00000000-0005-0000-0000-000080000000}"/>
    <cellStyle name="60% - Accent6 3 2" xfId="8033" xr:uid="{00000000-0005-0000-0000-000017130000}"/>
    <cellStyle name="60% - Accent6 3 3" xfId="8034" xr:uid="{00000000-0005-0000-0000-000018130000}"/>
    <cellStyle name="60% - Accent6 4" xfId="290" xr:uid="{00000000-0005-0000-0000-000081000000}"/>
    <cellStyle name="60% - Accent6 5" xfId="291" xr:uid="{00000000-0005-0000-0000-000082000000}"/>
    <cellStyle name="60% - Accent6 6" xfId="292" xr:uid="{00000000-0005-0000-0000-000083000000}"/>
    <cellStyle name="60% - Accent6 7" xfId="293" xr:uid="{00000000-0005-0000-0000-000084000000}"/>
    <cellStyle name="60% - Accent6 8" xfId="8035" xr:uid="{00000000-0005-0000-0000-00001D130000}"/>
    <cellStyle name="60% - Accent6 9" xfId="8036" xr:uid="{00000000-0005-0000-0000-00001E130000}"/>
    <cellStyle name="Accent1" xfId="81" builtinId="29" customBuiltin="1"/>
    <cellStyle name="Accent1 - 20%" xfId="294" xr:uid="{00000000-0005-0000-0000-000085000000}"/>
    <cellStyle name="Accent1 - 20% 2" xfId="8038" xr:uid="{00000000-0005-0000-0000-000020130000}"/>
    <cellStyle name="Accent1 - 20% 3" xfId="8039" xr:uid="{00000000-0005-0000-0000-000021130000}"/>
    <cellStyle name="Accent1 - 20% 3 2" xfId="8040" xr:uid="{00000000-0005-0000-0000-000022130000}"/>
    <cellStyle name="Accent1 - 20% 3 3" xfId="8041" xr:uid="{00000000-0005-0000-0000-000023130000}"/>
    <cellStyle name="Accent1 - 20% 4" xfId="8037" xr:uid="{00000000-0005-0000-0000-00001F130000}"/>
    <cellStyle name="Accent1 - 40%" xfId="295" xr:uid="{00000000-0005-0000-0000-000086000000}"/>
    <cellStyle name="Accent1 - 40% 2" xfId="8043" xr:uid="{00000000-0005-0000-0000-000025130000}"/>
    <cellStyle name="Accent1 - 40% 3" xfId="8044" xr:uid="{00000000-0005-0000-0000-000026130000}"/>
    <cellStyle name="Accent1 - 40% 3 2" xfId="8045" xr:uid="{00000000-0005-0000-0000-000027130000}"/>
    <cellStyle name="Accent1 - 40% 3 3" xfId="8046" xr:uid="{00000000-0005-0000-0000-000028130000}"/>
    <cellStyle name="Accent1 - 40% 4" xfId="8042" xr:uid="{00000000-0005-0000-0000-000024130000}"/>
    <cellStyle name="Accent1 - 60%" xfId="296" xr:uid="{00000000-0005-0000-0000-000087000000}"/>
    <cellStyle name="Accent1 - 60% 2" xfId="8048" xr:uid="{00000000-0005-0000-0000-00002A130000}"/>
    <cellStyle name="Accent1 - 60% 2 2" xfId="8049" xr:uid="{00000000-0005-0000-0000-00002B130000}"/>
    <cellStyle name="Accent1 - 60% 2 3" xfId="8050" xr:uid="{00000000-0005-0000-0000-00002C130000}"/>
    <cellStyle name="Accent1 - 60% 3" xfId="8047" xr:uid="{00000000-0005-0000-0000-000029130000}"/>
    <cellStyle name="Accent1 10" xfId="8051" xr:uid="{00000000-0005-0000-0000-00002D130000}"/>
    <cellStyle name="Accent1 11" xfId="8052" xr:uid="{00000000-0005-0000-0000-00002E130000}"/>
    <cellStyle name="Accent1 12" xfId="8053" xr:uid="{00000000-0005-0000-0000-00002F130000}"/>
    <cellStyle name="Accent1 13" xfId="8054" xr:uid="{00000000-0005-0000-0000-000030130000}"/>
    <cellStyle name="Accent1 14" xfId="8055" xr:uid="{00000000-0005-0000-0000-000031130000}"/>
    <cellStyle name="Accent1 15" xfId="8056" xr:uid="{00000000-0005-0000-0000-000032130000}"/>
    <cellStyle name="Accent1 16" xfId="8057" xr:uid="{00000000-0005-0000-0000-000033130000}"/>
    <cellStyle name="Accent1 17" xfId="8058" xr:uid="{00000000-0005-0000-0000-000034130000}"/>
    <cellStyle name="Accent1 18" xfId="8059" xr:uid="{00000000-0005-0000-0000-000035130000}"/>
    <cellStyle name="Accent1 19" xfId="8060" xr:uid="{00000000-0005-0000-0000-000036130000}"/>
    <cellStyle name="Accent1 2" xfId="297" xr:uid="{00000000-0005-0000-0000-000088000000}"/>
    <cellStyle name="Accent1 2 2" xfId="8062" xr:uid="{00000000-0005-0000-0000-000038130000}"/>
    <cellStyle name="Accent1 2 2 2" xfId="8063" xr:uid="{00000000-0005-0000-0000-000039130000}"/>
    <cellStyle name="Accent1 2 3" xfId="8064" xr:uid="{00000000-0005-0000-0000-00003A130000}"/>
    <cellStyle name="Accent1 2 4" xfId="8061" xr:uid="{00000000-0005-0000-0000-000037130000}"/>
    <cellStyle name="Accent1 20" xfId="8065" xr:uid="{00000000-0005-0000-0000-00003B130000}"/>
    <cellStyle name="Accent1 21" xfId="8066" xr:uid="{00000000-0005-0000-0000-00003C130000}"/>
    <cellStyle name="Accent1 22" xfId="8067" xr:uid="{00000000-0005-0000-0000-00003D130000}"/>
    <cellStyle name="Accent1 23" xfId="8068" xr:uid="{00000000-0005-0000-0000-00003E130000}"/>
    <cellStyle name="Accent1 24" xfId="8069" xr:uid="{00000000-0005-0000-0000-00003F130000}"/>
    <cellStyle name="Accent1 24 2" xfId="8070" xr:uid="{00000000-0005-0000-0000-000040130000}"/>
    <cellStyle name="Accent1 24 3" xfId="8071" xr:uid="{00000000-0005-0000-0000-000041130000}"/>
    <cellStyle name="Accent1 25" xfId="8072" xr:uid="{00000000-0005-0000-0000-000042130000}"/>
    <cellStyle name="Accent1 25 2" xfId="8073" xr:uid="{00000000-0005-0000-0000-000043130000}"/>
    <cellStyle name="Accent1 25 3" xfId="8074" xr:uid="{00000000-0005-0000-0000-000044130000}"/>
    <cellStyle name="Accent1 26" xfId="8075" xr:uid="{00000000-0005-0000-0000-000045130000}"/>
    <cellStyle name="Accent1 26 2" xfId="8076" xr:uid="{00000000-0005-0000-0000-000046130000}"/>
    <cellStyle name="Accent1 26 3" xfId="8077" xr:uid="{00000000-0005-0000-0000-000047130000}"/>
    <cellStyle name="Accent1 27" xfId="8078" xr:uid="{00000000-0005-0000-0000-000048130000}"/>
    <cellStyle name="Accent1 27 2" xfId="8079" xr:uid="{00000000-0005-0000-0000-000049130000}"/>
    <cellStyle name="Accent1 27 3" xfId="8080" xr:uid="{00000000-0005-0000-0000-00004A130000}"/>
    <cellStyle name="Accent1 28" xfId="8081" xr:uid="{00000000-0005-0000-0000-00004B130000}"/>
    <cellStyle name="Accent1 28 2" xfId="8082" xr:uid="{00000000-0005-0000-0000-00004C130000}"/>
    <cellStyle name="Accent1 28 3" xfId="8083" xr:uid="{00000000-0005-0000-0000-00004D130000}"/>
    <cellStyle name="Accent1 29" xfId="8084" xr:uid="{00000000-0005-0000-0000-00004E130000}"/>
    <cellStyle name="Accent1 29 2" xfId="8085" xr:uid="{00000000-0005-0000-0000-00004F130000}"/>
    <cellStyle name="Accent1 29 3" xfId="8086" xr:uid="{00000000-0005-0000-0000-000050130000}"/>
    <cellStyle name="Accent1 3" xfId="298" xr:uid="{00000000-0005-0000-0000-000089000000}"/>
    <cellStyle name="Accent1 3 2" xfId="8088" xr:uid="{00000000-0005-0000-0000-000052130000}"/>
    <cellStyle name="Accent1 3 3" xfId="8089" xr:uid="{00000000-0005-0000-0000-000053130000}"/>
    <cellStyle name="Accent1 3 4" xfId="8087" xr:uid="{00000000-0005-0000-0000-000051130000}"/>
    <cellStyle name="Accent1 30" xfId="8090" xr:uid="{00000000-0005-0000-0000-000054130000}"/>
    <cellStyle name="Accent1 31" xfId="8091" xr:uid="{00000000-0005-0000-0000-000055130000}"/>
    <cellStyle name="Accent1 31 2" xfId="8092" xr:uid="{00000000-0005-0000-0000-000056130000}"/>
    <cellStyle name="Accent1 32" xfId="8093" xr:uid="{00000000-0005-0000-0000-000057130000}"/>
    <cellStyle name="Accent1 33" xfId="8094" xr:uid="{00000000-0005-0000-0000-000058130000}"/>
    <cellStyle name="Accent1 34" xfId="8095" xr:uid="{00000000-0005-0000-0000-000059130000}"/>
    <cellStyle name="Accent1 35" xfId="8096" xr:uid="{00000000-0005-0000-0000-00005A130000}"/>
    <cellStyle name="Accent1 36" xfId="8097" xr:uid="{00000000-0005-0000-0000-00005B130000}"/>
    <cellStyle name="Accent1 37" xfId="8098" xr:uid="{00000000-0005-0000-0000-00005C130000}"/>
    <cellStyle name="Accent1 38" xfId="8099" xr:uid="{00000000-0005-0000-0000-00005D130000}"/>
    <cellStyle name="Accent1 39" xfId="8100" xr:uid="{00000000-0005-0000-0000-00005E130000}"/>
    <cellStyle name="Accent1 4" xfId="299" xr:uid="{00000000-0005-0000-0000-00008A000000}"/>
    <cellStyle name="Accent1 4 2" xfId="8102" xr:uid="{00000000-0005-0000-0000-000060130000}"/>
    <cellStyle name="Accent1 4 3" xfId="8103" xr:uid="{00000000-0005-0000-0000-000061130000}"/>
    <cellStyle name="Accent1 4 4" xfId="8101" xr:uid="{00000000-0005-0000-0000-00005F130000}"/>
    <cellStyle name="Accent1 40" xfId="8104" xr:uid="{00000000-0005-0000-0000-000062130000}"/>
    <cellStyle name="Accent1 41" xfId="8105" xr:uid="{00000000-0005-0000-0000-000063130000}"/>
    <cellStyle name="Accent1 42" xfId="8106" xr:uid="{00000000-0005-0000-0000-000064130000}"/>
    <cellStyle name="Accent1 43" xfId="8107" xr:uid="{00000000-0005-0000-0000-000065130000}"/>
    <cellStyle name="Accent1 44" xfId="8108" xr:uid="{00000000-0005-0000-0000-000066130000}"/>
    <cellStyle name="Accent1 45" xfId="8109" xr:uid="{00000000-0005-0000-0000-000067130000}"/>
    <cellStyle name="Accent1 46" xfId="8110" xr:uid="{00000000-0005-0000-0000-000068130000}"/>
    <cellStyle name="Accent1 47" xfId="8111" xr:uid="{00000000-0005-0000-0000-000069130000}"/>
    <cellStyle name="Accent1 48" xfId="8112" xr:uid="{00000000-0005-0000-0000-00006A130000}"/>
    <cellStyle name="Accent1 49" xfId="8113" xr:uid="{00000000-0005-0000-0000-00006B130000}"/>
    <cellStyle name="Accent1 5" xfId="300" xr:uid="{00000000-0005-0000-0000-00008B000000}"/>
    <cellStyle name="Accent1 5 2" xfId="8115" xr:uid="{00000000-0005-0000-0000-00006D130000}"/>
    <cellStyle name="Accent1 5 3" xfId="8116" xr:uid="{00000000-0005-0000-0000-00006E130000}"/>
    <cellStyle name="Accent1 5 4" xfId="8114" xr:uid="{00000000-0005-0000-0000-00006C130000}"/>
    <cellStyle name="Accent1 50" xfId="8117" xr:uid="{00000000-0005-0000-0000-00006F130000}"/>
    <cellStyle name="Accent1 51" xfId="8118" xr:uid="{00000000-0005-0000-0000-000070130000}"/>
    <cellStyle name="Accent1 52" xfId="8119" xr:uid="{00000000-0005-0000-0000-000071130000}"/>
    <cellStyle name="Accent1 53" xfId="8120" xr:uid="{00000000-0005-0000-0000-000072130000}"/>
    <cellStyle name="Accent1 54" xfId="8121" xr:uid="{00000000-0005-0000-0000-000073130000}"/>
    <cellStyle name="Accent1 55" xfId="8122" xr:uid="{00000000-0005-0000-0000-000074130000}"/>
    <cellStyle name="Accent1 56" xfId="8123" xr:uid="{00000000-0005-0000-0000-000075130000}"/>
    <cellStyle name="Accent1 57" xfId="8124" xr:uid="{00000000-0005-0000-0000-000076130000}"/>
    <cellStyle name="Accent1 58" xfId="8125" xr:uid="{00000000-0005-0000-0000-000077130000}"/>
    <cellStyle name="Accent1 59" xfId="8126" xr:uid="{00000000-0005-0000-0000-000078130000}"/>
    <cellStyle name="Accent1 6" xfId="301" xr:uid="{00000000-0005-0000-0000-00008C000000}"/>
    <cellStyle name="Accent1 6 2" xfId="8128" xr:uid="{00000000-0005-0000-0000-00007A130000}"/>
    <cellStyle name="Accent1 6 3" xfId="8129" xr:uid="{00000000-0005-0000-0000-00007B130000}"/>
    <cellStyle name="Accent1 6 4" xfId="8127" xr:uid="{00000000-0005-0000-0000-000079130000}"/>
    <cellStyle name="Accent1 60" xfId="8130" xr:uid="{00000000-0005-0000-0000-00007C130000}"/>
    <cellStyle name="Accent1 7" xfId="302" xr:uid="{00000000-0005-0000-0000-00008D000000}"/>
    <cellStyle name="Accent1 7 2" xfId="8132" xr:uid="{00000000-0005-0000-0000-00007E130000}"/>
    <cellStyle name="Accent1 7 3" xfId="8131" xr:uid="{00000000-0005-0000-0000-00007D130000}"/>
    <cellStyle name="Accent1 8" xfId="8133" xr:uid="{00000000-0005-0000-0000-00007F130000}"/>
    <cellStyle name="Accent1 9" xfId="8134" xr:uid="{00000000-0005-0000-0000-000080130000}"/>
    <cellStyle name="Accent2" xfId="85" builtinId="33" customBuiltin="1"/>
    <cellStyle name="Accent2 - 20%" xfId="303" xr:uid="{00000000-0005-0000-0000-00008E000000}"/>
    <cellStyle name="Accent2 - 20% 2" xfId="8136" xr:uid="{00000000-0005-0000-0000-000082130000}"/>
    <cellStyle name="Accent2 - 20% 3" xfId="8137" xr:uid="{00000000-0005-0000-0000-000083130000}"/>
    <cellStyle name="Accent2 - 20% 3 2" xfId="8138" xr:uid="{00000000-0005-0000-0000-000084130000}"/>
    <cellStyle name="Accent2 - 20% 3 3" xfId="8139" xr:uid="{00000000-0005-0000-0000-000085130000}"/>
    <cellStyle name="Accent2 - 20% 4" xfId="8135" xr:uid="{00000000-0005-0000-0000-000081130000}"/>
    <cellStyle name="Accent2 - 40%" xfId="304" xr:uid="{00000000-0005-0000-0000-00008F000000}"/>
    <cellStyle name="Accent2 - 40% 2" xfId="8141" xr:uid="{00000000-0005-0000-0000-000087130000}"/>
    <cellStyle name="Accent2 - 40% 3" xfId="8142" xr:uid="{00000000-0005-0000-0000-000088130000}"/>
    <cellStyle name="Accent2 - 40% 3 2" xfId="8143" xr:uid="{00000000-0005-0000-0000-000089130000}"/>
    <cellStyle name="Accent2 - 40% 3 3" xfId="8144" xr:uid="{00000000-0005-0000-0000-00008A130000}"/>
    <cellStyle name="Accent2 - 40% 4" xfId="8140" xr:uid="{00000000-0005-0000-0000-000086130000}"/>
    <cellStyle name="Accent2 - 60%" xfId="305" xr:uid="{00000000-0005-0000-0000-000090000000}"/>
    <cellStyle name="Accent2 - 60% 2" xfId="8146" xr:uid="{00000000-0005-0000-0000-00008C130000}"/>
    <cellStyle name="Accent2 - 60% 2 2" xfId="8147" xr:uid="{00000000-0005-0000-0000-00008D130000}"/>
    <cellStyle name="Accent2 - 60% 2 3" xfId="8148" xr:uid="{00000000-0005-0000-0000-00008E130000}"/>
    <cellStyle name="Accent2 - 60% 3" xfId="8145" xr:uid="{00000000-0005-0000-0000-00008B130000}"/>
    <cellStyle name="Accent2 10" xfId="8149" xr:uid="{00000000-0005-0000-0000-00008F130000}"/>
    <cellStyle name="Accent2 11" xfId="8150" xr:uid="{00000000-0005-0000-0000-000090130000}"/>
    <cellStyle name="Accent2 12" xfId="8151" xr:uid="{00000000-0005-0000-0000-000091130000}"/>
    <cellStyle name="Accent2 13" xfId="8152" xr:uid="{00000000-0005-0000-0000-000092130000}"/>
    <cellStyle name="Accent2 14" xfId="8153" xr:uid="{00000000-0005-0000-0000-000093130000}"/>
    <cellStyle name="Accent2 15" xfId="8154" xr:uid="{00000000-0005-0000-0000-000094130000}"/>
    <cellStyle name="Accent2 16" xfId="8155" xr:uid="{00000000-0005-0000-0000-000095130000}"/>
    <cellStyle name="Accent2 17" xfId="8156" xr:uid="{00000000-0005-0000-0000-000096130000}"/>
    <cellStyle name="Accent2 18" xfId="8157" xr:uid="{00000000-0005-0000-0000-000097130000}"/>
    <cellStyle name="Accent2 19" xfId="8158" xr:uid="{00000000-0005-0000-0000-000098130000}"/>
    <cellStyle name="Accent2 2" xfId="306" xr:uid="{00000000-0005-0000-0000-000091000000}"/>
    <cellStyle name="Accent2 2 2" xfId="8160" xr:uid="{00000000-0005-0000-0000-00009A130000}"/>
    <cellStyle name="Accent2 2 2 2" xfId="8161" xr:uid="{00000000-0005-0000-0000-00009B130000}"/>
    <cellStyle name="Accent2 2 3" xfId="8162" xr:uid="{00000000-0005-0000-0000-00009C130000}"/>
    <cellStyle name="Accent2 2 4" xfId="8159" xr:uid="{00000000-0005-0000-0000-000099130000}"/>
    <cellStyle name="Accent2 20" xfId="8163" xr:uid="{00000000-0005-0000-0000-00009D130000}"/>
    <cellStyle name="Accent2 21" xfId="8164" xr:uid="{00000000-0005-0000-0000-00009E130000}"/>
    <cellStyle name="Accent2 22" xfId="8165" xr:uid="{00000000-0005-0000-0000-00009F130000}"/>
    <cellStyle name="Accent2 23" xfId="8166" xr:uid="{00000000-0005-0000-0000-0000A0130000}"/>
    <cellStyle name="Accent2 24" xfId="8167" xr:uid="{00000000-0005-0000-0000-0000A1130000}"/>
    <cellStyle name="Accent2 24 2" xfId="8168" xr:uid="{00000000-0005-0000-0000-0000A2130000}"/>
    <cellStyle name="Accent2 24 3" xfId="8169" xr:uid="{00000000-0005-0000-0000-0000A3130000}"/>
    <cellStyle name="Accent2 25" xfId="8170" xr:uid="{00000000-0005-0000-0000-0000A4130000}"/>
    <cellStyle name="Accent2 25 2" xfId="8171" xr:uid="{00000000-0005-0000-0000-0000A5130000}"/>
    <cellStyle name="Accent2 25 3" xfId="8172" xr:uid="{00000000-0005-0000-0000-0000A6130000}"/>
    <cellStyle name="Accent2 26" xfId="8173" xr:uid="{00000000-0005-0000-0000-0000A7130000}"/>
    <cellStyle name="Accent2 26 2" xfId="8174" xr:uid="{00000000-0005-0000-0000-0000A8130000}"/>
    <cellStyle name="Accent2 26 3" xfId="8175" xr:uid="{00000000-0005-0000-0000-0000A9130000}"/>
    <cellStyle name="Accent2 27" xfId="8176" xr:uid="{00000000-0005-0000-0000-0000AA130000}"/>
    <cellStyle name="Accent2 27 2" xfId="8177" xr:uid="{00000000-0005-0000-0000-0000AB130000}"/>
    <cellStyle name="Accent2 27 3" xfId="8178" xr:uid="{00000000-0005-0000-0000-0000AC130000}"/>
    <cellStyle name="Accent2 28" xfId="8179" xr:uid="{00000000-0005-0000-0000-0000AD130000}"/>
    <cellStyle name="Accent2 28 2" xfId="8180" xr:uid="{00000000-0005-0000-0000-0000AE130000}"/>
    <cellStyle name="Accent2 28 3" xfId="8181" xr:uid="{00000000-0005-0000-0000-0000AF130000}"/>
    <cellStyle name="Accent2 29" xfId="8182" xr:uid="{00000000-0005-0000-0000-0000B0130000}"/>
    <cellStyle name="Accent2 29 2" xfId="8183" xr:uid="{00000000-0005-0000-0000-0000B1130000}"/>
    <cellStyle name="Accent2 29 3" xfId="8184" xr:uid="{00000000-0005-0000-0000-0000B2130000}"/>
    <cellStyle name="Accent2 3" xfId="307" xr:uid="{00000000-0005-0000-0000-000092000000}"/>
    <cellStyle name="Accent2 3 2" xfId="8185" xr:uid="{00000000-0005-0000-0000-0000B4130000}"/>
    <cellStyle name="Accent2 30" xfId="8186" xr:uid="{00000000-0005-0000-0000-0000B5130000}"/>
    <cellStyle name="Accent2 31" xfId="8187" xr:uid="{00000000-0005-0000-0000-0000B6130000}"/>
    <cellStyle name="Accent2 31 2" xfId="8188" xr:uid="{00000000-0005-0000-0000-0000B7130000}"/>
    <cellStyle name="Accent2 32" xfId="8189" xr:uid="{00000000-0005-0000-0000-0000B8130000}"/>
    <cellStyle name="Accent2 33" xfId="8190" xr:uid="{00000000-0005-0000-0000-0000B9130000}"/>
    <cellStyle name="Accent2 34" xfId="8191" xr:uid="{00000000-0005-0000-0000-0000BA130000}"/>
    <cellStyle name="Accent2 35" xfId="8192" xr:uid="{00000000-0005-0000-0000-0000BB130000}"/>
    <cellStyle name="Accent2 36" xfId="8193" xr:uid="{00000000-0005-0000-0000-0000BC130000}"/>
    <cellStyle name="Accent2 37" xfId="8194" xr:uid="{00000000-0005-0000-0000-0000BD130000}"/>
    <cellStyle name="Accent2 38" xfId="8195" xr:uid="{00000000-0005-0000-0000-0000BE130000}"/>
    <cellStyle name="Accent2 39" xfId="8196" xr:uid="{00000000-0005-0000-0000-0000BF130000}"/>
    <cellStyle name="Accent2 4" xfId="308" xr:uid="{00000000-0005-0000-0000-000093000000}"/>
    <cellStyle name="Accent2 4 2" xfId="8197" xr:uid="{00000000-0005-0000-0000-0000C1130000}"/>
    <cellStyle name="Accent2 40" xfId="8198" xr:uid="{00000000-0005-0000-0000-0000C2130000}"/>
    <cellStyle name="Accent2 41" xfId="8199" xr:uid="{00000000-0005-0000-0000-0000C3130000}"/>
    <cellStyle name="Accent2 42" xfId="8200" xr:uid="{00000000-0005-0000-0000-0000C4130000}"/>
    <cellStyle name="Accent2 43" xfId="8201" xr:uid="{00000000-0005-0000-0000-0000C5130000}"/>
    <cellStyle name="Accent2 44" xfId="8202" xr:uid="{00000000-0005-0000-0000-0000C6130000}"/>
    <cellStyle name="Accent2 45" xfId="8203" xr:uid="{00000000-0005-0000-0000-0000C7130000}"/>
    <cellStyle name="Accent2 46" xfId="8204" xr:uid="{00000000-0005-0000-0000-0000C8130000}"/>
    <cellStyle name="Accent2 47" xfId="8205" xr:uid="{00000000-0005-0000-0000-0000C9130000}"/>
    <cellStyle name="Accent2 48" xfId="8206" xr:uid="{00000000-0005-0000-0000-0000CA130000}"/>
    <cellStyle name="Accent2 49" xfId="8207" xr:uid="{00000000-0005-0000-0000-0000CB130000}"/>
    <cellStyle name="Accent2 5" xfId="309" xr:uid="{00000000-0005-0000-0000-000094000000}"/>
    <cellStyle name="Accent2 5 2" xfId="8208" xr:uid="{00000000-0005-0000-0000-0000CD130000}"/>
    <cellStyle name="Accent2 50" xfId="8209" xr:uid="{00000000-0005-0000-0000-0000CE130000}"/>
    <cellStyle name="Accent2 51" xfId="8210" xr:uid="{00000000-0005-0000-0000-0000CF130000}"/>
    <cellStyle name="Accent2 52" xfId="8211" xr:uid="{00000000-0005-0000-0000-0000D0130000}"/>
    <cellStyle name="Accent2 53" xfId="8212" xr:uid="{00000000-0005-0000-0000-0000D1130000}"/>
    <cellStyle name="Accent2 54" xfId="8213" xr:uid="{00000000-0005-0000-0000-0000D2130000}"/>
    <cellStyle name="Accent2 55" xfId="8214" xr:uid="{00000000-0005-0000-0000-0000D3130000}"/>
    <cellStyle name="Accent2 56" xfId="8215" xr:uid="{00000000-0005-0000-0000-0000D4130000}"/>
    <cellStyle name="Accent2 57" xfId="8216" xr:uid="{00000000-0005-0000-0000-0000D5130000}"/>
    <cellStyle name="Accent2 58" xfId="8217" xr:uid="{00000000-0005-0000-0000-0000D6130000}"/>
    <cellStyle name="Accent2 59" xfId="8218" xr:uid="{00000000-0005-0000-0000-0000D7130000}"/>
    <cellStyle name="Accent2 6" xfId="310" xr:uid="{00000000-0005-0000-0000-000095000000}"/>
    <cellStyle name="Accent2 6 2" xfId="8219" xr:uid="{00000000-0005-0000-0000-0000D9130000}"/>
    <cellStyle name="Accent2 60" xfId="8220" xr:uid="{00000000-0005-0000-0000-0000DA130000}"/>
    <cellStyle name="Accent2 7" xfId="311" xr:uid="{00000000-0005-0000-0000-000096000000}"/>
    <cellStyle name="Accent2 7 2" xfId="8222" xr:uid="{00000000-0005-0000-0000-0000DC130000}"/>
    <cellStyle name="Accent2 7 3" xfId="8221" xr:uid="{00000000-0005-0000-0000-0000DB130000}"/>
    <cellStyle name="Accent2 8" xfId="8223" xr:uid="{00000000-0005-0000-0000-0000DD130000}"/>
    <cellStyle name="Accent2 9" xfId="8224" xr:uid="{00000000-0005-0000-0000-0000DE130000}"/>
    <cellStyle name="Accent3" xfId="89" builtinId="37" customBuiltin="1"/>
    <cellStyle name="Accent3 - 20%" xfId="312" xr:uid="{00000000-0005-0000-0000-000097000000}"/>
    <cellStyle name="Accent3 - 20% 2" xfId="8226" xr:uid="{00000000-0005-0000-0000-0000E0130000}"/>
    <cellStyle name="Accent3 - 20% 3" xfId="8227" xr:uid="{00000000-0005-0000-0000-0000E1130000}"/>
    <cellStyle name="Accent3 - 20% 3 2" xfId="8228" xr:uid="{00000000-0005-0000-0000-0000E2130000}"/>
    <cellStyle name="Accent3 - 20% 3 3" xfId="8229" xr:uid="{00000000-0005-0000-0000-0000E3130000}"/>
    <cellStyle name="Accent3 - 20% 4" xfId="8225" xr:uid="{00000000-0005-0000-0000-0000DF130000}"/>
    <cellStyle name="Accent3 - 40%" xfId="313" xr:uid="{00000000-0005-0000-0000-000098000000}"/>
    <cellStyle name="Accent3 - 40% 2" xfId="8231" xr:uid="{00000000-0005-0000-0000-0000E5130000}"/>
    <cellStyle name="Accent3 - 40% 3" xfId="8232" xr:uid="{00000000-0005-0000-0000-0000E6130000}"/>
    <cellStyle name="Accent3 - 40% 3 2" xfId="8233" xr:uid="{00000000-0005-0000-0000-0000E7130000}"/>
    <cellStyle name="Accent3 - 40% 3 3" xfId="8234" xr:uid="{00000000-0005-0000-0000-0000E8130000}"/>
    <cellStyle name="Accent3 - 40% 4" xfId="8230" xr:uid="{00000000-0005-0000-0000-0000E4130000}"/>
    <cellStyle name="Accent3 - 60%" xfId="314" xr:uid="{00000000-0005-0000-0000-000099000000}"/>
    <cellStyle name="Accent3 - 60% 2" xfId="8236" xr:uid="{00000000-0005-0000-0000-0000EA130000}"/>
    <cellStyle name="Accent3 - 60% 2 2" xfId="8237" xr:uid="{00000000-0005-0000-0000-0000EB130000}"/>
    <cellStyle name="Accent3 - 60% 2 3" xfId="8238" xr:uid="{00000000-0005-0000-0000-0000EC130000}"/>
    <cellStyle name="Accent3 - 60% 3" xfId="8235" xr:uid="{00000000-0005-0000-0000-0000E9130000}"/>
    <cellStyle name="Accent3 10" xfId="8239" xr:uid="{00000000-0005-0000-0000-0000ED130000}"/>
    <cellStyle name="Accent3 11" xfId="8240" xr:uid="{00000000-0005-0000-0000-0000EE130000}"/>
    <cellStyle name="Accent3 12" xfId="8241" xr:uid="{00000000-0005-0000-0000-0000EF130000}"/>
    <cellStyle name="Accent3 13" xfId="8242" xr:uid="{00000000-0005-0000-0000-0000F0130000}"/>
    <cellStyle name="Accent3 14" xfId="8243" xr:uid="{00000000-0005-0000-0000-0000F1130000}"/>
    <cellStyle name="Accent3 15" xfId="8244" xr:uid="{00000000-0005-0000-0000-0000F2130000}"/>
    <cellStyle name="Accent3 16" xfId="8245" xr:uid="{00000000-0005-0000-0000-0000F3130000}"/>
    <cellStyle name="Accent3 17" xfId="8246" xr:uid="{00000000-0005-0000-0000-0000F4130000}"/>
    <cellStyle name="Accent3 18" xfId="8247" xr:uid="{00000000-0005-0000-0000-0000F5130000}"/>
    <cellStyle name="Accent3 19" xfId="8248" xr:uid="{00000000-0005-0000-0000-0000F6130000}"/>
    <cellStyle name="Accent3 2" xfId="315" xr:uid="{00000000-0005-0000-0000-00009A000000}"/>
    <cellStyle name="Accent3 2 2" xfId="8250" xr:uid="{00000000-0005-0000-0000-0000F8130000}"/>
    <cellStyle name="Accent3 2 2 2" xfId="8251" xr:uid="{00000000-0005-0000-0000-0000F9130000}"/>
    <cellStyle name="Accent3 2 3" xfId="8252" xr:uid="{00000000-0005-0000-0000-0000FA130000}"/>
    <cellStyle name="Accent3 2 4" xfId="8249" xr:uid="{00000000-0005-0000-0000-0000F7130000}"/>
    <cellStyle name="Accent3 20" xfId="8253" xr:uid="{00000000-0005-0000-0000-0000FB130000}"/>
    <cellStyle name="Accent3 21" xfId="8254" xr:uid="{00000000-0005-0000-0000-0000FC130000}"/>
    <cellStyle name="Accent3 22" xfId="8255" xr:uid="{00000000-0005-0000-0000-0000FD130000}"/>
    <cellStyle name="Accent3 23" xfId="8256" xr:uid="{00000000-0005-0000-0000-0000FE130000}"/>
    <cellStyle name="Accent3 24" xfId="8257" xr:uid="{00000000-0005-0000-0000-0000FF130000}"/>
    <cellStyle name="Accent3 24 2" xfId="8258" xr:uid="{00000000-0005-0000-0000-000000140000}"/>
    <cellStyle name="Accent3 24 3" xfId="8259" xr:uid="{00000000-0005-0000-0000-000001140000}"/>
    <cellStyle name="Accent3 25" xfId="8260" xr:uid="{00000000-0005-0000-0000-000002140000}"/>
    <cellStyle name="Accent3 25 2" xfId="8261" xr:uid="{00000000-0005-0000-0000-000003140000}"/>
    <cellStyle name="Accent3 25 3" xfId="8262" xr:uid="{00000000-0005-0000-0000-000004140000}"/>
    <cellStyle name="Accent3 26" xfId="8263" xr:uid="{00000000-0005-0000-0000-000005140000}"/>
    <cellStyle name="Accent3 26 2" xfId="8264" xr:uid="{00000000-0005-0000-0000-000006140000}"/>
    <cellStyle name="Accent3 26 3" xfId="8265" xr:uid="{00000000-0005-0000-0000-000007140000}"/>
    <cellStyle name="Accent3 27" xfId="8266" xr:uid="{00000000-0005-0000-0000-000008140000}"/>
    <cellStyle name="Accent3 27 2" xfId="8267" xr:uid="{00000000-0005-0000-0000-000009140000}"/>
    <cellStyle name="Accent3 27 3" xfId="8268" xr:uid="{00000000-0005-0000-0000-00000A140000}"/>
    <cellStyle name="Accent3 28" xfId="8269" xr:uid="{00000000-0005-0000-0000-00000B140000}"/>
    <cellStyle name="Accent3 28 2" xfId="8270" xr:uid="{00000000-0005-0000-0000-00000C140000}"/>
    <cellStyle name="Accent3 28 3" xfId="8271" xr:uid="{00000000-0005-0000-0000-00000D140000}"/>
    <cellStyle name="Accent3 29" xfId="8272" xr:uid="{00000000-0005-0000-0000-00000E140000}"/>
    <cellStyle name="Accent3 29 2" xfId="8273" xr:uid="{00000000-0005-0000-0000-00000F140000}"/>
    <cellStyle name="Accent3 29 3" xfId="8274" xr:uid="{00000000-0005-0000-0000-000010140000}"/>
    <cellStyle name="Accent3 3" xfId="316" xr:uid="{00000000-0005-0000-0000-00009B000000}"/>
    <cellStyle name="Accent3 3 2" xfId="8275" xr:uid="{00000000-0005-0000-0000-000012140000}"/>
    <cellStyle name="Accent3 30" xfId="8276" xr:uid="{00000000-0005-0000-0000-000013140000}"/>
    <cellStyle name="Accent3 31" xfId="8277" xr:uid="{00000000-0005-0000-0000-000014140000}"/>
    <cellStyle name="Accent3 31 2" xfId="8278" xr:uid="{00000000-0005-0000-0000-000015140000}"/>
    <cellStyle name="Accent3 32" xfId="8279" xr:uid="{00000000-0005-0000-0000-000016140000}"/>
    <cellStyle name="Accent3 33" xfId="8280" xr:uid="{00000000-0005-0000-0000-000017140000}"/>
    <cellStyle name="Accent3 34" xfId="8281" xr:uid="{00000000-0005-0000-0000-000018140000}"/>
    <cellStyle name="Accent3 35" xfId="8282" xr:uid="{00000000-0005-0000-0000-000019140000}"/>
    <cellStyle name="Accent3 36" xfId="8283" xr:uid="{00000000-0005-0000-0000-00001A140000}"/>
    <cellStyle name="Accent3 37" xfId="8284" xr:uid="{00000000-0005-0000-0000-00001B140000}"/>
    <cellStyle name="Accent3 38" xfId="8285" xr:uid="{00000000-0005-0000-0000-00001C140000}"/>
    <cellStyle name="Accent3 39" xfId="8286" xr:uid="{00000000-0005-0000-0000-00001D140000}"/>
    <cellStyle name="Accent3 4" xfId="317" xr:uid="{00000000-0005-0000-0000-00009C000000}"/>
    <cellStyle name="Accent3 4 2" xfId="8287" xr:uid="{00000000-0005-0000-0000-00001F140000}"/>
    <cellStyle name="Accent3 40" xfId="8288" xr:uid="{00000000-0005-0000-0000-000020140000}"/>
    <cellStyle name="Accent3 41" xfId="8289" xr:uid="{00000000-0005-0000-0000-000021140000}"/>
    <cellStyle name="Accent3 42" xfId="8290" xr:uid="{00000000-0005-0000-0000-000022140000}"/>
    <cellStyle name="Accent3 43" xfId="8291" xr:uid="{00000000-0005-0000-0000-000023140000}"/>
    <cellStyle name="Accent3 44" xfId="8292" xr:uid="{00000000-0005-0000-0000-000024140000}"/>
    <cellStyle name="Accent3 45" xfId="8293" xr:uid="{00000000-0005-0000-0000-000025140000}"/>
    <cellStyle name="Accent3 46" xfId="8294" xr:uid="{00000000-0005-0000-0000-000026140000}"/>
    <cellStyle name="Accent3 47" xfId="8295" xr:uid="{00000000-0005-0000-0000-000027140000}"/>
    <cellStyle name="Accent3 48" xfId="8296" xr:uid="{00000000-0005-0000-0000-000028140000}"/>
    <cellStyle name="Accent3 49" xfId="8297" xr:uid="{00000000-0005-0000-0000-000029140000}"/>
    <cellStyle name="Accent3 5" xfId="318" xr:uid="{00000000-0005-0000-0000-00009D000000}"/>
    <cellStyle name="Accent3 5 2" xfId="8298" xr:uid="{00000000-0005-0000-0000-00002B140000}"/>
    <cellStyle name="Accent3 50" xfId="8299" xr:uid="{00000000-0005-0000-0000-00002C140000}"/>
    <cellStyle name="Accent3 51" xfId="8300" xr:uid="{00000000-0005-0000-0000-00002D140000}"/>
    <cellStyle name="Accent3 52" xfId="8301" xr:uid="{00000000-0005-0000-0000-00002E140000}"/>
    <cellStyle name="Accent3 53" xfId="8302" xr:uid="{00000000-0005-0000-0000-00002F140000}"/>
    <cellStyle name="Accent3 54" xfId="8303" xr:uid="{00000000-0005-0000-0000-000030140000}"/>
    <cellStyle name="Accent3 55" xfId="8304" xr:uid="{00000000-0005-0000-0000-000031140000}"/>
    <cellStyle name="Accent3 56" xfId="8305" xr:uid="{00000000-0005-0000-0000-000032140000}"/>
    <cellStyle name="Accent3 57" xfId="8306" xr:uid="{00000000-0005-0000-0000-000033140000}"/>
    <cellStyle name="Accent3 58" xfId="8307" xr:uid="{00000000-0005-0000-0000-000034140000}"/>
    <cellStyle name="Accent3 59" xfId="8308" xr:uid="{00000000-0005-0000-0000-000035140000}"/>
    <cellStyle name="Accent3 6" xfId="319" xr:uid="{00000000-0005-0000-0000-00009E000000}"/>
    <cellStyle name="Accent3 6 2" xfId="8309" xr:uid="{00000000-0005-0000-0000-000037140000}"/>
    <cellStyle name="Accent3 60" xfId="8310" xr:uid="{00000000-0005-0000-0000-000038140000}"/>
    <cellStyle name="Accent3 7" xfId="320" xr:uid="{00000000-0005-0000-0000-00009F000000}"/>
    <cellStyle name="Accent3 7 2" xfId="8312" xr:uid="{00000000-0005-0000-0000-00003A140000}"/>
    <cellStyle name="Accent3 7 3" xfId="8311" xr:uid="{00000000-0005-0000-0000-000039140000}"/>
    <cellStyle name="Accent3 8" xfId="8313" xr:uid="{00000000-0005-0000-0000-00003B140000}"/>
    <cellStyle name="Accent3 9" xfId="8314" xr:uid="{00000000-0005-0000-0000-00003C140000}"/>
    <cellStyle name="Accent4" xfId="93" builtinId="41" customBuiltin="1"/>
    <cellStyle name="Accent4 - 20%" xfId="321" xr:uid="{00000000-0005-0000-0000-0000A0000000}"/>
    <cellStyle name="Accent4 - 20% 2" xfId="8316" xr:uid="{00000000-0005-0000-0000-00003E140000}"/>
    <cellStyle name="Accent4 - 20% 3" xfId="8317" xr:uid="{00000000-0005-0000-0000-00003F140000}"/>
    <cellStyle name="Accent4 - 20% 3 2" xfId="8318" xr:uid="{00000000-0005-0000-0000-000040140000}"/>
    <cellStyle name="Accent4 - 20% 3 3" xfId="8319" xr:uid="{00000000-0005-0000-0000-000041140000}"/>
    <cellStyle name="Accent4 - 20% 4" xfId="8315" xr:uid="{00000000-0005-0000-0000-00003D140000}"/>
    <cellStyle name="Accent4 - 40%" xfId="322" xr:uid="{00000000-0005-0000-0000-0000A1000000}"/>
    <cellStyle name="Accent4 - 40% 2" xfId="8321" xr:uid="{00000000-0005-0000-0000-000043140000}"/>
    <cellStyle name="Accent4 - 40% 3" xfId="8322" xr:uid="{00000000-0005-0000-0000-000044140000}"/>
    <cellStyle name="Accent4 - 40% 3 2" xfId="8323" xr:uid="{00000000-0005-0000-0000-000045140000}"/>
    <cellStyle name="Accent4 - 40% 3 3" xfId="8324" xr:uid="{00000000-0005-0000-0000-000046140000}"/>
    <cellStyle name="Accent4 - 40% 4" xfId="8320" xr:uid="{00000000-0005-0000-0000-000042140000}"/>
    <cellStyle name="Accent4 - 60%" xfId="323" xr:uid="{00000000-0005-0000-0000-0000A2000000}"/>
    <cellStyle name="Accent4 - 60% 2" xfId="8326" xr:uid="{00000000-0005-0000-0000-000048140000}"/>
    <cellStyle name="Accent4 - 60% 2 2" xfId="8327" xr:uid="{00000000-0005-0000-0000-000049140000}"/>
    <cellStyle name="Accent4 - 60% 2 3" xfId="8328" xr:uid="{00000000-0005-0000-0000-00004A140000}"/>
    <cellStyle name="Accent4 - 60% 3" xfId="8325" xr:uid="{00000000-0005-0000-0000-000047140000}"/>
    <cellStyle name="Accent4 10" xfId="8329" xr:uid="{00000000-0005-0000-0000-00004B140000}"/>
    <cellStyle name="Accent4 11" xfId="8330" xr:uid="{00000000-0005-0000-0000-00004C140000}"/>
    <cellStyle name="Accent4 12" xfId="8331" xr:uid="{00000000-0005-0000-0000-00004D140000}"/>
    <cellStyle name="Accent4 13" xfId="8332" xr:uid="{00000000-0005-0000-0000-00004E140000}"/>
    <cellStyle name="Accent4 14" xfId="8333" xr:uid="{00000000-0005-0000-0000-00004F140000}"/>
    <cellStyle name="Accent4 15" xfId="8334" xr:uid="{00000000-0005-0000-0000-000050140000}"/>
    <cellStyle name="Accent4 16" xfId="8335" xr:uid="{00000000-0005-0000-0000-000051140000}"/>
    <cellStyle name="Accent4 17" xfId="8336" xr:uid="{00000000-0005-0000-0000-000052140000}"/>
    <cellStyle name="Accent4 18" xfId="8337" xr:uid="{00000000-0005-0000-0000-000053140000}"/>
    <cellStyle name="Accent4 19" xfId="8338" xr:uid="{00000000-0005-0000-0000-000054140000}"/>
    <cellStyle name="Accent4 2" xfId="324" xr:uid="{00000000-0005-0000-0000-0000A3000000}"/>
    <cellStyle name="Accent4 2 2" xfId="8340" xr:uid="{00000000-0005-0000-0000-000056140000}"/>
    <cellStyle name="Accent4 2 2 2" xfId="8341" xr:uid="{00000000-0005-0000-0000-000057140000}"/>
    <cellStyle name="Accent4 2 3" xfId="8342" xr:uid="{00000000-0005-0000-0000-000058140000}"/>
    <cellStyle name="Accent4 2 4" xfId="8339" xr:uid="{00000000-0005-0000-0000-000055140000}"/>
    <cellStyle name="Accent4 20" xfId="8343" xr:uid="{00000000-0005-0000-0000-000059140000}"/>
    <cellStyle name="Accent4 21" xfId="8344" xr:uid="{00000000-0005-0000-0000-00005A140000}"/>
    <cellStyle name="Accent4 22" xfId="8345" xr:uid="{00000000-0005-0000-0000-00005B140000}"/>
    <cellStyle name="Accent4 23" xfId="8346" xr:uid="{00000000-0005-0000-0000-00005C140000}"/>
    <cellStyle name="Accent4 24" xfId="8347" xr:uid="{00000000-0005-0000-0000-00005D140000}"/>
    <cellStyle name="Accent4 24 2" xfId="8348" xr:uid="{00000000-0005-0000-0000-00005E140000}"/>
    <cellStyle name="Accent4 24 3" xfId="8349" xr:uid="{00000000-0005-0000-0000-00005F140000}"/>
    <cellStyle name="Accent4 25" xfId="8350" xr:uid="{00000000-0005-0000-0000-000060140000}"/>
    <cellStyle name="Accent4 25 2" xfId="8351" xr:uid="{00000000-0005-0000-0000-000061140000}"/>
    <cellStyle name="Accent4 25 3" xfId="8352" xr:uid="{00000000-0005-0000-0000-000062140000}"/>
    <cellStyle name="Accent4 26" xfId="8353" xr:uid="{00000000-0005-0000-0000-000063140000}"/>
    <cellStyle name="Accent4 26 2" xfId="8354" xr:uid="{00000000-0005-0000-0000-000064140000}"/>
    <cellStyle name="Accent4 26 3" xfId="8355" xr:uid="{00000000-0005-0000-0000-000065140000}"/>
    <cellStyle name="Accent4 27" xfId="8356" xr:uid="{00000000-0005-0000-0000-000066140000}"/>
    <cellStyle name="Accent4 27 2" xfId="8357" xr:uid="{00000000-0005-0000-0000-000067140000}"/>
    <cellStyle name="Accent4 27 3" xfId="8358" xr:uid="{00000000-0005-0000-0000-000068140000}"/>
    <cellStyle name="Accent4 28" xfId="8359" xr:uid="{00000000-0005-0000-0000-000069140000}"/>
    <cellStyle name="Accent4 28 2" xfId="8360" xr:uid="{00000000-0005-0000-0000-00006A140000}"/>
    <cellStyle name="Accent4 28 3" xfId="8361" xr:uid="{00000000-0005-0000-0000-00006B140000}"/>
    <cellStyle name="Accent4 29" xfId="8362" xr:uid="{00000000-0005-0000-0000-00006C140000}"/>
    <cellStyle name="Accent4 29 2" xfId="8363" xr:uid="{00000000-0005-0000-0000-00006D140000}"/>
    <cellStyle name="Accent4 29 3" xfId="8364" xr:uid="{00000000-0005-0000-0000-00006E140000}"/>
    <cellStyle name="Accent4 3" xfId="325" xr:uid="{00000000-0005-0000-0000-0000A4000000}"/>
    <cellStyle name="Accent4 3 2" xfId="8366" xr:uid="{00000000-0005-0000-0000-000070140000}"/>
    <cellStyle name="Accent4 3 3" xfId="8367" xr:uid="{00000000-0005-0000-0000-000071140000}"/>
    <cellStyle name="Accent4 3 4" xfId="8365" xr:uid="{00000000-0005-0000-0000-00006F140000}"/>
    <cellStyle name="Accent4 30" xfId="8368" xr:uid="{00000000-0005-0000-0000-000072140000}"/>
    <cellStyle name="Accent4 31" xfId="8369" xr:uid="{00000000-0005-0000-0000-000073140000}"/>
    <cellStyle name="Accent4 31 2" xfId="8370" xr:uid="{00000000-0005-0000-0000-000074140000}"/>
    <cellStyle name="Accent4 32" xfId="8371" xr:uid="{00000000-0005-0000-0000-000075140000}"/>
    <cellStyle name="Accent4 33" xfId="8372" xr:uid="{00000000-0005-0000-0000-000076140000}"/>
    <cellStyle name="Accent4 34" xfId="8373" xr:uid="{00000000-0005-0000-0000-000077140000}"/>
    <cellStyle name="Accent4 35" xfId="8374" xr:uid="{00000000-0005-0000-0000-000078140000}"/>
    <cellStyle name="Accent4 36" xfId="8375" xr:uid="{00000000-0005-0000-0000-000079140000}"/>
    <cellStyle name="Accent4 37" xfId="8376" xr:uid="{00000000-0005-0000-0000-00007A140000}"/>
    <cellStyle name="Accent4 38" xfId="8377" xr:uid="{00000000-0005-0000-0000-00007B140000}"/>
    <cellStyle name="Accent4 39" xfId="8378" xr:uid="{00000000-0005-0000-0000-00007C140000}"/>
    <cellStyle name="Accent4 4" xfId="326" xr:uid="{00000000-0005-0000-0000-0000A5000000}"/>
    <cellStyle name="Accent4 4 2" xfId="8380" xr:uid="{00000000-0005-0000-0000-00007E140000}"/>
    <cellStyle name="Accent4 4 3" xfId="8381" xr:uid="{00000000-0005-0000-0000-00007F140000}"/>
    <cellStyle name="Accent4 4 4" xfId="8379" xr:uid="{00000000-0005-0000-0000-00007D140000}"/>
    <cellStyle name="Accent4 40" xfId="8382" xr:uid="{00000000-0005-0000-0000-000080140000}"/>
    <cellStyle name="Accent4 41" xfId="8383" xr:uid="{00000000-0005-0000-0000-000081140000}"/>
    <cellStyle name="Accent4 42" xfId="8384" xr:uid="{00000000-0005-0000-0000-000082140000}"/>
    <cellStyle name="Accent4 43" xfId="8385" xr:uid="{00000000-0005-0000-0000-000083140000}"/>
    <cellStyle name="Accent4 44" xfId="8386" xr:uid="{00000000-0005-0000-0000-000084140000}"/>
    <cellStyle name="Accent4 45" xfId="8387" xr:uid="{00000000-0005-0000-0000-000085140000}"/>
    <cellStyle name="Accent4 46" xfId="8388" xr:uid="{00000000-0005-0000-0000-000086140000}"/>
    <cellStyle name="Accent4 47" xfId="8389" xr:uid="{00000000-0005-0000-0000-000087140000}"/>
    <cellStyle name="Accent4 48" xfId="8390" xr:uid="{00000000-0005-0000-0000-000088140000}"/>
    <cellStyle name="Accent4 49" xfId="8391" xr:uid="{00000000-0005-0000-0000-000089140000}"/>
    <cellStyle name="Accent4 5" xfId="327" xr:uid="{00000000-0005-0000-0000-0000A6000000}"/>
    <cellStyle name="Accent4 5 2" xfId="8393" xr:uid="{00000000-0005-0000-0000-00008B140000}"/>
    <cellStyle name="Accent4 5 3" xfId="8394" xr:uid="{00000000-0005-0000-0000-00008C140000}"/>
    <cellStyle name="Accent4 5 4" xfId="8392" xr:uid="{00000000-0005-0000-0000-00008A140000}"/>
    <cellStyle name="Accent4 50" xfId="8395" xr:uid="{00000000-0005-0000-0000-00008D140000}"/>
    <cellStyle name="Accent4 51" xfId="8396" xr:uid="{00000000-0005-0000-0000-00008E140000}"/>
    <cellStyle name="Accent4 52" xfId="8397" xr:uid="{00000000-0005-0000-0000-00008F140000}"/>
    <cellStyle name="Accent4 53" xfId="8398" xr:uid="{00000000-0005-0000-0000-000090140000}"/>
    <cellStyle name="Accent4 54" xfId="8399" xr:uid="{00000000-0005-0000-0000-000091140000}"/>
    <cellStyle name="Accent4 55" xfId="8400" xr:uid="{00000000-0005-0000-0000-000092140000}"/>
    <cellStyle name="Accent4 56" xfId="8401" xr:uid="{00000000-0005-0000-0000-000093140000}"/>
    <cellStyle name="Accent4 57" xfId="8402" xr:uid="{00000000-0005-0000-0000-000094140000}"/>
    <cellStyle name="Accent4 58" xfId="8403" xr:uid="{00000000-0005-0000-0000-000095140000}"/>
    <cellStyle name="Accent4 59" xfId="8404" xr:uid="{00000000-0005-0000-0000-000096140000}"/>
    <cellStyle name="Accent4 6" xfId="328" xr:uid="{00000000-0005-0000-0000-0000A7000000}"/>
    <cellStyle name="Accent4 6 2" xfId="8406" xr:uid="{00000000-0005-0000-0000-000098140000}"/>
    <cellStyle name="Accent4 6 3" xfId="8407" xr:uid="{00000000-0005-0000-0000-000099140000}"/>
    <cellStyle name="Accent4 6 4" xfId="8405" xr:uid="{00000000-0005-0000-0000-000097140000}"/>
    <cellStyle name="Accent4 60" xfId="8408" xr:uid="{00000000-0005-0000-0000-00009A140000}"/>
    <cellStyle name="Accent4 7" xfId="329" xr:uid="{00000000-0005-0000-0000-0000A8000000}"/>
    <cellStyle name="Accent4 7 2" xfId="8410" xr:uid="{00000000-0005-0000-0000-00009C140000}"/>
    <cellStyle name="Accent4 7 3" xfId="8409" xr:uid="{00000000-0005-0000-0000-00009B140000}"/>
    <cellStyle name="Accent4 8" xfId="8411" xr:uid="{00000000-0005-0000-0000-00009D140000}"/>
    <cellStyle name="Accent4 9" xfId="8412" xr:uid="{00000000-0005-0000-0000-00009E140000}"/>
    <cellStyle name="Accent5" xfId="97" builtinId="45" customBuiltin="1"/>
    <cellStyle name="Accent5 - 20%" xfId="330" xr:uid="{00000000-0005-0000-0000-0000A9000000}"/>
    <cellStyle name="Accent5 - 20% 2" xfId="8414" xr:uid="{00000000-0005-0000-0000-0000A0140000}"/>
    <cellStyle name="Accent5 - 20% 3" xfId="8415" xr:uid="{00000000-0005-0000-0000-0000A1140000}"/>
    <cellStyle name="Accent5 - 20% 3 2" xfId="8416" xr:uid="{00000000-0005-0000-0000-0000A2140000}"/>
    <cellStyle name="Accent5 - 20% 3 3" xfId="8417" xr:uid="{00000000-0005-0000-0000-0000A3140000}"/>
    <cellStyle name="Accent5 - 20% 4" xfId="8413" xr:uid="{00000000-0005-0000-0000-00009F140000}"/>
    <cellStyle name="Accent5 - 40%" xfId="331" xr:uid="{00000000-0005-0000-0000-0000AA000000}"/>
    <cellStyle name="Accent5 - 40% 2" xfId="8418" xr:uid="{00000000-0005-0000-0000-0000A5140000}"/>
    <cellStyle name="Accent5 - 60%" xfId="332" xr:uid="{00000000-0005-0000-0000-0000AB000000}"/>
    <cellStyle name="Accent5 - 60% 2" xfId="8420" xr:uid="{00000000-0005-0000-0000-0000A7140000}"/>
    <cellStyle name="Accent5 - 60% 2 2" xfId="8421" xr:uid="{00000000-0005-0000-0000-0000A8140000}"/>
    <cellStyle name="Accent5 - 60% 2 3" xfId="8422" xr:uid="{00000000-0005-0000-0000-0000A9140000}"/>
    <cellStyle name="Accent5 - 60% 3" xfId="8419" xr:uid="{00000000-0005-0000-0000-0000A6140000}"/>
    <cellStyle name="Accent5 10" xfId="8423" xr:uid="{00000000-0005-0000-0000-0000AA140000}"/>
    <cellStyle name="Accent5 11" xfId="8424" xr:uid="{00000000-0005-0000-0000-0000AB140000}"/>
    <cellStyle name="Accent5 12" xfId="8425" xr:uid="{00000000-0005-0000-0000-0000AC140000}"/>
    <cellStyle name="Accent5 13" xfId="8426" xr:uid="{00000000-0005-0000-0000-0000AD140000}"/>
    <cellStyle name="Accent5 14" xfId="8427" xr:uid="{00000000-0005-0000-0000-0000AE140000}"/>
    <cellStyle name="Accent5 15" xfId="8428" xr:uid="{00000000-0005-0000-0000-0000AF140000}"/>
    <cellStyle name="Accent5 16" xfId="8429" xr:uid="{00000000-0005-0000-0000-0000B0140000}"/>
    <cellStyle name="Accent5 17" xfId="8430" xr:uid="{00000000-0005-0000-0000-0000B1140000}"/>
    <cellStyle name="Accent5 18" xfId="8431" xr:uid="{00000000-0005-0000-0000-0000B2140000}"/>
    <cellStyle name="Accent5 19" xfId="8432" xr:uid="{00000000-0005-0000-0000-0000B3140000}"/>
    <cellStyle name="Accent5 2" xfId="333" xr:uid="{00000000-0005-0000-0000-0000AC000000}"/>
    <cellStyle name="Accent5 2 2" xfId="8434" xr:uid="{00000000-0005-0000-0000-0000B5140000}"/>
    <cellStyle name="Accent5 2 2 2" xfId="8435" xr:uid="{00000000-0005-0000-0000-0000B6140000}"/>
    <cellStyle name="Accent5 2 3" xfId="8436" xr:uid="{00000000-0005-0000-0000-0000B7140000}"/>
    <cellStyle name="Accent5 2 4" xfId="8433" xr:uid="{00000000-0005-0000-0000-0000B4140000}"/>
    <cellStyle name="Accent5 20" xfId="8437" xr:uid="{00000000-0005-0000-0000-0000B8140000}"/>
    <cellStyle name="Accent5 21" xfId="8438" xr:uid="{00000000-0005-0000-0000-0000B9140000}"/>
    <cellStyle name="Accent5 22" xfId="8439" xr:uid="{00000000-0005-0000-0000-0000BA140000}"/>
    <cellStyle name="Accent5 23" xfId="8440" xr:uid="{00000000-0005-0000-0000-0000BB140000}"/>
    <cellStyle name="Accent5 24" xfId="8441" xr:uid="{00000000-0005-0000-0000-0000BC140000}"/>
    <cellStyle name="Accent5 24 2" xfId="8442" xr:uid="{00000000-0005-0000-0000-0000BD140000}"/>
    <cellStyle name="Accent5 24 3" xfId="8443" xr:uid="{00000000-0005-0000-0000-0000BE140000}"/>
    <cellStyle name="Accent5 25" xfId="8444" xr:uid="{00000000-0005-0000-0000-0000BF140000}"/>
    <cellStyle name="Accent5 25 2" xfId="8445" xr:uid="{00000000-0005-0000-0000-0000C0140000}"/>
    <cellStyle name="Accent5 25 3" xfId="8446" xr:uid="{00000000-0005-0000-0000-0000C1140000}"/>
    <cellStyle name="Accent5 26" xfId="8447" xr:uid="{00000000-0005-0000-0000-0000C2140000}"/>
    <cellStyle name="Accent5 26 2" xfId="8448" xr:uid="{00000000-0005-0000-0000-0000C3140000}"/>
    <cellStyle name="Accent5 26 3" xfId="8449" xr:uid="{00000000-0005-0000-0000-0000C4140000}"/>
    <cellStyle name="Accent5 27" xfId="8450" xr:uid="{00000000-0005-0000-0000-0000C5140000}"/>
    <cellStyle name="Accent5 27 2" xfId="8451" xr:uid="{00000000-0005-0000-0000-0000C6140000}"/>
    <cellStyle name="Accent5 27 3" xfId="8452" xr:uid="{00000000-0005-0000-0000-0000C7140000}"/>
    <cellStyle name="Accent5 28" xfId="8453" xr:uid="{00000000-0005-0000-0000-0000C8140000}"/>
    <cellStyle name="Accent5 28 2" xfId="8454" xr:uid="{00000000-0005-0000-0000-0000C9140000}"/>
    <cellStyle name="Accent5 28 3" xfId="8455" xr:uid="{00000000-0005-0000-0000-0000CA140000}"/>
    <cellStyle name="Accent5 29" xfId="8456" xr:uid="{00000000-0005-0000-0000-0000CB140000}"/>
    <cellStyle name="Accent5 3" xfId="334" xr:uid="{00000000-0005-0000-0000-0000AD000000}"/>
    <cellStyle name="Accent5 3 2" xfId="8457" xr:uid="{00000000-0005-0000-0000-0000CD140000}"/>
    <cellStyle name="Accent5 30" xfId="8458" xr:uid="{00000000-0005-0000-0000-0000CE140000}"/>
    <cellStyle name="Accent5 31" xfId="8459" xr:uid="{00000000-0005-0000-0000-0000CF140000}"/>
    <cellStyle name="Accent5 31 2" xfId="8460" xr:uid="{00000000-0005-0000-0000-0000D0140000}"/>
    <cellStyle name="Accent5 32" xfId="8461" xr:uid="{00000000-0005-0000-0000-0000D1140000}"/>
    <cellStyle name="Accent5 33" xfId="8462" xr:uid="{00000000-0005-0000-0000-0000D2140000}"/>
    <cellStyle name="Accent5 34" xfId="8463" xr:uid="{00000000-0005-0000-0000-0000D3140000}"/>
    <cellStyle name="Accent5 35" xfId="8464" xr:uid="{00000000-0005-0000-0000-0000D4140000}"/>
    <cellStyle name="Accent5 36" xfId="8465" xr:uid="{00000000-0005-0000-0000-0000D5140000}"/>
    <cellStyle name="Accent5 37" xfId="8466" xr:uid="{00000000-0005-0000-0000-0000D6140000}"/>
    <cellStyle name="Accent5 38" xfId="8467" xr:uid="{00000000-0005-0000-0000-0000D7140000}"/>
    <cellStyle name="Accent5 39" xfId="8468" xr:uid="{00000000-0005-0000-0000-0000D8140000}"/>
    <cellStyle name="Accent5 4" xfId="335" xr:uid="{00000000-0005-0000-0000-0000AE000000}"/>
    <cellStyle name="Accent5 4 2" xfId="8469" xr:uid="{00000000-0005-0000-0000-0000DA140000}"/>
    <cellStyle name="Accent5 40" xfId="8470" xr:uid="{00000000-0005-0000-0000-0000DB140000}"/>
    <cellStyle name="Accent5 41" xfId="8471" xr:uid="{00000000-0005-0000-0000-0000DC140000}"/>
    <cellStyle name="Accent5 42" xfId="8472" xr:uid="{00000000-0005-0000-0000-0000DD140000}"/>
    <cellStyle name="Accent5 43" xfId="8473" xr:uid="{00000000-0005-0000-0000-0000DE140000}"/>
    <cellStyle name="Accent5 44" xfId="8474" xr:uid="{00000000-0005-0000-0000-0000DF140000}"/>
    <cellStyle name="Accent5 45" xfId="8475" xr:uid="{00000000-0005-0000-0000-0000E0140000}"/>
    <cellStyle name="Accent5 46" xfId="8476" xr:uid="{00000000-0005-0000-0000-0000E1140000}"/>
    <cellStyle name="Accent5 47" xfId="8477" xr:uid="{00000000-0005-0000-0000-0000E2140000}"/>
    <cellStyle name="Accent5 48" xfId="8478" xr:uid="{00000000-0005-0000-0000-0000E3140000}"/>
    <cellStyle name="Accent5 49" xfId="8479" xr:uid="{00000000-0005-0000-0000-0000E4140000}"/>
    <cellStyle name="Accent5 5" xfId="336" xr:uid="{00000000-0005-0000-0000-0000AF000000}"/>
    <cellStyle name="Accent5 5 2" xfId="8480" xr:uid="{00000000-0005-0000-0000-0000E6140000}"/>
    <cellStyle name="Accent5 50" xfId="8481" xr:uid="{00000000-0005-0000-0000-0000E7140000}"/>
    <cellStyle name="Accent5 51" xfId="8482" xr:uid="{00000000-0005-0000-0000-0000E8140000}"/>
    <cellStyle name="Accent5 52" xfId="8483" xr:uid="{00000000-0005-0000-0000-0000E9140000}"/>
    <cellStyle name="Accent5 53" xfId="8484" xr:uid="{00000000-0005-0000-0000-0000EA140000}"/>
    <cellStyle name="Accent5 54" xfId="8485" xr:uid="{00000000-0005-0000-0000-0000EB140000}"/>
    <cellStyle name="Accent5 55" xfId="8486" xr:uid="{00000000-0005-0000-0000-0000EC140000}"/>
    <cellStyle name="Accent5 56" xfId="8487" xr:uid="{00000000-0005-0000-0000-0000ED140000}"/>
    <cellStyle name="Accent5 57" xfId="8488" xr:uid="{00000000-0005-0000-0000-0000EE140000}"/>
    <cellStyle name="Accent5 58" xfId="8489" xr:uid="{00000000-0005-0000-0000-0000EF140000}"/>
    <cellStyle name="Accent5 59" xfId="8490" xr:uid="{00000000-0005-0000-0000-0000F0140000}"/>
    <cellStyle name="Accent5 6" xfId="337" xr:uid="{00000000-0005-0000-0000-0000B0000000}"/>
    <cellStyle name="Accent5 6 2" xfId="8491" xr:uid="{00000000-0005-0000-0000-0000F2140000}"/>
    <cellStyle name="Accent5 60" xfId="8492" xr:uid="{00000000-0005-0000-0000-0000F3140000}"/>
    <cellStyle name="Accent5 7" xfId="338" xr:uid="{00000000-0005-0000-0000-0000B1000000}"/>
    <cellStyle name="Accent5 7 2" xfId="8494" xr:uid="{00000000-0005-0000-0000-0000F5140000}"/>
    <cellStyle name="Accent5 7 3" xfId="8493" xr:uid="{00000000-0005-0000-0000-0000F4140000}"/>
    <cellStyle name="Accent5 8" xfId="8495" xr:uid="{00000000-0005-0000-0000-0000F6140000}"/>
    <cellStyle name="Accent5 9" xfId="8496" xr:uid="{00000000-0005-0000-0000-0000F7140000}"/>
    <cellStyle name="Accent6" xfId="101" builtinId="49" customBuiltin="1"/>
    <cellStyle name="Accent6 - 20%" xfId="339" xr:uid="{00000000-0005-0000-0000-0000B2000000}"/>
    <cellStyle name="Accent6 - 20% 2" xfId="8497" xr:uid="{00000000-0005-0000-0000-0000F9140000}"/>
    <cellStyle name="Accent6 - 40%" xfId="340" xr:uid="{00000000-0005-0000-0000-0000B3000000}"/>
    <cellStyle name="Accent6 - 40% 2" xfId="8499" xr:uid="{00000000-0005-0000-0000-0000FB140000}"/>
    <cellStyle name="Accent6 - 40% 3" xfId="8500" xr:uid="{00000000-0005-0000-0000-0000FC140000}"/>
    <cellStyle name="Accent6 - 40% 3 2" xfId="8501" xr:uid="{00000000-0005-0000-0000-0000FD140000}"/>
    <cellStyle name="Accent6 - 40% 3 3" xfId="8502" xr:uid="{00000000-0005-0000-0000-0000FE140000}"/>
    <cellStyle name="Accent6 - 40% 4" xfId="8498" xr:uid="{00000000-0005-0000-0000-0000FA140000}"/>
    <cellStyle name="Accent6 - 60%" xfId="341" xr:uid="{00000000-0005-0000-0000-0000B4000000}"/>
    <cellStyle name="Accent6 - 60% 2" xfId="8504" xr:uid="{00000000-0005-0000-0000-000000150000}"/>
    <cellStyle name="Accent6 - 60% 2 2" xfId="8505" xr:uid="{00000000-0005-0000-0000-000001150000}"/>
    <cellStyle name="Accent6 - 60% 2 3" xfId="8506" xr:uid="{00000000-0005-0000-0000-000002150000}"/>
    <cellStyle name="Accent6 - 60% 3" xfId="8503" xr:uid="{00000000-0005-0000-0000-0000FF140000}"/>
    <cellStyle name="Accent6 10" xfId="8507" xr:uid="{00000000-0005-0000-0000-000003150000}"/>
    <cellStyle name="Accent6 11" xfId="8508" xr:uid="{00000000-0005-0000-0000-000004150000}"/>
    <cellStyle name="Accent6 12" xfId="8509" xr:uid="{00000000-0005-0000-0000-000005150000}"/>
    <cellStyle name="Accent6 13" xfId="8510" xr:uid="{00000000-0005-0000-0000-000006150000}"/>
    <cellStyle name="Accent6 14" xfId="8511" xr:uid="{00000000-0005-0000-0000-000007150000}"/>
    <cellStyle name="Accent6 15" xfId="8512" xr:uid="{00000000-0005-0000-0000-000008150000}"/>
    <cellStyle name="Accent6 16" xfId="8513" xr:uid="{00000000-0005-0000-0000-000009150000}"/>
    <cellStyle name="Accent6 17" xfId="8514" xr:uid="{00000000-0005-0000-0000-00000A150000}"/>
    <cellStyle name="Accent6 18" xfId="8515" xr:uid="{00000000-0005-0000-0000-00000B150000}"/>
    <cellStyle name="Accent6 19" xfId="8516" xr:uid="{00000000-0005-0000-0000-00000C150000}"/>
    <cellStyle name="Accent6 2" xfId="342" xr:uid="{00000000-0005-0000-0000-0000B5000000}"/>
    <cellStyle name="Accent6 2 2" xfId="8518" xr:uid="{00000000-0005-0000-0000-00000E150000}"/>
    <cellStyle name="Accent6 2 2 2" xfId="8519" xr:uid="{00000000-0005-0000-0000-00000F150000}"/>
    <cellStyle name="Accent6 2 3" xfId="8520" xr:uid="{00000000-0005-0000-0000-000010150000}"/>
    <cellStyle name="Accent6 2 4" xfId="8517" xr:uid="{00000000-0005-0000-0000-00000D150000}"/>
    <cellStyle name="Accent6 20" xfId="8521" xr:uid="{00000000-0005-0000-0000-000011150000}"/>
    <cellStyle name="Accent6 21" xfId="8522" xr:uid="{00000000-0005-0000-0000-000012150000}"/>
    <cellStyle name="Accent6 22" xfId="8523" xr:uid="{00000000-0005-0000-0000-000013150000}"/>
    <cellStyle name="Accent6 23" xfId="8524" xr:uid="{00000000-0005-0000-0000-000014150000}"/>
    <cellStyle name="Accent6 24" xfId="8525" xr:uid="{00000000-0005-0000-0000-000015150000}"/>
    <cellStyle name="Accent6 24 2" xfId="8526" xr:uid="{00000000-0005-0000-0000-000016150000}"/>
    <cellStyle name="Accent6 24 3" xfId="8527" xr:uid="{00000000-0005-0000-0000-000017150000}"/>
    <cellStyle name="Accent6 25" xfId="8528" xr:uid="{00000000-0005-0000-0000-000018150000}"/>
    <cellStyle name="Accent6 25 2" xfId="8529" xr:uid="{00000000-0005-0000-0000-000019150000}"/>
    <cellStyle name="Accent6 25 3" xfId="8530" xr:uid="{00000000-0005-0000-0000-00001A150000}"/>
    <cellStyle name="Accent6 26" xfId="8531" xr:uid="{00000000-0005-0000-0000-00001B150000}"/>
    <cellStyle name="Accent6 26 2" xfId="8532" xr:uid="{00000000-0005-0000-0000-00001C150000}"/>
    <cellStyle name="Accent6 26 3" xfId="8533" xr:uid="{00000000-0005-0000-0000-00001D150000}"/>
    <cellStyle name="Accent6 27" xfId="8534" xr:uid="{00000000-0005-0000-0000-00001E150000}"/>
    <cellStyle name="Accent6 27 2" xfId="8535" xr:uid="{00000000-0005-0000-0000-00001F150000}"/>
    <cellStyle name="Accent6 27 3" xfId="8536" xr:uid="{00000000-0005-0000-0000-000020150000}"/>
    <cellStyle name="Accent6 28" xfId="8537" xr:uid="{00000000-0005-0000-0000-000021150000}"/>
    <cellStyle name="Accent6 28 2" xfId="8538" xr:uid="{00000000-0005-0000-0000-000022150000}"/>
    <cellStyle name="Accent6 28 3" xfId="8539" xr:uid="{00000000-0005-0000-0000-000023150000}"/>
    <cellStyle name="Accent6 29" xfId="8540" xr:uid="{00000000-0005-0000-0000-000024150000}"/>
    <cellStyle name="Accent6 29 2" xfId="8541" xr:uid="{00000000-0005-0000-0000-000025150000}"/>
    <cellStyle name="Accent6 29 3" xfId="8542" xr:uid="{00000000-0005-0000-0000-000026150000}"/>
    <cellStyle name="Accent6 3" xfId="343" xr:uid="{00000000-0005-0000-0000-0000B6000000}"/>
    <cellStyle name="Accent6 3 2" xfId="8544" xr:uid="{00000000-0005-0000-0000-000028150000}"/>
    <cellStyle name="Accent6 3 3" xfId="8545" xr:uid="{00000000-0005-0000-0000-000029150000}"/>
    <cellStyle name="Accent6 3 4" xfId="8543" xr:uid="{00000000-0005-0000-0000-000027150000}"/>
    <cellStyle name="Accent6 30" xfId="8546" xr:uid="{00000000-0005-0000-0000-00002A150000}"/>
    <cellStyle name="Accent6 31" xfId="8547" xr:uid="{00000000-0005-0000-0000-00002B150000}"/>
    <cellStyle name="Accent6 31 2" xfId="8548" xr:uid="{00000000-0005-0000-0000-00002C150000}"/>
    <cellStyle name="Accent6 32" xfId="8549" xr:uid="{00000000-0005-0000-0000-00002D150000}"/>
    <cellStyle name="Accent6 33" xfId="8550" xr:uid="{00000000-0005-0000-0000-00002E150000}"/>
    <cellStyle name="Accent6 34" xfId="8551" xr:uid="{00000000-0005-0000-0000-00002F150000}"/>
    <cellStyle name="Accent6 35" xfId="8552" xr:uid="{00000000-0005-0000-0000-000030150000}"/>
    <cellStyle name="Accent6 36" xfId="8553" xr:uid="{00000000-0005-0000-0000-000031150000}"/>
    <cellStyle name="Accent6 37" xfId="8554" xr:uid="{00000000-0005-0000-0000-000032150000}"/>
    <cellStyle name="Accent6 38" xfId="8555" xr:uid="{00000000-0005-0000-0000-000033150000}"/>
    <cellStyle name="Accent6 39" xfId="8556" xr:uid="{00000000-0005-0000-0000-000034150000}"/>
    <cellStyle name="Accent6 4" xfId="344" xr:uid="{00000000-0005-0000-0000-0000B7000000}"/>
    <cellStyle name="Accent6 4 2" xfId="8558" xr:uid="{00000000-0005-0000-0000-000036150000}"/>
    <cellStyle name="Accent6 4 3" xfId="8559" xr:uid="{00000000-0005-0000-0000-000037150000}"/>
    <cellStyle name="Accent6 4 4" xfId="8557" xr:uid="{00000000-0005-0000-0000-000035150000}"/>
    <cellStyle name="Accent6 40" xfId="8560" xr:uid="{00000000-0005-0000-0000-000038150000}"/>
    <cellStyle name="Accent6 41" xfId="8561" xr:uid="{00000000-0005-0000-0000-000039150000}"/>
    <cellStyle name="Accent6 42" xfId="8562" xr:uid="{00000000-0005-0000-0000-00003A150000}"/>
    <cellStyle name="Accent6 43" xfId="8563" xr:uid="{00000000-0005-0000-0000-00003B150000}"/>
    <cellStyle name="Accent6 44" xfId="8564" xr:uid="{00000000-0005-0000-0000-00003C150000}"/>
    <cellStyle name="Accent6 45" xfId="8565" xr:uid="{00000000-0005-0000-0000-00003D150000}"/>
    <cellStyle name="Accent6 46" xfId="8566" xr:uid="{00000000-0005-0000-0000-00003E150000}"/>
    <cellStyle name="Accent6 47" xfId="8567" xr:uid="{00000000-0005-0000-0000-00003F150000}"/>
    <cellStyle name="Accent6 48" xfId="8568" xr:uid="{00000000-0005-0000-0000-000040150000}"/>
    <cellStyle name="Accent6 49" xfId="8569" xr:uid="{00000000-0005-0000-0000-000041150000}"/>
    <cellStyle name="Accent6 5" xfId="345" xr:uid="{00000000-0005-0000-0000-0000B8000000}"/>
    <cellStyle name="Accent6 5 2" xfId="8571" xr:uid="{00000000-0005-0000-0000-000043150000}"/>
    <cellStyle name="Accent6 5 3" xfId="8572" xr:uid="{00000000-0005-0000-0000-000044150000}"/>
    <cellStyle name="Accent6 5 4" xfId="8570" xr:uid="{00000000-0005-0000-0000-000042150000}"/>
    <cellStyle name="Accent6 50" xfId="8573" xr:uid="{00000000-0005-0000-0000-000045150000}"/>
    <cellStyle name="Accent6 51" xfId="8574" xr:uid="{00000000-0005-0000-0000-000046150000}"/>
    <cellStyle name="Accent6 52" xfId="8575" xr:uid="{00000000-0005-0000-0000-000047150000}"/>
    <cellStyle name="Accent6 53" xfId="8576" xr:uid="{00000000-0005-0000-0000-000048150000}"/>
    <cellStyle name="Accent6 54" xfId="8577" xr:uid="{00000000-0005-0000-0000-000049150000}"/>
    <cellStyle name="Accent6 55" xfId="8578" xr:uid="{00000000-0005-0000-0000-00004A150000}"/>
    <cellStyle name="Accent6 56" xfId="8579" xr:uid="{00000000-0005-0000-0000-00004B150000}"/>
    <cellStyle name="Accent6 57" xfId="8580" xr:uid="{00000000-0005-0000-0000-00004C150000}"/>
    <cellStyle name="Accent6 58" xfId="8581" xr:uid="{00000000-0005-0000-0000-00004D150000}"/>
    <cellStyle name="Accent6 59" xfId="8582" xr:uid="{00000000-0005-0000-0000-00004E150000}"/>
    <cellStyle name="Accent6 6" xfId="346" xr:uid="{00000000-0005-0000-0000-0000B9000000}"/>
    <cellStyle name="Accent6 6 2" xfId="8584" xr:uid="{00000000-0005-0000-0000-000050150000}"/>
    <cellStyle name="Accent6 6 3" xfId="8585" xr:uid="{00000000-0005-0000-0000-000051150000}"/>
    <cellStyle name="Accent6 6 4" xfId="8583" xr:uid="{00000000-0005-0000-0000-00004F150000}"/>
    <cellStyle name="Accent6 60" xfId="8586" xr:uid="{00000000-0005-0000-0000-000052150000}"/>
    <cellStyle name="Accent6 7" xfId="347" xr:uid="{00000000-0005-0000-0000-0000BA000000}"/>
    <cellStyle name="Accent6 7 2" xfId="8588" xr:uid="{00000000-0005-0000-0000-000054150000}"/>
    <cellStyle name="Accent6 7 3" xfId="8587" xr:uid="{00000000-0005-0000-0000-000053150000}"/>
    <cellStyle name="Accent6 8" xfId="8589" xr:uid="{00000000-0005-0000-0000-000055150000}"/>
    <cellStyle name="Accent6 9" xfId="8590" xr:uid="{00000000-0005-0000-0000-000056150000}"/>
    <cellStyle name="Actual Date" xfId="348" xr:uid="{00000000-0005-0000-0000-0000BB000000}"/>
    <cellStyle name="Actual Date 2" xfId="349" xr:uid="{00000000-0005-0000-0000-0000BC000000}"/>
    <cellStyle name="Actual Date 2 2" xfId="8591" xr:uid="{00000000-0005-0000-0000-000059150000}"/>
    <cellStyle name="Actual Date 2 3" xfId="8592" xr:uid="{00000000-0005-0000-0000-00005A150000}"/>
    <cellStyle name="Actual Date 2 4" xfId="5494" xr:uid="{00000000-0005-0000-0000-000058150000}"/>
    <cellStyle name="Actual Date 3" xfId="350" xr:uid="{00000000-0005-0000-0000-0000BD000000}"/>
    <cellStyle name="Actual Date 4" xfId="8593" xr:uid="{00000000-0005-0000-0000-00005C150000}"/>
    <cellStyle name="Actual Date 5" xfId="8594" xr:uid="{00000000-0005-0000-0000-00005D150000}"/>
    <cellStyle name="Actual Date_2010-2012 Program Workbook_Incent_FS" xfId="351" xr:uid="{00000000-0005-0000-0000-0000BE000000}"/>
    <cellStyle name="Address" xfId="352" xr:uid="{00000000-0005-0000-0000-0000BF000000}"/>
    <cellStyle name="Address 2" xfId="5493" xr:uid="{00000000-0005-0000-0000-000060150000}"/>
    <cellStyle name="Address 2 2" xfId="15264" xr:uid="{00000000-0005-0000-0000-000060150000}"/>
    <cellStyle name="Address 3" xfId="5508" xr:uid="{00000000-0005-0000-0000-00005F150000}"/>
    <cellStyle name="ariel" xfId="8595" xr:uid="{00000000-0005-0000-0000-000061150000}"/>
    <cellStyle name="ariel 2" xfId="8596" xr:uid="{00000000-0005-0000-0000-000062150000}"/>
    <cellStyle name="ariel 3" xfId="8597" xr:uid="{00000000-0005-0000-0000-000063150000}"/>
    <cellStyle name="ariel_Table G-2" xfId="8598" xr:uid="{00000000-0005-0000-0000-000064150000}"/>
    <cellStyle name="Array Enter" xfId="353" xr:uid="{00000000-0005-0000-0000-0000C0000000}"/>
    <cellStyle name="Array Enter 2" xfId="8599" xr:uid="{00000000-0005-0000-0000-000065150000}"/>
    <cellStyle name="Bad" xfId="71" builtinId="27" customBuiltin="1"/>
    <cellStyle name="Bad 10" xfId="8600" xr:uid="{00000000-0005-0000-0000-000066150000}"/>
    <cellStyle name="Bad 2" xfId="354" xr:uid="{00000000-0005-0000-0000-0000C1000000}"/>
    <cellStyle name="Bad 2 2" xfId="8602" xr:uid="{00000000-0005-0000-0000-000068150000}"/>
    <cellStyle name="Bad 2 2 2" xfId="8603" xr:uid="{00000000-0005-0000-0000-000069150000}"/>
    <cellStyle name="Bad 2 2 2 2" xfId="8604" xr:uid="{00000000-0005-0000-0000-00006A150000}"/>
    <cellStyle name="Bad 2 2 3" xfId="8605" xr:uid="{00000000-0005-0000-0000-00006B150000}"/>
    <cellStyle name="Bad 2 3" xfId="8606" xr:uid="{00000000-0005-0000-0000-00006C150000}"/>
    <cellStyle name="Bad 2 3 2" xfId="8607" xr:uid="{00000000-0005-0000-0000-00006D150000}"/>
    <cellStyle name="Bad 2 3 3" xfId="8608" xr:uid="{00000000-0005-0000-0000-00006E150000}"/>
    <cellStyle name="Bad 2 4" xfId="8609" xr:uid="{00000000-0005-0000-0000-00006F150000}"/>
    <cellStyle name="Bad 2 5" xfId="8601" xr:uid="{00000000-0005-0000-0000-000067150000}"/>
    <cellStyle name="Bad 3" xfId="355" xr:uid="{00000000-0005-0000-0000-0000C2000000}"/>
    <cellStyle name="Bad 3 2" xfId="8611" xr:uid="{00000000-0005-0000-0000-000071150000}"/>
    <cellStyle name="Bad 3 3" xfId="8610" xr:uid="{00000000-0005-0000-0000-000070150000}"/>
    <cellStyle name="Bad 4" xfId="356" xr:uid="{00000000-0005-0000-0000-0000C3000000}"/>
    <cellStyle name="Bad 4 2" xfId="8612" xr:uid="{00000000-0005-0000-0000-000073150000}"/>
    <cellStyle name="Bad 4 3" xfId="8613" xr:uid="{00000000-0005-0000-0000-000074150000}"/>
    <cellStyle name="Bad 5" xfId="357" xr:uid="{00000000-0005-0000-0000-0000C4000000}"/>
    <cellStyle name="Bad 6" xfId="358" xr:uid="{00000000-0005-0000-0000-0000C5000000}"/>
    <cellStyle name="Bad 7" xfId="359" xr:uid="{00000000-0005-0000-0000-0000C6000000}"/>
    <cellStyle name="Bad 8" xfId="8614" xr:uid="{00000000-0005-0000-0000-000078150000}"/>
    <cellStyle name="Bad 9" xfId="8615" xr:uid="{00000000-0005-0000-0000-000079150000}"/>
    <cellStyle name="basic" xfId="360" xr:uid="{00000000-0005-0000-0000-0000C7000000}"/>
    <cellStyle name="billion" xfId="361" xr:uid="{00000000-0005-0000-0000-0000C8000000}"/>
    <cellStyle name="Calc Currency (0)" xfId="362" xr:uid="{00000000-0005-0000-0000-0000C9000000}"/>
    <cellStyle name="Calculation" xfId="75" builtinId="22" customBuiltin="1"/>
    <cellStyle name="Calculation 10" xfId="8616" xr:uid="{00000000-0005-0000-0000-00007D150000}"/>
    <cellStyle name="Calculation 10 2" xfId="20124" xr:uid="{00000000-0005-0000-0000-00007D150000}"/>
    <cellStyle name="Calculation 11" xfId="8617" xr:uid="{00000000-0005-0000-0000-00007E150000}"/>
    <cellStyle name="Calculation 11 2" xfId="20125" xr:uid="{00000000-0005-0000-0000-00007E150000}"/>
    <cellStyle name="Calculation 2" xfId="363" xr:uid="{00000000-0005-0000-0000-0000CA000000}"/>
    <cellStyle name="Calculation 2 2" xfId="364" xr:uid="{00000000-0005-0000-0000-0000CB000000}"/>
    <cellStyle name="Calculation 2 2 2" xfId="8619" xr:uid="{00000000-0005-0000-0000-000081150000}"/>
    <cellStyle name="Calculation 2 2 2 2" xfId="20128" xr:uid="{00000000-0005-0000-0000-000081150000}"/>
    <cellStyle name="Calculation 2 2 3" xfId="20127" xr:uid="{00000000-0005-0000-0000-000080150000}"/>
    <cellStyle name="Calculation 2 3" xfId="8620" xr:uid="{00000000-0005-0000-0000-000082150000}"/>
    <cellStyle name="Calculation 2 3 2" xfId="20129" xr:uid="{00000000-0005-0000-0000-000082150000}"/>
    <cellStyle name="Calculation 2 4" xfId="8618" xr:uid="{00000000-0005-0000-0000-00007F150000}"/>
    <cellStyle name="Calculation 2 5" xfId="20126" xr:uid="{00000000-0005-0000-0000-00007F150000}"/>
    <cellStyle name="Calculation 3" xfId="365" xr:uid="{00000000-0005-0000-0000-0000CC000000}"/>
    <cellStyle name="Calculation 3 2" xfId="366" xr:uid="{00000000-0005-0000-0000-0000CD000000}"/>
    <cellStyle name="Calculation 3 2 2" xfId="20131" xr:uid="{00000000-0005-0000-0000-000084150000}"/>
    <cellStyle name="Calculation 3 3" xfId="8621" xr:uid="{00000000-0005-0000-0000-000085150000}"/>
    <cellStyle name="Calculation 3 4" xfId="20130" xr:uid="{00000000-0005-0000-0000-000083150000}"/>
    <cellStyle name="Calculation 4" xfId="367" xr:uid="{00000000-0005-0000-0000-0000CE000000}"/>
    <cellStyle name="Calculation 4 2" xfId="368" xr:uid="{00000000-0005-0000-0000-0000CF000000}"/>
    <cellStyle name="Calculation 4 3" xfId="20132" xr:uid="{00000000-0005-0000-0000-000086150000}"/>
    <cellStyle name="Calculation 5" xfId="369" xr:uid="{00000000-0005-0000-0000-0000D0000000}"/>
    <cellStyle name="Calculation 5 2" xfId="370" xr:uid="{00000000-0005-0000-0000-0000D1000000}"/>
    <cellStyle name="Calculation 5 3" xfId="20133" xr:uid="{00000000-0005-0000-0000-000087150000}"/>
    <cellStyle name="Calculation 6" xfId="371" xr:uid="{00000000-0005-0000-0000-0000D2000000}"/>
    <cellStyle name="Calculation 6 2" xfId="372" xr:uid="{00000000-0005-0000-0000-0000D3000000}"/>
    <cellStyle name="Calculation 6 3" xfId="20134" xr:uid="{00000000-0005-0000-0000-000088150000}"/>
    <cellStyle name="Calculation 7" xfId="373" xr:uid="{00000000-0005-0000-0000-0000D4000000}"/>
    <cellStyle name="Calculation 7 2" xfId="374" xr:uid="{00000000-0005-0000-0000-0000D5000000}"/>
    <cellStyle name="Calculation 7 3" xfId="20135" xr:uid="{00000000-0005-0000-0000-000089150000}"/>
    <cellStyle name="Calculation 8" xfId="8622" xr:uid="{00000000-0005-0000-0000-00008A150000}"/>
    <cellStyle name="Calculation 9" xfId="8623" xr:uid="{00000000-0005-0000-0000-00008B150000}"/>
    <cellStyle name="Check Cell" xfId="77" builtinId="23" customBuiltin="1"/>
    <cellStyle name="Check Cell 10" xfId="8624" xr:uid="{00000000-0005-0000-0000-00008C150000}"/>
    <cellStyle name="Check Cell 2" xfId="375" xr:uid="{00000000-0005-0000-0000-0000D6000000}"/>
    <cellStyle name="Check Cell 2 2" xfId="8626" xr:uid="{00000000-0005-0000-0000-00008E150000}"/>
    <cellStyle name="Check Cell 2 2 2" xfId="8627" xr:uid="{00000000-0005-0000-0000-00008F150000}"/>
    <cellStyle name="Check Cell 2 3" xfId="8628" xr:uid="{00000000-0005-0000-0000-000090150000}"/>
    <cellStyle name="Check Cell 2 4" xfId="8625" xr:uid="{00000000-0005-0000-0000-00008D150000}"/>
    <cellStyle name="Check Cell 3" xfId="376" xr:uid="{00000000-0005-0000-0000-0000D7000000}"/>
    <cellStyle name="Check Cell 3 2" xfId="8629" xr:uid="{00000000-0005-0000-0000-000092150000}"/>
    <cellStyle name="Check Cell 3 3" xfId="8630" xr:uid="{00000000-0005-0000-0000-000093150000}"/>
    <cellStyle name="Check Cell 4" xfId="377" xr:uid="{00000000-0005-0000-0000-0000D8000000}"/>
    <cellStyle name="Check Cell 5" xfId="378" xr:uid="{00000000-0005-0000-0000-0000D9000000}"/>
    <cellStyle name="Check Cell 6" xfId="379" xr:uid="{00000000-0005-0000-0000-0000DA000000}"/>
    <cellStyle name="Check Cell 7" xfId="380" xr:uid="{00000000-0005-0000-0000-0000DB000000}"/>
    <cellStyle name="Check Cell 8" xfId="8631" xr:uid="{00000000-0005-0000-0000-000098150000}"/>
    <cellStyle name="Check Cell 9" xfId="8632" xr:uid="{00000000-0005-0000-0000-000099150000}"/>
    <cellStyle name="City" xfId="381" xr:uid="{00000000-0005-0000-0000-0000DC000000}"/>
    <cellStyle name="City 2" xfId="5492" xr:uid="{00000000-0005-0000-0000-00009B150000}"/>
    <cellStyle name="City 2 2" xfId="15239" xr:uid="{00000000-0005-0000-0000-00009B150000}"/>
    <cellStyle name="City 3" xfId="5560" xr:uid="{00000000-0005-0000-0000-00009A150000}"/>
    <cellStyle name="Comma" xfId="64" builtinId="3"/>
    <cellStyle name="Comma  - Style1" xfId="382" xr:uid="{00000000-0005-0000-0000-0000DE000000}"/>
    <cellStyle name="Comma  - Style1 2" xfId="5491" xr:uid="{00000000-0005-0000-0000-00009E150000}"/>
    <cellStyle name="Comma  - Style2" xfId="383" xr:uid="{00000000-0005-0000-0000-0000DF000000}"/>
    <cellStyle name="Comma  - Style2 2" xfId="5490" xr:uid="{00000000-0005-0000-0000-0000A0150000}"/>
    <cellStyle name="Comma  - Style3" xfId="384" xr:uid="{00000000-0005-0000-0000-0000E0000000}"/>
    <cellStyle name="Comma  - Style3 2" xfId="5489" xr:uid="{00000000-0005-0000-0000-0000A2150000}"/>
    <cellStyle name="Comma  - Style4" xfId="385" xr:uid="{00000000-0005-0000-0000-0000E1000000}"/>
    <cellStyle name="Comma  - Style4 2" xfId="5488" xr:uid="{00000000-0005-0000-0000-0000A4150000}"/>
    <cellStyle name="Comma  - Style5" xfId="386" xr:uid="{00000000-0005-0000-0000-0000E2000000}"/>
    <cellStyle name="Comma  - Style5 2" xfId="5487" xr:uid="{00000000-0005-0000-0000-0000A6150000}"/>
    <cellStyle name="Comma  - Style6" xfId="387" xr:uid="{00000000-0005-0000-0000-0000E3000000}"/>
    <cellStyle name="Comma  - Style6 2" xfId="5550" xr:uid="{00000000-0005-0000-0000-0000A8150000}"/>
    <cellStyle name="Comma  - Style7" xfId="388" xr:uid="{00000000-0005-0000-0000-0000E4000000}"/>
    <cellStyle name="Comma  - Style7 2" xfId="5486" xr:uid="{00000000-0005-0000-0000-0000AA150000}"/>
    <cellStyle name="Comma  - Style8" xfId="389" xr:uid="{00000000-0005-0000-0000-0000E5000000}"/>
    <cellStyle name="Comma  - Style8 2" xfId="5485" xr:uid="{00000000-0005-0000-0000-0000AC150000}"/>
    <cellStyle name="Comma [0] 2" xfId="8633" xr:uid="{00000000-0005-0000-0000-0000AD150000}"/>
    <cellStyle name="Comma [0] 2 2" xfId="8634" xr:uid="{00000000-0005-0000-0000-0000AE150000}"/>
    <cellStyle name="Comma [0] 2 2 2" xfId="8635" xr:uid="{00000000-0005-0000-0000-0000AF150000}"/>
    <cellStyle name="Comma [0] 2 3" xfId="8636" xr:uid="{00000000-0005-0000-0000-0000B0150000}"/>
    <cellStyle name="Comma [0] 3" xfId="8637" xr:uid="{00000000-0005-0000-0000-0000B1150000}"/>
    <cellStyle name="Comma 10" xfId="390" xr:uid="{00000000-0005-0000-0000-0000E6000000}"/>
    <cellStyle name="Comma 10 2" xfId="5483" xr:uid="{00000000-0005-0000-0000-0000B3150000}"/>
    <cellStyle name="Comma 10 2 2" xfId="8638" xr:uid="{00000000-0005-0000-0000-0000B4150000}"/>
    <cellStyle name="Comma 10 2 2 2" xfId="8639" xr:uid="{00000000-0005-0000-0000-0000B5150000}"/>
    <cellStyle name="Comma 10 2 3" xfId="8640" xr:uid="{00000000-0005-0000-0000-0000B6150000}"/>
    <cellStyle name="Comma 10 2 3 2" xfId="8641" xr:uid="{00000000-0005-0000-0000-0000B7150000}"/>
    <cellStyle name="Comma 10 3" xfId="8642" xr:uid="{00000000-0005-0000-0000-0000B8150000}"/>
    <cellStyle name="Comma 10 3 2" xfId="8643" xr:uid="{00000000-0005-0000-0000-0000B9150000}"/>
    <cellStyle name="Comma 10 4" xfId="8644" xr:uid="{00000000-0005-0000-0000-0000BA150000}"/>
    <cellStyle name="Comma 10 5" xfId="8645" xr:uid="{00000000-0005-0000-0000-0000BB150000}"/>
    <cellStyle name="Comma 10 6" xfId="8646" xr:uid="{00000000-0005-0000-0000-0000BC150000}"/>
    <cellStyle name="Comma 10 7" xfId="5484" xr:uid="{00000000-0005-0000-0000-0000B2150000}"/>
    <cellStyle name="Comma 100" xfId="8647" xr:uid="{00000000-0005-0000-0000-0000BD150000}"/>
    <cellStyle name="Comma 101" xfId="8648" xr:uid="{00000000-0005-0000-0000-0000BE150000}"/>
    <cellStyle name="Comma 102" xfId="8649" xr:uid="{00000000-0005-0000-0000-0000BF150000}"/>
    <cellStyle name="Comma 103" xfId="8650" xr:uid="{00000000-0005-0000-0000-0000C0150000}"/>
    <cellStyle name="Comma 104" xfId="8651" xr:uid="{00000000-0005-0000-0000-0000C1150000}"/>
    <cellStyle name="Comma 105" xfId="8652" xr:uid="{00000000-0005-0000-0000-0000C2150000}"/>
    <cellStyle name="Comma 106" xfId="8653" xr:uid="{00000000-0005-0000-0000-0000C3150000}"/>
    <cellStyle name="Comma 107" xfId="8654" xr:uid="{00000000-0005-0000-0000-0000C4150000}"/>
    <cellStyle name="Comma 108" xfId="8655" xr:uid="{00000000-0005-0000-0000-0000C5150000}"/>
    <cellStyle name="Comma 109" xfId="8656" xr:uid="{00000000-0005-0000-0000-0000C6150000}"/>
    <cellStyle name="Comma 11" xfId="391" xr:uid="{00000000-0005-0000-0000-0000E7000000}"/>
    <cellStyle name="Comma 11 2" xfId="5481" xr:uid="{00000000-0005-0000-0000-0000C8150000}"/>
    <cellStyle name="Comma 11 2 2" xfId="8657" xr:uid="{00000000-0005-0000-0000-0000C9150000}"/>
    <cellStyle name="Comma 11 2 2 2" xfId="8658" xr:uid="{00000000-0005-0000-0000-0000CA150000}"/>
    <cellStyle name="Comma 11 3" xfId="8659" xr:uid="{00000000-0005-0000-0000-0000CB150000}"/>
    <cellStyle name="Comma 11 3 2" xfId="8660" xr:uid="{00000000-0005-0000-0000-0000CC150000}"/>
    <cellStyle name="Comma 11 4" xfId="8661" xr:uid="{00000000-0005-0000-0000-0000CD150000}"/>
    <cellStyle name="Comma 11 5" xfId="5482" xr:uid="{00000000-0005-0000-0000-0000C7150000}"/>
    <cellStyle name="Comma 110" xfId="8662" xr:uid="{00000000-0005-0000-0000-0000CE150000}"/>
    <cellStyle name="Comma 111" xfId="8663" xr:uid="{00000000-0005-0000-0000-0000CF150000}"/>
    <cellStyle name="Comma 112" xfId="8664" xr:uid="{00000000-0005-0000-0000-0000D0150000}"/>
    <cellStyle name="Comma 113" xfId="5507" xr:uid="{00000000-0005-0000-0000-0000C1200000}"/>
    <cellStyle name="Comma 114" xfId="5500" xr:uid="{00000000-0005-0000-0000-0000BA4E0000}"/>
    <cellStyle name="Comma 115" xfId="13594" xr:uid="{00000000-0005-0000-0000-00005C500000}"/>
    <cellStyle name="Comma 116" xfId="20535" xr:uid="{12A2F1FA-E9CF-451B-BE52-93BF7210B93A}"/>
    <cellStyle name="Comma 117" xfId="20537" xr:uid="{16161602-253E-40AA-974E-F858333CD9EB}"/>
    <cellStyle name="Comma 117 2" xfId="20553" xr:uid="{38B1619A-B829-4005-8F58-4531BCD53FB3}"/>
    <cellStyle name="Comma 12" xfId="392" xr:uid="{00000000-0005-0000-0000-0000E8000000}"/>
    <cellStyle name="Comma 12 2" xfId="5479" xr:uid="{00000000-0005-0000-0000-0000D2150000}"/>
    <cellStyle name="Comma 12 2 2" xfId="8665" xr:uid="{00000000-0005-0000-0000-0000D3150000}"/>
    <cellStyle name="Comma 12 2 2 2" xfId="8666" xr:uid="{00000000-0005-0000-0000-0000D4150000}"/>
    <cellStyle name="Comma 12 2 3" xfId="8667" xr:uid="{00000000-0005-0000-0000-0000D5150000}"/>
    <cellStyle name="Comma 12 2 3 2" xfId="8668" xr:uid="{00000000-0005-0000-0000-0000D6150000}"/>
    <cellStyle name="Comma 12 3" xfId="8669" xr:uid="{00000000-0005-0000-0000-0000D7150000}"/>
    <cellStyle name="Comma 12 3 2" xfId="8670" xr:uid="{00000000-0005-0000-0000-0000D8150000}"/>
    <cellStyle name="Comma 12 3 2 2" xfId="8671" xr:uid="{00000000-0005-0000-0000-0000D9150000}"/>
    <cellStyle name="Comma 12 3 3" xfId="8672" xr:uid="{00000000-0005-0000-0000-0000DA150000}"/>
    <cellStyle name="Comma 12 3 4" xfId="8673" xr:uid="{00000000-0005-0000-0000-0000DB150000}"/>
    <cellStyle name="Comma 12 4" xfId="8674" xr:uid="{00000000-0005-0000-0000-0000DC150000}"/>
    <cellStyle name="Comma 12 4 2" xfId="8675" xr:uid="{00000000-0005-0000-0000-0000DD150000}"/>
    <cellStyle name="Comma 12 5" xfId="8676" xr:uid="{00000000-0005-0000-0000-0000DE150000}"/>
    <cellStyle name="Comma 12 5 2" xfId="8677" xr:uid="{00000000-0005-0000-0000-0000DF150000}"/>
    <cellStyle name="Comma 12 6" xfId="8678" xr:uid="{00000000-0005-0000-0000-0000E0150000}"/>
    <cellStyle name="Comma 12 7" xfId="8679" xr:uid="{00000000-0005-0000-0000-0000E1150000}"/>
    <cellStyle name="Comma 12 8" xfId="5480" xr:uid="{00000000-0005-0000-0000-0000D1150000}"/>
    <cellStyle name="Comma 13" xfId="393" xr:uid="{00000000-0005-0000-0000-0000E9000000}"/>
    <cellStyle name="Comma 13 2" xfId="5477" xr:uid="{00000000-0005-0000-0000-0000E3150000}"/>
    <cellStyle name="Comma 13 2 2" xfId="8680" xr:uid="{00000000-0005-0000-0000-0000E4150000}"/>
    <cellStyle name="Comma 13 2 2 2" xfId="8681" xr:uid="{00000000-0005-0000-0000-0000E5150000}"/>
    <cellStyle name="Comma 13 3" xfId="8682" xr:uid="{00000000-0005-0000-0000-0000E6150000}"/>
    <cellStyle name="Comma 13 3 2" xfId="8683" xr:uid="{00000000-0005-0000-0000-0000E7150000}"/>
    <cellStyle name="Comma 13 4" xfId="8684" xr:uid="{00000000-0005-0000-0000-0000E8150000}"/>
    <cellStyle name="Comma 13 5" xfId="8685" xr:uid="{00000000-0005-0000-0000-0000E9150000}"/>
    <cellStyle name="Comma 13 6" xfId="8686" xr:uid="{00000000-0005-0000-0000-0000EA150000}"/>
    <cellStyle name="Comma 13 7" xfId="5478" xr:uid="{00000000-0005-0000-0000-0000E2150000}"/>
    <cellStyle name="Comma 14" xfId="394" xr:uid="{00000000-0005-0000-0000-0000EA000000}"/>
    <cellStyle name="Comma 14 2" xfId="5475" xr:uid="{00000000-0005-0000-0000-0000EC150000}"/>
    <cellStyle name="Comma 14 2 2" xfId="8687" xr:uid="{00000000-0005-0000-0000-0000ED150000}"/>
    <cellStyle name="Comma 14 3" xfId="8688" xr:uid="{00000000-0005-0000-0000-0000EE150000}"/>
    <cellStyle name="Comma 14 3 2" xfId="8689" xr:uid="{00000000-0005-0000-0000-0000EF150000}"/>
    <cellStyle name="Comma 14 4" xfId="8690" xr:uid="{00000000-0005-0000-0000-0000F0150000}"/>
    <cellStyle name="Comma 14 5" xfId="8691" xr:uid="{00000000-0005-0000-0000-0000F1150000}"/>
    <cellStyle name="Comma 14 6" xfId="8692" xr:uid="{00000000-0005-0000-0000-0000F2150000}"/>
    <cellStyle name="Comma 14 7" xfId="5476" xr:uid="{00000000-0005-0000-0000-0000EB150000}"/>
    <cellStyle name="Comma 15" xfId="395" xr:uid="{00000000-0005-0000-0000-0000EB000000}"/>
    <cellStyle name="Comma 15 2" xfId="5474" xr:uid="{00000000-0005-0000-0000-0000F4150000}"/>
    <cellStyle name="Comma 15 2 2" xfId="8693" xr:uid="{00000000-0005-0000-0000-0000F5150000}"/>
    <cellStyle name="Comma 15 3" xfId="8694" xr:uid="{00000000-0005-0000-0000-0000F6150000}"/>
    <cellStyle name="Comma 15 3 2" xfId="8695" xr:uid="{00000000-0005-0000-0000-0000F7150000}"/>
    <cellStyle name="Comma 15 4" xfId="8696" xr:uid="{00000000-0005-0000-0000-0000F8150000}"/>
    <cellStyle name="Comma 15 5" xfId="8697" xr:uid="{00000000-0005-0000-0000-0000F9150000}"/>
    <cellStyle name="Comma 16" xfId="396" xr:uid="{00000000-0005-0000-0000-0000EC000000}"/>
    <cellStyle name="Comma 16 2" xfId="5472" xr:uid="{00000000-0005-0000-0000-0000FB150000}"/>
    <cellStyle name="Comma 16 2 2" xfId="8698" xr:uid="{00000000-0005-0000-0000-0000FC150000}"/>
    <cellStyle name="Comma 16 3" xfId="8699" xr:uid="{00000000-0005-0000-0000-0000FD150000}"/>
    <cellStyle name="Comma 16 3 2" xfId="8700" xr:uid="{00000000-0005-0000-0000-0000FE150000}"/>
    <cellStyle name="Comma 16 4" xfId="8701" xr:uid="{00000000-0005-0000-0000-0000FF150000}"/>
    <cellStyle name="Comma 16 5" xfId="8702" xr:uid="{00000000-0005-0000-0000-000000160000}"/>
    <cellStyle name="Comma 16 6" xfId="8703" xr:uid="{00000000-0005-0000-0000-000001160000}"/>
    <cellStyle name="Comma 16 7" xfId="5473" xr:uid="{00000000-0005-0000-0000-0000FA150000}"/>
    <cellStyle name="Comma 17" xfId="2927" xr:uid="{00000000-0005-0000-0000-0000ED000000}"/>
    <cellStyle name="Comma 17 10" xfId="8704" xr:uid="{00000000-0005-0000-0000-000003160000}"/>
    <cellStyle name="Comma 17 10 2" xfId="8705" xr:uid="{00000000-0005-0000-0000-000004160000}"/>
    <cellStyle name="Comma 17 10 2 2" xfId="8706" xr:uid="{00000000-0005-0000-0000-000005160000}"/>
    <cellStyle name="Comma 17 10 3" xfId="8707" xr:uid="{00000000-0005-0000-0000-000006160000}"/>
    <cellStyle name="Comma 17 10 3 2" xfId="8708" xr:uid="{00000000-0005-0000-0000-000007160000}"/>
    <cellStyle name="Comma 17 11" xfId="8709" xr:uid="{00000000-0005-0000-0000-000008160000}"/>
    <cellStyle name="Comma 17 12" xfId="8710" xr:uid="{00000000-0005-0000-0000-000009160000}"/>
    <cellStyle name="Comma 17 13" xfId="5547" xr:uid="{00000000-0005-0000-0000-000002160000}"/>
    <cellStyle name="Comma 17 2" xfId="5549" xr:uid="{00000000-0005-0000-0000-00000A160000}"/>
    <cellStyle name="Comma 17 2 10" xfId="8711" xr:uid="{00000000-0005-0000-0000-00000B160000}"/>
    <cellStyle name="Comma 17 2 2" xfId="8712" xr:uid="{00000000-0005-0000-0000-00000C160000}"/>
    <cellStyle name="Comma 17 2 2 2" xfId="8713" xr:uid="{00000000-0005-0000-0000-00000D160000}"/>
    <cellStyle name="Comma 17 2 2 2 2" xfId="8714" xr:uid="{00000000-0005-0000-0000-00000E160000}"/>
    <cellStyle name="Comma 17 2 2 2 2 2" xfId="8715" xr:uid="{00000000-0005-0000-0000-00000F160000}"/>
    <cellStyle name="Comma 17 2 2 2 3" xfId="8716" xr:uid="{00000000-0005-0000-0000-000010160000}"/>
    <cellStyle name="Comma 17 2 2 2 3 2" xfId="8717" xr:uid="{00000000-0005-0000-0000-000011160000}"/>
    <cellStyle name="Comma 17 2 2 2 4" xfId="8718" xr:uid="{00000000-0005-0000-0000-000012160000}"/>
    <cellStyle name="Comma 17 2 2 2 4 2" xfId="8719" xr:uid="{00000000-0005-0000-0000-000013160000}"/>
    <cellStyle name="Comma 17 2 2 2 5" xfId="8720" xr:uid="{00000000-0005-0000-0000-000014160000}"/>
    <cellStyle name="Comma 17 2 2 2 5 2" xfId="8721" xr:uid="{00000000-0005-0000-0000-000015160000}"/>
    <cellStyle name="Comma 17 2 2 2 5 2 2" xfId="8722" xr:uid="{00000000-0005-0000-0000-000016160000}"/>
    <cellStyle name="Comma 17 2 2 2 5 3" xfId="8723" xr:uid="{00000000-0005-0000-0000-000017160000}"/>
    <cellStyle name="Comma 17 2 2 2 5 3 2" xfId="8724" xr:uid="{00000000-0005-0000-0000-000018160000}"/>
    <cellStyle name="Comma 17 2 2 3" xfId="8725" xr:uid="{00000000-0005-0000-0000-000019160000}"/>
    <cellStyle name="Comma 17 2 2 3 2" xfId="8726" xr:uid="{00000000-0005-0000-0000-00001A160000}"/>
    <cellStyle name="Comma 17 2 2 3 2 2" xfId="8727" xr:uid="{00000000-0005-0000-0000-00001B160000}"/>
    <cellStyle name="Comma 17 2 2 3 2 3" xfId="8728" xr:uid="{00000000-0005-0000-0000-00001C160000}"/>
    <cellStyle name="Comma 17 2 2 3 3" xfId="8729" xr:uid="{00000000-0005-0000-0000-00001D160000}"/>
    <cellStyle name="Comma 17 2 2 3 4" xfId="8730" xr:uid="{00000000-0005-0000-0000-00001E160000}"/>
    <cellStyle name="Comma 17 2 2 4" xfId="8731" xr:uid="{00000000-0005-0000-0000-00001F160000}"/>
    <cellStyle name="Comma 17 2 2 4 2" xfId="8732" xr:uid="{00000000-0005-0000-0000-000020160000}"/>
    <cellStyle name="Comma 17 2 2 5" xfId="8733" xr:uid="{00000000-0005-0000-0000-000021160000}"/>
    <cellStyle name="Comma 17 2 2 5 2" xfId="8734" xr:uid="{00000000-0005-0000-0000-000022160000}"/>
    <cellStyle name="Comma 17 2 2 5 3" xfId="8735" xr:uid="{00000000-0005-0000-0000-000023160000}"/>
    <cellStyle name="Comma 17 2 2 5 4" xfId="8736" xr:uid="{00000000-0005-0000-0000-000024160000}"/>
    <cellStyle name="Comma 17 2 2 6" xfId="8737" xr:uid="{00000000-0005-0000-0000-000025160000}"/>
    <cellStyle name="Comma 17 2 2 6 2" xfId="8738" xr:uid="{00000000-0005-0000-0000-000026160000}"/>
    <cellStyle name="Comma 17 2 2 7" xfId="8739" xr:uid="{00000000-0005-0000-0000-000027160000}"/>
    <cellStyle name="Comma 17 2 2 7 2" xfId="8740" xr:uid="{00000000-0005-0000-0000-000028160000}"/>
    <cellStyle name="Comma 17 2 2 7 2 2" xfId="8741" xr:uid="{00000000-0005-0000-0000-000029160000}"/>
    <cellStyle name="Comma 17 2 2 7 3" xfId="8742" xr:uid="{00000000-0005-0000-0000-00002A160000}"/>
    <cellStyle name="Comma 17 2 2 7 3 2" xfId="8743" xr:uid="{00000000-0005-0000-0000-00002B160000}"/>
    <cellStyle name="Comma 17 2 2 8" xfId="8744" xr:uid="{00000000-0005-0000-0000-00002C160000}"/>
    <cellStyle name="Comma 17 2 3" xfId="8745" xr:uid="{00000000-0005-0000-0000-00002D160000}"/>
    <cellStyle name="Comma 17 2 3 2" xfId="8746" xr:uid="{00000000-0005-0000-0000-00002E160000}"/>
    <cellStyle name="Comma 17 2 3 3" xfId="8747" xr:uid="{00000000-0005-0000-0000-00002F160000}"/>
    <cellStyle name="Comma 17 2 3 3 2" xfId="8748" xr:uid="{00000000-0005-0000-0000-000030160000}"/>
    <cellStyle name="Comma 17 2 3 4" xfId="8749" xr:uid="{00000000-0005-0000-0000-000031160000}"/>
    <cellStyle name="Comma 17 2 3 4 2" xfId="8750" xr:uid="{00000000-0005-0000-0000-000032160000}"/>
    <cellStyle name="Comma 17 2 3 5" xfId="8751" xr:uid="{00000000-0005-0000-0000-000033160000}"/>
    <cellStyle name="Comma 17 2 3 5 2" xfId="8752" xr:uid="{00000000-0005-0000-0000-000034160000}"/>
    <cellStyle name="Comma 17 2 3 6" xfId="8753" xr:uid="{00000000-0005-0000-0000-000035160000}"/>
    <cellStyle name="Comma 17 2 3 6 2" xfId="8754" xr:uid="{00000000-0005-0000-0000-000036160000}"/>
    <cellStyle name="Comma 17 2 3 6 2 2" xfId="8755" xr:uid="{00000000-0005-0000-0000-000037160000}"/>
    <cellStyle name="Comma 17 2 3 6 3" xfId="8756" xr:uid="{00000000-0005-0000-0000-000038160000}"/>
    <cellStyle name="Comma 17 2 3 6 3 2" xfId="8757" xr:uid="{00000000-0005-0000-0000-000039160000}"/>
    <cellStyle name="Comma 17 2 4" xfId="8758" xr:uid="{00000000-0005-0000-0000-00003A160000}"/>
    <cellStyle name="Comma 17 2 5" xfId="8759" xr:uid="{00000000-0005-0000-0000-00003B160000}"/>
    <cellStyle name="Comma 17 2 5 2" xfId="8760" xr:uid="{00000000-0005-0000-0000-00003C160000}"/>
    <cellStyle name="Comma 17 2 5 2 2" xfId="8761" xr:uid="{00000000-0005-0000-0000-00003D160000}"/>
    <cellStyle name="Comma 17 2 5 2 3" xfId="8762" xr:uid="{00000000-0005-0000-0000-00003E160000}"/>
    <cellStyle name="Comma 17 2 5 3" xfId="8763" xr:uid="{00000000-0005-0000-0000-00003F160000}"/>
    <cellStyle name="Comma 17 2 5 4" xfId="8764" xr:uid="{00000000-0005-0000-0000-000040160000}"/>
    <cellStyle name="Comma 17 2 6" xfId="8765" xr:uid="{00000000-0005-0000-0000-000041160000}"/>
    <cellStyle name="Comma 17 2 6 2" xfId="8766" xr:uid="{00000000-0005-0000-0000-000042160000}"/>
    <cellStyle name="Comma 17 2 7" xfId="8767" xr:uid="{00000000-0005-0000-0000-000043160000}"/>
    <cellStyle name="Comma 17 2 7 2" xfId="8768" xr:uid="{00000000-0005-0000-0000-000044160000}"/>
    <cellStyle name="Comma 17 2 7 3" xfId="8769" xr:uid="{00000000-0005-0000-0000-000045160000}"/>
    <cellStyle name="Comma 17 2 7 4" xfId="8770" xr:uid="{00000000-0005-0000-0000-000046160000}"/>
    <cellStyle name="Comma 17 2 8" xfId="8771" xr:uid="{00000000-0005-0000-0000-000047160000}"/>
    <cellStyle name="Comma 17 2 8 2" xfId="8772" xr:uid="{00000000-0005-0000-0000-000048160000}"/>
    <cellStyle name="Comma 17 2 8 3" xfId="8773" xr:uid="{00000000-0005-0000-0000-000049160000}"/>
    <cellStyle name="Comma 17 2 8 4" xfId="8774" xr:uid="{00000000-0005-0000-0000-00004A160000}"/>
    <cellStyle name="Comma 17 2 9" xfId="8775" xr:uid="{00000000-0005-0000-0000-00004B160000}"/>
    <cellStyle name="Comma 17 2 9 2" xfId="8776" xr:uid="{00000000-0005-0000-0000-00004C160000}"/>
    <cellStyle name="Comma 17 2 9 2 2" xfId="8777" xr:uid="{00000000-0005-0000-0000-00004D160000}"/>
    <cellStyle name="Comma 17 2 9 3" xfId="8778" xr:uid="{00000000-0005-0000-0000-00004E160000}"/>
    <cellStyle name="Comma 17 2 9 3 2" xfId="8779" xr:uid="{00000000-0005-0000-0000-00004F160000}"/>
    <cellStyle name="Comma 17 3" xfId="8780" xr:uid="{00000000-0005-0000-0000-000050160000}"/>
    <cellStyle name="Comma 17 3 2" xfId="8781" xr:uid="{00000000-0005-0000-0000-000051160000}"/>
    <cellStyle name="Comma 17 3 2 2" xfId="8782" xr:uid="{00000000-0005-0000-0000-000052160000}"/>
    <cellStyle name="Comma 17 3 2 2 2" xfId="8783" xr:uid="{00000000-0005-0000-0000-000053160000}"/>
    <cellStyle name="Comma 17 3 2 3" xfId="8784" xr:uid="{00000000-0005-0000-0000-000054160000}"/>
    <cellStyle name="Comma 17 3 2 3 2" xfId="8785" xr:uid="{00000000-0005-0000-0000-000055160000}"/>
    <cellStyle name="Comma 17 3 2 4" xfId="8786" xr:uid="{00000000-0005-0000-0000-000056160000}"/>
    <cellStyle name="Comma 17 3 2 4 2" xfId="8787" xr:uid="{00000000-0005-0000-0000-000057160000}"/>
    <cellStyle name="Comma 17 3 2 5" xfId="8788" xr:uid="{00000000-0005-0000-0000-000058160000}"/>
    <cellStyle name="Comma 17 3 2 5 2" xfId="8789" xr:uid="{00000000-0005-0000-0000-000059160000}"/>
    <cellStyle name="Comma 17 3 2 5 2 2" xfId="8790" xr:uid="{00000000-0005-0000-0000-00005A160000}"/>
    <cellStyle name="Comma 17 3 2 5 3" xfId="8791" xr:uid="{00000000-0005-0000-0000-00005B160000}"/>
    <cellStyle name="Comma 17 3 2 5 3 2" xfId="8792" xr:uid="{00000000-0005-0000-0000-00005C160000}"/>
    <cellStyle name="Comma 17 3 3" xfId="8793" xr:uid="{00000000-0005-0000-0000-00005D160000}"/>
    <cellStyle name="Comma 17 3 3 2" xfId="8794" xr:uid="{00000000-0005-0000-0000-00005E160000}"/>
    <cellStyle name="Comma 17 3 3 2 2" xfId="8795" xr:uid="{00000000-0005-0000-0000-00005F160000}"/>
    <cellStyle name="Comma 17 3 3 2 3" xfId="8796" xr:uid="{00000000-0005-0000-0000-000060160000}"/>
    <cellStyle name="Comma 17 3 3 3" xfId="8797" xr:uid="{00000000-0005-0000-0000-000061160000}"/>
    <cellStyle name="Comma 17 3 3 4" xfId="8798" xr:uid="{00000000-0005-0000-0000-000062160000}"/>
    <cellStyle name="Comma 17 3 4" xfId="8799" xr:uid="{00000000-0005-0000-0000-000063160000}"/>
    <cellStyle name="Comma 17 3 4 2" xfId="8800" xr:uid="{00000000-0005-0000-0000-000064160000}"/>
    <cellStyle name="Comma 17 3 5" xfId="8801" xr:uid="{00000000-0005-0000-0000-000065160000}"/>
    <cellStyle name="Comma 17 3 5 2" xfId="8802" xr:uid="{00000000-0005-0000-0000-000066160000}"/>
    <cellStyle name="Comma 17 3 5 3" xfId="8803" xr:uid="{00000000-0005-0000-0000-000067160000}"/>
    <cellStyle name="Comma 17 3 5 4" xfId="8804" xr:uid="{00000000-0005-0000-0000-000068160000}"/>
    <cellStyle name="Comma 17 3 6" xfId="8805" xr:uid="{00000000-0005-0000-0000-000069160000}"/>
    <cellStyle name="Comma 17 3 6 2" xfId="8806" xr:uid="{00000000-0005-0000-0000-00006A160000}"/>
    <cellStyle name="Comma 17 3 7" xfId="8807" xr:uid="{00000000-0005-0000-0000-00006B160000}"/>
    <cellStyle name="Comma 17 3 7 2" xfId="8808" xr:uid="{00000000-0005-0000-0000-00006C160000}"/>
    <cellStyle name="Comma 17 3 7 2 2" xfId="8809" xr:uid="{00000000-0005-0000-0000-00006D160000}"/>
    <cellStyle name="Comma 17 3 7 3" xfId="8810" xr:uid="{00000000-0005-0000-0000-00006E160000}"/>
    <cellStyle name="Comma 17 3 7 3 2" xfId="8811" xr:uid="{00000000-0005-0000-0000-00006F160000}"/>
    <cellStyle name="Comma 17 3 8" xfId="8812" xr:uid="{00000000-0005-0000-0000-000070160000}"/>
    <cellStyle name="Comma 17 4" xfId="8813" xr:uid="{00000000-0005-0000-0000-000071160000}"/>
    <cellStyle name="Comma 17 4 2" xfId="8814" xr:uid="{00000000-0005-0000-0000-000072160000}"/>
    <cellStyle name="Comma 17 4 3" xfId="8815" xr:uid="{00000000-0005-0000-0000-000073160000}"/>
    <cellStyle name="Comma 17 4 3 2" xfId="8816" xr:uid="{00000000-0005-0000-0000-000074160000}"/>
    <cellStyle name="Comma 17 4 4" xfId="8817" xr:uid="{00000000-0005-0000-0000-000075160000}"/>
    <cellStyle name="Comma 17 4 4 2" xfId="8818" xr:uid="{00000000-0005-0000-0000-000076160000}"/>
    <cellStyle name="Comma 17 4 4 3" xfId="8819" xr:uid="{00000000-0005-0000-0000-000077160000}"/>
    <cellStyle name="Comma 17 4 4 4" xfId="8820" xr:uid="{00000000-0005-0000-0000-000078160000}"/>
    <cellStyle name="Comma 17 4 5" xfId="8821" xr:uid="{00000000-0005-0000-0000-000079160000}"/>
    <cellStyle name="Comma 17 4 5 2" xfId="8822" xr:uid="{00000000-0005-0000-0000-00007A160000}"/>
    <cellStyle name="Comma 17 4 6" xfId="8823" xr:uid="{00000000-0005-0000-0000-00007B160000}"/>
    <cellStyle name="Comma 17 4 6 2" xfId="8824" xr:uid="{00000000-0005-0000-0000-00007C160000}"/>
    <cellStyle name="Comma 17 4 6 2 2" xfId="8825" xr:uid="{00000000-0005-0000-0000-00007D160000}"/>
    <cellStyle name="Comma 17 4 6 3" xfId="8826" xr:uid="{00000000-0005-0000-0000-00007E160000}"/>
    <cellStyle name="Comma 17 4 6 3 2" xfId="8827" xr:uid="{00000000-0005-0000-0000-00007F160000}"/>
    <cellStyle name="Comma 17 4 7" xfId="8828" xr:uid="{00000000-0005-0000-0000-000080160000}"/>
    <cellStyle name="Comma 17 5" xfId="8829" xr:uid="{00000000-0005-0000-0000-000081160000}"/>
    <cellStyle name="Comma 17 6" xfId="8830" xr:uid="{00000000-0005-0000-0000-000082160000}"/>
    <cellStyle name="Comma 17 6 2" xfId="8831" xr:uid="{00000000-0005-0000-0000-000083160000}"/>
    <cellStyle name="Comma 17 6 2 2" xfId="8832" xr:uid="{00000000-0005-0000-0000-000084160000}"/>
    <cellStyle name="Comma 17 6 2 3" xfId="8833" xr:uid="{00000000-0005-0000-0000-000085160000}"/>
    <cellStyle name="Comma 17 6 3" xfId="8834" xr:uid="{00000000-0005-0000-0000-000086160000}"/>
    <cellStyle name="Comma 17 6 4" xfId="8835" xr:uid="{00000000-0005-0000-0000-000087160000}"/>
    <cellStyle name="Comma 17 7" xfId="8836" xr:uid="{00000000-0005-0000-0000-000088160000}"/>
    <cellStyle name="Comma 17 7 2" xfId="8837" xr:uid="{00000000-0005-0000-0000-000089160000}"/>
    <cellStyle name="Comma 17 8" xfId="8838" xr:uid="{00000000-0005-0000-0000-00008A160000}"/>
    <cellStyle name="Comma 17 8 2" xfId="8839" xr:uid="{00000000-0005-0000-0000-00008B160000}"/>
    <cellStyle name="Comma 17 8 3" xfId="8840" xr:uid="{00000000-0005-0000-0000-00008C160000}"/>
    <cellStyle name="Comma 17 8 4" xfId="8841" xr:uid="{00000000-0005-0000-0000-00008D160000}"/>
    <cellStyle name="Comma 17 9" xfId="8842" xr:uid="{00000000-0005-0000-0000-00008E160000}"/>
    <cellStyle name="Comma 17 9 2" xfId="8843" xr:uid="{00000000-0005-0000-0000-00008F160000}"/>
    <cellStyle name="Comma 17 9 3" xfId="8844" xr:uid="{00000000-0005-0000-0000-000090160000}"/>
    <cellStyle name="Comma 17 9 4" xfId="8845" xr:uid="{00000000-0005-0000-0000-000091160000}"/>
    <cellStyle name="Comma 18" xfId="2917" xr:uid="{00000000-0005-0000-0000-0000EE000000}"/>
    <cellStyle name="Comma 18 2" xfId="8846" xr:uid="{00000000-0005-0000-0000-000093160000}"/>
    <cellStyle name="Comma 18 2 2" xfId="8847" xr:uid="{00000000-0005-0000-0000-000094160000}"/>
    <cellStyle name="Comma 18 3" xfId="8848" xr:uid="{00000000-0005-0000-0000-000095160000}"/>
    <cellStyle name="Comma 18 4" xfId="8849" xr:uid="{00000000-0005-0000-0000-000096160000}"/>
    <cellStyle name="Comma 18 5" xfId="5471" xr:uid="{00000000-0005-0000-0000-000092160000}"/>
    <cellStyle name="Comma 19" xfId="2915" xr:uid="{00000000-0005-0000-0000-0000EF000000}"/>
    <cellStyle name="Comma 19 2" xfId="8850" xr:uid="{00000000-0005-0000-0000-000098160000}"/>
    <cellStyle name="Comma 19 3" xfId="8851" xr:uid="{00000000-0005-0000-0000-000099160000}"/>
    <cellStyle name="Comma 19 4" xfId="8852" xr:uid="{00000000-0005-0000-0000-00009A160000}"/>
    <cellStyle name="Comma 19 5" xfId="5548" xr:uid="{00000000-0005-0000-0000-000097160000}"/>
    <cellStyle name="Comma 2" xfId="4" xr:uid="{00000000-0005-0000-0000-000000000000}"/>
    <cellStyle name="Comma 2 10" xfId="8853" xr:uid="{00000000-0005-0000-0000-00009C160000}"/>
    <cellStyle name="Comma 2 11" xfId="8854" xr:uid="{00000000-0005-0000-0000-00009D160000}"/>
    <cellStyle name="Comma 2 2" xfId="61" xr:uid="{00000000-0005-0000-0000-000001000000}"/>
    <cellStyle name="Comma 2 2 2" xfId="163" xr:uid="{00000000-0005-0000-0000-000001000000}"/>
    <cellStyle name="Comma 2 2 2 2" xfId="398" xr:uid="{00000000-0005-0000-0000-0000F2000000}"/>
    <cellStyle name="Comma 2 2 2 2 2" xfId="8855" xr:uid="{00000000-0005-0000-0000-0000A0160000}"/>
    <cellStyle name="Comma 2 2 2 3" xfId="8856" xr:uid="{00000000-0005-0000-0000-0000A1160000}"/>
    <cellStyle name="Comma 2 2 2 4" xfId="5470" xr:uid="{00000000-0005-0000-0000-00009F160000}"/>
    <cellStyle name="Comma 2 2 3" xfId="397" xr:uid="{00000000-0005-0000-0000-0000F1000000}"/>
    <cellStyle name="Comma 2 2 3 2" xfId="8857" xr:uid="{00000000-0005-0000-0000-0000A2160000}"/>
    <cellStyle name="Comma 2 2 4" xfId="8858" xr:uid="{00000000-0005-0000-0000-0000A3160000}"/>
    <cellStyle name="Comma 2 3" xfId="109" xr:uid="{00000000-0005-0000-0000-000000000000}"/>
    <cellStyle name="Comma 2 3 2" xfId="399" xr:uid="{00000000-0005-0000-0000-0000F3000000}"/>
    <cellStyle name="Comma 2 3 2 2" xfId="8859" xr:uid="{00000000-0005-0000-0000-0000A5160000}"/>
    <cellStyle name="Comma 2 3 3" xfId="8860" xr:uid="{00000000-0005-0000-0000-0000A6160000}"/>
    <cellStyle name="Comma 2 3 3 2" xfId="8861" xr:uid="{00000000-0005-0000-0000-0000A7160000}"/>
    <cellStyle name="Comma 2 3 4" xfId="8862" xr:uid="{00000000-0005-0000-0000-0000A8160000}"/>
    <cellStyle name="Comma 2 3 5" xfId="8863" xr:uid="{00000000-0005-0000-0000-0000A9160000}"/>
    <cellStyle name="Comma 2 3 6" xfId="8864" xr:uid="{00000000-0005-0000-0000-0000AA160000}"/>
    <cellStyle name="Comma 2 3 6 2" xfId="8865" xr:uid="{00000000-0005-0000-0000-0000AB160000}"/>
    <cellStyle name="Comma 2 3 6 3" xfId="8866" xr:uid="{00000000-0005-0000-0000-0000AC160000}"/>
    <cellStyle name="Comma 2 3 6 4" xfId="8867" xr:uid="{00000000-0005-0000-0000-0000AD160000}"/>
    <cellStyle name="Comma 2 3 7" xfId="8868" xr:uid="{00000000-0005-0000-0000-0000AE160000}"/>
    <cellStyle name="Comma 2 3 8" xfId="8869" xr:uid="{00000000-0005-0000-0000-0000AF160000}"/>
    <cellStyle name="Comma 2 3 9" xfId="5551" xr:uid="{00000000-0005-0000-0000-0000A4160000}"/>
    <cellStyle name="Comma 2 4" xfId="2869" xr:uid="{00000000-0005-0000-0000-0000F4000000}"/>
    <cellStyle name="Comma 2 4 2" xfId="2930" xr:uid="{00000000-0005-0000-0000-0000F5000000}"/>
    <cellStyle name="Comma 2 4 2 2" xfId="8870" xr:uid="{00000000-0005-0000-0000-0000B1160000}"/>
    <cellStyle name="Comma 2 4 3" xfId="5469" xr:uid="{00000000-0005-0000-0000-0000B0160000}"/>
    <cellStyle name="Comma 2 5" xfId="2874" xr:uid="{00000000-0005-0000-0000-0000F6000000}"/>
    <cellStyle name="Comma 2 5 2" xfId="8872" xr:uid="{00000000-0005-0000-0000-0000B3160000}"/>
    <cellStyle name="Comma 2 5 2 2" xfId="8873" xr:uid="{00000000-0005-0000-0000-0000B4160000}"/>
    <cellStyle name="Comma 2 5 2 2 2" xfId="8874" xr:uid="{00000000-0005-0000-0000-0000B5160000}"/>
    <cellStyle name="Comma 2 5 2 2 3" xfId="8875" xr:uid="{00000000-0005-0000-0000-0000B6160000}"/>
    <cellStyle name="Comma 2 5 2 2 4" xfId="8876" xr:uid="{00000000-0005-0000-0000-0000B7160000}"/>
    <cellStyle name="Comma 2 5 2 3" xfId="8877" xr:uid="{00000000-0005-0000-0000-0000B8160000}"/>
    <cellStyle name="Comma 2 5 2 3 2" xfId="8878" xr:uid="{00000000-0005-0000-0000-0000B9160000}"/>
    <cellStyle name="Comma 2 5 2 4" xfId="8879" xr:uid="{00000000-0005-0000-0000-0000BA160000}"/>
    <cellStyle name="Comma 2 5 2 5" xfId="8880" xr:uid="{00000000-0005-0000-0000-0000BB160000}"/>
    <cellStyle name="Comma 2 5 2 5 2" xfId="8881" xr:uid="{00000000-0005-0000-0000-0000BC160000}"/>
    <cellStyle name="Comma 2 5 2 6" xfId="8882" xr:uid="{00000000-0005-0000-0000-0000BD160000}"/>
    <cellStyle name="Comma 2 5 2 6 2" xfId="8883" xr:uid="{00000000-0005-0000-0000-0000BE160000}"/>
    <cellStyle name="Comma 2 5 2 6 2 2" xfId="8884" xr:uid="{00000000-0005-0000-0000-0000BF160000}"/>
    <cellStyle name="Comma 2 5 2 6 3" xfId="8885" xr:uid="{00000000-0005-0000-0000-0000C0160000}"/>
    <cellStyle name="Comma 2 5 2 6 3 2" xfId="8886" xr:uid="{00000000-0005-0000-0000-0000C1160000}"/>
    <cellStyle name="Comma 2 5 2 7" xfId="8887" xr:uid="{00000000-0005-0000-0000-0000C2160000}"/>
    <cellStyle name="Comma 2 5 2 8" xfId="8888" xr:uid="{00000000-0005-0000-0000-0000C3160000}"/>
    <cellStyle name="Comma 2 5 3" xfId="8889" xr:uid="{00000000-0005-0000-0000-0000C4160000}"/>
    <cellStyle name="Comma 2 5 3 2" xfId="8890" xr:uid="{00000000-0005-0000-0000-0000C5160000}"/>
    <cellStyle name="Comma 2 5 4" xfId="8891" xr:uid="{00000000-0005-0000-0000-0000C6160000}"/>
    <cellStyle name="Comma 2 5 4 2" xfId="8892" xr:uid="{00000000-0005-0000-0000-0000C7160000}"/>
    <cellStyle name="Comma 2 5 5" xfId="8893" xr:uid="{00000000-0005-0000-0000-0000C8160000}"/>
    <cellStyle name="Comma 2 5 5 2" xfId="8894" xr:uid="{00000000-0005-0000-0000-0000C9160000}"/>
    <cellStyle name="Comma 2 5 6" xfId="8895" xr:uid="{00000000-0005-0000-0000-0000CA160000}"/>
    <cellStyle name="Comma 2 5 6 2" xfId="8896" xr:uid="{00000000-0005-0000-0000-0000CB160000}"/>
    <cellStyle name="Comma 2 5 6 2 2" xfId="8897" xr:uid="{00000000-0005-0000-0000-0000CC160000}"/>
    <cellStyle name="Comma 2 5 6 3" xfId="8898" xr:uid="{00000000-0005-0000-0000-0000CD160000}"/>
    <cellStyle name="Comma 2 5 6 3 2" xfId="8899" xr:uid="{00000000-0005-0000-0000-0000CE160000}"/>
    <cellStyle name="Comma 2 5 7" xfId="8871" xr:uid="{00000000-0005-0000-0000-0000B2160000}"/>
    <cellStyle name="Comma 2 6" xfId="2934" xr:uid="{00000000-0005-0000-0000-0000F7000000}"/>
    <cellStyle name="Comma 2 6 10" xfId="8900" xr:uid="{00000000-0005-0000-0000-0000CF160000}"/>
    <cellStyle name="Comma 2 6 2" xfId="8901" xr:uid="{00000000-0005-0000-0000-0000D0160000}"/>
    <cellStyle name="Comma 2 6 2 2" xfId="8902" xr:uid="{00000000-0005-0000-0000-0000D1160000}"/>
    <cellStyle name="Comma 2 6 2 2 2" xfId="8903" xr:uid="{00000000-0005-0000-0000-0000D2160000}"/>
    <cellStyle name="Comma 2 6 2 3" xfId="8904" xr:uid="{00000000-0005-0000-0000-0000D3160000}"/>
    <cellStyle name="Comma 2 6 2 4" xfId="8905" xr:uid="{00000000-0005-0000-0000-0000D4160000}"/>
    <cellStyle name="Comma 2 6 2 4 2" xfId="8906" xr:uid="{00000000-0005-0000-0000-0000D5160000}"/>
    <cellStyle name="Comma 2 6 2 5" xfId="8907" xr:uid="{00000000-0005-0000-0000-0000D6160000}"/>
    <cellStyle name="Comma 2 6 2 5 2" xfId="8908" xr:uid="{00000000-0005-0000-0000-0000D7160000}"/>
    <cellStyle name="Comma 2 6 2 5 2 2" xfId="8909" xr:uid="{00000000-0005-0000-0000-0000D8160000}"/>
    <cellStyle name="Comma 2 6 2 5 3" xfId="8910" xr:uid="{00000000-0005-0000-0000-0000D9160000}"/>
    <cellStyle name="Comma 2 6 2 5 3 2" xfId="8911" xr:uid="{00000000-0005-0000-0000-0000DA160000}"/>
    <cellStyle name="Comma 2 6 2 6" xfId="8912" xr:uid="{00000000-0005-0000-0000-0000DB160000}"/>
    <cellStyle name="Comma 2 6 2 7" xfId="8913" xr:uid="{00000000-0005-0000-0000-0000DC160000}"/>
    <cellStyle name="Comma 2 6 3" xfId="8914" xr:uid="{00000000-0005-0000-0000-0000DD160000}"/>
    <cellStyle name="Comma 2 6 3 2" xfId="8915" xr:uid="{00000000-0005-0000-0000-0000DE160000}"/>
    <cellStyle name="Comma 2 6 4" xfId="8916" xr:uid="{00000000-0005-0000-0000-0000DF160000}"/>
    <cellStyle name="Comma 2 6 4 2" xfId="8917" xr:uid="{00000000-0005-0000-0000-0000E0160000}"/>
    <cellStyle name="Comma 2 6 5" xfId="8918" xr:uid="{00000000-0005-0000-0000-0000E1160000}"/>
    <cellStyle name="Comma 2 6 6" xfId="8919" xr:uid="{00000000-0005-0000-0000-0000E2160000}"/>
    <cellStyle name="Comma 2 6 6 2" xfId="8920" xr:uid="{00000000-0005-0000-0000-0000E3160000}"/>
    <cellStyle name="Comma 2 6 7" xfId="8921" xr:uid="{00000000-0005-0000-0000-0000E4160000}"/>
    <cellStyle name="Comma 2 6 7 2" xfId="8922" xr:uid="{00000000-0005-0000-0000-0000E5160000}"/>
    <cellStyle name="Comma 2 6 7 2 2" xfId="8923" xr:uid="{00000000-0005-0000-0000-0000E6160000}"/>
    <cellStyle name="Comma 2 6 7 3" xfId="8924" xr:uid="{00000000-0005-0000-0000-0000E7160000}"/>
    <cellStyle name="Comma 2 6 7 3 2" xfId="8925" xr:uid="{00000000-0005-0000-0000-0000E8160000}"/>
    <cellStyle name="Comma 2 6 8" xfId="8926" xr:uid="{00000000-0005-0000-0000-0000E9160000}"/>
    <cellStyle name="Comma 2 6 9" xfId="8927" xr:uid="{00000000-0005-0000-0000-0000EA160000}"/>
    <cellStyle name="Comma 2 7" xfId="8928" xr:uid="{00000000-0005-0000-0000-0000EB160000}"/>
    <cellStyle name="Comma 2 7 2" xfId="8929" xr:uid="{00000000-0005-0000-0000-0000EC160000}"/>
    <cellStyle name="Comma 2 7 2 2" xfId="8930" xr:uid="{00000000-0005-0000-0000-0000ED160000}"/>
    <cellStyle name="Comma 2 7 2 2 2" xfId="8931" xr:uid="{00000000-0005-0000-0000-0000EE160000}"/>
    <cellStyle name="Comma 2 7 2 3" xfId="8932" xr:uid="{00000000-0005-0000-0000-0000EF160000}"/>
    <cellStyle name="Comma 2 7 2 4" xfId="8933" xr:uid="{00000000-0005-0000-0000-0000F0160000}"/>
    <cellStyle name="Comma 2 7 2 4 2" xfId="8934" xr:uid="{00000000-0005-0000-0000-0000F1160000}"/>
    <cellStyle name="Comma 2 7 2 5" xfId="8935" xr:uid="{00000000-0005-0000-0000-0000F2160000}"/>
    <cellStyle name="Comma 2 7 2 5 2" xfId="8936" xr:uid="{00000000-0005-0000-0000-0000F3160000}"/>
    <cellStyle name="Comma 2 7 2 5 2 2" xfId="8937" xr:uid="{00000000-0005-0000-0000-0000F4160000}"/>
    <cellStyle name="Comma 2 7 2 5 3" xfId="8938" xr:uid="{00000000-0005-0000-0000-0000F5160000}"/>
    <cellStyle name="Comma 2 7 2 5 3 2" xfId="8939" xr:uid="{00000000-0005-0000-0000-0000F6160000}"/>
    <cellStyle name="Comma 2 7 2 6" xfId="8940" xr:uid="{00000000-0005-0000-0000-0000F7160000}"/>
    <cellStyle name="Comma 2 7 2 7" xfId="8941" xr:uid="{00000000-0005-0000-0000-0000F8160000}"/>
    <cellStyle name="Comma 2 7 3" xfId="8942" xr:uid="{00000000-0005-0000-0000-0000F9160000}"/>
    <cellStyle name="Comma 2 7 3 2" xfId="8943" xr:uid="{00000000-0005-0000-0000-0000FA160000}"/>
    <cellStyle name="Comma 2 7 4" xfId="8944" xr:uid="{00000000-0005-0000-0000-0000FB160000}"/>
    <cellStyle name="Comma 2 7 4 2" xfId="8945" xr:uid="{00000000-0005-0000-0000-0000FC160000}"/>
    <cellStyle name="Comma 2 7 5" xfId="8946" xr:uid="{00000000-0005-0000-0000-0000FD160000}"/>
    <cellStyle name="Comma 2 7 6" xfId="8947" xr:uid="{00000000-0005-0000-0000-0000FE160000}"/>
    <cellStyle name="Comma 2 7 6 2" xfId="8948" xr:uid="{00000000-0005-0000-0000-0000FF160000}"/>
    <cellStyle name="Comma 2 7 7" xfId="8949" xr:uid="{00000000-0005-0000-0000-000000170000}"/>
    <cellStyle name="Comma 2 7 7 2" xfId="8950" xr:uid="{00000000-0005-0000-0000-000001170000}"/>
    <cellStyle name="Comma 2 7 7 2 2" xfId="8951" xr:uid="{00000000-0005-0000-0000-000002170000}"/>
    <cellStyle name="Comma 2 7 7 3" xfId="8952" xr:uid="{00000000-0005-0000-0000-000003170000}"/>
    <cellStyle name="Comma 2 7 7 3 2" xfId="8953" xr:uid="{00000000-0005-0000-0000-000004170000}"/>
    <cellStyle name="Comma 2 7 8" xfId="8954" xr:uid="{00000000-0005-0000-0000-000005170000}"/>
    <cellStyle name="Comma 2 7 9" xfId="8955" xr:uid="{00000000-0005-0000-0000-000006170000}"/>
    <cellStyle name="Comma 2 8" xfId="8956" xr:uid="{00000000-0005-0000-0000-000007170000}"/>
    <cellStyle name="Comma 2 8 2" xfId="8957" xr:uid="{00000000-0005-0000-0000-000008170000}"/>
    <cellStyle name="Comma 2 8 2 2" xfId="8958" xr:uid="{00000000-0005-0000-0000-000009170000}"/>
    <cellStyle name="Comma 2 8 2 2 2" xfId="8959" xr:uid="{00000000-0005-0000-0000-00000A170000}"/>
    <cellStyle name="Comma 2 8 2 3" xfId="8960" xr:uid="{00000000-0005-0000-0000-00000B170000}"/>
    <cellStyle name="Comma 2 8 2 4" xfId="8961" xr:uid="{00000000-0005-0000-0000-00000C170000}"/>
    <cellStyle name="Comma 2 8 2 4 2" xfId="8962" xr:uid="{00000000-0005-0000-0000-00000D170000}"/>
    <cellStyle name="Comma 2 8 2 5" xfId="8963" xr:uid="{00000000-0005-0000-0000-00000E170000}"/>
    <cellStyle name="Comma 2 8 2 5 2" xfId="8964" xr:uid="{00000000-0005-0000-0000-00000F170000}"/>
    <cellStyle name="Comma 2 8 2 5 2 2" xfId="8965" xr:uid="{00000000-0005-0000-0000-000010170000}"/>
    <cellStyle name="Comma 2 8 2 5 3" xfId="8966" xr:uid="{00000000-0005-0000-0000-000011170000}"/>
    <cellStyle name="Comma 2 8 2 5 3 2" xfId="8967" xr:uid="{00000000-0005-0000-0000-000012170000}"/>
    <cellStyle name="Comma 2 8 2 6" xfId="8968" xr:uid="{00000000-0005-0000-0000-000013170000}"/>
    <cellStyle name="Comma 2 8 2 7" xfId="8969" xr:uid="{00000000-0005-0000-0000-000014170000}"/>
    <cellStyle name="Comma 2 8 3" xfId="8970" xr:uid="{00000000-0005-0000-0000-000015170000}"/>
    <cellStyle name="Comma 2 8 3 2" xfId="8971" xr:uid="{00000000-0005-0000-0000-000016170000}"/>
    <cellStyle name="Comma 2 8 4" xfId="8972" xr:uid="{00000000-0005-0000-0000-000017170000}"/>
    <cellStyle name="Comma 2 8 4 2" xfId="8973" xr:uid="{00000000-0005-0000-0000-000018170000}"/>
    <cellStyle name="Comma 2 8 5" xfId="8974" xr:uid="{00000000-0005-0000-0000-000019170000}"/>
    <cellStyle name="Comma 2 8 6" xfId="8975" xr:uid="{00000000-0005-0000-0000-00001A170000}"/>
    <cellStyle name="Comma 2 8 6 2" xfId="8976" xr:uid="{00000000-0005-0000-0000-00001B170000}"/>
    <cellStyle name="Comma 2 8 7" xfId="8977" xr:uid="{00000000-0005-0000-0000-00001C170000}"/>
    <cellStyle name="Comma 2 8 7 2" xfId="8978" xr:uid="{00000000-0005-0000-0000-00001D170000}"/>
    <cellStyle name="Comma 2 8 7 2 2" xfId="8979" xr:uid="{00000000-0005-0000-0000-00001E170000}"/>
    <cellStyle name="Comma 2 8 7 3" xfId="8980" xr:uid="{00000000-0005-0000-0000-00001F170000}"/>
    <cellStyle name="Comma 2 8 7 3 2" xfId="8981" xr:uid="{00000000-0005-0000-0000-000020170000}"/>
    <cellStyle name="Comma 2 8 8" xfId="8982" xr:uid="{00000000-0005-0000-0000-000021170000}"/>
    <cellStyle name="Comma 2 8 9" xfId="8983" xr:uid="{00000000-0005-0000-0000-000022170000}"/>
    <cellStyle name="Comma 2 9" xfId="5288" xr:uid="{00000000-0005-0000-0000-000023170000}"/>
    <cellStyle name="Comma 20" xfId="2995" xr:uid="{00000000-0005-0000-0000-0000F8000000}"/>
    <cellStyle name="Comma 20 2" xfId="8984" xr:uid="{00000000-0005-0000-0000-000025170000}"/>
    <cellStyle name="Comma 20 3" xfId="8985" xr:uid="{00000000-0005-0000-0000-000026170000}"/>
    <cellStyle name="Comma 20 3 2" xfId="8986" xr:uid="{00000000-0005-0000-0000-000027170000}"/>
    <cellStyle name="Comma 20 4" xfId="8987" xr:uid="{00000000-0005-0000-0000-000028170000}"/>
    <cellStyle name="Comma 20 5" xfId="5468" xr:uid="{00000000-0005-0000-0000-000024170000}"/>
    <cellStyle name="Comma 21" xfId="2991" xr:uid="{00000000-0005-0000-0000-0000F9000000}"/>
    <cellStyle name="Comma 21 2" xfId="8988" xr:uid="{00000000-0005-0000-0000-00002A170000}"/>
    <cellStyle name="Comma 21 3" xfId="8989" xr:uid="{00000000-0005-0000-0000-00002B170000}"/>
    <cellStyle name="Comma 21 3 2" xfId="8990" xr:uid="{00000000-0005-0000-0000-00002C170000}"/>
    <cellStyle name="Comma 21 4" xfId="8991" xr:uid="{00000000-0005-0000-0000-00002D170000}"/>
    <cellStyle name="Comma 21 5" xfId="5467" xr:uid="{00000000-0005-0000-0000-000029170000}"/>
    <cellStyle name="Comma 22" xfId="2988" xr:uid="{00000000-0005-0000-0000-0000FA000000}"/>
    <cellStyle name="Comma 22 2" xfId="8992" xr:uid="{00000000-0005-0000-0000-00002F170000}"/>
    <cellStyle name="Comma 22 3" xfId="8993" xr:uid="{00000000-0005-0000-0000-000030170000}"/>
    <cellStyle name="Comma 22 3 2" xfId="8994" xr:uid="{00000000-0005-0000-0000-000031170000}"/>
    <cellStyle name="Comma 22 4" xfId="8995" xr:uid="{00000000-0005-0000-0000-000032170000}"/>
    <cellStyle name="Comma 22 5" xfId="5466" xr:uid="{00000000-0005-0000-0000-00002E170000}"/>
    <cellStyle name="Comma 23" xfId="2985" xr:uid="{00000000-0005-0000-0000-0000FB000000}"/>
    <cellStyle name="Comma 23 2" xfId="8996" xr:uid="{00000000-0005-0000-0000-000034170000}"/>
    <cellStyle name="Comma 23 3" xfId="8997" xr:uid="{00000000-0005-0000-0000-000035170000}"/>
    <cellStyle name="Comma 23 3 2" xfId="8998" xr:uid="{00000000-0005-0000-0000-000036170000}"/>
    <cellStyle name="Comma 23 4" xfId="8999" xr:uid="{00000000-0005-0000-0000-000037170000}"/>
    <cellStyle name="Comma 23 5" xfId="5465" xr:uid="{00000000-0005-0000-0000-000033170000}"/>
    <cellStyle name="Comma 24" xfId="2982" xr:uid="{00000000-0005-0000-0000-0000FC000000}"/>
    <cellStyle name="Comma 24 2" xfId="9000" xr:uid="{00000000-0005-0000-0000-000039170000}"/>
    <cellStyle name="Comma 24 3" xfId="9001" xr:uid="{00000000-0005-0000-0000-00003A170000}"/>
    <cellStyle name="Comma 24 3 2" xfId="9002" xr:uid="{00000000-0005-0000-0000-00003B170000}"/>
    <cellStyle name="Comma 24 4" xfId="9003" xr:uid="{00000000-0005-0000-0000-00003C170000}"/>
    <cellStyle name="Comma 24 5" xfId="5464" xr:uid="{00000000-0005-0000-0000-000038170000}"/>
    <cellStyle name="Comma 25" xfId="2979" xr:uid="{00000000-0005-0000-0000-0000FD000000}"/>
    <cellStyle name="Comma 25 2" xfId="9004" xr:uid="{00000000-0005-0000-0000-00003E170000}"/>
    <cellStyle name="Comma 25 3" xfId="9005" xr:uid="{00000000-0005-0000-0000-00003F170000}"/>
    <cellStyle name="Comma 25 3 2" xfId="9006" xr:uid="{00000000-0005-0000-0000-000040170000}"/>
    <cellStyle name="Comma 25 4" xfId="9007" xr:uid="{00000000-0005-0000-0000-000041170000}"/>
    <cellStyle name="Comma 25 5" xfId="5463" xr:uid="{00000000-0005-0000-0000-00003D170000}"/>
    <cellStyle name="Comma 26" xfId="2976" xr:uid="{00000000-0005-0000-0000-0000FE000000}"/>
    <cellStyle name="Comma 26 2" xfId="9008" xr:uid="{00000000-0005-0000-0000-000043170000}"/>
    <cellStyle name="Comma 26 3" xfId="9009" xr:uid="{00000000-0005-0000-0000-000044170000}"/>
    <cellStyle name="Comma 26 3 2" xfId="9010" xr:uid="{00000000-0005-0000-0000-000045170000}"/>
    <cellStyle name="Comma 26 4" xfId="9011" xr:uid="{00000000-0005-0000-0000-000046170000}"/>
    <cellStyle name="Comma 26 5" xfId="5462" xr:uid="{00000000-0005-0000-0000-000042170000}"/>
    <cellStyle name="Comma 27" xfId="2974" xr:uid="{00000000-0005-0000-0000-0000FF000000}"/>
    <cellStyle name="Comma 27 2" xfId="9012" xr:uid="{00000000-0005-0000-0000-000048170000}"/>
    <cellStyle name="Comma 27 3" xfId="9013" xr:uid="{00000000-0005-0000-0000-000049170000}"/>
    <cellStyle name="Comma 27 3 2" xfId="9014" xr:uid="{00000000-0005-0000-0000-00004A170000}"/>
    <cellStyle name="Comma 27 4" xfId="9015" xr:uid="{00000000-0005-0000-0000-00004B170000}"/>
    <cellStyle name="Comma 27 5" xfId="5546" xr:uid="{00000000-0005-0000-0000-000047170000}"/>
    <cellStyle name="Comma 28" xfId="2967" xr:uid="{00000000-0005-0000-0000-000000010000}"/>
    <cellStyle name="Comma 28 2" xfId="9016" xr:uid="{00000000-0005-0000-0000-00004D170000}"/>
    <cellStyle name="Comma 28 3" xfId="9017" xr:uid="{00000000-0005-0000-0000-00004E170000}"/>
    <cellStyle name="Comma 28 3 2" xfId="9018" xr:uid="{00000000-0005-0000-0000-00004F170000}"/>
    <cellStyle name="Comma 28 4" xfId="9019" xr:uid="{00000000-0005-0000-0000-000050170000}"/>
    <cellStyle name="Comma 28 5" xfId="5461" xr:uid="{00000000-0005-0000-0000-00004C170000}"/>
    <cellStyle name="Comma 29" xfId="2964" xr:uid="{00000000-0005-0000-0000-000001010000}"/>
    <cellStyle name="Comma 29 2" xfId="9020" xr:uid="{00000000-0005-0000-0000-000052170000}"/>
    <cellStyle name="Comma 29 3" xfId="9021" xr:uid="{00000000-0005-0000-0000-000053170000}"/>
    <cellStyle name="Comma 29 3 2" xfId="9022" xr:uid="{00000000-0005-0000-0000-000054170000}"/>
    <cellStyle name="Comma 29 4" xfId="9023" xr:uid="{00000000-0005-0000-0000-000055170000}"/>
    <cellStyle name="Comma 29 5" xfId="5460" xr:uid="{00000000-0005-0000-0000-000051170000}"/>
    <cellStyle name="Comma 3" xfId="400" xr:uid="{00000000-0005-0000-0000-000002010000}"/>
    <cellStyle name="Comma 3 2" xfId="401" xr:uid="{00000000-0005-0000-0000-000003010000}"/>
    <cellStyle name="Comma 3 2 2" xfId="9024" xr:uid="{00000000-0005-0000-0000-000058170000}"/>
    <cellStyle name="Comma 3 3" xfId="402" xr:uid="{00000000-0005-0000-0000-000004010000}"/>
    <cellStyle name="Comma 3 3 2" xfId="9025" xr:uid="{00000000-0005-0000-0000-00005A170000}"/>
    <cellStyle name="Comma 3 3 2 2" xfId="9026" xr:uid="{00000000-0005-0000-0000-00005B170000}"/>
    <cellStyle name="Comma 3 3 3" xfId="9027" xr:uid="{00000000-0005-0000-0000-00005C170000}"/>
    <cellStyle name="Comma 3 4" xfId="9028" xr:uid="{00000000-0005-0000-0000-00005D170000}"/>
    <cellStyle name="Comma 3 4 2" xfId="9029" xr:uid="{00000000-0005-0000-0000-00005E170000}"/>
    <cellStyle name="Comma 3 4 3" xfId="9030" xr:uid="{00000000-0005-0000-0000-00005F170000}"/>
    <cellStyle name="Comma 3 5" xfId="9031" xr:uid="{00000000-0005-0000-0000-000060170000}"/>
    <cellStyle name="Comma 3 5 2" xfId="9032" xr:uid="{00000000-0005-0000-0000-000061170000}"/>
    <cellStyle name="Comma 3 6" xfId="9033" xr:uid="{00000000-0005-0000-0000-000062170000}"/>
    <cellStyle name="Comma 3 6 2" xfId="9034" xr:uid="{00000000-0005-0000-0000-000063170000}"/>
    <cellStyle name="Comma 3 7" xfId="20546" xr:uid="{3F226CB6-D172-4072-A9EC-B164386A84B9}"/>
    <cellStyle name="Comma 30" xfId="2961" xr:uid="{00000000-0005-0000-0000-000005010000}"/>
    <cellStyle name="Comma 30 2" xfId="9035" xr:uid="{00000000-0005-0000-0000-000065170000}"/>
    <cellStyle name="Comma 30 3" xfId="9036" xr:uid="{00000000-0005-0000-0000-000066170000}"/>
    <cellStyle name="Comma 30 3 2" xfId="9037" xr:uid="{00000000-0005-0000-0000-000067170000}"/>
    <cellStyle name="Comma 30 4" xfId="9038" xr:uid="{00000000-0005-0000-0000-000068170000}"/>
    <cellStyle name="Comma 30 5" xfId="5459" xr:uid="{00000000-0005-0000-0000-000064170000}"/>
    <cellStyle name="Comma 31" xfId="2958" xr:uid="{00000000-0005-0000-0000-000006010000}"/>
    <cellStyle name="Comma 31 2" xfId="9039" xr:uid="{00000000-0005-0000-0000-00006A170000}"/>
    <cellStyle name="Comma 31 3" xfId="9040" xr:uid="{00000000-0005-0000-0000-00006B170000}"/>
    <cellStyle name="Comma 31 3 2" xfId="9041" xr:uid="{00000000-0005-0000-0000-00006C170000}"/>
    <cellStyle name="Comma 31 4" xfId="9042" xr:uid="{00000000-0005-0000-0000-00006D170000}"/>
    <cellStyle name="Comma 31 5" xfId="5458" xr:uid="{00000000-0005-0000-0000-000069170000}"/>
    <cellStyle name="Comma 32" xfId="2955" xr:uid="{00000000-0005-0000-0000-000007010000}"/>
    <cellStyle name="Comma 32 2" xfId="9043" xr:uid="{00000000-0005-0000-0000-00006F170000}"/>
    <cellStyle name="Comma 32 3" xfId="9044" xr:uid="{00000000-0005-0000-0000-000070170000}"/>
    <cellStyle name="Comma 32 3 2" xfId="9045" xr:uid="{00000000-0005-0000-0000-000071170000}"/>
    <cellStyle name="Comma 32 4" xfId="9046" xr:uid="{00000000-0005-0000-0000-000072170000}"/>
    <cellStyle name="Comma 32 5" xfId="5457" xr:uid="{00000000-0005-0000-0000-00006E170000}"/>
    <cellStyle name="Comma 33" xfId="2952" xr:uid="{00000000-0005-0000-0000-000008010000}"/>
    <cellStyle name="Comma 33 2" xfId="9047" xr:uid="{00000000-0005-0000-0000-000074170000}"/>
    <cellStyle name="Comma 33 3" xfId="9048" xr:uid="{00000000-0005-0000-0000-000075170000}"/>
    <cellStyle name="Comma 33 3 2" xfId="9049" xr:uid="{00000000-0005-0000-0000-000076170000}"/>
    <cellStyle name="Comma 33 4" xfId="9050" xr:uid="{00000000-0005-0000-0000-000077170000}"/>
    <cellStyle name="Comma 33 5" xfId="5456" xr:uid="{00000000-0005-0000-0000-000073170000}"/>
    <cellStyle name="Comma 34" xfId="2947" xr:uid="{00000000-0005-0000-0000-000009010000}"/>
    <cellStyle name="Comma 34 2" xfId="9051" xr:uid="{00000000-0005-0000-0000-000079170000}"/>
    <cellStyle name="Comma 34 3" xfId="9052" xr:uid="{00000000-0005-0000-0000-00007A170000}"/>
    <cellStyle name="Comma 34 3 2" xfId="9053" xr:uid="{00000000-0005-0000-0000-00007B170000}"/>
    <cellStyle name="Comma 34 4" xfId="9054" xr:uid="{00000000-0005-0000-0000-00007C170000}"/>
    <cellStyle name="Comma 34 5" xfId="9055" xr:uid="{00000000-0005-0000-0000-00007D170000}"/>
    <cellStyle name="Comma 34 6" xfId="9056" xr:uid="{00000000-0005-0000-0000-00007E170000}"/>
    <cellStyle name="Comma 34 7" xfId="5455" xr:uid="{00000000-0005-0000-0000-000078170000}"/>
    <cellStyle name="Comma 35" xfId="2945" xr:uid="{00000000-0005-0000-0000-00000A010000}"/>
    <cellStyle name="Comma 35 2" xfId="9057" xr:uid="{00000000-0005-0000-0000-000080170000}"/>
    <cellStyle name="Comma 35 3" xfId="9058" xr:uid="{00000000-0005-0000-0000-000081170000}"/>
    <cellStyle name="Comma 35 3 2" xfId="9059" xr:uid="{00000000-0005-0000-0000-000082170000}"/>
    <cellStyle name="Comma 35 4" xfId="9060" xr:uid="{00000000-0005-0000-0000-000083170000}"/>
    <cellStyle name="Comma 35 5" xfId="9061" xr:uid="{00000000-0005-0000-0000-000084170000}"/>
    <cellStyle name="Comma 35 6" xfId="9062" xr:uid="{00000000-0005-0000-0000-000085170000}"/>
    <cellStyle name="Comma 35 7" xfId="5545" xr:uid="{00000000-0005-0000-0000-00007F170000}"/>
    <cellStyle name="Comma 36" xfId="5454" xr:uid="{00000000-0005-0000-0000-000086170000}"/>
    <cellStyle name="Comma 36 2" xfId="9063" xr:uid="{00000000-0005-0000-0000-000087170000}"/>
    <cellStyle name="Comma 36 3" xfId="9064" xr:uid="{00000000-0005-0000-0000-000088170000}"/>
    <cellStyle name="Comma 36 3 2" xfId="9065" xr:uid="{00000000-0005-0000-0000-000089170000}"/>
    <cellStyle name="Comma 36 4" xfId="9066" xr:uid="{00000000-0005-0000-0000-00008A170000}"/>
    <cellStyle name="Comma 36 5" xfId="9067" xr:uid="{00000000-0005-0000-0000-00008B170000}"/>
    <cellStyle name="Comma 36 6" xfId="9068" xr:uid="{00000000-0005-0000-0000-00008C170000}"/>
    <cellStyle name="Comma 37" xfId="5453" xr:uid="{00000000-0005-0000-0000-00008D170000}"/>
    <cellStyle name="Comma 37 2" xfId="9069" xr:uid="{00000000-0005-0000-0000-00008E170000}"/>
    <cellStyle name="Comma 37 3" xfId="9070" xr:uid="{00000000-0005-0000-0000-00008F170000}"/>
    <cellStyle name="Comma 37 3 2" xfId="9071" xr:uid="{00000000-0005-0000-0000-000090170000}"/>
    <cellStyle name="Comma 37 4" xfId="9072" xr:uid="{00000000-0005-0000-0000-000091170000}"/>
    <cellStyle name="Comma 37 5" xfId="9073" xr:uid="{00000000-0005-0000-0000-000092170000}"/>
    <cellStyle name="Comma 37 6" xfId="9074" xr:uid="{00000000-0005-0000-0000-000093170000}"/>
    <cellStyle name="Comma 38" xfId="5452" xr:uid="{00000000-0005-0000-0000-000094170000}"/>
    <cellStyle name="Comma 38 2" xfId="9075" xr:uid="{00000000-0005-0000-0000-000095170000}"/>
    <cellStyle name="Comma 38 3" xfId="9076" xr:uid="{00000000-0005-0000-0000-000096170000}"/>
    <cellStyle name="Comma 38 3 2" xfId="9077" xr:uid="{00000000-0005-0000-0000-000097170000}"/>
    <cellStyle name="Comma 38 4" xfId="9078" xr:uid="{00000000-0005-0000-0000-000098170000}"/>
    <cellStyle name="Comma 38 5" xfId="9079" xr:uid="{00000000-0005-0000-0000-000099170000}"/>
    <cellStyle name="Comma 38 6" xfId="9080" xr:uid="{00000000-0005-0000-0000-00009A170000}"/>
    <cellStyle name="Comma 39" xfId="5451" xr:uid="{00000000-0005-0000-0000-00009B170000}"/>
    <cellStyle name="Comma 39 2" xfId="9081" xr:uid="{00000000-0005-0000-0000-00009C170000}"/>
    <cellStyle name="Comma 39 2 2" xfId="9082" xr:uid="{00000000-0005-0000-0000-00009D170000}"/>
    <cellStyle name="Comma 39 2 2 2" xfId="9083" xr:uid="{00000000-0005-0000-0000-00009E170000}"/>
    <cellStyle name="Comma 39 2 2 2 2" xfId="9084" xr:uid="{00000000-0005-0000-0000-00009F170000}"/>
    <cellStyle name="Comma 39 2 2 2 3" xfId="9085" xr:uid="{00000000-0005-0000-0000-0000A0170000}"/>
    <cellStyle name="Comma 39 2 2 3" xfId="9086" xr:uid="{00000000-0005-0000-0000-0000A1170000}"/>
    <cellStyle name="Comma 39 2 2 4" xfId="9087" xr:uid="{00000000-0005-0000-0000-0000A2170000}"/>
    <cellStyle name="Comma 39 2 3" xfId="9088" xr:uid="{00000000-0005-0000-0000-0000A3170000}"/>
    <cellStyle name="Comma 39 2 3 2" xfId="9089" xr:uid="{00000000-0005-0000-0000-0000A4170000}"/>
    <cellStyle name="Comma 39 2 4" xfId="9090" xr:uid="{00000000-0005-0000-0000-0000A5170000}"/>
    <cellStyle name="Comma 39 2 5" xfId="9091" xr:uid="{00000000-0005-0000-0000-0000A6170000}"/>
    <cellStyle name="Comma 39 2 5 2" xfId="9092" xr:uid="{00000000-0005-0000-0000-0000A7170000}"/>
    <cellStyle name="Comma 39 2 6" xfId="9093" xr:uid="{00000000-0005-0000-0000-0000A8170000}"/>
    <cellStyle name="Comma 39 2 6 2" xfId="9094" xr:uid="{00000000-0005-0000-0000-0000A9170000}"/>
    <cellStyle name="Comma 39 2 6 2 2" xfId="9095" xr:uid="{00000000-0005-0000-0000-0000AA170000}"/>
    <cellStyle name="Comma 39 2 6 3" xfId="9096" xr:uid="{00000000-0005-0000-0000-0000AB170000}"/>
    <cellStyle name="Comma 39 2 6 3 2" xfId="9097" xr:uid="{00000000-0005-0000-0000-0000AC170000}"/>
    <cellStyle name="Comma 39 2 7" xfId="9098" xr:uid="{00000000-0005-0000-0000-0000AD170000}"/>
    <cellStyle name="Comma 39 2 8" xfId="9099" xr:uid="{00000000-0005-0000-0000-0000AE170000}"/>
    <cellStyle name="Comma 39 3" xfId="9100" xr:uid="{00000000-0005-0000-0000-0000AF170000}"/>
    <cellStyle name="Comma 39 3 2" xfId="9101" xr:uid="{00000000-0005-0000-0000-0000B0170000}"/>
    <cellStyle name="Comma 39 3 3" xfId="9102" xr:uid="{00000000-0005-0000-0000-0000B1170000}"/>
    <cellStyle name="Comma 39 3 4" xfId="9103" xr:uid="{00000000-0005-0000-0000-0000B2170000}"/>
    <cellStyle name="Comma 39 4" xfId="9104" xr:uid="{00000000-0005-0000-0000-0000B3170000}"/>
    <cellStyle name="Comma 39 4 2" xfId="9105" xr:uid="{00000000-0005-0000-0000-0000B4170000}"/>
    <cellStyle name="Comma 39 4 3" xfId="9106" xr:uid="{00000000-0005-0000-0000-0000B5170000}"/>
    <cellStyle name="Comma 39 4 4" xfId="9107" xr:uid="{00000000-0005-0000-0000-0000B6170000}"/>
    <cellStyle name="Comma 39 5" xfId="9108" xr:uid="{00000000-0005-0000-0000-0000B7170000}"/>
    <cellStyle name="Comma 39 5 2" xfId="9109" xr:uid="{00000000-0005-0000-0000-0000B8170000}"/>
    <cellStyle name="Comma 39 5 3" xfId="9110" xr:uid="{00000000-0005-0000-0000-0000B9170000}"/>
    <cellStyle name="Comma 39 5 4" xfId="9111" xr:uid="{00000000-0005-0000-0000-0000BA170000}"/>
    <cellStyle name="Comma 39 6" xfId="9112" xr:uid="{00000000-0005-0000-0000-0000BB170000}"/>
    <cellStyle name="Comma 39 6 2" xfId="9113" xr:uid="{00000000-0005-0000-0000-0000BC170000}"/>
    <cellStyle name="Comma 39 6 2 2" xfId="9114" xr:uid="{00000000-0005-0000-0000-0000BD170000}"/>
    <cellStyle name="Comma 39 6 3" xfId="9115" xr:uid="{00000000-0005-0000-0000-0000BE170000}"/>
    <cellStyle name="Comma 39 6 3 2" xfId="9116" xr:uid="{00000000-0005-0000-0000-0000BF170000}"/>
    <cellStyle name="Comma 39 7" xfId="9117" xr:uid="{00000000-0005-0000-0000-0000C0170000}"/>
    <cellStyle name="Comma 39 8" xfId="9118" xr:uid="{00000000-0005-0000-0000-0000C1170000}"/>
    <cellStyle name="Comma 39 9" xfId="9119" xr:uid="{00000000-0005-0000-0000-0000C2170000}"/>
    <cellStyle name="Comma 4" xfId="403" xr:uid="{00000000-0005-0000-0000-00000B010000}"/>
    <cellStyle name="Comma 4 10" xfId="5450" xr:uid="{00000000-0005-0000-0000-0000C3170000}"/>
    <cellStyle name="Comma 4 2" xfId="404" xr:uid="{00000000-0005-0000-0000-00000C010000}"/>
    <cellStyle name="Comma 4 2 2" xfId="9120" xr:uid="{00000000-0005-0000-0000-0000C5170000}"/>
    <cellStyle name="Comma 4 2 2 2" xfId="9121" xr:uid="{00000000-0005-0000-0000-0000C6170000}"/>
    <cellStyle name="Comma 4 2 2 3" xfId="9122" xr:uid="{00000000-0005-0000-0000-0000C7170000}"/>
    <cellStyle name="Comma 4 2 3" xfId="9123" xr:uid="{00000000-0005-0000-0000-0000C8170000}"/>
    <cellStyle name="Comma 4 2 4" xfId="9124" xr:uid="{00000000-0005-0000-0000-0000C9170000}"/>
    <cellStyle name="Comma 4 2 5" xfId="5449" xr:uid="{00000000-0005-0000-0000-0000C4170000}"/>
    <cellStyle name="Comma 4 3" xfId="405" xr:uid="{00000000-0005-0000-0000-00000D010000}"/>
    <cellStyle name="Comma 4 3 2" xfId="9125" xr:uid="{00000000-0005-0000-0000-0000CA170000}"/>
    <cellStyle name="Comma 4 4" xfId="9126" xr:uid="{00000000-0005-0000-0000-0000CB170000}"/>
    <cellStyle name="Comma 4 4 2" xfId="9127" xr:uid="{00000000-0005-0000-0000-0000CC170000}"/>
    <cellStyle name="Comma 4 5" xfId="9128" xr:uid="{00000000-0005-0000-0000-0000CD170000}"/>
    <cellStyle name="Comma 4 6" xfId="9129" xr:uid="{00000000-0005-0000-0000-0000CE170000}"/>
    <cellStyle name="Comma 4 6 2" xfId="9130" xr:uid="{00000000-0005-0000-0000-0000CF170000}"/>
    <cellStyle name="Comma 4 6 2 2" xfId="9131" xr:uid="{00000000-0005-0000-0000-0000D0170000}"/>
    <cellStyle name="Comma 4 6 3" xfId="9132" xr:uid="{00000000-0005-0000-0000-0000D1170000}"/>
    <cellStyle name="Comma 4 6 4" xfId="9133" xr:uid="{00000000-0005-0000-0000-0000D2170000}"/>
    <cellStyle name="Comma 4 6 4 2" xfId="9134" xr:uid="{00000000-0005-0000-0000-0000D3170000}"/>
    <cellStyle name="Comma 4 6 5" xfId="9135" xr:uid="{00000000-0005-0000-0000-0000D4170000}"/>
    <cellStyle name="Comma 4 6 5 2" xfId="9136" xr:uid="{00000000-0005-0000-0000-0000D5170000}"/>
    <cellStyle name="Comma 4 6 5 2 2" xfId="9137" xr:uid="{00000000-0005-0000-0000-0000D6170000}"/>
    <cellStyle name="Comma 4 6 5 3" xfId="9138" xr:uid="{00000000-0005-0000-0000-0000D7170000}"/>
    <cellStyle name="Comma 4 6 5 3 2" xfId="9139" xr:uid="{00000000-0005-0000-0000-0000D8170000}"/>
    <cellStyle name="Comma 4 6 6" xfId="9140" xr:uid="{00000000-0005-0000-0000-0000D9170000}"/>
    <cellStyle name="Comma 4 6 7" xfId="9141" xr:uid="{00000000-0005-0000-0000-0000DA170000}"/>
    <cellStyle name="Comma 4 6 8" xfId="9142" xr:uid="{00000000-0005-0000-0000-0000DB170000}"/>
    <cellStyle name="Comma 4 7" xfId="9143" xr:uid="{00000000-0005-0000-0000-0000DC170000}"/>
    <cellStyle name="Comma 4 8" xfId="9144" xr:uid="{00000000-0005-0000-0000-0000DD170000}"/>
    <cellStyle name="Comma 4 9" xfId="9145" xr:uid="{00000000-0005-0000-0000-0000DE170000}"/>
    <cellStyle name="Comma 4_App b.3 Unspent_" xfId="406" xr:uid="{00000000-0005-0000-0000-00000E010000}"/>
    <cellStyle name="Comma 40" xfId="5448" xr:uid="{00000000-0005-0000-0000-0000DF170000}"/>
    <cellStyle name="Comma 40 2" xfId="9146" xr:uid="{00000000-0005-0000-0000-0000E0170000}"/>
    <cellStyle name="Comma 40 2 2" xfId="9147" xr:uid="{00000000-0005-0000-0000-0000E1170000}"/>
    <cellStyle name="Comma 40 2 2 2" xfId="9148" xr:uid="{00000000-0005-0000-0000-0000E2170000}"/>
    <cellStyle name="Comma 40 2 2 2 2" xfId="9149" xr:uid="{00000000-0005-0000-0000-0000E3170000}"/>
    <cellStyle name="Comma 40 2 2 2 3" xfId="9150" xr:uid="{00000000-0005-0000-0000-0000E4170000}"/>
    <cellStyle name="Comma 40 2 2 3" xfId="9151" xr:uid="{00000000-0005-0000-0000-0000E5170000}"/>
    <cellStyle name="Comma 40 2 2 4" xfId="9152" xr:uid="{00000000-0005-0000-0000-0000E6170000}"/>
    <cellStyle name="Comma 40 2 3" xfId="9153" xr:uid="{00000000-0005-0000-0000-0000E7170000}"/>
    <cellStyle name="Comma 40 2 3 2" xfId="9154" xr:uid="{00000000-0005-0000-0000-0000E8170000}"/>
    <cellStyle name="Comma 40 2 4" xfId="9155" xr:uid="{00000000-0005-0000-0000-0000E9170000}"/>
    <cellStyle name="Comma 40 2 5" xfId="9156" xr:uid="{00000000-0005-0000-0000-0000EA170000}"/>
    <cellStyle name="Comma 40 2 5 2" xfId="9157" xr:uid="{00000000-0005-0000-0000-0000EB170000}"/>
    <cellStyle name="Comma 40 2 6" xfId="9158" xr:uid="{00000000-0005-0000-0000-0000EC170000}"/>
    <cellStyle name="Comma 40 2 6 2" xfId="9159" xr:uid="{00000000-0005-0000-0000-0000ED170000}"/>
    <cellStyle name="Comma 40 2 6 2 2" xfId="9160" xr:uid="{00000000-0005-0000-0000-0000EE170000}"/>
    <cellStyle name="Comma 40 2 6 3" xfId="9161" xr:uid="{00000000-0005-0000-0000-0000EF170000}"/>
    <cellStyle name="Comma 40 2 6 3 2" xfId="9162" xr:uid="{00000000-0005-0000-0000-0000F0170000}"/>
    <cellStyle name="Comma 40 2 7" xfId="9163" xr:uid="{00000000-0005-0000-0000-0000F1170000}"/>
    <cellStyle name="Comma 40 2 8" xfId="9164" xr:uid="{00000000-0005-0000-0000-0000F2170000}"/>
    <cellStyle name="Comma 40 3" xfId="9165" xr:uid="{00000000-0005-0000-0000-0000F3170000}"/>
    <cellStyle name="Comma 40 3 2" xfId="9166" xr:uid="{00000000-0005-0000-0000-0000F4170000}"/>
    <cellStyle name="Comma 40 3 3" xfId="9167" xr:uid="{00000000-0005-0000-0000-0000F5170000}"/>
    <cellStyle name="Comma 40 3 4" xfId="9168" xr:uid="{00000000-0005-0000-0000-0000F6170000}"/>
    <cellStyle name="Comma 40 4" xfId="9169" xr:uid="{00000000-0005-0000-0000-0000F7170000}"/>
    <cellStyle name="Comma 40 4 2" xfId="9170" xr:uid="{00000000-0005-0000-0000-0000F8170000}"/>
    <cellStyle name="Comma 40 4 3" xfId="9171" xr:uid="{00000000-0005-0000-0000-0000F9170000}"/>
    <cellStyle name="Comma 40 4 4" xfId="9172" xr:uid="{00000000-0005-0000-0000-0000FA170000}"/>
    <cellStyle name="Comma 40 5" xfId="9173" xr:uid="{00000000-0005-0000-0000-0000FB170000}"/>
    <cellStyle name="Comma 40 5 2" xfId="9174" xr:uid="{00000000-0005-0000-0000-0000FC170000}"/>
    <cellStyle name="Comma 40 5 3" xfId="9175" xr:uid="{00000000-0005-0000-0000-0000FD170000}"/>
    <cellStyle name="Comma 40 5 4" xfId="9176" xr:uid="{00000000-0005-0000-0000-0000FE170000}"/>
    <cellStyle name="Comma 40 6" xfId="9177" xr:uid="{00000000-0005-0000-0000-0000FF170000}"/>
    <cellStyle name="Comma 40 6 2" xfId="9178" xr:uid="{00000000-0005-0000-0000-000000180000}"/>
    <cellStyle name="Comma 40 6 2 2" xfId="9179" xr:uid="{00000000-0005-0000-0000-000001180000}"/>
    <cellStyle name="Comma 40 6 3" xfId="9180" xr:uid="{00000000-0005-0000-0000-000002180000}"/>
    <cellStyle name="Comma 40 6 3 2" xfId="9181" xr:uid="{00000000-0005-0000-0000-000003180000}"/>
    <cellStyle name="Comma 40 7" xfId="9182" xr:uid="{00000000-0005-0000-0000-000004180000}"/>
    <cellStyle name="Comma 41" xfId="5447" xr:uid="{00000000-0005-0000-0000-000005180000}"/>
    <cellStyle name="Comma 41 2" xfId="9183" xr:uid="{00000000-0005-0000-0000-000006180000}"/>
    <cellStyle name="Comma 41 2 2" xfId="9184" xr:uid="{00000000-0005-0000-0000-000007180000}"/>
    <cellStyle name="Comma 41 2 2 2" xfId="9185" xr:uid="{00000000-0005-0000-0000-000008180000}"/>
    <cellStyle name="Comma 41 2 2 2 2" xfId="9186" xr:uid="{00000000-0005-0000-0000-000009180000}"/>
    <cellStyle name="Comma 41 2 2 2 3" xfId="9187" xr:uid="{00000000-0005-0000-0000-00000A180000}"/>
    <cellStyle name="Comma 41 2 2 3" xfId="9188" xr:uid="{00000000-0005-0000-0000-00000B180000}"/>
    <cellStyle name="Comma 41 2 2 4" xfId="9189" xr:uid="{00000000-0005-0000-0000-00000C180000}"/>
    <cellStyle name="Comma 41 2 3" xfId="9190" xr:uid="{00000000-0005-0000-0000-00000D180000}"/>
    <cellStyle name="Comma 41 2 3 2" xfId="9191" xr:uid="{00000000-0005-0000-0000-00000E180000}"/>
    <cellStyle name="Comma 41 2 4" xfId="9192" xr:uid="{00000000-0005-0000-0000-00000F180000}"/>
    <cellStyle name="Comma 41 2 5" xfId="9193" xr:uid="{00000000-0005-0000-0000-000010180000}"/>
    <cellStyle name="Comma 41 2 5 2" xfId="9194" xr:uid="{00000000-0005-0000-0000-000011180000}"/>
    <cellStyle name="Comma 41 2 6" xfId="9195" xr:uid="{00000000-0005-0000-0000-000012180000}"/>
    <cellStyle name="Comma 41 2 6 2" xfId="9196" xr:uid="{00000000-0005-0000-0000-000013180000}"/>
    <cellStyle name="Comma 41 2 6 2 2" xfId="9197" xr:uid="{00000000-0005-0000-0000-000014180000}"/>
    <cellStyle name="Comma 41 2 6 3" xfId="9198" xr:uid="{00000000-0005-0000-0000-000015180000}"/>
    <cellStyle name="Comma 41 2 6 3 2" xfId="9199" xr:uid="{00000000-0005-0000-0000-000016180000}"/>
    <cellStyle name="Comma 41 2 7" xfId="9200" xr:uid="{00000000-0005-0000-0000-000017180000}"/>
    <cellStyle name="Comma 41 2 8" xfId="9201" xr:uid="{00000000-0005-0000-0000-000018180000}"/>
    <cellStyle name="Comma 41 3" xfId="9202" xr:uid="{00000000-0005-0000-0000-000019180000}"/>
    <cellStyle name="Comma 41 3 2" xfId="9203" xr:uid="{00000000-0005-0000-0000-00001A180000}"/>
    <cellStyle name="Comma 41 3 3" xfId="9204" xr:uid="{00000000-0005-0000-0000-00001B180000}"/>
    <cellStyle name="Comma 41 3 4" xfId="9205" xr:uid="{00000000-0005-0000-0000-00001C180000}"/>
    <cellStyle name="Comma 41 4" xfId="9206" xr:uid="{00000000-0005-0000-0000-00001D180000}"/>
    <cellStyle name="Comma 41 4 2" xfId="9207" xr:uid="{00000000-0005-0000-0000-00001E180000}"/>
    <cellStyle name="Comma 41 4 3" xfId="9208" xr:uid="{00000000-0005-0000-0000-00001F180000}"/>
    <cellStyle name="Comma 41 4 4" xfId="9209" xr:uid="{00000000-0005-0000-0000-000020180000}"/>
    <cellStyle name="Comma 41 5" xfId="9210" xr:uid="{00000000-0005-0000-0000-000021180000}"/>
    <cellStyle name="Comma 41 5 2" xfId="9211" xr:uid="{00000000-0005-0000-0000-000022180000}"/>
    <cellStyle name="Comma 41 5 3" xfId="9212" xr:uid="{00000000-0005-0000-0000-000023180000}"/>
    <cellStyle name="Comma 41 5 4" xfId="9213" xr:uid="{00000000-0005-0000-0000-000024180000}"/>
    <cellStyle name="Comma 41 6" xfId="9214" xr:uid="{00000000-0005-0000-0000-000025180000}"/>
    <cellStyle name="Comma 41 6 2" xfId="9215" xr:uid="{00000000-0005-0000-0000-000026180000}"/>
    <cellStyle name="Comma 41 6 2 2" xfId="9216" xr:uid="{00000000-0005-0000-0000-000027180000}"/>
    <cellStyle name="Comma 41 6 3" xfId="9217" xr:uid="{00000000-0005-0000-0000-000028180000}"/>
    <cellStyle name="Comma 41 6 3 2" xfId="9218" xr:uid="{00000000-0005-0000-0000-000029180000}"/>
    <cellStyle name="Comma 41 7" xfId="9219" xr:uid="{00000000-0005-0000-0000-00002A180000}"/>
    <cellStyle name="Comma 42" xfId="5544" xr:uid="{00000000-0005-0000-0000-00002B180000}"/>
    <cellStyle name="Comma 42 2" xfId="9220" xr:uid="{00000000-0005-0000-0000-00002C180000}"/>
    <cellStyle name="Comma 42 2 2" xfId="9221" xr:uid="{00000000-0005-0000-0000-00002D180000}"/>
    <cellStyle name="Comma 42 2 2 2" xfId="9222" xr:uid="{00000000-0005-0000-0000-00002E180000}"/>
    <cellStyle name="Comma 42 2 2 3" xfId="9223" xr:uid="{00000000-0005-0000-0000-00002F180000}"/>
    <cellStyle name="Comma 42 2 2 4" xfId="9224" xr:uid="{00000000-0005-0000-0000-000030180000}"/>
    <cellStyle name="Comma 42 2 3" xfId="9225" xr:uid="{00000000-0005-0000-0000-000031180000}"/>
    <cellStyle name="Comma 42 2 4" xfId="9226" xr:uid="{00000000-0005-0000-0000-000032180000}"/>
    <cellStyle name="Comma 42 2 4 2" xfId="9227" xr:uid="{00000000-0005-0000-0000-000033180000}"/>
    <cellStyle name="Comma 42 2 5" xfId="9228" xr:uid="{00000000-0005-0000-0000-000034180000}"/>
    <cellStyle name="Comma 42 2 5 2" xfId="9229" xr:uid="{00000000-0005-0000-0000-000035180000}"/>
    <cellStyle name="Comma 42 2 5 2 2" xfId="9230" xr:uid="{00000000-0005-0000-0000-000036180000}"/>
    <cellStyle name="Comma 42 2 5 3" xfId="9231" xr:uid="{00000000-0005-0000-0000-000037180000}"/>
    <cellStyle name="Comma 42 2 5 3 2" xfId="9232" xr:uid="{00000000-0005-0000-0000-000038180000}"/>
    <cellStyle name="Comma 42 2 6" xfId="9233" xr:uid="{00000000-0005-0000-0000-000039180000}"/>
    <cellStyle name="Comma 42 2 7" xfId="9234" xr:uid="{00000000-0005-0000-0000-00003A180000}"/>
    <cellStyle name="Comma 42 3" xfId="9235" xr:uid="{00000000-0005-0000-0000-00003B180000}"/>
    <cellStyle name="Comma 42 3 2" xfId="9236" xr:uid="{00000000-0005-0000-0000-00003C180000}"/>
    <cellStyle name="Comma 42 3 3" xfId="9237" xr:uid="{00000000-0005-0000-0000-00003D180000}"/>
    <cellStyle name="Comma 42 3 4" xfId="9238" xr:uid="{00000000-0005-0000-0000-00003E180000}"/>
    <cellStyle name="Comma 42 4" xfId="9239" xr:uid="{00000000-0005-0000-0000-00003F180000}"/>
    <cellStyle name="Comma 42 4 2" xfId="9240" xr:uid="{00000000-0005-0000-0000-000040180000}"/>
    <cellStyle name="Comma 42 4 3" xfId="9241" xr:uid="{00000000-0005-0000-0000-000041180000}"/>
    <cellStyle name="Comma 42 4 4" xfId="9242" xr:uid="{00000000-0005-0000-0000-000042180000}"/>
    <cellStyle name="Comma 42 5" xfId="9243" xr:uid="{00000000-0005-0000-0000-000043180000}"/>
    <cellStyle name="Comma 42 5 2" xfId="9244" xr:uid="{00000000-0005-0000-0000-000044180000}"/>
    <cellStyle name="Comma 42 5 3" xfId="9245" xr:uid="{00000000-0005-0000-0000-000045180000}"/>
    <cellStyle name="Comma 42 6" xfId="9246" xr:uid="{00000000-0005-0000-0000-000046180000}"/>
    <cellStyle name="Comma 42 6 2" xfId="9247" xr:uid="{00000000-0005-0000-0000-000047180000}"/>
    <cellStyle name="Comma 42 7" xfId="9248" xr:uid="{00000000-0005-0000-0000-000048180000}"/>
    <cellStyle name="Comma 42 7 2" xfId="9249" xr:uid="{00000000-0005-0000-0000-000049180000}"/>
    <cellStyle name="Comma 42 7 2 2" xfId="9250" xr:uid="{00000000-0005-0000-0000-00004A180000}"/>
    <cellStyle name="Comma 42 7 3" xfId="9251" xr:uid="{00000000-0005-0000-0000-00004B180000}"/>
    <cellStyle name="Comma 42 7 3 2" xfId="9252" xr:uid="{00000000-0005-0000-0000-00004C180000}"/>
    <cellStyle name="Comma 42 8" xfId="9253" xr:uid="{00000000-0005-0000-0000-00004D180000}"/>
    <cellStyle name="Comma 43" xfId="5446" xr:uid="{00000000-0005-0000-0000-00004E180000}"/>
    <cellStyle name="Comma 43 2" xfId="9254" xr:uid="{00000000-0005-0000-0000-00004F180000}"/>
    <cellStyle name="Comma 43 2 2" xfId="9255" xr:uid="{00000000-0005-0000-0000-000050180000}"/>
    <cellStyle name="Comma 43 2 2 2" xfId="9256" xr:uid="{00000000-0005-0000-0000-000051180000}"/>
    <cellStyle name="Comma 43 2 2 3" xfId="9257" xr:uid="{00000000-0005-0000-0000-000052180000}"/>
    <cellStyle name="Comma 43 2 2 4" xfId="9258" xr:uid="{00000000-0005-0000-0000-000053180000}"/>
    <cellStyle name="Comma 43 2 3" xfId="9259" xr:uid="{00000000-0005-0000-0000-000054180000}"/>
    <cellStyle name="Comma 43 2 4" xfId="9260" xr:uid="{00000000-0005-0000-0000-000055180000}"/>
    <cellStyle name="Comma 43 2 4 2" xfId="9261" xr:uid="{00000000-0005-0000-0000-000056180000}"/>
    <cellStyle name="Comma 43 2 5" xfId="9262" xr:uid="{00000000-0005-0000-0000-000057180000}"/>
    <cellStyle name="Comma 43 2 5 2" xfId="9263" xr:uid="{00000000-0005-0000-0000-000058180000}"/>
    <cellStyle name="Comma 43 2 5 2 2" xfId="9264" xr:uid="{00000000-0005-0000-0000-000059180000}"/>
    <cellStyle name="Comma 43 2 5 3" xfId="9265" xr:uid="{00000000-0005-0000-0000-00005A180000}"/>
    <cellStyle name="Comma 43 2 5 3 2" xfId="9266" xr:uid="{00000000-0005-0000-0000-00005B180000}"/>
    <cellStyle name="Comma 43 2 6" xfId="9267" xr:uid="{00000000-0005-0000-0000-00005C180000}"/>
    <cellStyle name="Comma 43 2 7" xfId="9268" xr:uid="{00000000-0005-0000-0000-00005D180000}"/>
    <cellStyle name="Comma 43 3" xfId="9269" xr:uid="{00000000-0005-0000-0000-00005E180000}"/>
    <cellStyle name="Comma 43 3 2" xfId="9270" xr:uid="{00000000-0005-0000-0000-00005F180000}"/>
    <cellStyle name="Comma 43 3 3" xfId="9271" xr:uid="{00000000-0005-0000-0000-000060180000}"/>
    <cellStyle name="Comma 43 3 4" xfId="9272" xr:uid="{00000000-0005-0000-0000-000061180000}"/>
    <cellStyle name="Comma 43 4" xfId="9273" xr:uid="{00000000-0005-0000-0000-000062180000}"/>
    <cellStyle name="Comma 43 4 2" xfId="9274" xr:uid="{00000000-0005-0000-0000-000063180000}"/>
    <cellStyle name="Comma 43 4 3" xfId="9275" xr:uid="{00000000-0005-0000-0000-000064180000}"/>
    <cellStyle name="Comma 43 4 4" xfId="9276" xr:uid="{00000000-0005-0000-0000-000065180000}"/>
    <cellStyle name="Comma 43 5" xfId="9277" xr:uid="{00000000-0005-0000-0000-000066180000}"/>
    <cellStyle name="Comma 43 5 2" xfId="9278" xr:uid="{00000000-0005-0000-0000-000067180000}"/>
    <cellStyle name="Comma 43 5 3" xfId="9279" xr:uid="{00000000-0005-0000-0000-000068180000}"/>
    <cellStyle name="Comma 43 6" xfId="9280" xr:uid="{00000000-0005-0000-0000-000069180000}"/>
    <cellStyle name="Comma 43 6 2" xfId="9281" xr:uid="{00000000-0005-0000-0000-00006A180000}"/>
    <cellStyle name="Comma 43 7" xfId="9282" xr:uid="{00000000-0005-0000-0000-00006B180000}"/>
    <cellStyle name="Comma 43 7 2" xfId="9283" xr:uid="{00000000-0005-0000-0000-00006C180000}"/>
    <cellStyle name="Comma 43 7 2 2" xfId="9284" xr:uid="{00000000-0005-0000-0000-00006D180000}"/>
    <cellStyle name="Comma 43 7 3" xfId="9285" xr:uid="{00000000-0005-0000-0000-00006E180000}"/>
    <cellStyle name="Comma 43 7 3 2" xfId="9286" xr:uid="{00000000-0005-0000-0000-00006F180000}"/>
    <cellStyle name="Comma 43 8" xfId="9287" xr:uid="{00000000-0005-0000-0000-000070180000}"/>
    <cellStyle name="Comma 44" xfId="5445" xr:uid="{00000000-0005-0000-0000-000071180000}"/>
    <cellStyle name="Comma 44 2" xfId="9288" xr:uid="{00000000-0005-0000-0000-000072180000}"/>
    <cellStyle name="Comma 44 2 2" xfId="9289" xr:uid="{00000000-0005-0000-0000-000073180000}"/>
    <cellStyle name="Comma 44 2 2 2" xfId="9290" xr:uid="{00000000-0005-0000-0000-000074180000}"/>
    <cellStyle name="Comma 44 2 2 3" xfId="9291" xr:uid="{00000000-0005-0000-0000-000075180000}"/>
    <cellStyle name="Comma 44 2 2 4" xfId="9292" xr:uid="{00000000-0005-0000-0000-000076180000}"/>
    <cellStyle name="Comma 44 2 3" xfId="9293" xr:uid="{00000000-0005-0000-0000-000077180000}"/>
    <cellStyle name="Comma 44 2 4" xfId="9294" xr:uid="{00000000-0005-0000-0000-000078180000}"/>
    <cellStyle name="Comma 44 2 4 2" xfId="9295" xr:uid="{00000000-0005-0000-0000-000079180000}"/>
    <cellStyle name="Comma 44 2 5" xfId="9296" xr:uid="{00000000-0005-0000-0000-00007A180000}"/>
    <cellStyle name="Comma 44 2 5 2" xfId="9297" xr:uid="{00000000-0005-0000-0000-00007B180000}"/>
    <cellStyle name="Comma 44 2 5 2 2" xfId="9298" xr:uid="{00000000-0005-0000-0000-00007C180000}"/>
    <cellStyle name="Comma 44 2 5 3" xfId="9299" xr:uid="{00000000-0005-0000-0000-00007D180000}"/>
    <cellStyle name="Comma 44 2 5 3 2" xfId="9300" xr:uid="{00000000-0005-0000-0000-00007E180000}"/>
    <cellStyle name="Comma 44 2 6" xfId="9301" xr:uid="{00000000-0005-0000-0000-00007F180000}"/>
    <cellStyle name="Comma 44 2 7" xfId="9302" xr:uid="{00000000-0005-0000-0000-000080180000}"/>
    <cellStyle name="Comma 44 3" xfId="9303" xr:uid="{00000000-0005-0000-0000-000081180000}"/>
    <cellStyle name="Comma 44 3 2" xfId="9304" xr:uid="{00000000-0005-0000-0000-000082180000}"/>
    <cellStyle name="Comma 44 3 3" xfId="9305" xr:uid="{00000000-0005-0000-0000-000083180000}"/>
    <cellStyle name="Comma 44 3 4" xfId="9306" xr:uid="{00000000-0005-0000-0000-000084180000}"/>
    <cellStyle name="Comma 44 4" xfId="9307" xr:uid="{00000000-0005-0000-0000-000085180000}"/>
    <cellStyle name="Comma 44 4 2" xfId="9308" xr:uid="{00000000-0005-0000-0000-000086180000}"/>
    <cellStyle name="Comma 44 4 3" xfId="9309" xr:uid="{00000000-0005-0000-0000-000087180000}"/>
    <cellStyle name="Comma 44 4 4" xfId="9310" xr:uid="{00000000-0005-0000-0000-000088180000}"/>
    <cellStyle name="Comma 44 5" xfId="9311" xr:uid="{00000000-0005-0000-0000-000089180000}"/>
    <cellStyle name="Comma 44 5 2" xfId="9312" xr:uid="{00000000-0005-0000-0000-00008A180000}"/>
    <cellStyle name="Comma 44 5 3" xfId="9313" xr:uid="{00000000-0005-0000-0000-00008B180000}"/>
    <cellStyle name="Comma 44 6" xfId="9314" xr:uid="{00000000-0005-0000-0000-00008C180000}"/>
    <cellStyle name="Comma 44 6 2" xfId="9315" xr:uid="{00000000-0005-0000-0000-00008D180000}"/>
    <cellStyle name="Comma 44 7" xfId="9316" xr:uid="{00000000-0005-0000-0000-00008E180000}"/>
    <cellStyle name="Comma 44 7 2" xfId="9317" xr:uid="{00000000-0005-0000-0000-00008F180000}"/>
    <cellStyle name="Comma 44 7 2 2" xfId="9318" xr:uid="{00000000-0005-0000-0000-000090180000}"/>
    <cellStyle name="Comma 44 7 3" xfId="9319" xr:uid="{00000000-0005-0000-0000-000091180000}"/>
    <cellStyle name="Comma 44 7 3 2" xfId="9320" xr:uid="{00000000-0005-0000-0000-000092180000}"/>
    <cellStyle name="Comma 44 8" xfId="9321" xr:uid="{00000000-0005-0000-0000-000093180000}"/>
    <cellStyle name="Comma 45" xfId="5444" xr:uid="{00000000-0005-0000-0000-000094180000}"/>
    <cellStyle name="Comma 45 2" xfId="9322" xr:uid="{00000000-0005-0000-0000-000095180000}"/>
    <cellStyle name="Comma 45 3" xfId="9323" xr:uid="{00000000-0005-0000-0000-000096180000}"/>
    <cellStyle name="Comma 45 4" xfId="9324" xr:uid="{00000000-0005-0000-0000-000097180000}"/>
    <cellStyle name="Comma 45 5" xfId="9325" xr:uid="{00000000-0005-0000-0000-000098180000}"/>
    <cellStyle name="Comma 46" xfId="5443" xr:uid="{00000000-0005-0000-0000-000099180000}"/>
    <cellStyle name="Comma 46 2" xfId="9326" xr:uid="{00000000-0005-0000-0000-00009A180000}"/>
    <cellStyle name="Comma 46 3" xfId="9327" xr:uid="{00000000-0005-0000-0000-00009B180000}"/>
    <cellStyle name="Comma 46 4" xfId="9328" xr:uid="{00000000-0005-0000-0000-00009C180000}"/>
    <cellStyle name="Comma 46 5" xfId="9329" xr:uid="{00000000-0005-0000-0000-00009D180000}"/>
    <cellStyle name="Comma 46 6" xfId="9330" xr:uid="{00000000-0005-0000-0000-00009E180000}"/>
    <cellStyle name="Comma 46 7" xfId="9331" xr:uid="{00000000-0005-0000-0000-00009F180000}"/>
    <cellStyle name="Comma 47" xfId="5442" xr:uid="{00000000-0005-0000-0000-0000A0180000}"/>
    <cellStyle name="Comma 47 2" xfId="9332" xr:uid="{00000000-0005-0000-0000-0000A1180000}"/>
    <cellStyle name="Comma 47 2 2" xfId="9333" xr:uid="{00000000-0005-0000-0000-0000A2180000}"/>
    <cellStyle name="Comma 47 2 3" xfId="9334" xr:uid="{00000000-0005-0000-0000-0000A3180000}"/>
    <cellStyle name="Comma 47 3" xfId="9335" xr:uid="{00000000-0005-0000-0000-0000A4180000}"/>
    <cellStyle name="Comma 47 3 2" xfId="9336" xr:uid="{00000000-0005-0000-0000-0000A5180000}"/>
    <cellStyle name="Comma 47 3 3" xfId="9337" xr:uid="{00000000-0005-0000-0000-0000A6180000}"/>
    <cellStyle name="Comma 47 4" xfId="9338" xr:uid="{00000000-0005-0000-0000-0000A7180000}"/>
    <cellStyle name="Comma 47 5" xfId="9339" xr:uid="{00000000-0005-0000-0000-0000A8180000}"/>
    <cellStyle name="Comma 47 6" xfId="9340" xr:uid="{00000000-0005-0000-0000-0000A9180000}"/>
    <cellStyle name="Comma 48" xfId="5441" xr:uid="{00000000-0005-0000-0000-0000AA180000}"/>
    <cellStyle name="Comma 48 2" xfId="9341" xr:uid="{00000000-0005-0000-0000-0000AB180000}"/>
    <cellStyle name="Comma 48 2 2" xfId="9342" xr:uid="{00000000-0005-0000-0000-0000AC180000}"/>
    <cellStyle name="Comma 48 2 3" xfId="9343" xr:uid="{00000000-0005-0000-0000-0000AD180000}"/>
    <cellStyle name="Comma 48 3" xfId="9344" xr:uid="{00000000-0005-0000-0000-0000AE180000}"/>
    <cellStyle name="Comma 48 3 2" xfId="9345" xr:uid="{00000000-0005-0000-0000-0000AF180000}"/>
    <cellStyle name="Comma 48 3 3" xfId="9346" xr:uid="{00000000-0005-0000-0000-0000B0180000}"/>
    <cellStyle name="Comma 48 4" xfId="9347" xr:uid="{00000000-0005-0000-0000-0000B1180000}"/>
    <cellStyle name="Comma 48 5" xfId="9348" xr:uid="{00000000-0005-0000-0000-0000B2180000}"/>
    <cellStyle name="Comma 48 6" xfId="9349" xr:uid="{00000000-0005-0000-0000-0000B3180000}"/>
    <cellStyle name="Comma 48 7" xfId="9350" xr:uid="{00000000-0005-0000-0000-0000B4180000}"/>
    <cellStyle name="Comma 49" xfId="5440" xr:uid="{00000000-0005-0000-0000-0000B5180000}"/>
    <cellStyle name="Comma 49 2" xfId="9351" xr:uid="{00000000-0005-0000-0000-0000B6180000}"/>
    <cellStyle name="Comma 49 2 2" xfId="9352" xr:uid="{00000000-0005-0000-0000-0000B7180000}"/>
    <cellStyle name="Comma 49 2 3" xfId="9353" xr:uid="{00000000-0005-0000-0000-0000B8180000}"/>
    <cellStyle name="Comma 49 3" xfId="9354" xr:uid="{00000000-0005-0000-0000-0000B9180000}"/>
    <cellStyle name="Comma 49 3 2" xfId="9355" xr:uid="{00000000-0005-0000-0000-0000BA180000}"/>
    <cellStyle name="Comma 49 3 3" xfId="9356" xr:uid="{00000000-0005-0000-0000-0000BB180000}"/>
    <cellStyle name="Comma 49 4" xfId="9357" xr:uid="{00000000-0005-0000-0000-0000BC180000}"/>
    <cellStyle name="Comma 49 5" xfId="9358" xr:uid="{00000000-0005-0000-0000-0000BD180000}"/>
    <cellStyle name="Comma 49 6" xfId="9359" xr:uid="{00000000-0005-0000-0000-0000BE180000}"/>
    <cellStyle name="Comma 5" xfId="407" xr:uid="{00000000-0005-0000-0000-00000F010000}"/>
    <cellStyle name="Comma 5 2" xfId="408" xr:uid="{00000000-0005-0000-0000-000010010000}"/>
    <cellStyle name="Comma 5 2 2" xfId="9360" xr:uid="{00000000-0005-0000-0000-0000C1180000}"/>
    <cellStyle name="Comma 5 2 3" xfId="5438" xr:uid="{00000000-0005-0000-0000-0000C0180000}"/>
    <cellStyle name="Comma 5 3" xfId="9361" xr:uid="{00000000-0005-0000-0000-0000C2180000}"/>
    <cellStyle name="Comma 5 4" xfId="9362" xr:uid="{00000000-0005-0000-0000-0000C3180000}"/>
    <cellStyle name="Comma 5 5" xfId="5439" xr:uid="{00000000-0005-0000-0000-0000BF180000}"/>
    <cellStyle name="Comma 5_App b.3 Unspent_" xfId="409" xr:uid="{00000000-0005-0000-0000-000011010000}"/>
    <cellStyle name="Comma 50" xfId="5542" xr:uid="{00000000-0005-0000-0000-0000C4180000}"/>
    <cellStyle name="Comma 50 2" xfId="9363" xr:uid="{00000000-0005-0000-0000-0000C5180000}"/>
    <cellStyle name="Comma 50 2 2" xfId="9364" xr:uid="{00000000-0005-0000-0000-0000C6180000}"/>
    <cellStyle name="Comma 50 2 3" xfId="9365" xr:uid="{00000000-0005-0000-0000-0000C7180000}"/>
    <cellStyle name="Comma 50 3" xfId="9366" xr:uid="{00000000-0005-0000-0000-0000C8180000}"/>
    <cellStyle name="Comma 50 3 2" xfId="9367" xr:uid="{00000000-0005-0000-0000-0000C9180000}"/>
    <cellStyle name="Comma 50 3 3" xfId="9368" xr:uid="{00000000-0005-0000-0000-0000CA180000}"/>
    <cellStyle name="Comma 50 4" xfId="9369" xr:uid="{00000000-0005-0000-0000-0000CB180000}"/>
    <cellStyle name="Comma 50 5" xfId="9370" xr:uid="{00000000-0005-0000-0000-0000CC180000}"/>
    <cellStyle name="Comma 51" xfId="5543" xr:uid="{00000000-0005-0000-0000-0000CD180000}"/>
    <cellStyle name="Comma 51 2" xfId="9371" xr:uid="{00000000-0005-0000-0000-0000CE180000}"/>
    <cellStyle name="Comma 51 2 2" xfId="9372" xr:uid="{00000000-0005-0000-0000-0000CF180000}"/>
    <cellStyle name="Comma 51 2 3" xfId="9373" xr:uid="{00000000-0005-0000-0000-0000D0180000}"/>
    <cellStyle name="Comma 51 3" xfId="9374" xr:uid="{00000000-0005-0000-0000-0000D1180000}"/>
    <cellStyle name="Comma 51 3 2" xfId="9375" xr:uid="{00000000-0005-0000-0000-0000D2180000}"/>
    <cellStyle name="Comma 51 3 3" xfId="9376" xr:uid="{00000000-0005-0000-0000-0000D3180000}"/>
    <cellStyle name="Comma 51 4" xfId="9377" xr:uid="{00000000-0005-0000-0000-0000D4180000}"/>
    <cellStyle name="Comma 51 5" xfId="9378" xr:uid="{00000000-0005-0000-0000-0000D5180000}"/>
    <cellStyle name="Comma 52" xfId="5437" xr:uid="{00000000-0005-0000-0000-0000D6180000}"/>
    <cellStyle name="Comma 52 2" xfId="9379" xr:uid="{00000000-0005-0000-0000-0000D7180000}"/>
    <cellStyle name="Comma 52 2 2" xfId="9380" xr:uid="{00000000-0005-0000-0000-0000D8180000}"/>
    <cellStyle name="Comma 52 2 3" xfId="9381" xr:uid="{00000000-0005-0000-0000-0000D9180000}"/>
    <cellStyle name="Comma 52 3" xfId="9382" xr:uid="{00000000-0005-0000-0000-0000DA180000}"/>
    <cellStyle name="Comma 52 4" xfId="9383" xr:uid="{00000000-0005-0000-0000-0000DB180000}"/>
    <cellStyle name="Comma 52 5" xfId="9384" xr:uid="{00000000-0005-0000-0000-0000DC180000}"/>
    <cellStyle name="Comma 52 6" xfId="9385" xr:uid="{00000000-0005-0000-0000-0000DD180000}"/>
    <cellStyle name="Comma 53" xfId="5294" xr:uid="{00000000-0005-0000-0000-0000DE180000}"/>
    <cellStyle name="Comma 53 2" xfId="9386" xr:uid="{00000000-0005-0000-0000-0000DF180000}"/>
    <cellStyle name="Comma 53 3" xfId="9387" xr:uid="{00000000-0005-0000-0000-0000E0180000}"/>
    <cellStyle name="Comma 53 4" xfId="9388" xr:uid="{00000000-0005-0000-0000-0000E1180000}"/>
    <cellStyle name="Comma 53 5" xfId="9389" xr:uid="{00000000-0005-0000-0000-0000E2180000}"/>
    <cellStyle name="Comma 54" xfId="5291" xr:uid="{00000000-0005-0000-0000-0000E3180000}"/>
    <cellStyle name="Comma 54 2" xfId="9390" xr:uid="{00000000-0005-0000-0000-0000E4180000}"/>
    <cellStyle name="Comma 54 3" xfId="9391" xr:uid="{00000000-0005-0000-0000-0000E5180000}"/>
    <cellStyle name="Comma 54 4" xfId="9392" xr:uid="{00000000-0005-0000-0000-0000E6180000}"/>
    <cellStyle name="Comma 55" xfId="5289" xr:uid="{00000000-0005-0000-0000-0000E7180000}"/>
    <cellStyle name="Comma 55 2" xfId="9393" xr:uid="{00000000-0005-0000-0000-0000E8180000}"/>
    <cellStyle name="Comma 55 3" xfId="9394" xr:uid="{00000000-0005-0000-0000-0000E9180000}"/>
    <cellStyle name="Comma 55 4" xfId="20119" xr:uid="{00000000-0005-0000-0000-0000EA180000}"/>
    <cellStyle name="Comma 55 5" xfId="20122" xr:uid="{00000000-0005-0000-0000-0000EB180000}"/>
    <cellStyle name="Comma 56" xfId="9395" xr:uid="{00000000-0005-0000-0000-0000EC180000}"/>
    <cellStyle name="Comma 56 2" xfId="9396" xr:uid="{00000000-0005-0000-0000-0000ED180000}"/>
    <cellStyle name="Comma 56 3" xfId="9397" xr:uid="{00000000-0005-0000-0000-0000EE180000}"/>
    <cellStyle name="Comma 57" xfId="9398" xr:uid="{00000000-0005-0000-0000-0000EF180000}"/>
    <cellStyle name="Comma 57 2" xfId="9399" xr:uid="{00000000-0005-0000-0000-0000F0180000}"/>
    <cellStyle name="Comma 57 3" xfId="9400" xr:uid="{00000000-0005-0000-0000-0000F1180000}"/>
    <cellStyle name="Comma 58" xfId="9401" xr:uid="{00000000-0005-0000-0000-0000F2180000}"/>
    <cellStyle name="Comma 58 2" xfId="9402" xr:uid="{00000000-0005-0000-0000-0000F3180000}"/>
    <cellStyle name="Comma 58 3" xfId="9403" xr:uid="{00000000-0005-0000-0000-0000F4180000}"/>
    <cellStyle name="Comma 58 4" xfId="9404" xr:uid="{00000000-0005-0000-0000-0000F5180000}"/>
    <cellStyle name="Comma 59" xfId="9405" xr:uid="{00000000-0005-0000-0000-0000F6180000}"/>
    <cellStyle name="Comma 59 2" xfId="9406" xr:uid="{00000000-0005-0000-0000-0000F7180000}"/>
    <cellStyle name="Comma 59 3" xfId="9407" xr:uid="{00000000-0005-0000-0000-0000F8180000}"/>
    <cellStyle name="Comma 6" xfId="410" xr:uid="{00000000-0005-0000-0000-000012010000}"/>
    <cellStyle name="Comma 6 2" xfId="411" xr:uid="{00000000-0005-0000-0000-000013010000}"/>
    <cellStyle name="Comma 6 2 2" xfId="9408" xr:uid="{00000000-0005-0000-0000-0000FB180000}"/>
    <cellStyle name="Comma 6 2 2 2" xfId="9409" xr:uid="{00000000-0005-0000-0000-0000FC180000}"/>
    <cellStyle name="Comma 6 2 3" xfId="5435" xr:uid="{00000000-0005-0000-0000-0000FA180000}"/>
    <cellStyle name="Comma 6 3" xfId="9410" xr:uid="{00000000-0005-0000-0000-0000FD180000}"/>
    <cellStyle name="Comma 6 3 2" xfId="9411" xr:uid="{00000000-0005-0000-0000-0000FE180000}"/>
    <cellStyle name="Comma 6 3 2 2" xfId="9412" xr:uid="{00000000-0005-0000-0000-0000FF180000}"/>
    <cellStyle name="Comma 6 3 3" xfId="9413" xr:uid="{00000000-0005-0000-0000-000000190000}"/>
    <cellStyle name="Comma 6 4" xfId="9414" xr:uid="{00000000-0005-0000-0000-000001190000}"/>
    <cellStyle name="Comma 6 5" xfId="9415" xr:uid="{00000000-0005-0000-0000-000002190000}"/>
    <cellStyle name="Comma 6 6" xfId="9416" xr:uid="{00000000-0005-0000-0000-000003190000}"/>
    <cellStyle name="Comma 6 7" xfId="5436" xr:uid="{00000000-0005-0000-0000-0000F9180000}"/>
    <cellStyle name="Comma 6_App b.3 Unspent_" xfId="412" xr:uid="{00000000-0005-0000-0000-000014010000}"/>
    <cellStyle name="Comma 60" xfId="9417" xr:uid="{00000000-0005-0000-0000-000004190000}"/>
    <cellStyle name="Comma 60 2" xfId="9418" xr:uid="{00000000-0005-0000-0000-000005190000}"/>
    <cellStyle name="Comma 60 3" xfId="9419" xr:uid="{00000000-0005-0000-0000-000006190000}"/>
    <cellStyle name="Comma 61" xfId="9420" xr:uid="{00000000-0005-0000-0000-000007190000}"/>
    <cellStyle name="Comma 61 2" xfId="9421" xr:uid="{00000000-0005-0000-0000-000008190000}"/>
    <cellStyle name="Comma 61 3" xfId="9422" xr:uid="{00000000-0005-0000-0000-000009190000}"/>
    <cellStyle name="Comma 62" xfId="9423" xr:uid="{00000000-0005-0000-0000-00000A190000}"/>
    <cellStyle name="Comma 62 2" xfId="9424" xr:uid="{00000000-0005-0000-0000-00000B190000}"/>
    <cellStyle name="Comma 62 2 2" xfId="9425" xr:uid="{00000000-0005-0000-0000-00000C190000}"/>
    <cellStyle name="Comma 62 3" xfId="9426" xr:uid="{00000000-0005-0000-0000-00000D190000}"/>
    <cellStyle name="Comma 63" xfId="9427" xr:uid="{00000000-0005-0000-0000-00000E190000}"/>
    <cellStyle name="Comma 63 2" xfId="9428" xr:uid="{00000000-0005-0000-0000-00000F190000}"/>
    <cellStyle name="Comma 64" xfId="9429" xr:uid="{00000000-0005-0000-0000-000010190000}"/>
    <cellStyle name="Comma 65" xfId="9430" xr:uid="{00000000-0005-0000-0000-000011190000}"/>
    <cellStyle name="Comma 66" xfId="9431" xr:uid="{00000000-0005-0000-0000-000012190000}"/>
    <cellStyle name="Comma 67" xfId="9432" xr:uid="{00000000-0005-0000-0000-000013190000}"/>
    <cellStyle name="Comma 68" xfId="9433" xr:uid="{00000000-0005-0000-0000-000014190000}"/>
    <cellStyle name="Comma 69" xfId="9434" xr:uid="{00000000-0005-0000-0000-000015190000}"/>
    <cellStyle name="Comma 7" xfId="413" xr:uid="{00000000-0005-0000-0000-000015010000}"/>
    <cellStyle name="Comma 7 2" xfId="414" xr:uid="{00000000-0005-0000-0000-000016010000}"/>
    <cellStyle name="Comma 7 2 2" xfId="9435" xr:uid="{00000000-0005-0000-0000-000018190000}"/>
    <cellStyle name="Comma 7 2 3" xfId="5433" xr:uid="{00000000-0005-0000-0000-000017190000}"/>
    <cellStyle name="Comma 7 3" xfId="9436" xr:uid="{00000000-0005-0000-0000-000019190000}"/>
    <cellStyle name="Comma 7 4" xfId="9437" xr:uid="{00000000-0005-0000-0000-00001A190000}"/>
    <cellStyle name="Comma 7 5" xfId="5434" xr:uid="{00000000-0005-0000-0000-000016190000}"/>
    <cellStyle name="Comma 7_App b.3 Unspent_" xfId="415" xr:uid="{00000000-0005-0000-0000-000017010000}"/>
    <cellStyle name="Comma 70" xfId="9438" xr:uid="{00000000-0005-0000-0000-00001B190000}"/>
    <cellStyle name="Comma 71" xfId="9439" xr:uid="{00000000-0005-0000-0000-00001C190000}"/>
    <cellStyle name="Comma 72" xfId="9440" xr:uid="{00000000-0005-0000-0000-00001D190000}"/>
    <cellStyle name="Comma 73" xfId="9441" xr:uid="{00000000-0005-0000-0000-00001E190000}"/>
    <cellStyle name="Comma 74" xfId="9442" xr:uid="{00000000-0005-0000-0000-00001F190000}"/>
    <cellStyle name="Comma 75" xfId="9443" xr:uid="{00000000-0005-0000-0000-000020190000}"/>
    <cellStyle name="Comma 76" xfId="9444" xr:uid="{00000000-0005-0000-0000-000021190000}"/>
    <cellStyle name="Comma 77" xfId="9445" xr:uid="{00000000-0005-0000-0000-000022190000}"/>
    <cellStyle name="Comma 78" xfId="9446" xr:uid="{00000000-0005-0000-0000-000023190000}"/>
    <cellStyle name="Comma 79" xfId="9447" xr:uid="{00000000-0005-0000-0000-000024190000}"/>
    <cellStyle name="Comma 8" xfId="416" xr:uid="{00000000-0005-0000-0000-000018010000}"/>
    <cellStyle name="Comma 8 2" xfId="417" xr:uid="{00000000-0005-0000-0000-000019010000}"/>
    <cellStyle name="Comma 8 2 2" xfId="9448" xr:uid="{00000000-0005-0000-0000-000027190000}"/>
    <cellStyle name="Comma 8 2 2 2" xfId="9449" xr:uid="{00000000-0005-0000-0000-000028190000}"/>
    <cellStyle name="Comma 8 2 3" xfId="5431" xr:uid="{00000000-0005-0000-0000-000026190000}"/>
    <cellStyle name="Comma 8 3" xfId="9450" xr:uid="{00000000-0005-0000-0000-000029190000}"/>
    <cellStyle name="Comma 8 3 2" xfId="9451" xr:uid="{00000000-0005-0000-0000-00002A190000}"/>
    <cellStyle name="Comma 8 3 2 2" xfId="9452" xr:uid="{00000000-0005-0000-0000-00002B190000}"/>
    <cellStyle name="Comma 8 3 3" xfId="9453" xr:uid="{00000000-0005-0000-0000-00002C190000}"/>
    <cellStyle name="Comma 8 4" xfId="9454" xr:uid="{00000000-0005-0000-0000-00002D190000}"/>
    <cellStyle name="Comma 8 5" xfId="9455" xr:uid="{00000000-0005-0000-0000-00002E190000}"/>
    <cellStyle name="Comma 8 6" xfId="5432" xr:uid="{00000000-0005-0000-0000-000025190000}"/>
    <cellStyle name="Comma 8_App b.3 Unspent_" xfId="418" xr:uid="{00000000-0005-0000-0000-00001A010000}"/>
    <cellStyle name="Comma 80" xfId="9456" xr:uid="{00000000-0005-0000-0000-00002F190000}"/>
    <cellStyle name="Comma 81" xfId="9457" xr:uid="{00000000-0005-0000-0000-000030190000}"/>
    <cellStyle name="Comma 82" xfId="9458" xr:uid="{00000000-0005-0000-0000-000031190000}"/>
    <cellStyle name="Comma 83" xfId="9459" xr:uid="{00000000-0005-0000-0000-000032190000}"/>
    <cellStyle name="Comma 84" xfId="9460" xr:uid="{00000000-0005-0000-0000-000033190000}"/>
    <cellStyle name="Comma 85" xfId="9461" xr:uid="{00000000-0005-0000-0000-000034190000}"/>
    <cellStyle name="Comma 86" xfId="9462" xr:uid="{00000000-0005-0000-0000-000035190000}"/>
    <cellStyle name="Comma 87" xfId="9463" xr:uid="{00000000-0005-0000-0000-000036190000}"/>
    <cellStyle name="Comma 88" xfId="9464" xr:uid="{00000000-0005-0000-0000-000037190000}"/>
    <cellStyle name="Comma 89" xfId="9465" xr:uid="{00000000-0005-0000-0000-000038190000}"/>
    <cellStyle name="Comma 9" xfId="419" xr:uid="{00000000-0005-0000-0000-00001B010000}"/>
    <cellStyle name="Comma 9 2" xfId="420" xr:uid="{00000000-0005-0000-0000-00001C010000}"/>
    <cellStyle name="Comma 9 2 2" xfId="9466" xr:uid="{00000000-0005-0000-0000-00003B190000}"/>
    <cellStyle name="Comma 9 2 2 2" xfId="9467" xr:uid="{00000000-0005-0000-0000-00003C190000}"/>
    <cellStyle name="Comma 9 2 3" xfId="5429" xr:uid="{00000000-0005-0000-0000-00003A190000}"/>
    <cellStyle name="Comma 9 3" xfId="9468" xr:uid="{00000000-0005-0000-0000-00003D190000}"/>
    <cellStyle name="Comma 9 3 2" xfId="9469" xr:uid="{00000000-0005-0000-0000-00003E190000}"/>
    <cellStyle name="Comma 9 3 2 2" xfId="9470" xr:uid="{00000000-0005-0000-0000-00003F190000}"/>
    <cellStyle name="Comma 9 3 3" xfId="9471" xr:uid="{00000000-0005-0000-0000-000040190000}"/>
    <cellStyle name="Comma 9 4" xfId="9472" xr:uid="{00000000-0005-0000-0000-000041190000}"/>
    <cellStyle name="Comma 9 5" xfId="9473" xr:uid="{00000000-0005-0000-0000-000042190000}"/>
    <cellStyle name="Comma 9 6" xfId="5430" xr:uid="{00000000-0005-0000-0000-000039190000}"/>
    <cellStyle name="Comma 9_App b.3 Unspent_" xfId="421" xr:uid="{00000000-0005-0000-0000-00001D010000}"/>
    <cellStyle name="Comma 90" xfId="9474" xr:uid="{00000000-0005-0000-0000-000043190000}"/>
    <cellStyle name="Comma 91" xfId="9475" xr:uid="{00000000-0005-0000-0000-000044190000}"/>
    <cellStyle name="Comma 92" xfId="9476" xr:uid="{00000000-0005-0000-0000-000045190000}"/>
    <cellStyle name="Comma 93" xfId="9477" xr:uid="{00000000-0005-0000-0000-000046190000}"/>
    <cellStyle name="Comma 94" xfId="9478" xr:uid="{00000000-0005-0000-0000-000047190000}"/>
    <cellStyle name="Comma 95" xfId="9479" xr:uid="{00000000-0005-0000-0000-000048190000}"/>
    <cellStyle name="Comma 96" xfId="9480" xr:uid="{00000000-0005-0000-0000-000049190000}"/>
    <cellStyle name="Comma 97" xfId="9481" xr:uid="{00000000-0005-0000-0000-00004A190000}"/>
    <cellStyle name="Comma 98" xfId="9482" xr:uid="{00000000-0005-0000-0000-00004B190000}"/>
    <cellStyle name="Comma 99" xfId="9483" xr:uid="{00000000-0005-0000-0000-00004C190000}"/>
    <cellStyle name="Comma0" xfId="422" xr:uid="{00000000-0005-0000-0000-00001E010000}"/>
    <cellStyle name="Comma0 2" xfId="423" xr:uid="{00000000-0005-0000-0000-00001F010000}"/>
    <cellStyle name="Comma0 3" xfId="424" xr:uid="{00000000-0005-0000-0000-000020010000}"/>
    <cellStyle name="Copied" xfId="425" xr:uid="{00000000-0005-0000-0000-000021010000}"/>
    <cellStyle name="Copied 2" xfId="5428" xr:uid="{00000000-0005-0000-0000-000051190000}"/>
    <cellStyle name="Currency" xfId="20531" builtinId="4"/>
    <cellStyle name="Currency [$0]" xfId="426" xr:uid="{00000000-0005-0000-0000-000023010000}"/>
    <cellStyle name="Currency [$0] 2" xfId="5427" xr:uid="{00000000-0005-0000-0000-000054190000}"/>
    <cellStyle name="Currency [£0]" xfId="427" xr:uid="{00000000-0005-0000-0000-000024010000}"/>
    <cellStyle name="Currency [£0] 2" xfId="5541" xr:uid="{00000000-0005-0000-0000-000056190000}"/>
    <cellStyle name="Currency 10" xfId="11" xr:uid="{00000000-0005-0000-0000-000002000000}"/>
    <cellStyle name="Currency 10 2" xfId="428" xr:uid="{00000000-0005-0000-0000-000025010000}"/>
    <cellStyle name="Currency 10 2 2" xfId="9485" xr:uid="{00000000-0005-0000-0000-000059190000}"/>
    <cellStyle name="Currency 10 2 3" xfId="9484" xr:uid="{00000000-0005-0000-0000-000058190000}"/>
    <cellStyle name="Currency 10 3" xfId="9486" xr:uid="{00000000-0005-0000-0000-00005A190000}"/>
    <cellStyle name="Currency 10 3 2" xfId="9487" xr:uid="{00000000-0005-0000-0000-00005B190000}"/>
    <cellStyle name="Currency 10 3 2 2" xfId="9488" xr:uid="{00000000-0005-0000-0000-00005C190000}"/>
    <cellStyle name="Currency 10 3 3" xfId="9489" xr:uid="{00000000-0005-0000-0000-00005D190000}"/>
    <cellStyle name="Currency 10 4" xfId="5426" xr:uid="{00000000-0005-0000-0000-000057190000}"/>
    <cellStyle name="Currency 11" xfId="7" xr:uid="{00000000-0005-0000-0000-000003000000}"/>
    <cellStyle name="Currency 11 2" xfId="9490" xr:uid="{00000000-0005-0000-0000-00005F190000}"/>
    <cellStyle name="Currency 11 2 2" xfId="9491" xr:uid="{00000000-0005-0000-0000-000060190000}"/>
    <cellStyle name="Currency 11 2 2 2" xfId="9492" xr:uid="{00000000-0005-0000-0000-000061190000}"/>
    <cellStyle name="Currency 11 2 3" xfId="9493" xr:uid="{00000000-0005-0000-0000-000062190000}"/>
    <cellStyle name="Currency 11 2 3 2" xfId="9494" xr:uid="{00000000-0005-0000-0000-000063190000}"/>
    <cellStyle name="Currency 11 3" xfId="9495" xr:uid="{00000000-0005-0000-0000-000064190000}"/>
    <cellStyle name="Currency 11 4" xfId="5540" xr:uid="{00000000-0005-0000-0000-00005E190000}"/>
    <cellStyle name="Currency 12" xfId="430" xr:uid="{00000000-0005-0000-0000-000027010000}"/>
    <cellStyle name="Currency 12 2" xfId="9496" xr:uid="{00000000-0005-0000-0000-000066190000}"/>
    <cellStyle name="Currency 12 2 2" xfId="9497" xr:uid="{00000000-0005-0000-0000-000067190000}"/>
    <cellStyle name="Currency 12 2 2 2" xfId="9498" xr:uid="{00000000-0005-0000-0000-000068190000}"/>
    <cellStyle name="Currency 12 2 3" xfId="9499" xr:uid="{00000000-0005-0000-0000-000069190000}"/>
    <cellStyle name="Currency 12 3" xfId="9500" xr:uid="{00000000-0005-0000-0000-00006A190000}"/>
    <cellStyle name="Currency 12 3 2" xfId="9501" xr:uid="{00000000-0005-0000-0000-00006B190000}"/>
    <cellStyle name="Currency 12 4" xfId="9502" xr:uid="{00000000-0005-0000-0000-00006C190000}"/>
    <cellStyle name="Currency 12 4 2" xfId="9503" xr:uid="{00000000-0005-0000-0000-00006D190000}"/>
    <cellStyle name="Currency 12 4 3" xfId="9504" xr:uid="{00000000-0005-0000-0000-00006E190000}"/>
    <cellStyle name="Currency 12 5" xfId="9505" xr:uid="{00000000-0005-0000-0000-00006F190000}"/>
    <cellStyle name="Currency 12 6" xfId="5425" xr:uid="{00000000-0005-0000-0000-000065190000}"/>
    <cellStyle name="Currency 13" xfId="431" xr:uid="{00000000-0005-0000-0000-000028010000}"/>
    <cellStyle name="Currency 13 2" xfId="9506" xr:uid="{00000000-0005-0000-0000-000071190000}"/>
    <cellStyle name="Currency 13 2 2" xfId="9507" xr:uid="{00000000-0005-0000-0000-000072190000}"/>
    <cellStyle name="Currency 13 2 3" xfId="9508" xr:uid="{00000000-0005-0000-0000-000073190000}"/>
    <cellStyle name="Currency 13 3" xfId="9509" xr:uid="{00000000-0005-0000-0000-000074190000}"/>
    <cellStyle name="Currency 13 3 2" xfId="9510" xr:uid="{00000000-0005-0000-0000-000075190000}"/>
    <cellStyle name="Currency 13 3 2 2" xfId="9511" xr:uid="{00000000-0005-0000-0000-000076190000}"/>
    <cellStyle name="Currency 13 3 3" xfId="9512" xr:uid="{00000000-0005-0000-0000-000077190000}"/>
    <cellStyle name="Currency 13 3 3 2" xfId="9513" xr:uid="{00000000-0005-0000-0000-000078190000}"/>
    <cellStyle name="Currency 13 4" xfId="9514" xr:uid="{00000000-0005-0000-0000-000079190000}"/>
    <cellStyle name="Currency 13 5" xfId="5424" xr:uid="{00000000-0005-0000-0000-000070190000}"/>
    <cellStyle name="Currency 14" xfId="3" xr:uid="{00000000-0005-0000-0000-000004000000}"/>
    <cellStyle name="Currency 14 2" xfId="10" xr:uid="{00000000-0005-0000-0000-000005000000}"/>
    <cellStyle name="Currency 14 2 2" xfId="114" xr:uid="{00000000-0005-0000-0000-000005000000}"/>
    <cellStyle name="Currency 14 2 3" xfId="9515" xr:uid="{00000000-0005-0000-0000-00007B190000}"/>
    <cellStyle name="Currency 14 2 4" xfId="20534" xr:uid="{D913DE0A-108A-433C-B116-DECDA6596B39}"/>
    <cellStyle name="Currency 14 2 4 2" xfId="20541" xr:uid="{BF93F86E-A32B-44DA-9A2B-2BAFCE07B080}"/>
    <cellStyle name="Currency 14 2 4 2 2" xfId="20555" xr:uid="{CB7C8B19-1A10-4D03-B28B-3F30FCF1470A}"/>
    <cellStyle name="Currency 14 2 4 3" xfId="20550" xr:uid="{6434AF80-6473-4CDE-A6D1-D9E5EC911236}"/>
    <cellStyle name="Currency 14 3" xfId="60" xr:uid="{00000000-0005-0000-0000-000006000000}"/>
    <cellStyle name="Currency 14 3 2" xfId="162" xr:uid="{00000000-0005-0000-0000-000006000000}"/>
    <cellStyle name="Currency 14 3 2 2" xfId="20545" xr:uid="{BA0862C4-CD9A-45B2-A87C-4CFEE3005FE3}"/>
    <cellStyle name="Currency 14 3 3" xfId="9516" xr:uid="{00000000-0005-0000-0000-00007D190000}"/>
    <cellStyle name="Currency 14 3 4" xfId="20543" xr:uid="{63235F10-631D-41F8-A03B-F993C11C6D9B}"/>
    <cellStyle name="Currency 14 4" xfId="108" xr:uid="{00000000-0005-0000-0000-000004000000}"/>
    <cellStyle name="Currency 14 5" xfId="5423" xr:uid="{00000000-0005-0000-0000-00007A190000}"/>
    <cellStyle name="Currency 15" xfId="2926" xr:uid="{00000000-0005-0000-0000-00002E010000}"/>
    <cellStyle name="Currency 15 2" xfId="9517" xr:uid="{00000000-0005-0000-0000-000080190000}"/>
    <cellStyle name="Currency 15 2 2" xfId="9518" xr:uid="{00000000-0005-0000-0000-000081190000}"/>
    <cellStyle name="Currency 15 2 3" xfId="9519" xr:uid="{00000000-0005-0000-0000-000082190000}"/>
    <cellStyle name="Currency 15 3" xfId="9520" xr:uid="{00000000-0005-0000-0000-000083190000}"/>
    <cellStyle name="Currency 15 3 2" xfId="9521" xr:uid="{00000000-0005-0000-0000-000084190000}"/>
    <cellStyle name="Currency 15 4" xfId="9522" xr:uid="{00000000-0005-0000-0000-000085190000}"/>
    <cellStyle name="Currency 15 5" xfId="5422" xr:uid="{00000000-0005-0000-0000-00007F190000}"/>
    <cellStyle name="Currency 16" xfId="2916" xr:uid="{00000000-0005-0000-0000-00002F010000}"/>
    <cellStyle name="Currency 16 2" xfId="9523" xr:uid="{00000000-0005-0000-0000-000087190000}"/>
    <cellStyle name="Currency 16 2 2" xfId="9524" xr:uid="{00000000-0005-0000-0000-000088190000}"/>
    <cellStyle name="Currency 16 2 3" xfId="9525" xr:uid="{00000000-0005-0000-0000-000089190000}"/>
    <cellStyle name="Currency 16 3" xfId="9526" xr:uid="{00000000-0005-0000-0000-00008A190000}"/>
    <cellStyle name="Currency 16 3 2" xfId="9527" xr:uid="{00000000-0005-0000-0000-00008B190000}"/>
    <cellStyle name="Currency 16 4" xfId="9528" xr:uid="{00000000-0005-0000-0000-00008C190000}"/>
    <cellStyle name="Currency 16 5" xfId="5421" xr:uid="{00000000-0005-0000-0000-000086190000}"/>
    <cellStyle name="Currency 17" xfId="2914" xr:uid="{00000000-0005-0000-0000-000030010000}"/>
    <cellStyle name="Currency 17 2" xfId="9529" xr:uid="{00000000-0005-0000-0000-00008E190000}"/>
    <cellStyle name="Currency 17 2 2" xfId="9530" xr:uid="{00000000-0005-0000-0000-00008F190000}"/>
    <cellStyle name="Currency 17 3" xfId="9531" xr:uid="{00000000-0005-0000-0000-000090190000}"/>
    <cellStyle name="Currency 17 3 2" xfId="9532" xr:uid="{00000000-0005-0000-0000-000091190000}"/>
    <cellStyle name="Currency 17 3 3" xfId="9533" xr:uid="{00000000-0005-0000-0000-000092190000}"/>
    <cellStyle name="Currency 17 4" xfId="9534" xr:uid="{00000000-0005-0000-0000-000093190000}"/>
    <cellStyle name="Currency 17 5" xfId="5420" xr:uid="{00000000-0005-0000-0000-00008D190000}"/>
    <cellStyle name="Currency 18" xfId="2994" xr:uid="{00000000-0005-0000-0000-000031010000}"/>
    <cellStyle name="Currency 18 10" xfId="9535" xr:uid="{00000000-0005-0000-0000-000095190000}"/>
    <cellStyle name="Currency 18 10 2" xfId="9536" xr:uid="{00000000-0005-0000-0000-000096190000}"/>
    <cellStyle name="Currency 18 10 2 2" xfId="9537" xr:uid="{00000000-0005-0000-0000-000097190000}"/>
    <cellStyle name="Currency 18 10 3" xfId="9538" xr:uid="{00000000-0005-0000-0000-000098190000}"/>
    <cellStyle name="Currency 18 10 3 2" xfId="9539" xr:uid="{00000000-0005-0000-0000-000099190000}"/>
    <cellStyle name="Currency 18 11" xfId="9540" xr:uid="{00000000-0005-0000-0000-00009A190000}"/>
    <cellStyle name="Currency 18 11 2" xfId="9541" xr:uid="{00000000-0005-0000-0000-00009B190000}"/>
    <cellStyle name="Currency 18 12" xfId="9542" xr:uid="{00000000-0005-0000-0000-00009C190000}"/>
    <cellStyle name="Currency 18 2" xfId="9543" xr:uid="{00000000-0005-0000-0000-00009D190000}"/>
    <cellStyle name="Currency 18 2 10" xfId="9544" xr:uid="{00000000-0005-0000-0000-00009E190000}"/>
    <cellStyle name="Currency 18 2 10 2" xfId="9545" xr:uid="{00000000-0005-0000-0000-00009F190000}"/>
    <cellStyle name="Currency 18 2 2" xfId="9546" xr:uid="{00000000-0005-0000-0000-0000A0190000}"/>
    <cellStyle name="Currency 18 2 2 2" xfId="9547" xr:uid="{00000000-0005-0000-0000-0000A1190000}"/>
    <cellStyle name="Currency 18 2 2 2 2" xfId="9548" xr:uid="{00000000-0005-0000-0000-0000A2190000}"/>
    <cellStyle name="Currency 18 2 2 2 2 2" xfId="9549" xr:uid="{00000000-0005-0000-0000-0000A3190000}"/>
    <cellStyle name="Currency 18 2 2 2 3" xfId="9550" xr:uid="{00000000-0005-0000-0000-0000A4190000}"/>
    <cellStyle name="Currency 18 2 2 2 3 2" xfId="9551" xr:uid="{00000000-0005-0000-0000-0000A5190000}"/>
    <cellStyle name="Currency 18 2 2 2 4" xfId="9552" xr:uid="{00000000-0005-0000-0000-0000A6190000}"/>
    <cellStyle name="Currency 18 2 2 2 4 2" xfId="9553" xr:uid="{00000000-0005-0000-0000-0000A7190000}"/>
    <cellStyle name="Currency 18 2 2 2 5" xfId="9554" xr:uid="{00000000-0005-0000-0000-0000A8190000}"/>
    <cellStyle name="Currency 18 2 2 2 5 2" xfId="9555" xr:uid="{00000000-0005-0000-0000-0000A9190000}"/>
    <cellStyle name="Currency 18 2 2 2 5 2 2" xfId="9556" xr:uid="{00000000-0005-0000-0000-0000AA190000}"/>
    <cellStyle name="Currency 18 2 2 2 5 3" xfId="9557" xr:uid="{00000000-0005-0000-0000-0000AB190000}"/>
    <cellStyle name="Currency 18 2 2 2 5 3 2" xfId="9558" xr:uid="{00000000-0005-0000-0000-0000AC190000}"/>
    <cellStyle name="Currency 18 2 2 3" xfId="9559" xr:uid="{00000000-0005-0000-0000-0000AD190000}"/>
    <cellStyle name="Currency 18 2 2 3 2" xfId="9560" xr:uid="{00000000-0005-0000-0000-0000AE190000}"/>
    <cellStyle name="Currency 18 2 2 3 2 2" xfId="9561" xr:uid="{00000000-0005-0000-0000-0000AF190000}"/>
    <cellStyle name="Currency 18 2 2 3 2 3" xfId="9562" xr:uid="{00000000-0005-0000-0000-0000B0190000}"/>
    <cellStyle name="Currency 18 2 2 3 3" xfId="9563" xr:uid="{00000000-0005-0000-0000-0000B1190000}"/>
    <cellStyle name="Currency 18 2 2 3 4" xfId="9564" xr:uid="{00000000-0005-0000-0000-0000B2190000}"/>
    <cellStyle name="Currency 18 2 2 4" xfId="9565" xr:uid="{00000000-0005-0000-0000-0000B3190000}"/>
    <cellStyle name="Currency 18 2 2 4 2" xfId="9566" xr:uid="{00000000-0005-0000-0000-0000B4190000}"/>
    <cellStyle name="Currency 18 2 2 5" xfId="9567" xr:uid="{00000000-0005-0000-0000-0000B5190000}"/>
    <cellStyle name="Currency 18 2 2 5 2" xfId="9568" xr:uid="{00000000-0005-0000-0000-0000B6190000}"/>
    <cellStyle name="Currency 18 2 2 5 3" xfId="9569" xr:uid="{00000000-0005-0000-0000-0000B7190000}"/>
    <cellStyle name="Currency 18 2 2 5 4" xfId="9570" xr:uid="{00000000-0005-0000-0000-0000B8190000}"/>
    <cellStyle name="Currency 18 2 2 6" xfId="9571" xr:uid="{00000000-0005-0000-0000-0000B9190000}"/>
    <cellStyle name="Currency 18 2 2 6 2" xfId="9572" xr:uid="{00000000-0005-0000-0000-0000BA190000}"/>
    <cellStyle name="Currency 18 2 2 7" xfId="9573" xr:uid="{00000000-0005-0000-0000-0000BB190000}"/>
    <cellStyle name="Currency 18 2 2 7 2" xfId="9574" xr:uid="{00000000-0005-0000-0000-0000BC190000}"/>
    <cellStyle name="Currency 18 2 2 7 2 2" xfId="9575" xr:uid="{00000000-0005-0000-0000-0000BD190000}"/>
    <cellStyle name="Currency 18 2 2 7 3" xfId="9576" xr:uid="{00000000-0005-0000-0000-0000BE190000}"/>
    <cellStyle name="Currency 18 2 2 7 3 2" xfId="9577" xr:uid="{00000000-0005-0000-0000-0000BF190000}"/>
    <cellStyle name="Currency 18 2 2 8" xfId="9578" xr:uid="{00000000-0005-0000-0000-0000C0190000}"/>
    <cellStyle name="Currency 18 2 2 8 2" xfId="9579" xr:uid="{00000000-0005-0000-0000-0000C1190000}"/>
    <cellStyle name="Currency 18 2 3" xfId="9580" xr:uid="{00000000-0005-0000-0000-0000C2190000}"/>
    <cellStyle name="Currency 18 2 3 2" xfId="9581" xr:uid="{00000000-0005-0000-0000-0000C3190000}"/>
    <cellStyle name="Currency 18 2 3 3" xfId="9582" xr:uid="{00000000-0005-0000-0000-0000C4190000}"/>
    <cellStyle name="Currency 18 2 3 3 2" xfId="9583" xr:uid="{00000000-0005-0000-0000-0000C5190000}"/>
    <cellStyle name="Currency 18 2 3 4" xfId="9584" xr:uid="{00000000-0005-0000-0000-0000C6190000}"/>
    <cellStyle name="Currency 18 2 3 4 2" xfId="9585" xr:uid="{00000000-0005-0000-0000-0000C7190000}"/>
    <cellStyle name="Currency 18 2 3 5" xfId="9586" xr:uid="{00000000-0005-0000-0000-0000C8190000}"/>
    <cellStyle name="Currency 18 2 3 5 2" xfId="9587" xr:uid="{00000000-0005-0000-0000-0000C9190000}"/>
    <cellStyle name="Currency 18 2 3 6" xfId="9588" xr:uid="{00000000-0005-0000-0000-0000CA190000}"/>
    <cellStyle name="Currency 18 2 3 6 2" xfId="9589" xr:uid="{00000000-0005-0000-0000-0000CB190000}"/>
    <cellStyle name="Currency 18 2 3 6 2 2" xfId="9590" xr:uid="{00000000-0005-0000-0000-0000CC190000}"/>
    <cellStyle name="Currency 18 2 3 6 3" xfId="9591" xr:uid="{00000000-0005-0000-0000-0000CD190000}"/>
    <cellStyle name="Currency 18 2 3 6 3 2" xfId="9592" xr:uid="{00000000-0005-0000-0000-0000CE190000}"/>
    <cellStyle name="Currency 18 2 4" xfId="9593" xr:uid="{00000000-0005-0000-0000-0000CF190000}"/>
    <cellStyle name="Currency 18 2 5" xfId="9594" xr:uid="{00000000-0005-0000-0000-0000D0190000}"/>
    <cellStyle name="Currency 18 2 5 2" xfId="9595" xr:uid="{00000000-0005-0000-0000-0000D1190000}"/>
    <cellStyle name="Currency 18 2 5 2 2" xfId="9596" xr:uid="{00000000-0005-0000-0000-0000D2190000}"/>
    <cellStyle name="Currency 18 2 5 2 3" xfId="9597" xr:uid="{00000000-0005-0000-0000-0000D3190000}"/>
    <cellStyle name="Currency 18 2 5 3" xfId="9598" xr:uid="{00000000-0005-0000-0000-0000D4190000}"/>
    <cellStyle name="Currency 18 2 5 4" xfId="9599" xr:uid="{00000000-0005-0000-0000-0000D5190000}"/>
    <cellStyle name="Currency 18 2 6" xfId="9600" xr:uid="{00000000-0005-0000-0000-0000D6190000}"/>
    <cellStyle name="Currency 18 2 6 2" xfId="9601" xr:uid="{00000000-0005-0000-0000-0000D7190000}"/>
    <cellStyle name="Currency 18 2 7" xfId="9602" xr:uid="{00000000-0005-0000-0000-0000D8190000}"/>
    <cellStyle name="Currency 18 2 7 2" xfId="9603" xr:uid="{00000000-0005-0000-0000-0000D9190000}"/>
    <cellStyle name="Currency 18 2 7 3" xfId="9604" xr:uid="{00000000-0005-0000-0000-0000DA190000}"/>
    <cellStyle name="Currency 18 2 7 4" xfId="9605" xr:uid="{00000000-0005-0000-0000-0000DB190000}"/>
    <cellStyle name="Currency 18 2 8" xfId="9606" xr:uid="{00000000-0005-0000-0000-0000DC190000}"/>
    <cellStyle name="Currency 18 2 8 2" xfId="9607" xr:uid="{00000000-0005-0000-0000-0000DD190000}"/>
    <cellStyle name="Currency 18 2 9" xfId="9608" xr:uid="{00000000-0005-0000-0000-0000DE190000}"/>
    <cellStyle name="Currency 18 2 9 2" xfId="9609" xr:uid="{00000000-0005-0000-0000-0000DF190000}"/>
    <cellStyle name="Currency 18 2 9 2 2" xfId="9610" xr:uid="{00000000-0005-0000-0000-0000E0190000}"/>
    <cellStyle name="Currency 18 2 9 3" xfId="9611" xr:uid="{00000000-0005-0000-0000-0000E1190000}"/>
    <cellStyle name="Currency 18 2 9 3 2" xfId="9612" xr:uid="{00000000-0005-0000-0000-0000E2190000}"/>
    <cellStyle name="Currency 18 3" xfId="9613" xr:uid="{00000000-0005-0000-0000-0000E3190000}"/>
    <cellStyle name="Currency 18 3 2" xfId="9614" xr:uid="{00000000-0005-0000-0000-0000E4190000}"/>
    <cellStyle name="Currency 18 3 2 2" xfId="9615" xr:uid="{00000000-0005-0000-0000-0000E5190000}"/>
    <cellStyle name="Currency 18 3 2 2 2" xfId="9616" xr:uid="{00000000-0005-0000-0000-0000E6190000}"/>
    <cellStyle name="Currency 18 3 2 3" xfId="9617" xr:uid="{00000000-0005-0000-0000-0000E7190000}"/>
    <cellStyle name="Currency 18 3 2 3 2" xfId="9618" xr:uid="{00000000-0005-0000-0000-0000E8190000}"/>
    <cellStyle name="Currency 18 3 2 4" xfId="9619" xr:uid="{00000000-0005-0000-0000-0000E9190000}"/>
    <cellStyle name="Currency 18 3 2 4 2" xfId="9620" xr:uid="{00000000-0005-0000-0000-0000EA190000}"/>
    <cellStyle name="Currency 18 3 2 5" xfId="9621" xr:uid="{00000000-0005-0000-0000-0000EB190000}"/>
    <cellStyle name="Currency 18 3 2 5 2" xfId="9622" xr:uid="{00000000-0005-0000-0000-0000EC190000}"/>
    <cellStyle name="Currency 18 3 2 5 2 2" xfId="9623" xr:uid="{00000000-0005-0000-0000-0000ED190000}"/>
    <cellStyle name="Currency 18 3 2 5 3" xfId="9624" xr:uid="{00000000-0005-0000-0000-0000EE190000}"/>
    <cellStyle name="Currency 18 3 2 5 3 2" xfId="9625" xr:uid="{00000000-0005-0000-0000-0000EF190000}"/>
    <cellStyle name="Currency 18 3 3" xfId="9626" xr:uid="{00000000-0005-0000-0000-0000F0190000}"/>
    <cellStyle name="Currency 18 3 3 2" xfId="9627" xr:uid="{00000000-0005-0000-0000-0000F1190000}"/>
    <cellStyle name="Currency 18 3 3 2 2" xfId="9628" xr:uid="{00000000-0005-0000-0000-0000F2190000}"/>
    <cellStyle name="Currency 18 3 3 2 3" xfId="9629" xr:uid="{00000000-0005-0000-0000-0000F3190000}"/>
    <cellStyle name="Currency 18 3 3 3" xfId="9630" xr:uid="{00000000-0005-0000-0000-0000F4190000}"/>
    <cellStyle name="Currency 18 3 3 4" xfId="9631" xr:uid="{00000000-0005-0000-0000-0000F5190000}"/>
    <cellStyle name="Currency 18 3 4" xfId="9632" xr:uid="{00000000-0005-0000-0000-0000F6190000}"/>
    <cellStyle name="Currency 18 3 4 2" xfId="9633" xr:uid="{00000000-0005-0000-0000-0000F7190000}"/>
    <cellStyle name="Currency 18 3 5" xfId="9634" xr:uid="{00000000-0005-0000-0000-0000F8190000}"/>
    <cellStyle name="Currency 18 3 5 2" xfId="9635" xr:uid="{00000000-0005-0000-0000-0000F9190000}"/>
    <cellStyle name="Currency 18 3 5 3" xfId="9636" xr:uid="{00000000-0005-0000-0000-0000FA190000}"/>
    <cellStyle name="Currency 18 3 5 4" xfId="9637" xr:uid="{00000000-0005-0000-0000-0000FB190000}"/>
    <cellStyle name="Currency 18 3 6" xfId="9638" xr:uid="{00000000-0005-0000-0000-0000FC190000}"/>
    <cellStyle name="Currency 18 3 6 2" xfId="9639" xr:uid="{00000000-0005-0000-0000-0000FD190000}"/>
    <cellStyle name="Currency 18 3 7" xfId="9640" xr:uid="{00000000-0005-0000-0000-0000FE190000}"/>
    <cellStyle name="Currency 18 3 7 2" xfId="9641" xr:uid="{00000000-0005-0000-0000-0000FF190000}"/>
    <cellStyle name="Currency 18 3 7 2 2" xfId="9642" xr:uid="{00000000-0005-0000-0000-0000001A0000}"/>
    <cellStyle name="Currency 18 3 7 3" xfId="9643" xr:uid="{00000000-0005-0000-0000-0000011A0000}"/>
    <cellStyle name="Currency 18 3 7 3 2" xfId="9644" xr:uid="{00000000-0005-0000-0000-0000021A0000}"/>
    <cellStyle name="Currency 18 3 8" xfId="9645" xr:uid="{00000000-0005-0000-0000-0000031A0000}"/>
    <cellStyle name="Currency 18 3 8 2" xfId="9646" xr:uid="{00000000-0005-0000-0000-0000041A0000}"/>
    <cellStyle name="Currency 18 4" xfId="9647" xr:uid="{00000000-0005-0000-0000-0000051A0000}"/>
    <cellStyle name="Currency 18 4 2" xfId="9648" xr:uid="{00000000-0005-0000-0000-0000061A0000}"/>
    <cellStyle name="Currency 18 4 3" xfId="9649" xr:uid="{00000000-0005-0000-0000-0000071A0000}"/>
    <cellStyle name="Currency 18 4 3 2" xfId="9650" xr:uid="{00000000-0005-0000-0000-0000081A0000}"/>
    <cellStyle name="Currency 18 4 4" xfId="9651" xr:uid="{00000000-0005-0000-0000-0000091A0000}"/>
    <cellStyle name="Currency 18 4 4 2" xfId="9652" xr:uid="{00000000-0005-0000-0000-00000A1A0000}"/>
    <cellStyle name="Currency 18 4 4 3" xfId="9653" xr:uid="{00000000-0005-0000-0000-00000B1A0000}"/>
    <cellStyle name="Currency 18 4 4 4" xfId="9654" xr:uid="{00000000-0005-0000-0000-00000C1A0000}"/>
    <cellStyle name="Currency 18 4 5" xfId="9655" xr:uid="{00000000-0005-0000-0000-00000D1A0000}"/>
    <cellStyle name="Currency 18 4 5 2" xfId="9656" xr:uid="{00000000-0005-0000-0000-00000E1A0000}"/>
    <cellStyle name="Currency 18 4 6" xfId="9657" xr:uid="{00000000-0005-0000-0000-00000F1A0000}"/>
    <cellStyle name="Currency 18 4 6 2" xfId="9658" xr:uid="{00000000-0005-0000-0000-0000101A0000}"/>
    <cellStyle name="Currency 18 4 6 2 2" xfId="9659" xr:uid="{00000000-0005-0000-0000-0000111A0000}"/>
    <cellStyle name="Currency 18 4 6 3" xfId="9660" xr:uid="{00000000-0005-0000-0000-0000121A0000}"/>
    <cellStyle name="Currency 18 4 6 3 2" xfId="9661" xr:uid="{00000000-0005-0000-0000-0000131A0000}"/>
    <cellStyle name="Currency 18 4 7" xfId="9662" xr:uid="{00000000-0005-0000-0000-0000141A0000}"/>
    <cellStyle name="Currency 18 5" xfId="9663" xr:uid="{00000000-0005-0000-0000-0000151A0000}"/>
    <cellStyle name="Currency 18 6" xfId="9664" xr:uid="{00000000-0005-0000-0000-0000161A0000}"/>
    <cellStyle name="Currency 18 6 2" xfId="9665" xr:uid="{00000000-0005-0000-0000-0000171A0000}"/>
    <cellStyle name="Currency 18 6 2 2" xfId="9666" xr:uid="{00000000-0005-0000-0000-0000181A0000}"/>
    <cellStyle name="Currency 18 6 2 3" xfId="9667" xr:uid="{00000000-0005-0000-0000-0000191A0000}"/>
    <cellStyle name="Currency 18 6 3" xfId="9668" xr:uid="{00000000-0005-0000-0000-00001A1A0000}"/>
    <cellStyle name="Currency 18 6 4" xfId="9669" xr:uid="{00000000-0005-0000-0000-00001B1A0000}"/>
    <cellStyle name="Currency 18 7" xfId="9670" xr:uid="{00000000-0005-0000-0000-00001C1A0000}"/>
    <cellStyle name="Currency 18 7 2" xfId="9671" xr:uid="{00000000-0005-0000-0000-00001D1A0000}"/>
    <cellStyle name="Currency 18 8" xfId="9672" xr:uid="{00000000-0005-0000-0000-00001E1A0000}"/>
    <cellStyle name="Currency 18 8 2" xfId="9673" xr:uid="{00000000-0005-0000-0000-00001F1A0000}"/>
    <cellStyle name="Currency 18 8 3" xfId="9674" xr:uid="{00000000-0005-0000-0000-0000201A0000}"/>
    <cellStyle name="Currency 18 8 4" xfId="9675" xr:uid="{00000000-0005-0000-0000-0000211A0000}"/>
    <cellStyle name="Currency 18 9" xfId="9676" xr:uid="{00000000-0005-0000-0000-0000221A0000}"/>
    <cellStyle name="Currency 18 9 2" xfId="9677" xr:uid="{00000000-0005-0000-0000-0000231A0000}"/>
    <cellStyle name="Currency 19" xfId="2990" xr:uid="{00000000-0005-0000-0000-000032010000}"/>
    <cellStyle name="Currency 19 2" xfId="9678" xr:uid="{00000000-0005-0000-0000-0000251A0000}"/>
    <cellStyle name="Currency 19 2 2" xfId="9679" xr:uid="{00000000-0005-0000-0000-0000261A0000}"/>
    <cellStyle name="Currency 19 2 2 2" xfId="9680" xr:uid="{00000000-0005-0000-0000-0000271A0000}"/>
    <cellStyle name="Currency 19 2 2 3" xfId="9681" xr:uid="{00000000-0005-0000-0000-0000281A0000}"/>
    <cellStyle name="Currency 19 2 2 4" xfId="9682" xr:uid="{00000000-0005-0000-0000-0000291A0000}"/>
    <cellStyle name="Currency 19 2 3" xfId="9683" xr:uid="{00000000-0005-0000-0000-00002A1A0000}"/>
    <cellStyle name="Currency 19 2 3 2" xfId="9684" xr:uid="{00000000-0005-0000-0000-00002B1A0000}"/>
    <cellStyle name="Currency 19 2 4" xfId="9685" xr:uid="{00000000-0005-0000-0000-00002C1A0000}"/>
    <cellStyle name="Currency 19 2 5" xfId="9686" xr:uid="{00000000-0005-0000-0000-00002D1A0000}"/>
    <cellStyle name="Currency 19 2 5 2" xfId="9687" xr:uid="{00000000-0005-0000-0000-00002E1A0000}"/>
    <cellStyle name="Currency 19 2 6" xfId="9688" xr:uid="{00000000-0005-0000-0000-00002F1A0000}"/>
    <cellStyle name="Currency 19 2 6 2" xfId="9689" xr:uid="{00000000-0005-0000-0000-0000301A0000}"/>
    <cellStyle name="Currency 19 2 6 2 2" xfId="9690" xr:uid="{00000000-0005-0000-0000-0000311A0000}"/>
    <cellStyle name="Currency 19 2 6 3" xfId="9691" xr:uid="{00000000-0005-0000-0000-0000321A0000}"/>
    <cellStyle name="Currency 19 2 6 3 2" xfId="9692" xr:uid="{00000000-0005-0000-0000-0000331A0000}"/>
    <cellStyle name="Currency 19 2 7" xfId="9693" xr:uid="{00000000-0005-0000-0000-0000341A0000}"/>
    <cellStyle name="Currency 19 2 7 2" xfId="9694" xr:uid="{00000000-0005-0000-0000-0000351A0000}"/>
    <cellStyle name="Currency 19 2 8" xfId="9695" xr:uid="{00000000-0005-0000-0000-0000361A0000}"/>
    <cellStyle name="Currency 19 3" xfId="9696" xr:uid="{00000000-0005-0000-0000-0000371A0000}"/>
    <cellStyle name="Currency 19 3 2" xfId="9697" xr:uid="{00000000-0005-0000-0000-0000381A0000}"/>
    <cellStyle name="Currency 19 4" xfId="9698" xr:uid="{00000000-0005-0000-0000-0000391A0000}"/>
    <cellStyle name="Currency 19 4 2" xfId="9699" xr:uid="{00000000-0005-0000-0000-00003A1A0000}"/>
    <cellStyle name="Currency 19 5" xfId="9700" xr:uid="{00000000-0005-0000-0000-00003B1A0000}"/>
    <cellStyle name="Currency 19 5 2" xfId="9701" xr:uid="{00000000-0005-0000-0000-00003C1A0000}"/>
    <cellStyle name="Currency 19 6" xfId="9702" xr:uid="{00000000-0005-0000-0000-00003D1A0000}"/>
    <cellStyle name="Currency 19 6 2" xfId="9703" xr:uid="{00000000-0005-0000-0000-00003E1A0000}"/>
    <cellStyle name="Currency 19 6 2 2" xfId="9704" xr:uid="{00000000-0005-0000-0000-00003F1A0000}"/>
    <cellStyle name="Currency 19 6 3" xfId="9705" xr:uid="{00000000-0005-0000-0000-0000401A0000}"/>
    <cellStyle name="Currency 19 6 3 2" xfId="9706" xr:uid="{00000000-0005-0000-0000-0000411A0000}"/>
    <cellStyle name="Currency 19 7" xfId="20121" xr:uid="{00000000-0005-0000-0000-0000421A0000}"/>
    <cellStyle name="Currency 2" xfId="432" xr:uid="{00000000-0005-0000-0000-000033010000}"/>
    <cellStyle name="Currency 2 10" xfId="9707" xr:uid="{00000000-0005-0000-0000-0000441A0000}"/>
    <cellStyle name="Currency 2 10 2" xfId="9708" xr:uid="{00000000-0005-0000-0000-0000451A0000}"/>
    <cellStyle name="Currency 2 11" xfId="5496" xr:uid="{00000000-0005-0000-0000-0000431A0000}"/>
    <cellStyle name="Currency 2 2" xfId="433" xr:uid="{00000000-0005-0000-0000-000034010000}"/>
    <cellStyle name="Currency 2 2 2" xfId="434" xr:uid="{00000000-0005-0000-0000-000035010000}"/>
    <cellStyle name="Currency 2 2 2 2" xfId="9709" xr:uid="{00000000-0005-0000-0000-0000481A0000}"/>
    <cellStyle name="Currency 2 2 2 3" xfId="5418" xr:uid="{00000000-0005-0000-0000-0000471A0000}"/>
    <cellStyle name="Currency 2 2 3" xfId="9710" xr:uid="{00000000-0005-0000-0000-0000491A0000}"/>
    <cellStyle name="Currency 2 2 4" xfId="5419" xr:uid="{00000000-0005-0000-0000-0000461A0000}"/>
    <cellStyle name="Currency 2 3" xfId="15" xr:uid="{00000000-0005-0000-0000-000007000000}"/>
    <cellStyle name="Currency 2 3 2" xfId="9711" xr:uid="{00000000-0005-0000-0000-00004B1A0000}"/>
    <cellStyle name="Currency 2 3 2 2" xfId="9712" xr:uid="{00000000-0005-0000-0000-00004C1A0000}"/>
    <cellStyle name="Currency 2 3 3" xfId="5417" xr:uid="{00000000-0005-0000-0000-00004A1A0000}"/>
    <cellStyle name="Currency 2 4" xfId="5416" xr:uid="{00000000-0005-0000-0000-00004D1A0000}"/>
    <cellStyle name="Currency 2 4 2" xfId="9713" xr:uid="{00000000-0005-0000-0000-00004E1A0000}"/>
    <cellStyle name="Currency 2 5" xfId="5415" xr:uid="{00000000-0005-0000-0000-00004F1A0000}"/>
    <cellStyle name="Currency 2 5 2" xfId="9714" xr:uid="{00000000-0005-0000-0000-0000501A0000}"/>
    <cellStyle name="Currency 2 5 2 2" xfId="9715" xr:uid="{00000000-0005-0000-0000-0000511A0000}"/>
    <cellStyle name="Currency 2 5 2 2 2" xfId="9716" xr:uid="{00000000-0005-0000-0000-0000521A0000}"/>
    <cellStyle name="Currency 2 5 2 3" xfId="9717" xr:uid="{00000000-0005-0000-0000-0000531A0000}"/>
    <cellStyle name="Currency 2 5 2 4" xfId="9718" xr:uid="{00000000-0005-0000-0000-0000541A0000}"/>
    <cellStyle name="Currency 2 5 2 4 2" xfId="9719" xr:uid="{00000000-0005-0000-0000-0000551A0000}"/>
    <cellStyle name="Currency 2 5 2 5" xfId="9720" xr:uid="{00000000-0005-0000-0000-0000561A0000}"/>
    <cellStyle name="Currency 2 5 2 5 2" xfId="9721" xr:uid="{00000000-0005-0000-0000-0000571A0000}"/>
    <cellStyle name="Currency 2 5 2 5 2 2" xfId="9722" xr:uid="{00000000-0005-0000-0000-0000581A0000}"/>
    <cellStyle name="Currency 2 5 2 5 3" xfId="9723" xr:uid="{00000000-0005-0000-0000-0000591A0000}"/>
    <cellStyle name="Currency 2 5 2 5 3 2" xfId="9724" xr:uid="{00000000-0005-0000-0000-00005A1A0000}"/>
    <cellStyle name="Currency 2 5 2 6" xfId="9725" xr:uid="{00000000-0005-0000-0000-00005B1A0000}"/>
    <cellStyle name="Currency 2 5 2 7" xfId="9726" xr:uid="{00000000-0005-0000-0000-00005C1A0000}"/>
    <cellStyle name="Currency 2 5 3" xfId="9727" xr:uid="{00000000-0005-0000-0000-00005D1A0000}"/>
    <cellStyle name="Currency 2 5 3 2" xfId="9728" xr:uid="{00000000-0005-0000-0000-00005E1A0000}"/>
    <cellStyle name="Currency 2 5 3 3" xfId="9729" xr:uid="{00000000-0005-0000-0000-00005F1A0000}"/>
    <cellStyle name="Currency 2 5 3 4" xfId="9730" xr:uid="{00000000-0005-0000-0000-0000601A0000}"/>
    <cellStyle name="Currency 2 5 4" xfId="9731" xr:uid="{00000000-0005-0000-0000-0000611A0000}"/>
    <cellStyle name="Currency 2 5 4 2" xfId="9732" xr:uid="{00000000-0005-0000-0000-0000621A0000}"/>
    <cellStyle name="Currency 2 5 5" xfId="9733" xr:uid="{00000000-0005-0000-0000-0000631A0000}"/>
    <cellStyle name="Currency 2 5 6" xfId="9734" xr:uid="{00000000-0005-0000-0000-0000641A0000}"/>
    <cellStyle name="Currency 2 5 6 2" xfId="9735" xr:uid="{00000000-0005-0000-0000-0000651A0000}"/>
    <cellStyle name="Currency 2 5 7" xfId="9736" xr:uid="{00000000-0005-0000-0000-0000661A0000}"/>
    <cellStyle name="Currency 2 5 7 2" xfId="9737" xr:uid="{00000000-0005-0000-0000-0000671A0000}"/>
    <cellStyle name="Currency 2 5 7 2 2" xfId="9738" xr:uid="{00000000-0005-0000-0000-0000681A0000}"/>
    <cellStyle name="Currency 2 5 7 3" xfId="9739" xr:uid="{00000000-0005-0000-0000-0000691A0000}"/>
    <cellStyle name="Currency 2 5 7 3 2" xfId="9740" xr:uid="{00000000-0005-0000-0000-00006A1A0000}"/>
    <cellStyle name="Currency 2 5 8" xfId="9741" xr:uid="{00000000-0005-0000-0000-00006B1A0000}"/>
    <cellStyle name="Currency 2 5 9" xfId="9742" xr:uid="{00000000-0005-0000-0000-00006C1A0000}"/>
    <cellStyle name="Currency 2 6" xfId="9743" xr:uid="{00000000-0005-0000-0000-00006D1A0000}"/>
    <cellStyle name="Currency 2 6 2" xfId="9744" xr:uid="{00000000-0005-0000-0000-00006E1A0000}"/>
    <cellStyle name="Currency 2 6 2 2" xfId="9745" xr:uid="{00000000-0005-0000-0000-00006F1A0000}"/>
    <cellStyle name="Currency 2 6 2 2 2" xfId="9746" xr:uid="{00000000-0005-0000-0000-0000701A0000}"/>
    <cellStyle name="Currency 2 6 2 3" xfId="9747" xr:uid="{00000000-0005-0000-0000-0000711A0000}"/>
    <cellStyle name="Currency 2 6 2 4" xfId="9748" xr:uid="{00000000-0005-0000-0000-0000721A0000}"/>
    <cellStyle name="Currency 2 6 2 4 2" xfId="9749" xr:uid="{00000000-0005-0000-0000-0000731A0000}"/>
    <cellStyle name="Currency 2 6 2 5" xfId="9750" xr:uid="{00000000-0005-0000-0000-0000741A0000}"/>
    <cellStyle name="Currency 2 6 2 5 2" xfId="9751" xr:uid="{00000000-0005-0000-0000-0000751A0000}"/>
    <cellStyle name="Currency 2 6 2 5 2 2" xfId="9752" xr:uid="{00000000-0005-0000-0000-0000761A0000}"/>
    <cellStyle name="Currency 2 6 2 5 3" xfId="9753" xr:uid="{00000000-0005-0000-0000-0000771A0000}"/>
    <cellStyle name="Currency 2 6 2 5 3 2" xfId="9754" xr:uid="{00000000-0005-0000-0000-0000781A0000}"/>
    <cellStyle name="Currency 2 6 2 6" xfId="9755" xr:uid="{00000000-0005-0000-0000-0000791A0000}"/>
    <cellStyle name="Currency 2 6 2 7" xfId="9756" xr:uid="{00000000-0005-0000-0000-00007A1A0000}"/>
    <cellStyle name="Currency 2 6 3" xfId="9757" xr:uid="{00000000-0005-0000-0000-00007B1A0000}"/>
    <cellStyle name="Currency 2 6 3 2" xfId="9758" xr:uid="{00000000-0005-0000-0000-00007C1A0000}"/>
    <cellStyle name="Currency 2 6 4" xfId="9759" xr:uid="{00000000-0005-0000-0000-00007D1A0000}"/>
    <cellStyle name="Currency 2 6 4 2" xfId="9760" xr:uid="{00000000-0005-0000-0000-00007E1A0000}"/>
    <cellStyle name="Currency 2 6 5" xfId="9761" xr:uid="{00000000-0005-0000-0000-00007F1A0000}"/>
    <cellStyle name="Currency 2 6 6" xfId="9762" xr:uid="{00000000-0005-0000-0000-0000801A0000}"/>
    <cellStyle name="Currency 2 6 6 2" xfId="9763" xr:uid="{00000000-0005-0000-0000-0000811A0000}"/>
    <cellStyle name="Currency 2 6 7" xfId="9764" xr:uid="{00000000-0005-0000-0000-0000821A0000}"/>
    <cellStyle name="Currency 2 6 7 2" xfId="9765" xr:uid="{00000000-0005-0000-0000-0000831A0000}"/>
    <cellStyle name="Currency 2 6 7 2 2" xfId="9766" xr:uid="{00000000-0005-0000-0000-0000841A0000}"/>
    <cellStyle name="Currency 2 6 7 3" xfId="9767" xr:uid="{00000000-0005-0000-0000-0000851A0000}"/>
    <cellStyle name="Currency 2 6 7 3 2" xfId="9768" xr:uid="{00000000-0005-0000-0000-0000861A0000}"/>
    <cellStyle name="Currency 2 6 8" xfId="9769" xr:uid="{00000000-0005-0000-0000-0000871A0000}"/>
    <cellStyle name="Currency 2 6 9" xfId="9770" xr:uid="{00000000-0005-0000-0000-0000881A0000}"/>
    <cellStyle name="Currency 2 7" xfId="9771" xr:uid="{00000000-0005-0000-0000-0000891A0000}"/>
    <cellStyle name="Currency 2 7 2" xfId="9772" xr:uid="{00000000-0005-0000-0000-00008A1A0000}"/>
    <cellStyle name="Currency 2 7 2 2" xfId="9773" xr:uid="{00000000-0005-0000-0000-00008B1A0000}"/>
    <cellStyle name="Currency 2 7 2 2 2" xfId="9774" xr:uid="{00000000-0005-0000-0000-00008C1A0000}"/>
    <cellStyle name="Currency 2 7 2 3" xfId="9775" xr:uid="{00000000-0005-0000-0000-00008D1A0000}"/>
    <cellStyle name="Currency 2 7 2 4" xfId="9776" xr:uid="{00000000-0005-0000-0000-00008E1A0000}"/>
    <cellStyle name="Currency 2 7 2 4 2" xfId="9777" xr:uid="{00000000-0005-0000-0000-00008F1A0000}"/>
    <cellStyle name="Currency 2 7 2 5" xfId="9778" xr:uid="{00000000-0005-0000-0000-0000901A0000}"/>
    <cellStyle name="Currency 2 7 2 5 2" xfId="9779" xr:uid="{00000000-0005-0000-0000-0000911A0000}"/>
    <cellStyle name="Currency 2 7 2 5 2 2" xfId="9780" xr:uid="{00000000-0005-0000-0000-0000921A0000}"/>
    <cellStyle name="Currency 2 7 2 5 3" xfId="9781" xr:uid="{00000000-0005-0000-0000-0000931A0000}"/>
    <cellStyle name="Currency 2 7 2 5 3 2" xfId="9782" xr:uid="{00000000-0005-0000-0000-0000941A0000}"/>
    <cellStyle name="Currency 2 7 2 6" xfId="9783" xr:uid="{00000000-0005-0000-0000-0000951A0000}"/>
    <cellStyle name="Currency 2 7 2 7" xfId="9784" xr:uid="{00000000-0005-0000-0000-0000961A0000}"/>
    <cellStyle name="Currency 2 7 3" xfId="9785" xr:uid="{00000000-0005-0000-0000-0000971A0000}"/>
    <cellStyle name="Currency 2 7 3 2" xfId="9786" xr:uid="{00000000-0005-0000-0000-0000981A0000}"/>
    <cellStyle name="Currency 2 7 4" xfId="9787" xr:uid="{00000000-0005-0000-0000-0000991A0000}"/>
    <cellStyle name="Currency 2 7 4 2" xfId="9788" xr:uid="{00000000-0005-0000-0000-00009A1A0000}"/>
    <cellStyle name="Currency 2 7 5" xfId="9789" xr:uid="{00000000-0005-0000-0000-00009B1A0000}"/>
    <cellStyle name="Currency 2 7 6" xfId="9790" xr:uid="{00000000-0005-0000-0000-00009C1A0000}"/>
    <cellStyle name="Currency 2 7 6 2" xfId="9791" xr:uid="{00000000-0005-0000-0000-00009D1A0000}"/>
    <cellStyle name="Currency 2 7 7" xfId="9792" xr:uid="{00000000-0005-0000-0000-00009E1A0000}"/>
    <cellStyle name="Currency 2 7 7 2" xfId="9793" xr:uid="{00000000-0005-0000-0000-00009F1A0000}"/>
    <cellStyle name="Currency 2 7 7 2 2" xfId="9794" xr:uid="{00000000-0005-0000-0000-0000A01A0000}"/>
    <cellStyle name="Currency 2 7 7 3" xfId="9795" xr:uid="{00000000-0005-0000-0000-0000A11A0000}"/>
    <cellStyle name="Currency 2 7 7 3 2" xfId="9796" xr:uid="{00000000-0005-0000-0000-0000A21A0000}"/>
    <cellStyle name="Currency 2 7 8" xfId="9797" xr:uid="{00000000-0005-0000-0000-0000A31A0000}"/>
    <cellStyle name="Currency 2 7 9" xfId="9798" xr:uid="{00000000-0005-0000-0000-0000A41A0000}"/>
    <cellStyle name="Currency 2 8" xfId="9799" xr:uid="{00000000-0005-0000-0000-0000A51A0000}"/>
    <cellStyle name="Currency 2 8 2" xfId="9800" xr:uid="{00000000-0005-0000-0000-0000A61A0000}"/>
    <cellStyle name="Currency 2 8 2 2" xfId="9801" xr:uid="{00000000-0005-0000-0000-0000A71A0000}"/>
    <cellStyle name="Currency 2 8 2 2 2" xfId="9802" xr:uid="{00000000-0005-0000-0000-0000A81A0000}"/>
    <cellStyle name="Currency 2 8 2 3" xfId="9803" xr:uid="{00000000-0005-0000-0000-0000A91A0000}"/>
    <cellStyle name="Currency 2 8 2 4" xfId="9804" xr:uid="{00000000-0005-0000-0000-0000AA1A0000}"/>
    <cellStyle name="Currency 2 8 2 4 2" xfId="9805" xr:uid="{00000000-0005-0000-0000-0000AB1A0000}"/>
    <cellStyle name="Currency 2 8 2 5" xfId="9806" xr:uid="{00000000-0005-0000-0000-0000AC1A0000}"/>
    <cellStyle name="Currency 2 8 2 5 2" xfId="9807" xr:uid="{00000000-0005-0000-0000-0000AD1A0000}"/>
    <cellStyle name="Currency 2 8 2 5 2 2" xfId="9808" xr:uid="{00000000-0005-0000-0000-0000AE1A0000}"/>
    <cellStyle name="Currency 2 8 2 5 3" xfId="9809" xr:uid="{00000000-0005-0000-0000-0000AF1A0000}"/>
    <cellStyle name="Currency 2 8 2 5 3 2" xfId="9810" xr:uid="{00000000-0005-0000-0000-0000B01A0000}"/>
    <cellStyle name="Currency 2 8 2 6" xfId="9811" xr:uid="{00000000-0005-0000-0000-0000B11A0000}"/>
    <cellStyle name="Currency 2 8 2 7" xfId="9812" xr:uid="{00000000-0005-0000-0000-0000B21A0000}"/>
    <cellStyle name="Currency 2 8 3" xfId="9813" xr:uid="{00000000-0005-0000-0000-0000B31A0000}"/>
    <cellStyle name="Currency 2 8 3 2" xfId="9814" xr:uid="{00000000-0005-0000-0000-0000B41A0000}"/>
    <cellStyle name="Currency 2 8 4" xfId="9815" xr:uid="{00000000-0005-0000-0000-0000B51A0000}"/>
    <cellStyle name="Currency 2 8 4 2" xfId="9816" xr:uid="{00000000-0005-0000-0000-0000B61A0000}"/>
    <cellStyle name="Currency 2 8 5" xfId="9817" xr:uid="{00000000-0005-0000-0000-0000B71A0000}"/>
    <cellStyle name="Currency 2 8 6" xfId="9818" xr:uid="{00000000-0005-0000-0000-0000B81A0000}"/>
    <cellStyle name="Currency 2 8 6 2" xfId="9819" xr:uid="{00000000-0005-0000-0000-0000B91A0000}"/>
    <cellStyle name="Currency 2 8 7" xfId="9820" xr:uid="{00000000-0005-0000-0000-0000BA1A0000}"/>
    <cellStyle name="Currency 2 8 7 2" xfId="9821" xr:uid="{00000000-0005-0000-0000-0000BB1A0000}"/>
    <cellStyle name="Currency 2 8 7 2 2" xfId="9822" xr:uid="{00000000-0005-0000-0000-0000BC1A0000}"/>
    <cellStyle name="Currency 2 8 7 3" xfId="9823" xr:uid="{00000000-0005-0000-0000-0000BD1A0000}"/>
    <cellStyle name="Currency 2 8 7 3 2" xfId="9824" xr:uid="{00000000-0005-0000-0000-0000BE1A0000}"/>
    <cellStyle name="Currency 2 8 8" xfId="9825" xr:uid="{00000000-0005-0000-0000-0000BF1A0000}"/>
    <cellStyle name="Currency 2 8 9" xfId="9826" xr:uid="{00000000-0005-0000-0000-0000C01A0000}"/>
    <cellStyle name="Currency 2 9" xfId="9827" xr:uid="{00000000-0005-0000-0000-0000C11A0000}"/>
    <cellStyle name="Currency 2 9 2" xfId="9828" xr:uid="{00000000-0005-0000-0000-0000C21A0000}"/>
    <cellStyle name="Currency 20" xfId="2987" xr:uid="{00000000-0005-0000-0000-000037010000}"/>
    <cellStyle name="Currency 20 10" xfId="9829" xr:uid="{00000000-0005-0000-0000-0000C31A0000}"/>
    <cellStyle name="Currency 20 2" xfId="9830" xr:uid="{00000000-0005-0000-0000-0000C41A0000}"/>
    <cellStyle name="Currency 20 2 2" xfId="9831" xr:uid="{00000000-0005-0000-0000-0000C51A0000}"/>
    <cellStyle name="Currency 20 2 2 2" xfId="9832" xr:uid="{00000000-0005-0000-0000-0000C61A0000}"/>
    <cellStyle name="Currency 20 2 2 3" xfId="9833" xr:uid="{00000000-0005-0000-0000-0000C71A0000}"/>
    <cellStyle name="Currency 20 2 2 4" xfId="9834" xr:uid="{00000000-0005-0000-0000-0000C81A0000}"/>
    <cellStyle name="Currency 20 2 3" xfId="9835" xr:uid="{00000000-0005-0000-0000-0000C91A0000}"/>
    <cellStyle name="Currency 20 2 4" xfId="9836" xr:uid="{00000000-0005-0000-0000-0000CA1A0000}"/>
    <cellStyle name="Currency 20 2 4 2" xfId="9837" xr:uid="{00000000-0005-0000-0000-0000CB1A0000}"/>
    <cellStyle name="Currency 20 2 5" xfId="9838" xr:uid="{00000000-0005-0000-0000-0000CC1A0000}"/>
    <cellStyle name="Currency 20 2 5 2" xfId="9839" xr:uid="{00000000-0005-0000-0000-0000CD1A0000}"/>
    <cellStyle name="Currency 20 2 5 2 2" xfId="9840" xr:uid="{00000000-0005-0000-0000-0000CE1A0000}"/>
    <cellStyle name="Currency 20 2 5 3" xfId="9841" xr:uid="{00000000-0005-0000-0000-0000CF1A0000}"/>
    <cellStyle name="Currency 20 2 5 3 2" xfId="9842" xr:uid="{00000000-0005-0000-0000-0000D01A0000}"/>
    <cellStyle name="Currency 20 2 6" xfId="9843" xr:uid="{00000000-0005-0000-0000-0000D11A0000}"/>
    <cellStyle name="Currency 20 2 6 2" xfId="9844" xr:uid="{00000000-0005-0000-0000-0000D21A0000}"/>
    <cellStyle name="Currency 20 2 7" xfId="9845" xr:uid="{00000000-0005-0000-0000-0000D31A0000}"/>
    <cellStyle name="Currency 20 3" xfId="9846" xr:uid="{00000000-0005-0000-0000-0000D41A0000}"/>
    <cellStyle name="Currency 20 3 2" xfId="9847" xr:uid="{00000000-0005-0000-0000-0000D51A0000}"/>
    <cellStyle name="Currency 20 4" xfId="9848" xr:uid="{00000000-0005-0000-0000-0000D61A0000}"/>
    <cellStyle name="Currency 20 4 2" xfId="9849" xr:uid="{00000000-0005-0000-0000-0000D71A0000}"/>
    <cellStyle name="Currency 20 5" xfId="9850" xr:uid="{00000000-0005-0000-0000-0000D81A0000}"/>
    <cellStyle name="Currency 20 6" xfId="9851" xr:uid="{00000000-0005-0000-0000-0000D91A0000}"/>
    <cellStyle name="Currency 20 6 2" xfId="9852" xr:uid="{00000000-0005-0000-0000-0000DA1A0000}"/>
    <cellStyle name="Currency 20 7" xfId="9853" xr:uid="{00000000-0005-0000-0000-0000DB1A0000}"/>
    <cellStyle name="Currency 20 7 2" xfId="9854" xr:uid="{00000000-0005-0000-0000-0000DC1A0000}"/>
    <cellStyle name="Currency 20 7 2 2" xfId="9855" xr:uid="{00000000-0005-0000-0000-0000DD1A0000}"/>
    <cellStyle name="Currency 20 7 3" xfId="9856" xr:uid="{00000000-0005-0000-0000-0000DE1A0000}"/>
    <cellStyle name="Currency 20 7 3 2" xfId="9857" xr:uid="{00000000-0005-0000-0000-0000DF1A0000}"/>
    <cellStyle name="Currency 20 8" xfId="9858" xr:uid="{00000000-0005-0000-0000-0000E01A0000}"/>
    <cellStyle name="Currency 20 8 2" xfId="9859" xr:uid="{00000000-0005-0000-0000-0000E11A0000}"/>
    <cellStyle name="Currency 20 9" xfId="9860" xr:uid="{00000000-0005-0000-0000-0000E21A0000}"/>
    <cellStyle name="Currency 21" xfId="2984" xr:uid="{00000000-0005-0000-0000-000038010000}"/>
    <cellStyle name="Currency 21 10" xfId="9861" xr:uid="{00000000-0005-0000-0000-0000E31A0000}"/>
    <cellStyle name="Currency 21 2" xfId="9862" xr:uid="{00000000-0005-0000-0000-0000E41A0000}"/>
    <cellStyle name="Currency 21 2 2" xfId="9863" xr:uid="{00000000-0005-0000-0000-0000E51A0000}"/>
    <cellStyle name="Currency 21 2 2 2" xfId="9864" xr:uid="{00000000-0005-0000-0000-0000E61A0000}"/>
    <cellStyle name="Currency 21 2 2 3" xfId="9865" xr:uid="{00000000-0005-0000-0000-0000E71A0000}"/>
    <cellStyle name="Currency 21 2 2 4" xfId="9866" xr:uid="{00000000-0005-0000-0000-0000E81A0000}"/>
    <cellStyle name="Currency 21 2 3" xfId="9867" xr:uid="{00000000-0005-0000-0000-0000E91A0000}"/>
    <cellStyle name="Currency 21 2 4" xfId="9868" xr:uid="{00000000-0005-0000-0000-0000EA1A0000}"/>
    <cellStyle name="Currency 21 2 4 2" xfId="9869" xr:uid="{00000000-0005-0000-0000-0000EB1A0000}"/>
    <cellStyle name="Currency 21 2 5" xfId="9870" xr:uid="{00000000-0005-0000-0000-0000EC1A0000}"/>
    <cellStyle name="Currency 21 2 5 2" xfId="9871" xr:uid="{00000000-0005-0000-0000-0000ED1A0000}"/>
    <cellStyle name="Currency 21 2 5 2 2" xfId="9872" xr:uid="{00000000-0005-0000-0000-0000EE1A0000}"/>
    <cellStyle name="Currency 21 2 5 3" xfId="9873" xr:uid="{00000000-0005-0000-0000-0000EF1A0000}"/>
    <cellStyle name="Currency 21 2 5 3 2" xfId="9874" xr:uid="{00000000-0005-0000-0000-0000F01A0000}"/>
    <cellStyle name="Currency 21 2 6" xfId="9875" xr:uid="{00000000-0005-0000-0000-0000F11A0000}"/>
    <cellStyle name="Currency 21 2 6 2" xfId="9876" xr:uid="{00000000-0005-0000-0000-0000F21A0000}"/>
    <cellStyle name="Currency 21 2 7" xfId="9877" xr:uid="{00000000-0005-0000-0000-0000F31A0000}"/>
    <cellStyle name="Currency 21 3" xfId="9878" xr:uid="{00000000-0005-0000-0000-0000F41A0000}"/>
    <cellStyle name="Currency 21 3 2" xfId="9879" xr:uid="{00000000-0005-0000-0000-0000F51A0000}"/>
    <cellStyle name="Currency 21 4" xfId="9880" xr:uid="{00000000-0005-0000-0000-0000F61A0000}"/>
    <cellStyle name="Currency 21 4 2" xfId="9881" xr:uid="{00000000-0005-0000-0000-0000F71A0000}"/>
    <cellStyle name="Currency 21 5" xfId="9882" xr:uid="{00000000-0005-0000-0000-0000F81A0000}"/>
    <cellStyle name="Currency 21 6" xfId="9883" xr:uid="{00000000-0005-0000-0000-0000F91A0000}"/>
    <cellStyle name="Currency 21 6 2" xfId="9884" xr:uid="{00000000-0005-0000-0000-0000FA1A0000}"/>
    <cellStyle name="Currency 21 7" xfId="9885" xr:uid="{00000000-0005-0000-0000-0000FB1A0000}"/>
    <cellStyle name="Currency 21 7 2" xfId="9886" xr:uid="{00000000-0005-0000-0000-0000FC1A0000}"/>
    <cellStyle name="Currency 21 7 2 2" xfId="9887" xr:uid="{00000000-0005-0000-0000-0000FD1A0000}"/>
    <cellStyle name="Currency 21 7 3" xfId="9888" xr:uid="{00000000-0005-0000-0000-0000FE1A0000}"/>
    <cellStyle name="Currency 21 7 3 2" xfId="9889" xr:uid="{00000000-0005-0000-0000-0000FF1A0000}"/>
    <cellStyle name="Currency 21 8" xfId="9890" xr:uid="{00000000-0005-0000-0000-0000001B0000}"/>
    <cellStyle name="Currency 21 8 2" xfId="9891" xr:uid="{00000000-0005-0000-0000-0000011B0000}"/>
    <cellStyle name="Currency 21 9" xfId="9892" xr:uid="{00000000-0005-0000-0000-0000021B0000}"/>
    <cellStyle name="Currency 22" xfId="2981" xr:uid="{00000000-0005-0000-0000-000039010000}"/>
    <cellStyle name="Currency 22 10" xfId="9893" xr:uid="{00000000-0005-0000-0000-0000031B0000}"/>
    <cellStyle name="Currency 22 2" xfId="9894" xr:uid="{00000000-0005-0000-0000-0000041B0000}"/>
    <cellStyle name="Currency 22 2 2" xfId="9895" xr:uid="{00000000-0005-0000-0000-0000051B0000}"/>
    <cellStyle name="Currency 22 2 2 2" xfId="9896" xr:uid="{00000000-0005-0000-0000-0000061B0000}"/>
    <cellStyle name="Currency 22 2 2 3" xfId="9897" xr:uid="{00000000-0005-0000-0000-0000071B0000}"/>
    <cellStyle name="Currency 22 2 2 4" xfId="9898" xr:uid="{00000000-0005-0000-0000-0000081B0000}"/>
    <cellStyle name="Currency 22 2 3" xfId="9899" xr:uid="{00000000-0005-0000-0000-0000091B0000}"/>
    <cellStyle name="Currency 22 2 4" xfId="9900" xr:uid="{00000000-0005-0000-0000-00000A1B0000}"/>
    <cellStyle name="Currency 22 2 4 2" xfId="9901" xr:uid="{00000000-0005-0000-0000-00000B1B0000}"/>
    <cellStyle name="Currency 22 2 5" xfId="9902" xr:uid="{00000000-0005-0000-0000-00000C1B0000}"/>
    <cellStyle name="Currency 22 2 5 2" xfId="9903" xr:uid="{00000000-0005-0000-0000-00000D1B0000}"/>
    <cellStyle name="Currency 22 2 5 2 2" xfId="9904" xr:uid="{00000000-0005-0000-0000-00000E1B0000}"/>
    <cellStyle name="Currency 22 2 5 3" xfId="9905" xr:uid="{00000000-0005-0000-0000-00000F1B0000}"/>
    <cellStyle name="Currency 22 2 5 3 2" xfId="9906" xr:uid="{00000000-0005-0000-0000-0000101B0000}"/>
    <cellStyle name="Currency 22 2 6" xfId="9907" xr:uid="{00000000-0005-0000-0000-0000111B0000}"/>
    <cellStyle name="Currency 22 2 7" xfId="9908" xr:uid="{00000000-0005-0000-0000-0000121B0000}"/>
    <cellStyle name="Currency 22 3" xfId="9909" xr:uid="{00000000-0005-0000-0000-0000131B0000}"/>
    <cellStyle name="Currency 22 3 2" xfId="9910" xr:uid="{00000000-0005-0000-0000-0000141B0000}"/>
    <cellStyle name="Currency 22 4" xfId="9911" xr:uid="{00000000-0005-0000-0000-0000151B0000}"/>
    <cellStyle name="Currency 22 4 2" xfId="9912" xr:uid="{00000000-0005-0000-0000-0000161B0000}"/>
    <cellStyle name="Currency 22 5" xfId="9913" xr:uid="{00000000-0005-0000-0000-0000171B0000}"/>
    <cellStyle name="Currency 22 6" xfId="9914" xr:uid="{00000000-0005-0000-0000-0000181B0000}"/>
    <cellStyle name="Currency 22 6 2" xfId="9915" xr:uid="{00000000-0005-0000-0000-0000191B0000}"/>
    <cellStyle name="Currency 22 7" xfId="9916" xr:uid="{00000000-0005-0000-0000-00001A1B0000}"/>
    <cellStyle name="Currency 22 7 2" xfId="9917" xr:uid="{00000000-0005-0000-0000-00001B1B0000}"/>
    <cellStyle name="Currency 22 7 2 2" xfId="9918" xr:uid="{00000000-0005-0000-0000-00001C1B0000}"/>
    <cellStyle name="Currency 22 7 3" xfId="9919" xr:uid="{00000000-0005-0000-0000-00001D1B0000}"/>
    <cellStyle name="Currency 22 7 3 2" xfId="9920" xr:uid="{00000000-0005-0000-0000-00001E1B0000}"/>
    <cellStyle name="Currency 22 8" xfId="9921" xr:uid="{00000000-0005-0000-0000-00001F1B0000}"/>
    <cellStyle name="Currency 22 9" xfId="9922" xr:uid="{00000000-0005-0000-0000-0000201B0000}"/>
    <cellStyle name="Currency 23" xfId="2978" xr:uid="{00000000-0005-0000-0000-00003A010000}"/>
    <cellStyle name="Currency 23 2" xfId="9924" xr:uid="{00000000-0005-0000-0000-0000221B0000}"/>
    <cellStyle name="Currency 23 3" xfId="9925" xr:uid="{00000000-0005-0000-0000-0000231B0000}"/>
    <cellStyle name="Currency 23 4" xfId="9923" xr:uid="{00000000-0005-0000-0000-0000211B0000}"/>
    <cellStyle name="Currency 24" xfId="2975" xr:uid="{00000000-0005-0000-0000-00003B010000}"/>
    <cellStyle name="Currency 24 2" xfId="9926" xr:uid="{00000000-0005-0000-0000-0000241B0000}"/>
    <cellStyle name="Currency 25" xfId="2973" xr:uid="{00000000-0005-0000-0000-00003C010000}"/>
    <cellStyle name="Currency 25 2" xfId="9927" xr:uid="{00000000-0005-0000-0000-0000261B0000}"/>
    <cellStyle name="Currency 25 2 2" xfId="9928" xr:uid="{00000000-0005-0000-0000-0000271B0000}"/>
    <cellStyle name="Currency 25 3" xfId="9929" xr:uid="{00000000-0005-0000-0000-0000281B0000}"/>
    <cellStyle name="Currency 26" xfId="2966" xr:uid="{00000000-0005-0000-0000-00003D010000}"/>
    <cellStyle name="Currency 26 2" xfId="9930" xr:uid="{00000000-0005-0000-0000-00002A1B0000}"/>
    <cellStyle name="Currency 27" xfId="2963" xr:uid="{00000000-0005-0000-0000-00003E010000}"/>
    <cellStyle name="Currency 27 2" xfId="9931" xr:uid="{00000000-0005-0000-0000-00002C1B0000}"/>
    <cellStyle name="Currency 27 3" xfId="5287" xr:uid="{00000000-0005-0000-0000-00002B1B0000}"/>
    <cellStyle name="Currency 28" xfId="2960" xr:uid="{00000000-0005-0000-0000-00003F010000}"/>
    <cellStyle name="Currency 28 2" xfId="9932" xr:uid="{00000000-0005-0000-0000-00002D1B0000}"/>
    <cellStyle name="Currency 29" xfId="2957" xr:uid="{00000000-0005-0000-0000-000040010000}"/>
    <cellStyle name="Currency 29 2" xfId="9933" xr:uid="{00000000-0005-0000-0000-00002E1B0000}"/>
    <cellStyle name="Currency 3" xfId="436" xr:uid="{00000000-0005-0000-0000-000041010000}"/>
    <cellStyle name="Currency 3 10" xfId="9934" xr:uid="{00000000-0005-0000-0000-0000301B0000}"/>
    <cellStyle name="Currency 3 11" xfId="9935" xr:uid="{00000000-0005-0000-0000-0000311B0000}"/>
    <cellStyle name="Currency 3 12" xfId="5553" xr:uid="{00000000-0005-0000-0000-00002F1B0000}"/>
    <cellStyle name="Currency 3 13" xfId="20554" xr:uid="{EA1BEE82-E508-4754-A64B-7D235EB4180F}"/>
    <cellStyle name="Currency 3 2" xfId="437" xr:uid="{00000000-0005-0000-0000-000042010000}"/>
    <cellStyle name="Currency 3 2 2" xfId="438" xr:uid="{00000000-0005-0000-0000-000043010000}"/>
    <cellStyle name="Currency 3 2 2 2" xfId="9936" xr:uid="{00000000-0005-0000-0000-0000331B0000}"/>
    <cellStyle name="Currency 3 2 3" xfId="9937" xr:uid="{00000000-0005-0000-0000-0000341B0000}"/>
    <cellStyle name="Currency 3 2 4" xfId="9938" xr:uid="{00000000-0005-0000-0000-0000351B0000}"/>
    <cellStyle name="Currency 3 3" xfId="439" xr:uid="{00000000-0005-0000-0000-000044010000}"/>
    <cellStyle name="Currency 3 3 2" xfId="9939" xr:uid="{00000000-0005-0000-0000-0000371B0000}"/>
    <cellStyle name="Currency 3 3 2 2" xfId="9940" xr:uid="{00000000-0005-0000-0000-0000381B0000}"/>
    <cellStyle name="Currency 3 3 3" xfId="9941" xr:uid="{00000000-0005-0000-0000-0000391B0000}"/>
    <cellStyle name="Currency 3 3 3 2" xfId="9942" xr:uid="{00000000-0005-0000-0000-00003A1B0000}"/>
    <cellStyle name="Currency 3 3 3 3" xfId="9943" xr:uid="{00000000-0005-0000-0000-00003B1B0000}"/>
    <cellStyle name="Currency 3 3 4" xfId="9944" xr:uid="{00000000-0005-0000-0000-00003C1B0000}"/>
    <cellStyle name="Currency 3 3 5" xfId="9945" xr:uid="{00000000-0005-0000-0000-00003D1B0000}"/>
    <cellStyle name="Currency 3 3 6" xfId="9946" xr:uid="{00000000-0005-0000-0000-00003E1B0000}"/>
    <cellStyle name="Currency 3 4" xfId="440" xr:uid="{00000000-0005-0000-0000-000045010000}"/>
    <cellStyle name="Currency 3 4 2" xfId="9947" xr:uid="{00000000-0005-0000-0000-0000401B0000}"/>
    <cellStyle name="Currency 3 5" xfId="9948" xr:uid="{00000000-0005-0000-0000-0000411B0000}"/>
    <cellStyle name="Currency 3 5 2" xfId="9949" xr:uid="{00000000-0005-0000-0000-0000421B0000}"/>
    <cellStyle name="Currency 3 6" xfId="9950" xr:uid="{00000000-0005-0000-0000-0000431B0000}"/>
    <cellStyle name="Currency 3 7" xfId="9951" xr:uid="{00000000-0005-0000-0000-0000441B0000}"/>
    <cellStyle name="Currency 3 8" xfId="9952" xr:uid="{00000000-0005-0000-0000-0000451B0000}"/>
    <cellStyle name="Currency 3 8 2" xfId="9953" xr:uid="{00000000-0005-0000-0000-0000461B0000}"/>
    <cellStyle name="Currency 3 8 3" xfId="9954" xr:uid="{00000000-0005-0000-0000-0000471B0000}"/>
    <cellStyle name="Currency 3 9" xfId="9955" xr:uid="{00000000-0005-0000-0000-0000481B0000}"/>
    <cellStyle name="Currency 3 9 2" xfId="9956" xr:uid="{00000000-0005-0000-0000-0000491B0000}"/>
    <cellStyle name="Currency 3 9 3" xfId="9957" xr:uid="{00000000-0005-0000-0000-00004A1B0000}"/>
    <cellStyle name="Currency 30" xfId="2954" xr:uid="{00000000-0005-0000-0000-000046010000}"/>
    <cellStyle name="Currency 30 2" xfId="9958" xr:uid="{00000000-0005-0000-0000-00004B1B0000}"/>
    <cellStyle name="Currency 31" xfId="2951" xr:uid="{00000000-0005-0000-0000-000047010000}"/>
    <cellStyle name="Currency 31 2" xfId="9959" xr:uid="{00000000-0005-0000-0000-00004C1B0000}"/>
    <cellStyle name="Currency 32" xfId="2946" xr:uid="{00000000-0005-0000-0000-000048010000}"/>
    <cellStyle name="Currency 32 2" xfId="9960" xr:uid="{00000000-0005-0000-0000-00004D1B0000}"/>
    <cellStyle name="Currency 33" xfId="2944" xr:uid="{00000000-0005-0000-0000-000049010000}"/>
    <cellStyle name="Currency 33 2" xfId="9961" xr:uid="{00000000-0005-0000-0000-00004E1B0000}"/>
    <cellStyle name="Currency 34" xfId="9962" xr:uid="{00000000-0005-0000-0000-00004F1B0000}"/>
    <cellStyle name="Currency 35" xfId="9963" xr:uid="{00000000-0005-0000-0000-0000501B0000}"/>
    <cellStyle name="Currency 36" xfId="9964" xr:uid="{00000000-0005-0000-0000-0000511B0000}"/>
    <cellStyle name="Currency 37" xfId="9965" xr:uid="{00000000-0005-0000-0000-0000521B0000}"/>
    <cellStyle name="Currency 38" xfId="9966" xr:uid="{00000000-0005-0000-0000-0000531B0000}"/>
    <cellStyle name="Currency 39" xfId="9967" xr:uid="{00000000-0005-0000-0000-0000541B0000}"/>
    <cellStyle name="Currency 4" xfId="441" xr:uid="{00000000-0005-0000-0000-00004A010000}"/>
    <cellStyle name="Currency 4 10" xfId="5414" xr:uid="{00000000-0005-0000-0000-0000551B0000}"/>
    <cellStyle name="Currency 4 2" xfId="5413" xr:uid="{00000000-0005-0000-0000-0000561B0000}"/>
    <cellStyle name="Currency 4 2 2" xfId="9968" xr:uid="{00000000-0005-0000-0000-0000571B0000}"/>
    <cellStyle name="Currency 4 2 2 2" xfId="9969" xr:uid="{00000000-0005-0000-0000-0000581B0000}"/>
    <cellStyle name="Currency 4 3" xfId="5412" xr:uid="{00000000-0005-0000-0000-0000591B0000}"/>
    <cellStyle name="Currency 4 4" xfId="9970" xr:uid="{00000000-0005-0000-0000-00005A1B0000}"/>
    <cellStyle name="Currency 4 4 2" xfId="9971" xr:uid="{00000000-0005-0000-0000-00005B1B0000}"/>
    <cellStyle name="Currency 4 5" xfId="9972" xr:uid="{00000000-0005-0000-0000-00005C1B0000}"/>
    <cellStyle name="Currency 4 6" xfId="9973" xr:uid="{00000000-0005-0000-0000-00005D1B0000}"/>
    <cellStyle name="Currency 4 6 2" xfId="9974" xr:uid="{00000000-0005-0000-0000-00005E1B0000}"/>
    <cellStyle name="Currency 4 6 2 2" xfId="9975" xr:uid="{00000000-0005-0000-0000-00005F1B0000}"/>
    <cellStyle name="Currency 4 6 3" xfId="9976" xr:uid="{00000000-0005-0000-0000-0000601B0000}"/>
    <cellStyle name="Currency 4 6 3 2" xfId="9977" xr:uid="{00000000-0005-0000-0000-0000611B0000}"/>
    <cellStyle name="Currency 4 6 4" xfId="9978" xr:uid="{00000000-0005-0000-0000-0000621B0000}"/>
    <cellStyle name="Currency 4 6 4 2" xfId="9979" xr:uid="{00000000-0005-0000-0000-0000631B0000}"/>
    <cellStyle name="Currency 4 6 5" xfId="9980" xr:uid="{00000000-0005-0000-0000-0000641B0000}"/>
    <cellStyle name="Currency 4 6 5 2" xfId="9981" xr:uid="{00000000-0005-0000-0000-0000651B0000}"/>
    <cellStyle name="Currency 4 6 5 2 2" xfId="9982" xr:uid="{00000000-0005-0000-0000-0000661B0000}"/>
    <cellStyle name="Currency 4 6 5 3" xfId="9983" xr:uid="{00000000-0005-0000-0000-0000671B0000}"/>
    <cellStyle name="Currency 4 6 5 3 2" xfId="9984" xr:uid="{00000000-0005-0000-0000-0000681B0000}"/>
    <cellStyle name="Currency 4 7" xfId="9985" xr:uid="{00000000-0005-0000-0000-0000691B0000}"/>
    <cellStyle name="Currency 4 7 2" xfId="9986" xr:uid="{00000000-0005-0000-0000-00006A1B0000}"/>
    <cellStyle name="Currency 4 8" xfId="9987" xr:uid="{00000000-0005-0000-0000-00006B1B0000}"/>
    <cellStyle name="Currency 4 9" xfId="9988" xr:uid="{00000000-0005-0000-0000-00006C1B0000}"/>
    <cellStyle name="Currency 4 9 2" xfId="9989" xr:uid="{00000000-0005-0000-0000-00006D1B0000}"/>
    <cellStyle name="Currency 4 9 3" xfId="9990" xr:uid="{00000000-0005-0000-0000-00006E1B0000}"/>
    <cellStyle name="Currency 4 9 4" xfId="9991" xr:uid="{00000000-0005-0000-0000-00006F1B0000}"/>
    <cellStyle name="Currency 40" xfId="9992" xr:uid="{00000000-0005-0000-0000-0000701B0000}"/>
    <cellStyle name="Currency 41" xfId="9993" xr:uid="{00000000-0005-0000-0000-0000711B0000}"/>
    <cellStyle name="Currency 42" xfId="9994" xr:uid="{00000000-0005-0000-0000-0000721B0000}"/>
    <cellStyle name="Currency 43" xfId="9995" xr:uid="{00000000-0005-0000-0000-0000731B0000}"/>
    <cellStyle name="Currency 44" xfId="9996" xr:uid="{00000000-0005-0000-0000-0000741B0000}"/>
    <cellStyle name="Currency 45" xfId="9997" xr:uid="{00000000-0005-0000-0000-0000751B0000}"/>
    <cellStyle name="Currency 46" xfId="9998" xr:uid="{00000000-0005-0000-0000-0000761B0000}"/>
    <cellStyle name="Currency 47" xfId="9999" xr:uid="{00000000-0005-0000-0000-0000771B0000}"/>
    <cellStyle name="Currency 48" xfId="10000" xr:uid="{00000000-0005-0000-0000-0000781B0000}"/>
    <cellStyle name="Currency 49" xfId="10001" xr:uid="{00000000-0005-0000-0000-0000791B0000}"/>
    <cellStyle name="Currency 5" xfId="442" xr:uid="{00000000-0005-0000-0000-00004B010000}"/>
    <cellStyle name="Currency 5 2" xfId="443" xr:uid="{00000000-0005-0000-0000-00004C010000}"/>
    <cellStyle name="Currency 5 2 2" xfId="10002" xr:uid="{00000000-0005-0000-0000-00007C1B0000}"/>
    <cellStyle name="Currency 5 2 2 2" xfId="10003" xr:uid="{00000000-0005-0000-0000-00007D1B0000}"/>
    <cellStyle name="Currency 5 2 3" xfId="10004" xr:uid="{00000000-0005-0000-0000-00007E1B0000}"/>
    <cellStyle name="Currency 5 2 4" xfId="10005" xr:uid="{00000000-0005-0000-0000-00007F1B0000}"/>
    <cellStyle name="Currency 5 3" xfId="444" xr:uid="{00000000-0005-0000-0000-00004D010000}"/>
    <cellStyle name="Currency 5 3 2" xfId="10007" xr:uid="{00000000-0005-0000-0000-0000811B0000}"/>
    <cellStyle name="Currency 5 3 3" xfId="10008" xr:uid="{00000000-0005-0000-0000-0000821B0000}"/>
    <cellStyle name="Currency 5 3 4" xfId="10009" xr:uid="{00000000-0005-0000-0000-0000831B0000}"/>
    <cellStyle name="Currency 5 3 5" xfId="10010" xr:uid="{00000000-0005-0000-0000-0000841B0000}"/>
    <cellStyle name="Currency 5 3 6" xfId="10011" xr:uid="{00000000-0005-0000-0000-0000851B0000}"/>
    <cellStyle name="Currency 5 3 7" xfId="10006" xr:uid="{00000000-0005-0000-0000-0000801B0000}"/>
    <cellStyle name="Currency 5 4" xfId="10012" xr:uid="{00000000-0005-0000-0000-0000861B0000}"/>
    <cellStyle name="Currency 5 4 2" xfId="10013" xr:uid="{00000000-0005-0000-0000-0000871B0000}"/>
    <cellStyle name="Currency 5 4 3" xfId="10014" xr:uid="{00000000-0005-0000-0000-0000881B0000}"/>
    <cellStyle name="Currency 5 4 3 2" xfId="10015" xr:uid="{00000000-0005-0000-0000-0000891B0000}"/>
    <cellStyle name="Currency 5 4 4" xfId="10016" xr:uid="{00000000-0005-0000-0000-00008A1B0000}"/>
    <cellStyle name="Currency 5 5" xfId="10017" xr:uid="{00000000-0005-0000-0000-00008B1B0000}"/>
    <cellStyle name="Currency 5 6" xfId="10018" xr:uid="{00000000-0005-0000-0000-00008C1B0000}"/>
    <cellStyle name="Currency 50" xfId="10019" xr:uid="{00000000-0005-0000-0000-00008D1B0000}"/>
    <cellStyle name="Currency 51" xfId="10020" xr:uid="{00000000-0005-0000-0000-00008E1B0000}"/>
    <cellStyle name="Currency 52" xfId="10021" xr:uid="{00000000-0005-0000-0000-00008F1B0000}"/>
    <cellStyle name="Currency 53" xfId="5286" xr:uid="{00000000-0005-0000-0000-0000901B0000}"/>
    <cellStyle name="Currency 54" xfId="5285" xr:uid="{00000000-0005-0000-0000-0000911B0000}"/>
    <cellStyle name="Currency 55" xfId="10022" xr:uid="{00000000-0005-0000-0000-0000921B0000}"/>
    <cellStyle name="Currency 56" xfId="10023" xr:uid="{00000000-0005-0000-0000-0000931B0000}"/>
    <cellStyle name="Currency 57" xfId="10024" xr:uid="{00000000-0005-0000-0000-0000941B0000}"/>
    <cellStyle name="Currency 58" xfId="5284" xr:uid="{00000000-0005-0000-0000-0000951B0000}"/>
    <cellStyle name="Currency 59" xfId="20123" xr:uid="{00000000-0005-0000-0000-000065240000}"/>
    <cellStyle name="Currency 6" xfId="445" xr:uid="{00000000-0005-0000-0000-00004E010000}"/>
    <cellStyle name="Currency 6 2" xfId="446" xr:uid="{00000000-0005-0000-0000-00004F010000}"/>
    <cellStyle name="Currency 6 2 2" xfId="10025" xr:uid="{00000000-0005-0000-0000-0000981B0000}"/>
    <cellStyle name="Currency 6 2 2 2" xfId="10026" xr:uid="{00000000-0005-0000-0000-0000991B0000}"/>
    <cellStyle name="Currency 6 2 3" xfId="5410" xr:uid="{00000000-0005-0000-0000-0000971B0000}"/>
    <cellStyle name="Currency 6 3" xfId="5538" xr:uid="{00000000-0005-0000-0000-00009A1B0000}"/>
    <cellStyle name="Currency 6 3 2" xfId="10027" xr:uid="{00000000-0005-0000-0000-00009B1B0000}"/>
    <cellStyle name="Currency 6 3 2 2" xfId="10028" xr:uid="{00000000-0005-0000-0000-00009C1B0000}"/>
    <cellStyle name="Currency 6 3 3" xfId="10029" xr:uid="{00000000-0005-0000-0000-00009D1B0000}"/>
    <cellStyle name="Currency 6 4" xfId="10030" xr:uid="{00000000-0005-0000-0000-00009E1B0000}"/>
    <cellStyle name="Currency 6 5" xfId="5411" xr:uid="{00000000-0005-0000-0000-0000961B0000}"/>
    <cellStyle name="Currency 60" xfId="20530" xr:uid="{00000000-0005-0000-0000-0000BB4E0000}"/>
    <cellStyle name="Currency 61" xfId="20539" xr:uid="{01E2F28A-D1F3-467A-AD30-E4095BD33D2C}"/>
    <cellStyle name="Currency 61 2" xfId="20552" xr:uid="{06761F91-B576-4E66-A4DD-757B6FD0EFD5}"/>
    <cellStyle name="Currency 7" xfId="447" xr:uid="{00000000-0005-0000-0000-000050010000}"/>
    <cellStyle name="Currency 7 2" xfId="448" xr:uid="{00000000-0005-0000-0000-000051010000}"/>
    <cellStyle name="Currency 7 2 2" xfId="10031" xr:uid="{00000000-0005-0000-0000-0000A11B0000}"/>
    <cellStyle name="Currency 7 2 2 2" xfId="10032" xr:uid="{00000000-0005-0000-0000-0000A21B0000}"/>
    <cellStyle name="Currency 7 2 3" xfId="5409" xr:uid="{00000000-0005-0000-0000-0000A01B0000}"/>
    <cellStyle name="Currency 7 3" xfId="10033" xr:uid="{00000000-0005-0000-0000-0000A31B0000}"/>
    <cellStyle name="Currency 7 4" xfId="10034" xr:uid="{00000000-0005-0000-0000-0000A41B0000}"/>
    <cellStyle name="Currency 7 4 2" xfId="10035" xr:uid="{00000000-0005-0000-0000-0000A51B0000}"/>
    <cellStyle name="Currency 7 4 3" xfId="10036" xr:uid="{00000000-0005-0000-0000-0000A61B0000}"/>
    <cellStyle name="Currency 7 4 4" xfId="10037" xr:uid="{00000000-0005-0000-0000-0000A71B0000}"/>
    <cellStyle name="Currency 7 5" xfId="10038" xr:uid="{00000000-0005-0000-0000-0000A81B0000}"/>
    <cellStyle name="Currency 7 6" xfId="10039" xr:uid="{00000000-0005-0000-0000-0000A91B0000}"/>
    <cellStyle name="Currency 7 7" xfId="10040" xr:uid="{00000000-0005-0000-0000-0000AA1B0000}"/>
    <cellStyle name="Currency 7 8" xfId="5539" xr:uid="{00000000-0005-0000-0000-00009F1B0000}"/>
    <cellStyle name="Currency 7_App b.3 Unspent_" xfId="449" xr:uid="{00000000-0005-0000-0000-000052010000}"/>
    <cellStyle name="Currency 8" xfId="450" xr:uid="{00000000-0005-0000-0000-000053010000}"/>
    <cellStyle name="Currency 8 2" xfId="10041" xr:uid="{00000000-0005-0000-0000-0000AC1B0000}"/>
    <cellStyle name="Currency 8 2 2" xfId="10042" xr:uid="{00000000-0005-0000-0000-0000AD1B0000}"/>
    <cellStyle name="Currency 8 3" xfId="10043" xr:uid="{00000000-0005-0000-0000-0000AE1B0000}"/>
    <cellStyle name="Currency 8 3 2" xfId="10044" xr:uid="{00000000-0005-0000-0000-0000AF1B0000}"/>
    <cellStyle name="Currency 8 3 3" xfId="10045" xr:uid="{00000000-0005-0000-0000-0000B01B0000}"/>
    <cellStyle name="Currency 8 4" xfId="10046" xr:uid="{00000000-0005-0000-0000-0000B11B0000}"/>
    <cellStyle name="Currency 8 5" xfId="5408" xr:uid="{00000000-0005-0000-0000-0000AB1B0000}"/>
    <cellStyle name="Currency 9" xfId="451" xr:uid="{00000000-0005-0000-0000-000054010000}"/>
    <cellStyle name="Currency 9 2" xfId="10047" xr:uid="{00000000-0005-0000-0000-0000B31B0000}"/>
    <cellStyle name="Currency 9 2 2" xfId="10048" xr:uid="{00000000-0005-0000-0000-0000B41B0000}"/>
    <cellStyle name="Currency 9 3" xfId="10049" xr:uid="{00000000-0005-0000-0000-0000B51B0000}"/>
    <cellStyle name="Currency 9 3 2" xfId="10050" xr:uid="{00000000-0005-0000-0000-0000B61B0000}"/>
    <cellStyle name="Currency 9 3 2 2" xfId="10051" xr:uid="{00000000-0005-0000-0000-0000B71B0000}"/>
    <cellStyle name="Currency 9 3 3" xfId="10052" xr:uid="{00000000-0005-0000-0000-0000B81B0000}"/>
    <cellStyle name="Currency 9 4" xfId="5407" xr:uid="{00000000-0005-0000-0000-0000B21B0000}"/>
    <cellStyle name="Currency_SCE_01_CapsTargets_072910 (2)" xfId="20560" xr:uid="{12450458-C227-44A3-9682-11936A1F9A18}"/>
    <cellStyle name="Currency0" xfId="452" xr:uid="{00000000-0005-0000-0000-000055010000}"/>
    <cellStyle name="Currency0 2" xfId="453" xr:uid="{00000000-0005-0000-0000-000056010000}"/>
    <cellStyle name="Currency0 3" xfId="454" xr:uid="{00000000-0005-0000-0000-000057010000}"/>
    <cellStyle name="Currency0nospace" xfId="455" xr:uid="{00000000-0005-0000-0000-000058010000}"/>
    <cellStyle name="Currency2" xfId="456" xr:uid="{00000000-0005-0000-0000-000059010000}"/>
    <cellStyle name="Date" xfId="457" xr:uid="{00000000-0005-0000-0000-00005A010000}"/>
    <cellStyle name="Date 2" xfId="458" xr:uid="{00000000-0005-0000-0000-00005B010000}"/>
    <cellStyle name="Date 2 2" xfId="5537" xr:uid="{00000000-0005-0000-0000-0000BF1B0000}"/>
    <cellStyle name="Date 3" xfId="10053" xr:uid="{00000000-0005-0000-0000-0000C01B0000}"/>
    <cellStyle name="Date 4" xfId="10054" xr:uid="{00000000-0005-0000-0000-0000C11B0000}"/>
    <cellStyle name="Date_App b.3 Unspent_" xfId="459" xr:uid="{00000000-0005-0000-0000-00005C010000}"/>
    <cellStyle name="DateData" xfId="460" xr:uid="{00000000-0005-0000-0000-00005D010000}"/>
    <cellStyle name="DateData 2" xfId="5406" xr:uid="{00000000-0005-0000-0000-0000C31B0000}"/>
    <cellStyle name="Days_from_01/21/2006" xfId="461" xr:uid="{00000000-0005-0000-0000-00005E010000}"/>
    <cellStyle name="Dollars &amp; Cents" xfId="462" xr:uid="{00000000-0005-0000-0000-00005F010000}"/>
    <cellStyle name="Dollars &amp; Cents 2" xfId="5506" xr:uid="{00000000-0005-0000-0000-0000C51B0000}"/>
    <cellStyle name="Emphasis 1" xfId="10055" xr:uid="{00000000-0005-0000-0000-0000C61B0000}"/>
    <cellStyle name="Emphasis 1 2" xfId="10056" xr:uid="{00000000-0005-0000-0000-0000C71B0000}"/>
    <cellStyle name="Emphasis 1 2 2" xfId="10057" xr:uid="{00000000-0005-0000-0000-0000C81B0000}"/>
    <cellStyle name="Emphasis 2" xfId="10058" xr:uid="{00000000-0005-0000-0000-0000C91B0000}"/>
    <cellStyle name="Emphasis 2 2" xfId="10059" xr:uid="{00000000-0005-0000-0000-0000CA1B0000}"/>
    <cellStyle name="Emphasis 2 2 2" xfId="10060" xr:uid="{00000000-0005-0000-0000-0000CB1B0000}"/>
    <cellStyle name="Emphasis 3" xfId="10061" xr:uid="{00000000-0005-0000-0000-0000CC1B0000}"/>
    <cellStyle name="Emphasis 3 2" xfId="10062" xr:uid="{00000000-0005-0000-0000-0000CD1B0000}"/>
    <cellStyle name="Entered" xfId="463" xr:uid="{00000000-0005-0000-0000-000060010000}"/>
    <cellStyle name="Entered 2" xfId="5405" xr:uid="{00000000-0005-0000-0000-0000CF1B0000}"/>
    <cellStyle name="Euro" xfId="464" xr:uid="{00000000-0005-0000-0000-000061010000}"/>
    <cellStyle name="Euro billion" xfId="465" xr:uid="{00000000-0005-0000-0000-000062010000}"/>
    <cellStyle name="Euro million" xfId="466" xr:uid="{00000000-0005-0000-0000-000063010000}"/>
    <cellStyle name="Euro thousand" xfId="467" xr:uid="{00000000-0005-0000-0000-000064010000}"/>
    <cellStyle name="Euro_12889 GP Contracts v3" xfId="468" xr:uid="{00000000-0005-0000-0000-000065010000}"/>
    <cellStyle name="Explanatory Text" xfId="79" builtinId="53" customBuiltin="1"/>
    <cellStyle name="Explanatory Text 10" xfId="10063" xr:uid="{00000000-0005-0000-0000-0000D51B0000}"/>
    <cellStyle name="Explanatory Text 2" xfId="469" xr:uid="{00000000-0005-0000-0000-000066010000}"/>
    <cellStyle name="Explanatory Text 3" xfId="470" xr:uid="{00000000-0005-0000-0000-000067010000}"/>
    <cellStyle name="Explanatory Text 3 2" xfId="10064" xr:uid="{00000000-0005-0000-0000-0000D81B0000}"/>
    <cellStyle name="Explanatory Text 3 3" xfId="10065" xr:uid="{00000000-0005-0000-0000-0000D91B0000}"/>
    <cellStyle name="Explanatory Text 4" xfId="471" xr:uid="{00000000-0005-0000-0000-000068010000}"/>
    <cellStyle name="Explanatory Text 5" xfId="472" xr:uid="{00000000-0005-0000-0000-000069010000}"/>
    <cellStyle name="Explanatory Text 6" xfId="473" xr:uid="{00000000-0005-0000-0000-00006A010000}"/>
    <cellStyle name="Explanatory Text 7" xfId="474" xr:uid="{00000000-0005-0000-0000-00006B010000}"/>
    <cellStyle name="Explanatory Text 8" xfId="10066" xr:uid="{00000000-0005-0000-0000-0000DE1B0000}"/>
    <cellStyle name="Explanatory Text 9" xfId="10067" xr:uid="{00000000-0005-0000-0000-0000DF1B0000}"/>
    <cellStyle name="First_Name" xfId="475" xr:uid="{00000000-0005-0000-0000-00006C010000}"/>
    <cellStyle name="Fixed" xfId="476" xr:uid="{00000000-0005-0000-0000-00006D010000}"/>
    <cellStyle name="Fixed 2" xfId="477" xr:uid="{00000000-0005-0000-0000-00006E010000}"/>
    <cellStyle name="Fixed 2 2" xfId="10068" xr:uid="{00000000-0005-0000-0000-0000E31B0000}"/>
    <cellStyle name="Fixed 2 3" xfId="10069" xr:uid="{00000000-0005-0000-0000-0000E41B0000}"/>
    <cellStyle name="Fixed 2 4" xfId="5404" xr:uid="{00000000-0005-0000-0000-0000E21B0000}"/>
    <cellStyle name="Fixed 3" xfId="478" xr:uid="{00000000-0005-0000-0000-00006F010000}"/>
    <cellStyle name="Fixed 4" xfId="10070" xr:uid="{00000000-0005-0000-0000-0000E61B0000}"/>
    <cellStyle name="Fixed 5" xfId="10071" xr:uid="{00000000-0005-0000-0000-0000E71B0000}"/>
    <cellStyle name="Fixed_2010-2012 Program Workbook_Incent_FS" xfId="479" xr:uid="{00000000-0005-0000-0000-000070010000}"/>
    <cellStyle name="Forecast" xfId="480" xr:uid="{00000000-0005-0000-0000-000071010000}"/>
    <cellStyle name="fred" xfId="481" xr:uid="{00000000-0005-0000-0000-000072010000}"/>
    <cellStyle name="fred 2" xfId="5403" xr:uid="{00000000-0005-0000-0000-0000EB1B0000}"/>
    <cellStyle name="Fred%" xfId="482" xr:uid="{00000000-0005-0000-0000-000073010000}"/>
    <cellStyle name="Fred% 2" xfId="5402" xr:uid="{00000000-0005-0000-0000-0000ED1B0000}"/>
    <cellStyle name="GBP" xfId="483" xr:uid="{00000000-0005-0000-0000-000074010000}"/>
    <cellStyle name="GBP billion" xfId="484" xr:uid="{00000000-0005-0000-0000-000075010000}"/>
    <cellStyle name="GBP million" xfId="485" xr:uid="{00000000-0005-0000-0000-000076010000}"/>
    <cellStyle name="GBP thousand" xfId="486" xr:uid="{00000000-0005-0000-0000-000077010000}"/>
    <cellStyle name="General" xfId="487" xr:uid="{00000000-0005-0000-0000-000078010000}"/>
    <cellStyle name="Good" xfId="70" builtinId="26" customBuiltin="1"/>
    <cellStyle name="Good 10" xfId="10072" xr:uid="{00000000-0005-0000-0000-0000F31B0000}"/>
    <cellStyle name="Good 11" xfId="10073" xr:uid="{00000000-0005-0000-0000-0000F41B0000}"/>
    <cellStyle name="Good 2" xfId="488" xr:uid="{00000000-0005-0000-0000-000079010000}"/>
    <cellStyle name="Good 2 2" xfId="10075" xr:uid="{00000000-0005-0000-0000-0000F61B0000}"/>
    <cellStyle name="Good 2 2 2" xfId="10076" xr:uid="{00000000-0005-0000-0000-0000F71B0000}"/>
    <cellStyle name="Good 2 3" xfId="10077" xr:uid="{00000000-0005-0000-0000-0000F81B0000}"/>
    <cellStyle name="Good 2 4" xfId="10078" xr:uid="{00000000-0005-0000-0000-0000F91B0000}"/>
    <cellStyle name="Good 2 5" xfId="10074" xr:uid="{00000000-0005-0000-0000-0000F51B0000}"/>
    <cellStyle name="Good 3" xfId="489" xr:uid="{00000000-0005-0000-0000-00007A010000}"/>
    <cellStyle name="Good 3 2" xfId="10079" xr:uid="{00000000-0005-0000-0000-0000FB1B0000}"/>
    <cellStyle name="Good 3 3" xfId="10080" xr:uid="{00000000-0005-0000-0000-0000FC1B0000}"/>
    <cellStyle name="Good 4" xfId="490" xr:uid="{00000000-0005-0000-0000-00007B010000}"/>
    <cellStyle name="Good 5" xfId="491" xr:uid="{00000000-0005-0000-0000-00007C010000}"/>
    <cellStyle name="Good 6" xfId="492" xr:uid="{00000000-0005-0000-0000-00007D010000}"/>
    <cellStyle name="Good 7" xfId="493" xr:uid="{00000000-0005-0000-0000-00007E010000}"/>
    <cellStyle name="Good 8" xfId="10081" xr:uid="{00000000-0005-0000-0000-0000011C0000}"/>
    <cellStyle name="Good 9" xfId="10082" xr:uid="{00000000-0005-0000-0000-0000021C0000}"/>
    <cellStyle name="Grey" xfId="494" xr:uid="{00000000-0005-0000-0000-00007F010000}"/>
    <cellStyle name="Grey 2" xfId="495" xr:uid="{00000000-0005-0000-0000-000080010000}"/>
    <cellStyle name="Grey_2010-2012 Program Workbook Completed_Incent_V2" xfId="496" xr:uid="{00000000-0005-0000-0000-000081010000}"/>
    <cellStyle name="HEADER" xfId="497" xr:uid="{00000000-0005-0000-0000-000082010000}"/>
    <cellStyle name="Header1" xfId="498" xr:uid="{00000000-0005-0000-0000-000083010000}"/>
    <cellStyle name="Header1 2" xfId="5311" xr:uid="{00000000-0005-0000-0000-0000071C0000}"/>
    <cellStyle name="Header2" xfId="499" xr:uid="{00000000-0005-0000-0000-000084010000}"/>
    <cellStyle name="Header2 2" xfId="500" xr:uid="{00000000-0005-0000-0000-000085010000}"/>
    <cellStyle name="Header2 3" xfId="5312" xr:uid="{00000000-0005-0000-0000-0000081C0000}"/>
    <cellStyle name="Heading 1" xfId="66" builtinId="16" customBuiltin="1"/>
    <cellStyle name="Heading 1 10" xfId="10083" xr:uid="{00000000-0005-0000-0000-00000A1C0000}"/>
    <cellStyle name="Heading 1 11" xfId="10084" xr:uid="{00000000-0005-0000-0000-00000B1C0000}"/>
    <cellStyle name="Heading 1 2" xfId="501" xr:uid="{00000000-0005-0000-0000-000086010000}"/>
    <cellStyle name="Heading 1 2 2" xfId="502" xr:uid="{00000000-0005-0000-0000-000087010000}"/>
    <cellStyle name="Heading 1 2 2 2" xfId="10085" xr:uid="{00000000-0005-0000-0000-00000E1C0000}"/>
    <cellStyle name="Heading 1 2 2 2 2" xfId="10086" xr:uid="{00000000-0005-0000-0000-00000F1C0000}"/>
    <cellStyle name="Heading 1 2 2 3" xfId="5401" xr:uid="{00000000-0005-0000-0000-00000D1C0000}"/>
    <cellStyle name="Heading 1 2 3" xfId="10087" xr:uid="{00000000-0005-0000-0000-0000101C0000}"/>
    <cellStyle name="Heading 1 2 4" xfId="10088" xr:uid="{00000000-0005-0000-0000-0000111C0000}"/>
    <cellStyle name="Heading 1 2_App b.3 Unspent_" xfId="503" xr:uid="{00000000-0005-0000-0000-000088010000}"/>
    <cellStyle name="Heading 1 3" xfId="504" xr:uid="{00000000-0005-0000-0000-000089010000}"/>
    <cellStyle name="Heading 1 3 2" xfId="10089" xr:uid="{00000000-0005-0000-0000-0000131C0000}"/>
    <cellStyle name="Heading 1 3 3" xfId="10090" xr:uid="{00000000-0005-0000-0000-0000141C0000}"/>
    <cellStyle name="Heading 1 3 4" xfId="10091" xr:uid="{00000000-0005-0000-0000-0000151C0000}"/>
    <cellStyle name="Heading 1 3 5" xfId="5400" xr:uid="{00000000-0005-0000-0000-0000121C0000}"/>
    <cellStyle name="Heading 1 4" xfId="505" xr:uid="{00000000-0005-0000-0000-00008A010000}"/>
    <cellStyle name="Heading 1 5" xfId="506" xr:uid="{00000000-0005-0000-0000-00008B010000}"/>
    <cellStyle name="Heading 1 6" xfId="507" xr:uid="{00000000-0005-0000-0000-00008C010000}"/>
    <cellStyle name="Heading 1 7" xfId="508" xr:uid="{00000000-0005-0000-0000-00008D010000}"/>
    <cellStyle name="Heading 1 8" xfId="10092" xr:uid="{00000000-0005-0000-0000-00001A1C0000}"/>
    <cellStyle name="Heading 1 9" xfId="10093" xr:uid="{00000000-0005-0000-0000-00001B1C0000}"/>
    <cellStyle name="Heading 2" xfId="67" builtinId="17" customBuiltin="1"/>
    <cellStyle name="Heading 2 10" xfId="10094" xr:uid="{00000000-0005-0000-0000-00001D1C0000}"/>
    <cellStyle name="Heading 2 11" xfId="10095" xr:uid="{00000000-0005-0000-0000-00001E1C0000}"/>
    <cellStyle name="Heading 2 2" xfId="509" xr:uid="{00000000-0005-0000-0000-00008E010000}"/>
    <cellStyle name="Heading 2 2 2" xfId="510" xr:uid="{00000000-0005-0000-0000-00008F010000}"/>
    <cellStyle name="Heading 2 2 2 2" xfId="10096" xr:uid="{00000000-0005-0000-0000-0000211C0000}"/>
    <cellStyle name="Heading 2 2 2 2 2" xfId="10097" xr:uid="{00000000-0005-0000-0000-0000221C0000}"/>
    <cellStyle name="Heading 2 2 2 3" xfId="5399" xr:uid="{00000000-0005-0000-0000-0000201C0000}"/>
    <cellStyle name="Heading 2 2 3" xfId="10098" xr:uid="{00000000-0005-0000-0000-0000231C0000}"/>
    <cellStyle name="Heading 2 2 4" xfId="10099" xr:uid="{00000000-0005-0000-0000-0000241C0000}"/>
    <cellStyle name="Heading 2 2_App b.3 Unspent_" xfId="511" xr:uid="{00000000-0005-0000-0000-000090010000}"/>
    <cellStyle name="Heading 2 3" xfId="512" xr:uid="{00000000-0005-0000-0000-000091010000}"/>
    <cellStyle name="Heading 2 3 2" xfId="10100" xr:uid="{00000000-0005-0000-0000-0000261C0000}"/>
    <cellStyle name="Heading 2 3 3" xfId="10101" xr:uid="{00000000-0005-0000-0000-0000271C0000}"/>
    <cellStyle name="Heading 2 3 4" xfId="10102" xr:uid="{00000000-0005-0000-0000-0000281C0000}"/>
    <cellStyle name="Heading 2 3 5" xfId="5398" xr:uid="{00000000-0005-0000-0000-0000251C0000}"/>
    <cellStyle name="Heading 2 4" xfId="513" xr:uid="{00000000-0005-0000-0000-000092010000}"/>
    <cellStyle name="Heading 2 5" xfId="514" xr:uid="{00000000-0005-0000-0000-000093010000}"/>
    <cellStyle name="Heading 2 6" xfId="515" xr:uid="{00000000-0005-0000-0000-000094010000}"/>
    <cellStyle name="Heading 2 7" xfId="516" xr:uid="{00000000-0005-0000-0000-000095010000}"/>
    <cellStyle name="Heading 2 8" xfId="10103" xr:uid="{00000000-0005-0000-0000-00002D1C0000}"/>
    <cellStyle name="Heading 2 9" xfId="10104" xr:uid="{00000000-0005-0000-0000-00002E1C0000}"/>
    <cellStyle name="Heading 3" xfId="68" builtinId="18" customBuiltin="1"/>
    <cellStyle name="Heading 3 10" xfId="10105" xr:uid="{00000000-0005-0000-0000-00002F1C0000}"/>
    <cellStyle name="Heading 3 11" xfId="10106" xr:uid="{00000000-0005-0000-0000-0000301C0000}"/>
    <cellStyle name="Heading 3 2" xfId="517" xr:uid="{00000000-0005-0000-0000-000096010000}"/>
    <cellStyle name="Heading 3 2 2" xfId="10108" xr:uid="{00000000-0005-0000-0000-0000321C0000}"/>
    <cellStyle name="Heading 3 2 2 2" xfId="10109" xr:uid="{00000000-0005-0000-0000-0000331C0000}"/>
    <cellStyle name="Heading 3 2 3" xfId="10110" xr:uid="{00000000-0005-0000-0000-0000341C0000}"/>
    <cellStyle name="Heading 3 2 4" xfId="10107" xr:uid="{00000000-0005-0000-0000-0000311C0000}"/>
    <cellStyle name="Heading 3 3" xfId="518" xr:uid="{00000000-0005-0000-0000-000097010000}"/>
    <cellStyle name="Heading 3 3 2" xfId="10111" xr:uid="{00000000-0005-0000-0000-0000361C0000}"/>
    <cellStyle name="Heading 3 3 3" xfId="10112" xr:uid="{00000000-0005-0000-0000-0000371C0000}"/>
    <cellStyle name="Heading 3 4" xfId="519" xr:uid="{00000000-0005-0000-0000-000098010000}"/>
    <cellStyle name="Heading 3 5" xfId="520" xr:uid="{00000000-0005-0000-0000-000099010000}"/>
    <cellStyle name="Heading 3 6" xfId="521" xr:uid="{00000000-0005-0000-0000-00009A010000}"/>
    <cellStyle name="Heading 3 7" xfId="522" xr:uid="{00000000-0005-0000-0000-00009B010000}"/>
    <cellStyle name="Heading 3 8" xfId="10113" xr:uid="{00000000-0005-0000-0000-00003C1C0000}"/>
    <cellStyle name="Heading 3 9" xfId="10114" xr:uid="{00000000-0005-0000-0000-00003D1C0000}"/>
    <cellStyle name="Heading 4" xfId="69" builtinId="19" customBuiltin="1"/>
    <cellStyle name="Heading 4 10" xfId="10115" xr:uid="{00000000-0005-0000-0000-00003E1C0000}"/>
    <cellStyle name="Heading 4 2" xfId="523" xr:uid="{00000000-0005-0000-0000-00009C010000}"/>
    <cellStyle name="Heading 4 2 2" xfId="10117" xr:uid="{00000000-0005-0000-0000-0000401C0000}"/>
    <cellStyle name="Heading 4 2 2 2" xfId="10118" xr:uid="{00000000-0005-0000-0000-0000411C0000}"/>
    <cellStyle name="Heading 4 2 3" xfId="10119" xr:uid="{00000000-0005-0000-0000-0000421C0000}"/>
    <cellStyle name="Heading 4 2 4" xfId="10116" xr:uid="{00000000-0005-0000-0000-00003F1C0000}"/>
    <cellStyle name="Heading 4 3" xfId="524" xr:uid="{00000000-0005-0000-0000-00009D010000}"/>
    <cellStyle name="Heading 4 3 2" xfId="10120" xr:uid="{00000000-0005-0000-0000-0000441C0000}"/>
    <cellStyle name="Heading 4 3 3" xfId="10121" xr:uid="{00000000-0005-0000-0000-0000451C0000}"/>
    <cellStyle name="Heading 4 4" xfId="525" xr:uid="{00000000-0005-0000-0000-00009E010000}"/>
    <cellStyle name="Heading 4 5" xfId="526" xr:uid="{00000000-0005-0000-0000-00009F010000}"/>
    <cellStyle name="Heading 4 6" xfId="527" xr:uid="{00000000-0005-0000-0000-0000A0010000}"/>
    <cellStyle name="Heading 4 7" xfId="528" xr:uid="{00000000-0005-0000-0000-0000A1010000}"/>
    <cellStyle name="Heading 4 8" xfId="10122" xr:uid="{00000000-0005-0000-0000-00004A1C0000}"/>
    <cellStyle name="Heading 4 9" xfId="10123" xr:uid="{00000000-0005-0000-0000-00004B1C0000}"/>
    <cellStyle name="Heading1" xfId="529" xr:uid="{00000000-0005-0000-0000-0000A2010000}"/>
    <cellStyle name="Heading1 2" xfId="530" xr:uid="{00000000-0005-0000-0000-0000A3010000}"/>
    <cellStyle name="Heading1 3" xfId="531" xr:uid="{00000000-0005-0000-0000-0000A4010000}"/>
    <cellStyle name="Heading1_2010-2012 Program Workbook_Incent_FS" xfId="532" xr:uid="{00000000-0005-0000-0000-0000A5010000}"/>
    <cellStyle name="Heading2" xfId="533" xr:uid="{00000000-0005-0000-0000-0000A6010000}"/>
    <cellStyle name="Heading2 2" xfId="534" xr:uid="{00000000-0005-0000-0000-0000A7010000}"/>
    <cellStyle name="Heading2 3" xfId="535" xr:uid="{00000000-0005-0000-0000-0000A8010000}"/>
    <cellStyle name="Heading2_2010-2012 Program Workbook_Incent_FS" xfId="536" xr:uid="{00000000-0005-0000-0000-0000A9010000}"/>
    <cellStyle name="Hidden" xfId="537" xr:uid="{00000000-0005-0000-0000-0000AA010000}"/>
    <cellStyle name="Hidden 2" xfId="5397" xr:uid="{00000000-0005-0000-0000-0000551C0000}"/>
    <cellStyle name="HIGHLIGHT" xfId="538" xr:uid="{00000000-0005-0000-0000-0000AB010000}"/>
    <cellStyle name="HIGHLIGHT 2" xfId="5316" xr:uid="{00000000-0005-0000-0000-0000561C0000}"/>
    <cellStyle name="highlite" xfId="539" xr:uid="{00000000-0005-0000-0000-0000AC010000}"/>
    <cellStyle name="hilite" xfId="540" xr:uid="{00000000-0005-0000-0000-0000AD010000}"/>
    <cellStyle name="Hyperlink 2" xfId="10124" xr:uid="{00000000-0005-0000-0000-0000591C0000}"/>
    <cellStyle name="Hyperlink 2 2" xfId="10125" xr:uid="{00000000-0005-0000-0000-00005A1C0000}"/>
    <cellStyle name="Hyperlink 2 2 2" xfId="10126" xr:uid="{00000000-0005-0000-0000-00005B1C0000}"/>
    <cellStyle name="Hyperlink 2 3" xfId="10127" xr:uid="{00000000-0005-0000-0000-00005C1C0000}"/>
    <cellStyle name="Hyperlink 2 4" xfId="10128" xr:uid="{00000000-0005-0000-0000-00005D1C0000}"/>
    <cellStyle name="Hyperlink 3" xfId="10129" xr:uid="{00000000-0005-0000-0000-00005E1C0000}"/>
    <cellStyle name="Hyperlink 4" xfId="10130" xr:uid="{00000000-0005-0000-0000-00005F1C0000}"/>
    <cellStyle name="Hyperlink 5" xfId="10131" xr:uid="{00000000-0005-0000-0000-0000601C0000}"/>
    <cellStyle name="Input" xfId="73" builtinId="20" customBuiltin="1"/>
    <cellStyle name="Input [yellow]" xfId="541" xr:uid="{00000000-0005-0000-0000-0000AE010000}"/>
    <cellStyle name="Input [yellow] 2" xfId="542" xr:uid="{00000000-0005-0000-0000-0000AF010000}"/>
    <cellStyle name="Input [yellow] 2 2" xfId="543" xr:uid="{00000000-0005-0000-0000-0000B0010000}"/>
    <cellStyle name="Input [yellow] 2 2 2" xfId="2878" xr:uid="{00000000-0005-0000-0000-0000B1010000}"/>
    <cellStyle name="Input [yellow] 2 3" xfId="2877" xr:uid="{00000000-0005-0000-0000-0000B2010000}"/>
    <cellStyle name="Input [yellow] 2 4" xfId="20136" xr:uid="{00000000-0005-0000-0000-0000621C0000}"/>
    <cellStyle name="Input [yellow] 3" xfId="544" xr:uid="{00000000-0005-0000-0000-0000B3010000}"/>
    <cellStyle name="Input [yellow] 3 2" xfId="2879" xr:uid="{00000000-0005-0000-0000-0000B4010000}"/>
    <cellStyle name="Input [yellow] 4" xfId="2876" xr:uid="{00000000-0005-0000-0000-0000B5010000}"/>
    <cellStyle name="Input [yellow] 5" xfId="5317" xr:uid="{00000000-0005-0000-0000-0000611C0000}"/>
    <cellStyle name="Input [yellow]_2010-2012 Program Workbook Completed_Incent_V2" xfId="545" xr:uid="{00000000-0005-0000-0000-0000B6010000}"/>
    <cellStyle name="Input 10" xfId="10132" xr:uid="{00000000-0005-0000-0000-0000641C0000}"/>
    <cellStyle name="Input 10 2" xfId="10133" xr:uid="{00000000-0005-0000-0000-0000651C0000}"/>
    <cellStyle name="Input 10 3" xfId="20137" xr:uid="{00000000-0005-0000-0000-0000641C0000}"/>
    <cellStyle name="Input 11" xfId="10134" xr:uid="{00000000-0005-0000-0000-0000661C0000}"/>
    <cellStyle name="Input 12" xfId="10135" xr:uid="{00000000-0005-0000-0000-0000671C0000}"/>
    <cellStyle name="Input 13" xfId="10136" xr:uid="{00000000-0005-0000-0000-0000681C0000}"/>
    <cellStyle name="Input 14" xfId="10137" xr:uid="{00000000-0005-0000-0000-0000691C0000}"/>
    <cellStyle name="Input 15" xfId="10138" xr:uid="{00000000-0005-0000-0000-00006A1C0000}"/>
    <cellStyle name="Input 16" xfId="10139" xr:uid="{00000000-0005-0000-0000-00006B1C0000}"/>
    <cellStyle name="Input 17" xfId="10140" xr:uid="{00000000-0005-0000-0000-00006C1C0000}"/>
    <cellStyle name="Input 18" xfId="10141" xr:uid="{00000000-0005-0000-0000-00006D1C0000}"/>
    <cellStyle name="Input 19" xfId="10142" xr:uid="{00000000-0005-0000-0000-00006E1C0000}"/>
    <cellStyle name="Input 2" xfId="546" xr:uid="{00000000-0005-0000-0000-0000B7010000}"/>
    <cellStyle name="Input 2 2" xfId="547" xr:uid="{00000000-0005-0000-0000-0000B8010000}"/>
    <cellStyle name="Input 2 2 2" xfId="10144" xr:uid="{00000000-0005-0000-0000-0000711C0000}"/>
    <cellStyle name="Input 2 2 2 2" xfId="20140" xr:uid="{00000000-0005-0000-0000-0000711C0000}"/>
    <cellStyle name="Input 2 2 3" xfId="20139" xr:uid="{00000000-0005-0000-0000-0000701C0000}"/>
    <cellStyle name="Input 2 3" xfId="10145" xr:uid="{00000000-0005-0000-0000-0000721C0000}"/>
    <cellStyle name="Input 2 3 2" xfId="20141" xr:uid="{00000000-0005-0000-0000-0000721C0000}"/>
    <cellStyle name="Input 2 4" xfId="10143" xr:uid="{00000000-0005-0000-0000-00006F1C0000}"/>
    <cellStyle name="Input 2 5" xfId="20138" xr:uid="{00000000-0005-0000-0000-00006F1C0000}"/>
    <cellStyle name="Input 20" xfId="10146" xr:uid="{00000000-0005-0000-0000-0000731C0000}"/>
    <cellStyle name="Input 21" xfId="10147" xr:uid="{00000000-0005-0000-0000-0000741C0000}"/>
    <cellStyle name="Input 22" xfId="10148" xr:uid="{00000000-0005-0000-0000-0000751C0000}"/>
    <cellStyle name="Input 23" xfId="10149" xr:uid="{00000000-0005-0000-0000-0000761C0000}"/>
    <cellStyle name="Input 24" xfId="10150" xr:uid="{00000000-0005-0000-0000-0000771C0000}"/>
    <cellStyle name="Input 25" xfId="10151" xr:uid="{00000000-0005-0000-0000-0000781C0000}"/>
    <cellStyle name="Input 26" xfId="10152" xr:uid="{00000000-0005-0000-0000-0000791C0000}"/>
    <cellStyle name="Input 27" xfId="10153" xr:uid="{00000000-0005-0000-0000-00007A1C0000}"/>
    <cellStyle name="Input 28" xfId="10154" xr:uid="{00000000-0005-0000-0000-00007B1C0000}"/>
    <cellStyle name="Input 29" xfId="10155" xr:uid="{00000000-0005-0000-0000-00007C1C0000}"/>
    <cellStyle name="Input 3" xfId="548" xr:uid="{00000000-0005-0000-0000-0000B9010000}"/>
    <cellStyle name="Input 3 2" xfId="549" xr:uid="{00000000-0005-0000-0000-0000BA010000}"/>
    <cellStyle name="Input 3 2 2" xfId="20143" xr:uid="{00000000-0005-0000-0000-00007E1C0000}"/>
    <cellStyle name="Input 3 3" xfId="10156" xr:uid="{00000000-0005-0000-0000-00007F1C0000}"/>
    <cellStyle name="Input 3 4" xfId="20142" xr:uid="{00000000-0005-0000-0000-00007D1C0000}"/>
    <cellStyle name="Input 30" xfId="10157" xr:uid="{00000000-0005-0000-0000-0000801C0000}"/>
    <cellStyle name="Input 31" xfId="10158" xr:uid="{00000000-0005-0000-0000-0000811C0000}"/>
    <cellStyle name="Input 32" xfId="10159" xr:uid="{00000000-0005-0000-0000-0000821C0000}"/>
    <cellStyle name="Input 33" xfId="10160" xr:uid="{00000000-0005-0000-0000-0000831C0000}"/>
    <cellStyle name="Input 33 2" xfId="20144" xr:uid="{00000000-0005-0000-0000-0000831C0000}"/>
    <cellStyle name="Input 34" xfId="10161" xr:uid="{00000000-0005-0000-0000-0000841C0000}"/>
    <cellStyle name="Input 34 2" xfId="20145" xr:uid="{00000000-0005-0000-0000-0000841C0000}"/>
    <cellStyle name="Input 35" xfId="10162" xr:uid="{00000000-0005-0000-0000-0000851C0000}"/>
    <cellStyle name="Input 36" xfId="10163" xr:uid="{00000000-0005-0000-0000-0000861C0000}"/>
    <cellStyle name="Input 37" xfId="10164" xr:uid="{00000000-0005-0000-0000-0000871C0000}"/>
    <cellStyle name="Input 37 2" xfId="20146" xr:uid="{00000000-0005-0000-0000-0000871C0000}"/>
    <cellStyle name="Input 38" xfId="10165" xr:uid="{00000000-0005-0000-0000-0000881C0000}"/>
    <cellStyle name="Input 38 2" xfId="20147" xr:uid="{00000000-0005-0000-0000-0000881C0000}"/>
    <cellStyle name="Input 39" xfId="10166" xr:uid="{00000000-0005-0000-0000-0000891C0000}"/>
    <cellStyle name="Input 39 2" xfId="20148" xr:uid="{00000000-0005-0000-0000-0000891C0000}"/>
    <cellStyle name="Input 4" xfId="550" xr:uid="{00000000-0005-0000-0000-0000BB010000}"/>
    <cellStyle name="Input 4 2" xfId="551" xr:uid="{00000000-0005-0000-0000-0000BC010000}"/>
    <cellStyle name="Input 4 2 2" xfId="20150" xr:uid="{00000000-0005-0000-0000-00008B1C0000}"/>
    <cellStyle name="Input 4 3" xfId="10167" xr:uid="{00000000-0005-0000-0000-00008C1C0000}"/>
    <cellStyle name="Input 4 4" xfId="20149" xr:uid="{00000000-0005-0000-0000-00008A1C0000}"/>
    <cellStyle name="Input 5" xfId="552" xr:uid="{00000000-0005-0000-0000-0000BD010000}"/>
    <cellStyle name="Input 5 2" xfId="553" xr:uid="{00000000-0005-0000-0000-0000BE010000}"/>
    <cellStyle name="Input 5 2 2" xfId="20152" xr:uid="{00000000-0005-0000-0000-00008E1C0000}"/>
    <cellStyle name="Input 5 3" xfId="10168" xr:uid="{00000000-0005-0000-0000-00008F1C0000}"/>
    <cellStyle name="Input 5 4" xfId="20151" xr:uid="{00000000-0005-0000-0000-00008D1C0000}"/>
    <cellStyle name="Input 6" xfId="554" xr:uid="{00000000-0005-0000-0000-0000BF010000}"/>
    <cellStyle name="Input 6 2" xfId="555" xr:uid="{00000000-0005-0000-0000-0000C0010000}"/>
    <cellStyle name="Input 6 2 2" xfId="20154" xr:uid="{00000000-0005-0000-0000-0000911C0000}"/>
    <cellStyle name="Input 6 3" xfId="10169" xr:uid="{00000000-0005-0000-0000-0000921C0000}"/>
    <cellStyle name="Input 6 4" xfId="20153" xr:uid="{00000000-0005-0000-0000-0000901C0000}"/>
    <cellStyle name="Input 7" xfId="556" xr:uid="{00000000-0005-0000-0000-0000C1010000}"/>
    <cellStyle name="Input 7 2" xfId="557" xr:uid="{00000000-0005-0000-0000-0000C2010000}"/>
    <cellStyle name="Input 7 2 2" xfId="20156" xr:uid="{00000000-0005-0000-0000-0000941C0000}"/>
    <cellStyle name="Input 7 3" xfId="10170" xr:uid="{00000000-0005-0000-0000-0000951C0000}"/>
    <cellStyle name="Input 7 4" xfId="20155" xr:uid="{00000000-0005-0000-0000-0000931C0000}"/>
    <cellStyle name="Input 8" xfId="10171" xr:uid="{00000000-0005-0000-0000-0000961C0000}"/>
    <cellStyle name="Input 8 2" xfId="10172" xr:uid="{00000000-0005-0000-0000-0000971C0000}"/>
    <cellStyle name="Input 8 3" xfId="10173" xr:uid="{00000000-0005-0000-0000-0000981C0000}"/>
    <cellStyle name="Input 9" xfId="10174" xr:uid="{00000000-0005-0000-0000-0000991C0000}"/>
    <cellStyle name="LabelWithTotals" xfId="558" xr:uid="{00000000-0005-0000-0000-0000C3010000}"/>
    <cellStyle name="Last,_First" xfId="560" xr:uid="{00000000-0005-0000-0000-0000C4010000}"/>
    <cellStyle name="Last_Name" xfId="559" xr:uid="{00000000-0005-0000-0000-0000C5010000}"/>
    <cellStyle name="Linked Cell" xfId="76" builtinId="24" customBuiltin="1"/>
    <cellStyle name="Linked Cell 10" xfId="10175" xr:uid="{00000000-0005-0000-0000-00009D1C0000}"/>
    <cellStyle name="Linked Cell 2" xfId="561" xr:uid="{00000000-0005-0000-0000-0000C6010000}"/>
    <cellStyle name="Linked Cell 2 2" xfId="10177" xr:uid="{00000000-0005-0000-0000-00009F1C0000}"/>
    <cellStyle name="Linked Cell 2 2 2" xfId="10178" xr:uid="{00000000-0005-0000-0000-0000A01C0000}"/>
    <cellStyle name="Linked Cell 2 3" xfId="10179" xr:uid="{00000000-0005-0000-0000-0000A11C0000}"/>
    <cellStyle name="Linked Cell 2 4" xfId="10176" xr:uid="{00000000-0005-0000-0000-00009E1C0000}"/>
    <cellStyle name="Linked Cell 3" xfId="562" xr:uid="{00000000-0005-0000-0000-0000C7010000}"/>
    <cellStyle name="Linked Cell 3 2" xfId="10180" xr:uid="{00000000-0005-0000-0000-0000A31C0000}"/>
    <cellStyle name="Linked Cell 3 3" xfId="10181" xr:uid="{00000000-0005-0000-0000-0000A41C0000}"/>
    <cellStyle name="Linked Cell 4" xfId="563" xr:uid="{00000000-0005-0000-0000-0000C8010000}"/>
    <cellStyle name="Linked Cell 5" xfId="564" xr:uid="{00000000-0005-0000-0000-0000C9010000}"/>
    <cellStyle name="Linked Cell 6" xfId="565" xr:uid="{00000000-0005-0000-0000-0000CA010000}"/>
    <cellStyle name="Linked Cell 7" xfId="566" xr:uid="{00000000-0005-0000-0000-0000CB010000}"/>
    <cellStyle name="Linked Cell 8" xfId="10182" xr:uid="{00000000-0005-0000-0000-0000A91C0000}"/>
    <cellStyle name="Linked Cell 9" xfId="10183" xr:uid="{00000000-0005-0000-0000-0000AA1C0000}"/>
    <cellStyle name="Millares [0]_2AV_M_M " xfId="567" xr:uid="{00000000-0005-0000-0000-0000CC010000}"/>
    <cellStyle name="Millares_2AV_M_M " xfId="568" xr:uid="{00000000-0005-0000-0000-0000CD010000}"/>
    <cellStyle name="million" xfId="569" xr:uid="{00000000-0005-0000-0000-0000CE010000}"/>
    <cellStyle name="Moneda [0]_2AV_M_M " xfId="570" xr:uid="{00000000-0005-0000-0000-0000CF010000}"/>
    <cellStyle name="Moneda_2AV_M_M " xfId="571" xr:uid="{00000000-0005-0000-0000-0000D0010000}"/>
    <cellStyle name="MyHeading1" xfId="572" xr:uid="{00000000-0005-0000-0000-0000D1010000}"/>
    <cellStyle name="Name" xfId="573" xr:uid="{00000000-0005-0000-0000-0000D2010000}"/>
    <cellStyle name="Name 2" xfId="5396" xr:uid="{00000000-0005-0000-0000-0000B21C0000}"/>
    <cellStyle name="Name 2 2" xfId="13884" xr:uid="{00000000-0005-0000-0000-0000B21C0000}"/>
    <cellStyle name="Name 3" xfId="5505" xr:uid="{00000000-0005-0000-0000-0000B11C0000}"/>
    <cellStyle name="Neutral" xfId="72" builtinId="28" customBuiltin="1"/>
    <cellStyle name="Neutral 10" xfId="10184" xr:uid="{00000000-0005-0000-0000-0000B31C0000}"/>
    <cellStyle name="Neutral 2" xfId="574" xr:uid="{00000000-0005-0000-0000-0000D3010000}"/>
    <cellStyle name="Neutral 2 2" xfId="10186" xr:uid="{00000000-0005-0000-0000-0000B51C0000}"/>
    <cellStyle name="Neutral 2 2 2" xfId="10187" xr:uid="{00000000-0005-0000-0000-0000B61C0000}"/>
    <cellStyle name="Neutral 2 2 2 2" xfId="10188" xr:uid="{00000000-0005-0000-0000-0000B71C0000}"/>
    <cellStyle name="Neutral 2 2 3" xfId="10189" xr:uid="{00000000-0005-0000-0000-0000B81C0000}"/>
    <cellStyle name="Neutral 2 3" xfId="10190" xr:uid="{00000000-0005-0000-0000-0000B91C0000}"/>
    <cellStyle name="Neutral 2 3 2" xfId="10191" xr:uid="{00000000-0005-0000-0000-0000BA1C0000}"/>
    <cellStyle name="Neutral 2 3 3" xfId="10192" xr:uid="{00000000-0005-0000-0000-0000BB1C0000}"/>
    <cellStyle name="Neutral 2 4" xfId="10193" xr:uid="{00000000-0005-0000-0000-0000BC1C0000}"/>
    <cellStyle name="Neutral 2 5" xfId="10185" xr:uid="{00000000-0005-0000-0000-0000B41C0000}"/>
    <cellStyle name="Neutral 3" xfId="575" xr:uid="{00000000-0005-0000-0000-0000D4010000}"/>
    <cellStyle name="Neutral 4" xfId="576" xr:uid="{00000000-0005-0000-0000-0000D5010000}"/>
    <cellStyle name="Neutral 4 2" xfId="10194" xr:uid="{00000000-0005-0000-0000-0000BF1C0000}"/>
    <cellStyle name="Neutral 4 3" xfId="10195" xr:uid="{00000000-0005-0000-0000-0000C01C0000}"/>
    <cellStyle name="Neutral 5" xfId="577" xr:uid="{00000000-0005-0000-0000-0000D6010000}"/>
    <cellStyle name="Neutral 6" xfId="578" xr:uid="{00000000-0005-0000-0000-0000D7010000}"/>
    <cellStyle name="Neutral 7" xfId="579" xr:uid="{00000000-0005-0000-0000-0000D8010000}"/>
    <cellStyle name="Neutral 8" xfId="10196" xr:uid="{00000000-0005-0000-0000-0000C41C0000}"/>
    <cellStyle name="Neutral 9" xfId="10197" xr:uid="{00000000-0005-0000-0000-0000C51C0000}"/>
    <cellStyle name="no dec" xfId="580" xr:uid="{00000000-0005-0000-0000-0000D9010000}"/>
    <cellStyle name="no dec 2" xfId="5395" xr:uid="{00000000-0005-0000-0000-0000C71C0000}"/>
    <cellStyle name="Normal" xfId="0" builtinId="0"/>
    <cellStyle name="Normal - Style1" xfId="581" xr:uid="{00000000-0005-0000-0000-0000DB010000}"/>
    <cellStyle name="Normal - Style1 2" xfId="582" xr:uid="{00000000-0005-0000-0000-0000DC010000}"/>
    <cellStyle name="Normal - Style1 2 2" xfId="10198" xr:uid="{00000000-0005-0000-0000-0000CB1C0000}"/>
    <cellStyle name="Normal - Style1 2 3" xfId="10199" xr:uid="{00000000-0005-0000-0000-0000CC1C0000}"/>
    <cellStyle name="Normal - Style1 2 4" xfId="5394" xr:uid="{00000000-0005-0000-0000-0000CA1C0000}"/>
    <cellStyle name="Normal - Style1 3" xfId="583" xr:uid="{00000000-0005-0000-0000-0000DD010000}"/>
    <cellStyle name="Normal - Style1 4" xfId="10200" xr:uid="{00000000-0005-0000-0000-0000CE1C0000}"/>
    <cellStyle name="Normal - Style1 5" xfId="10201" xr:uid="{00000000-0005-0000-0000-0000CF1C0000}"/>
    <cellStyle name="Normal - Style1_2010-2012 Program Workbook_Incent_FS" xfId="584" xr:uid="{00000000-0005-0000-0000-0000DE010000}"/>
    <cellStyle name="Normal - Style2" xfId="585" xr:uid="{00000000-0005-0000-0000-0000DF010000}"/>
    <cellStyle name="Normal - Style3" xfId="586" xr:uid="{00000000-0005-0000-0000-0000E0010000}"/>
    <cellStyle name="Normal - Style4" xfId="587" xr:uid="{00000000-0005-0000-0000-0000E1010000}"/>
    <cellStyle name="Normal - Style5" xfId="588" xr:uid="{00000000-0005-0000-0000-0000E2010000}"/>
    <cellStyle name="Normal - Style6" xfId="589" xr:uid="{00000000-0005-0000-0000-0000E3010000}"/>
    <cellStyle name="Normal - Style7" xfId="590" xr:uid="{00000000-0005-0000-0000-0000E4010000}"/>
    <cellStyle name="Normal - Style8" xfId="591" xr:uid="{00000000-0005-0000-0000-0000E5010000}"/>
    <cellStyle name="Normal 10" xfId="12" xr:uid="{00000000-0005-0000-0000-000009000000}"/>
    <cellStyle name="Normal 10 10" xfId="10202" xr:uid="{00000000-0005-0000-0000-0000D91C0000}"/>
    <cellStyle name="Normal 10 10 2" xfId="10203" xr:uid="{00000000-0005-0000-0000-0000DA1C0000}"/>
    <cellStyle name="Normal 10 10 2 2" xfId="10204" xr:uid="{00000000-0005-0000-0000-0000DB1C0000}"/>
    <cellStyle name="Normal 10 10 3" xfId="10205" xr:uid="{00000000-0005-0000-0000-0000DC1C0000}"/>
    <cellStyle name="Normal 10 11" xfId="10206" xr:uid="{00000000-0005-0000-0000-0000DD1C0000}"/>
    <cellStyle name="Normal 10 11 2" xfId="10207" xr:uid="{00000000-0005-0000-0000-0000DE1C0000}"/>
    <cellStyle name="Normal 10 12" xfId="10208" xr:uid="{00000000-0005-0000-0000-0000DF1C0000}"/>
    <cellStyle name="Normal 10 13" xfId="10209" xr:uid="{00000000-0005-0000-0000-0000E01C0000}"/>
    <cellStyle name="Normal 10 2" xfId="13" xr:uid="{00000000-0005-0000-0000-00000A000000}"/>
    <cellStyle name="Normal 10 3" xfId="592" xr:uid="{00000000-0005-0000-0000-0000E6010000}"/>
    <cellStyle name="Normal 10 3 2" xfId="10211" xr:uid="{00000000-0005-0000-0000-0000E31C0000}"/>
    <cellStyle name="Normal 10 3 3" xfId="10212" xr:uid="{00000000-0005-0000-0000-0000E41C0000}"/>
    <cellStyle name="Normal 10 3 4" xfId="10213" xr:uid="{00000000-0005-0000-0000-0000E51C0000}"/>
    <cellStyle name="Normal 10 3 5" xfId="10214" xr:uid="{00000000-0005-0000-0000-0000E61C0000}"/>
    <cellStyle name="Normal 10 3 6" xfId="10210" xr:uid="{00000000-0005-0000-0000-0000E21C0000}"/>
    <cellStyle name="Normal 10 4" xfId="10215" xr:uid="{00000000-0005-0000-0000-0000E71C0000}"/>
    <cellStyle name="Normal 10 4 2" xfId="10216" xr:uid="{00000000-0005-0000-0000-0000E81C0000}"/>
    <cellStyle name="Normal 10 4 2 2" xfId="10217" xr:uid="{00000000-0005-0000-0000-0000E91C0000}"/>
    <cellStyle name="Normal 10 4 2 2 2" xfId="10218" xr:uid="{00000000-0005-0000-0000-0000EA1C0000}"/>
    <cellStyle name="Normal 10 4 2 2 3" xfId="10219" xr:uid="{00000000-0005-0000-0000-0000EB1C0000}"/>
    <cellStyle name="Normal 10 4 2 3" xfId="10220" xr:uid="{00000000-0005-0000-0000-0000EC1C0000}"/>
    <cellStyle name="Normal 10 4 2 4" xfId="10221" xr:uid="{00000000-0005-0000-0000-0000ED1C0000}"/>
    <cellStyle name="Normal 10 4 3" xfId="10222" xr:uid="{00000000-0005-0000-0000-0000EE1C0000}"/>
    <cellStyle name="Normal 10 4 3 2" xfId="10223" xr:uid="{00000000-0005-0000-0000-0000EF1C0000}"/>
    <cellStyle name="Normal 10 4 3 2 2" xfId="10224" xr:uid="{00000000-0005-0000-0000-0000F01C0000}"/>
    <cellStyle name="Normal 10 4 3 2 3" xfId="10225" xr:uid="{00000000-0005-0000-0000-0000F11C0000}"/>
    <cellStyle name="Normal 10 4 3 3" xfId="10226" xr:uid="{00000000-0005-0000-0000-0000F21C0000}"/>
    <cellStyle name="Normal 10 4 3 4" xfId="10227" xr:uid="{00000000-0005-0000-0000-0000F31C0000}"/>
    <cellStyle name="Normal 10 4 4" xfId="10228" xr:uid="{00000000-0005-0000-0000-0000F41C0000}"/>
    <cellStyle name="Normal 10 4 4 2" xfId="10229" xr:uid="{00000000-0005-0000-0000-0000F51C0000}"/>
    <cellStyle name="Normal 10 4 4 3" xfId="10230" xr:uid="{00000000-0005-0000-0000-0000F61C0000}"/>
    <cellStyle name="Normal 10 4 5" xfId="10231" xr:uid="{00000000-0005-0000-0000-0000F71C0000}"/>
    <cellStyle name="Normal 10 4 6" xfId="10232" xr:uid="{00000000-0005-0000-0000-0000F81C0000}"/>
    <cellStyle name="Normal 10 5" xfId="10233" xr:uid="{00000000-0005-0000-0000-0000F91C0000}"/>
    <cellStyle name="Normal 10 5 2" xfId="10234" xr:uid="{00000000-0005-0000-0000-0000FA1C0000}"/>
    <cellStyle name="Normal 10 5 2 2" xfId="10235" xr:uid="{00000000-0005-0000-0000-0000FB1C0000}"/>
    <cellStyle name="Normal 10 5 2 3" xfId="10236" xr:uid="{00000000-0005-0000-0000-0000FC1C0000}"/>
    <cellStyle name="Normal 10 5 3" xfId="10237" xr:uid="{00000000-0005-0000-0000-0000FD1C0000}"/>
    <cellStyle name="Normal 10 5 4" xfId="10238" xr:uid="{00000000-0005-0000-0000-0000FE1C0000}"/>
    <cellStyle name="Normal 10 6" xfId="10239" xr:uid="{00000000-0005-0000-0000-0000FF1C0000}"/>
    <cellStyle name="Normal 10 6 2" xfId="10240" xr:uid="{00000000-0005-0000-0000-0000001D0000}"/>
    <cellStyle name="Normal 10 6 2 2" xfId="10241" xr:uid="{00000000-0005-0000-0000-0000011D0000}"/>
    <cellStyle name="Normal 10 6 2 3" xfId="10242" xr:uid="{00000000-0005-0000-0000-0000021D0000}"/>
    <cellStyle name="Normal 10 6 3" xfId="10243" xr:uid="{00000000-0005-0000-0000-0000031D0000}"/>
    <cellStyle name="Normal 10 6 4" xfId="10244" xr:uid="{00000000-0005-0000-0000-0000041D0000}"/>
    <cellStyle name="Normal 10 6 5" xfId="10245" xr:uid="{00000000-0005-0000-0000-0000051D0000}"/>
    <cellStyle name="Normal 10 7" xfId="10246" xr:uid="{00000000-0005-0000-0000-0000061D0000}"/>
    <cellStyle name="Normal 10 7 2" xfId="10247" xr:uid="{00000000-0005-0000-0000-0000071D0000}"/>
    <cellStyle name="Normal 10 7 2 2" xfId="10248" xr:uid="{00000000-0005-0000-0000-0000081D0000}"/>
    <cellStyle name="Normal 10 7 2 3" xfId="10249" xr:uid="{00000000-0005-0000-0000-0000091D0000}"/>
    <cellStyle name="Normal 10 7 3" xfId="10250" xr:uid="{00000000-0005-0000-0000-00000A1D0000}"/>
    <cellStyle name="Normal 10 7 4" xfId="10251" xr:uid="{00000000-0005-0000-0000-00000B1D0000}"/>
    <cellStyle name="Normal 10 8" xfId="10252" xr:uid="{00000000-0005-0000-0000-00000C1D0000}"/>
    <cellStyle name="Normal 10 8 2" xfId="10253" xr:uid="{00000000-0005-0000-0000-00000D1D0000}"/>
    <cellStyle name="Normal 10 8 3" xfId="10254" xr:uid="{00000000-0005-0000-0000-00000E1D0000}"/>
    <cellStyle name="Normal 10 9" xfId="10255" xr:uid="{00000000-0005-0000-0000-00000F1D0000}"/>
    <cellStyle name="Normal 10 9 2" xfId="10256" xr:uid="{00000000-0005-0000-0000-0000101D0000}"/>
    <cellStyle name="Normal 10 9 3" xfId="10257" xr:uid="{00000000-0005-0000-0000-0000111D0000}"/>
    <cellStyle name="Normal 10_App b.3 Unspent_" xfId="594" xr:uid="{00000000-0005-0000-0000-0000E8010000}"/>
    <cellStyle name="Normal 100" xfId="10258" xr:uid="{00000000-0005-0000-0000-0000121D0000}"/>
    <cellStyle name="Normal 100 2" xfId="10259" xr:uid="{00000000-0005-0000-0000-0000131D0000}"/>
    <cellStyle name="Normal 100 3" xfId="10260" xr:uid="{00000000-0005-0000-0000-0000141D0000}"/>
    <cellStyle name="Normal 101" xfId="10261" xr:uid="{00000000-0005-0000-0000-0000151D0000}"/>
    <cellStyle name="Normal 101 2" xfId="10262" xr:uid="{00000000-0005-0000-0000-0000161D0000}"/>
    <cellStyle name="Normal 101 3" xfId="10263" xr:uid="{00000000-0005-0000-0000-0000171D0000}"/>
    <cellStyle name="Normal 102" xfId="10264" xr:uid="{00000000-0005-0000-0000-0000181D0000}"/>
    <cellStyle name="Normal 102 2" xfId="10265" xr:uid="{00000000-0005-0000-0000-0000191D0000}"/>
    <cellStyle name="Normal 102 3" xfId="10266" xr:uid="{00000000-0005-0000-0000-00001A1D0000}"/>
    <cellStyle name="Normal 103" xfId="10267" xr:uid="{00000000-0005-0000-0000-00001B1D0000}"/>
    <cellStyle name="Normal 103 2" xfId="10268" xr:uid="{00000000-0005-0000-0000-00001C1D0000}"/>
    <cellStyle name="Normal 103 3" xfId="10269" xr:uid="{00000000-0005-0000-0000-00001D1D0000}"/>
    <cellStyle name="Normal 104" xfId="10270" xr:uid="{00000000-0005-0000-0000-00001E1D0000}"/>
    <cellStyle name="Normal 104 2" xfId="10271" xr:uid="{00000000-0005-0000-0000-00001F1D0000}"/>
    <cellStyle name="Normal 104 3" xfId="10272" xr:uid="{00000000-0005-0000-0000-0000201D0000}"/>
    <cellStyle name="Normal 105" xfId="10273" xr:uid="{00000000-0005-0000-0000-0000211D0000}"/>
    <cellStyle name="Normal 105 2" xfId="10274" xr:uid="{00000000-0005-0000-0000-0000221D0000}"/>
    <cellStyle name="Normal 105 3" xfId="10275" xr:uid="{00000000-0005-0000-0000-0000231D0000}"/>
    <cellStyle name="Normal 106" xfId="10276" xr:uid="{00000000-0005-0000-0000-0000241D0000}"/>
    <cellStyle name="Normal 106 2" xfId="10277" xr:uid="{00000000-0005-0000-0000-0000251D0000}"/>
    <cellStyle name="Normal 106 3" xfId="10278" xr:uid="{00000000-0005-0000-0000-0000261D0000}"/>
    <cellStyle name="Normal 107" xfId="10279" xr:uid="{00000000-0005-0000-0000-0000271D0000}"/>
    <cellStyle name="Normal 107 2" xfId="10280" xr:uid="{00000000-0005-0000-0000-0000281D0000}"/>
    <cellStyle name="Normal 107 3" xfId="10281" xr:uid="{00000000-0005-0000-0000-0000291D0000}"/>
    <cellStyle name="Normal 108" xfId="10282" xr:uid="{00000000-0005-0000-0000-00002A1D0000}"/>
    <cellStyle name="Normal 108 2" xfId="10283" xr:uid="{00000000-0005-0000-0000-00002B1D0000}"/>
    <cellStyle name="Normal 108 3" xfId="10284" xr:uid="{00000000-0005-0000-0000-00002C1D0000}"/>
    <cellStyle name="Normal 109" xfId="10285" xr:uid="{00000000-0005-0000-0000-00002D1D0000}"/>
    <cellStyle name="Normal 109 2" xfId="10286" xr:uid="{00000000-0005-0000-0000-00002E1D0000}"/>
    <cellStyle name="Normal 109 3" xfId="10287" xr:uid="{00000000-0005-0000-0000-00002F1D0000}"/>
    <cellStyle name="Normal 11" xfId="595" xr:uid="{00000000-0005-0000-0000-0000E9010000}"/>
    <cellStyle name="Normal 11 10" xfId="10288" xr:uid="{00000000-0005-0000-0000-0000311D0000}"/>
    <cellStyle name="Normal 11 10 2" xfId="10289" xr:uid="{00000000-0005-0000-0000-0000321D0000}"/>
    <cellStyle name="Normal 11 11" xfId="5393" xr:uid="{00000000-0005-0000-0000-0000301D0000}"/>
    <cellStyle name="Normal 11 2" xfId="596" xr:uid="{00000000-0005-0000-0000-0000EA010000}"/>
    <cellStyle name="Normal 11 2 2" xfId="10290" xr:uid="{00000000-0005-0000-0000-0000341D0000}"/>
    <cellStyle name="Normal 11 2 2 2" xfId="10291" xr:uid="{00000000-0005-0000-0000-0000351D0000}"/>
    <cellStyle name="Normal 11 2 2 3" xfId="10292" xr:uid="{00000000-0005-0000-0000-0000361D0000}"/>
    <cellStyle name="Normal 11 2 3" xfId="10293" xr:uid="{00000000-0005-0000-0000-0000371D0000}"/>
    <cellStyle name="Normal 11 2 3 2" xfId="10294" xr:uid="{00000000-0005-0000-0000-0000381D0000}"/>
    <cellStyle name="Normal 11 2 3 2 2" xfId="10295" xr:uid="{00000000-0005-0000-0000-0000391D0000}"/>
    <cellStyle name="Normal 11 2 3 2 2 2" xfId="10296" xr:uid="{00000000-0005-0000-0000-00003A1D0000}"/>
    <cellStyle name="Normal 11 2 3 2 2 3" xfId="10297" xr:uid="{00000000-0005-0000-0000-00003B1D0000}"/>
    <cellStyle name="Normal 11 2 3 2 3" xfId="10298" xr:uid="{00000000-0005-0000-0000-00003C1D0000}"/>
    <cellStyle name="Normal 11 2 3 2 4" xfId="10299" xr:uid="{00000000-0005-0000-0000-00003D1D0000}"/>
    <cellStyle name="Normal 11 2 3 3" xfId="10300" xr:uid="{00000000-0005-0000-0000-00003E1D0000}"/>
    <cellStyle name="Normal 11 2 3 3 2" xfId="10301" xr:uid="{00000000-0005-0000-0000-00003F1D0000}"/>
    <cellStyle name="Normal 11 2 3 3 3" xfId="10302" xr:uid="{00000000-0005-0000-0000-0000401D0000}"/>
    <cellStyle name="Normal 11 2 3 4" xfId="10303" xr:uid="{00000000-0005-0000-0000-0000411D0000}"/>
    <cellStyle name="Normal 11 2 3 5" xfId="10304" xr:uid="{00000000-0005-0000-0000-0000421D0000}"/>
    <cellStyle name="Normal 11 2 4" xfId="10305" xr:uid="{00000000-0005-0000-0000-0000431D0000}"/>
    <cellStyle name="Normal 11 2 4 2" xfId="10306" xr:uid="{00000000-0005-0000-0000-0000441D0000}"/>
    <cellStyle name="Normal 11 2 4 2 2" xfId="10307" xr:uid="{00000000-0005-0000-0000-0000451D0000}"/>
    <cellStyle name="Normal 11 2 4 2 3" xfId="10308" xr:uid="{00000000-0005-0000-0000-0000461D0000}"/>
    <cellStyle name="Normal 11 2 4 3" xfId="10309" xr:uid="{00000000-0005-0000-0000-0000471D0000}"/>
    <cellStyle name="Normal 11 2 4 4" xfId="10310" xr:uid="{00000000-0005-0000-0000-0000481D0000}"/>
    <cellStyle name="Normal 11 2 4 5" xfId="10311" xr:uid="{00000000-0005-0000-0000-0000491D0000}"/>
    <cellStyle name="Normal 11 2 5" xfId="10312" xr:uid="{00000000-0005-0000-0000-00004A1D0000}"/>
    <cellStyle name="Normal 11 2 6" xfId="10313" xr:uid="{00000000-0005-0000-0000-00004B1D0000}"/>
    <cellStyle name="Normal 11 2 7" xfId="10314" xr:uid="{00000000-0005-0000-0000-00004C1D0000}"/>
    <cellStyle name="Normal 11 3" xfId="597" xr:uid="{00000000-0005-0000-0000-0000EB010000}"/>
    <cellStyle name="Normal 11 3 2" xfId="10316" xr:uid="{00000000-0005-0000-0000-00004E1D0000}"/>
    <cellStyle name="Normal 11 3 3" xfId="10317" xr:uid="{00000000-0005-0000-0000-00004F1D0000}"/>
    <cellStyle name="Normal 11 3 4" xfId="10318" xr:uid="{00000000-0005-0000-0000-0000501D0000}"/>
    <cellStyle name="Normal 11 3 5" xfId="10315" xr:uid="{00000000-0005-0000-0000-00004D1D0000}"/>
    <cellStyle name="Normal 11 4" xfId="10319" xr:uid="{00000000-0005-0000-0000-0000511D0000}"/>
    <cellStyle name="Normal 11 4 2" xfId="10320" xr:uid="{00000000-0005-0000-0000-0000521D0000}"/>
    <cellStyle name="Normal 11 4 2 2" xfId="10321" xr:uid="{00000000-0005-0000-0000-0000531D0000}"/>
    <cellStyle name="Normal 11 4 2 2 2" xfId="10322" xr:uid="{00000000-0005-0000-0000-0000541D0000}"/>
    <cellStyle name="Normal 11 4 2 2 3" xfId="10323" xr:uid="{00000000-0005-0000-0000-0000551D0000}"/>
    <cellStyle name="Normal 11 4 2 3" xfId="10324" xr:uid="{00000000-0005-0000-0000-0000561D0000}"/>
    <cellStyle name="Normal 11 4 2 4" xfId="10325" xr:uid="{00000000-0005-0000-0000-0000571D0000}"/>
    <cellStyle name="Normal 11 4 3" xfId="10326" xr:uid="{00000000-0005-0000-0000-0000581D0000}"/>
    <cellStyle name="Normal 11 4 3 2" xfId="10327" xr:uid="{00000000-0005-0000-0000-0000591D0000}"/>
    <cellStyle name="Normal 11 4 3 3" xfId="10328" xr:uid="{00000000-0005-0000-0000-00005A1D0000}"/>
    <cellStyle name="Normal 11 4 4" xfId="10329" xr:uid="{00000000-0005-0000-0000-00005B1D0000}"/>
    <cellStyle name="Normal 11 4 5" xfId="10330" xr:uid="{00000000-0005-0000-0000-00005C1D0000}"/>
    <cellStyle name="Normal 11 4 6" xfId="10331" xr:uid="{00000000-0005-0000-0000-00005D1D0000}"/>
    <cellStyle name="Normal 11 5" xfId="10332" xr:uid="{00000000-0005-0000-0000-00005E1D0000}"/>
    <cellStyle name="Normal 11 5 2" xfId="10333" xr:uid="{00000000-0005-0000-0000-00005F1D0000}"/>
    <cellStyle name="Normal 11 5 3" xfId="10334" xr:uid="{00000000-0005-0000-0000-0000601D0000}"/>
    <cellStyle name="Normal 11 5 4" xfId="10335" xr:uid="{00000000-0005-0000-0000-0000611D0000}"/>
    <cellStyle name="Normal 11 6" xfId="10336" xr:uid="{00000000-0005-0000-0000-0000621D0000}"/>
    <cellStyle name="Normal 11 6 2" xfId="10337" xr:uid="{00000000-0005-0000-0000-0000631D0000}"/>
    <cellStyle name="Normal 11 6 2 2" xfId="10338" xr:uid="{00000000-0005-0000-0000-0000641D0000}"/>
    <cellStyle name="Normal 11 6 2 3" xfId="10339" xr:uid="{00000000-0005-0000-0000-0000651D0000}"/>
    <cellStyle name="Normal 11 6 3" xfId="10340" xr:uid="{00000000-0005-0000-0000-0000661D0000}"/>
    <cellStyle name="Normal 11 6 4" xfId="10341" xr:uid="{00000000-0005-0000-0000-0000671D0000}"/>
    <cellStyle name="Normal 11 7" xfId="10342" xr:uid="{00000000-0005-0000-0000-0000681D0000}"/>
    <cellStyle name="Normal 11 7 2" xfId="10343" xr:uid="{00000000-0005-0000-0000-0000691D0000}"/>
    <cellStyle name="Normal 11 7 2 2" xfId="10344" xr:uid="{00000000-0005-0000-0000-00006A1D0000}"/>
    <cellStyle name="Normal 11 7 2 3" xfId="10345" xr:uid="{00000000-0005-0000-0000-00006B1D0000}"/>
    <cellStyle name="Normal 11 7 3" xfId="10346" xr:uid="{00000000-0005-0000-0000-00006C1D0000}"/>
    <cellStyle name="Normal 11 7 4" xfId="10347" xr:uid="{00000000-0005-0000-0000-00006D1D0000}"/>
    <cellStyle name="Normal 11 7 5" xfId="10348" xr:uid="{00000000-0005-0000-0000-00006E1D0000}"/>
    <cellStyle name="Normal 11 8" xfId="10349" xr:uid="{00000000-0005-0000-0000-00006F1D0000}"/>
    <cellStyle name="Normal 11 9" xfId="10350" xr:uid="{00000000-0005-0000-0000-0000701D0000}"/>
    <cellStyle name="Normal 11 9 2" xfId="10351" xr:uid="{00000000-0005-0000-0000-0000711D0000}"/>
    <cellStyle name="Normal 11 9 2 2" xfId="10352" xr:uid="{00000000-0005-0000-0000-0000721D0000}"/>
    <cellStyle name="Normal 11 9 3" xfId="10353" xr:uid="{00000000-0005-0000-0000-0000731D0000}"/>
    <cellStyle name="Normal 11_App b.3 Unspent_" xfId="598" xr:uid="{00000000-0005-0000-0000-0000EC010000}"/>
    <cellStyle name="Normal 110" xfId="10354" xr:uid="{00000000-0005-0000-0000-0000741D0000}"/>
    <cellStyle name="Normal 110 2" xfId="10355" xr:uid="{00000000-0005-0000-0000-0000751D0000}"/>
    <cellStyle name="Normal 110 3" xfId="10356" xr:uid="{00000000-0005-0000-0000-0000761D0000}"/>
    <cellStyle name="Normal 111" xfId="10357" xr:uid="{00000000-0005-0000-0000-0000771D0000}"/>
    <cellStyle name="Normal 111 2" xfId="10358" xr:uid="{00000000-0005-0000-0000-0000781D0000}"/>
    <cellStyle name="Normal 112" xfId="599" xr:uid="{00000000-0005-0000-0000-0000ED010000}"/>
    <cellStyle name="Normal 112 2" xfId="10360" xr:uid="{00000000-0005-0000-0000-00007A1D0000}"/>
    <cellStyle name="Normal 112 3" xfId="10359" xr:uid="{00000000-0005-0000-0000-0000791D0000}"/>
    <cellStyle name="Normal 113" xfId="600" xr:uid="{00000000-0005-0000-0000-0000EE010000}"/>
    <cellStyle name="Normal 113 2" xfId="10361" xr:uid="{00000000-0005-0000-0000-00007C1D0000}"/>
    <cellStyle name="Normal 114" xfId="601" xr:uid="{00000000-0005-0000-0000-0000EF010000}"/>
    <cellStyle name="Normal 114 2" xfId="10362" xr:uid="{00000000-0005-0000-0000-00007E1D0000}"/>
    <cellStyle name="Normal 114 3" xfId="10363" xr:uid="{00000000-0005-0000-0000-00007F1D0000}"/>
    <cellStyle name="Normal 114 4" xfId="10364" xr:uid="{00000000-0005-0000-0000-0000801D0000}"/>
    <cellStyle name="Normal 115" xfId="10365" xr:uid="{00000000-0005-0000-0000-0000811D0000}"/>
    <cellStyle name="Normal 115 2" xfId="10366" xr:uid="{00000000-0005-0000-0000-0000821D0000}"/>
    <cellStyle name="Normal 116" xfId="10367" xr:uid="{00000000-0005-0000-0000-0000831D0000}"/>
    <cellStyle name="Normal 116 2" xfId="10368" xr:uid="{00000000-0005-0000-0000-0000841D0000}"/>
    <cellStyle name="Normal 117" xfId="10369" xr:uid="{00000000-0005-0000-0000-0000851D0000}"/>
    <cellStyle name="Normal 117 2" xfId="10370" xr:uid="{00000000-0005-0000-0000-0000861D0000}"/>
    <cellStyle name="Normal 118" xfId="10371" xr:uid="{00000000-0005-0000-0000-0000871D0000}"/>
    <cellStyle name="Normal 118 2" xfId="10372" xr:uid="{00000000-0005-0000-0000-0000881D0000}"/>
    <cellStyle name="Normal 119" xfId="10373" xr:uid="{00000000-0005-0000-0000-0000891D0000}"/>
    <cellStyle name="Normal 119 2" xfId="10374" xr:uid="{00000000-0005-0000-0000-00008A1D0000}"/>
    <cellStyle name="Normal 12" xfId="602" xr:uid="{00000000-0005-0000-0000-0000F0010000}"/>
    <cellStyle name="Normal 12 10" xfId="10375" xr:uid="{00000000-0005-0000-0000-00008C1D0000}"/>
    <cellStyle name="Normal 12 11" xfId="5392" xr:uid="{00000000-0005-0000-0000-00008B1D0000}"/>
    <cellStyle name="Normal 12 2" xfId="603" xr:uid="{00000000-0005-0000-0000-0000F1010000}"/>
    <cellStyle name="Normal 12 2 2" xfId="10376" xr:uid="{00000000-0005-0000-0000-00008E1D0000}"/>
    <cellStyle name="Normal 12 2 2 2" xfId="10377" xr:uid="{00000000-0005-0000-0000-00008F1D0000}"/>
    <cellStyle name="Normal 12 2 2 3" xfId="10378" xr:uid="{00000000-0005-0000-0000-0000901D0000}"/>
    <cellStyle name="Normal 12 2 3" xfId="10379" xr:uid="{00000000-0005-0000-0000-0000911D0000}"/>
    <cellStyle name="Normal 12 2 4" xfId="10380" xr:uid="{00000000-0005-0000-0000-0000921D0000}"/>
    <cellStyle name="Normal 12 2 5" xfId="10381" xr:uid="{00000000-0005-0000-0000-0000931D0000}"/>
    <cellStyle name="Normal 12 2 5 2" xfId="10382" xr:uid="{00000000-0005-0000-0000-0000941D0000}"/>
    <cellStyle name="Normal 12 2 6" xfId="10383" xr:uid="{00000000-0005-0000-0000-0000951D0000}"/>
    <cellStyle name="Normal 12 2 7" xfId="5391" xr:uid="{00000000-0005-0000-0000-00008D1D0000}"/>
    <cellStyle name="Normal 12 3" xfId="604" xr:uid="{00000000-0005-0000-0000-0000F2010000}"/>
    <cellStyle name="Normal 12 3 2" xfId="10385" xr:uid="{00000000-0005-0000-0000-0000971D0000}"/>
    <cellStyle name="Normal 12 3 3" xfId="10386" xr:uid="{00000000-0005-0000-0000-0000981D0000}"/>
    <cellStyle name="Normal 12 3 4" xfId="10384" xr:uid="{00000000-0005-0000-0000-0000961D0000}"/>
    <cellStyle name="Normal 12 4" xfId="10387" xr:uid="{00000000-0005-0000-0000-0000991D0000}"/>
    <cellStyle name="Normal 12 5" xfId="10388" xr:uid="{00000000-0005-0000-0000-00009A1D0000}"/>
    <cellStyle name="Normal 12 5 2" xfId="10389" xr:uid="{00000000-0005-0000-0000-00009B1D0000}"/>
    <cellStyle name="Normal 12 5 3" xfId="10390" xr:uid="{00000000-0005-0000-0000-00009C1D0000}"/>
    <cellStyle name="Normal 12 6" xfId="10391" xr:uid="{00000000-0005-0000-0000-00009D1D0000}"/>
    <cellStyle name="Normal 12 6 2" xfId="10392" xr:uid="{00000000-0005-0000-0000-00009E1D0000}"/>
    <cellStyle name="Normal 12 6 2 2" xfId="10393" xr:uid="{00000000-0005-0000-0000-00009F1D0000}"/>
    <cellStyle name="Normal 12 6 2 3" xfId="10394" xr:uid="{00000000-0005-0000-0000-0000A01D0000}"/>
    <cellStyle name="Normal 12 6 3" xfId="10395" xr:uid="{00000000-0005-0000-0000-0000A11D0000}"/>
    <cellStyle name="Normal 12 6 4" xfId="10396" xr:uid="{00000000-0005-0000-0000-0000A21D0000}"/>
    <cellStyle name="Normal 12 7" xfId="10397" xr:uid="{00000000-0005-0000-0000-0000A31D0000}"/>
    <cellStyle name="Normal 12 7 2" xfId="10398" xr:uid="{00000000-0005-0000-0000-0000A41D0000}"/>
    <cellStyle name="Normal 12 7 3" xfId="10399" xr:uid="{00000000-0005-0000-0000-0000A51D0000}"/>
    <cellStyle name="Normal 12 8" xfId="10400" xr:uid="{00000000-0005-0000-0000-0000A61D0000}"/>
    <cellStyle name="Normal 12 8 2" xfId="10401" xr:uid="{00000000-0005-0000-0000-0000A71D0000}"/>
    <cellStyle name="Normal 12 8 2 2" xfId="10402" xr:uid="{00000000-0005-0000-0000-0000A81D0000}"/>
    <cellStyle name="Normal 12 8 3" xfId="10403" xr:uid="{00000000-0005-0000-0000-0000A91D0000}"/>
    <cellStyle name="Normal 12 9" xfId="10404" xr:uid="{00000000-0005-0000-0000-0000AA1D0000}"/>
    <cellStyle name="Normal 12_2010 - 2012 CEE Analysis - 2012 Budget DRAFT 11.1.11" xfId="605" xr:uid="{00000000-0005-0000-0000-0000F3010000}"/>
    <cellStyle name="Normal 120" xfId="10405" xr:uid="{00000000-0005-0000-0000-0000AC1D0000}"/>
    <cellStyle name="Normal 120 2" xfId="10406" xr:uid="{00000000-0005-0000-0000-0000AD1D0000}"/>
    <cellStyle name="Normal 121" xfId="10407" xr:uid="{00000000-0005-0000-0000-0000AE1D0000}"/>
    <cellStyle name="Normal 121 2" xfId="10408" xr:uid="{00000000-0005-0000-0000-0000AF1D0000}"/>
    <cellStyle name="Normal 122" xfId="10409" xr:uid="{00000000-0005-0000-0000-0000B01D0000}"/>
    <cellStyle name="Normal 122 2" xfId="10410" xr:uid="{00000000-0005-0000-0000-0000B11D0000}"/>
    <cellStyle name="Normal 123" xfId="10411" xr:uid="{00000000-0005-0000-0000-0000B21D0000}"/>
    <cellStyle name="Normal 123 2" xfId="10412" xr:uid="{00000000-0005-0000-0000-0000B31D0000}"/>
    <cellStyle name="Normal 124" xfId="10413" xr:uid="{00000000-0005-0000-0000-0000B41D0000}"/>
    <cellStyle name="Normal 124 2" xfId="10414" xr:uid="{00000000-0005-0000-0000-0000B51D0000}"/>
    <cellStyle name="Normal 125" xfId="10415" xr:uid="{00000000-0005-0000-0000-0000B61D0000}"/>
    <cellStyle name="Normal 125 2" xfId="10416" xr:uid="{00000000-0005-0000-0000-0000B71D0000}"/>
    <cellStyle name="Normal 126" xfId="10417" xr:uid="{00000000-0005-0000-0000-0000B81D0000}"/>
    <cellStyle name="Normal 126 2" xfId="10418" xr:uid="{00000000-0005-0000-0000-0000B91D0000}"/>
    <cellStyle name="Normal 127" xfId="10419" xr:uid="{00000000-0005-0000-0000-0000BA1D0000}"/>
    <cellStyle name="Normal 127 2" xfId="10420" xr:uid="{00000000-0005-0000-0000-0000BB1D0000}"/>
    <cellStyle name="Normal 128" xfId="10421" xr:uid="{00000000-0005-0000-0000-0000BC1D0000}"/>
    <cellStyle name="Normal 128 2" xfId="10422" xr:uid="{00000000-0005-0000-0000-0000BD1D0000}"/>
    <cellStyle name="Normal 129" xfId="10423" xr:uid="{00000000-0005-0000-0000-0000BE1D0000}"/>
    <cellStyle name="Normal 129 2" xfId="10424" xr:uid="{00000000-0005-0000-0000-0000BF1D0000}"/>
    <cellStyle name="Normal 13" xfId="606" xr:uid="{00000000-0005-0000-0000-0000F4010000}"/>
    <cellStyle name="Normal 13 10" xfId="10425" xr:uid="{00000000-0005-0000-0000-0000C11D0000}"/>
    <cellStyle name="Normal 13 11" xfId="10426" xr:uid="{00000000-0005-0000-0000-0000C21D0000}"/>
    <cellStyle name="Normal 13 12" xfId="5390" xr:uid="{00000000-0005-0000-0000-0000C01D0000}"/>
    <cellStyle name="Normal 13 2" xfId="5607" xr:uid="{00000000-0005-0000-0000-0000C31D0000}"/>
    <cellStyle name="Normal 13 2 2" xfId="10427" xr:uid="{00000000-0005-0000-0000-0000C41D0000}"/>
    <cellStyle name="Normal 13 2 2 2" xfId="10428" xr:uid="{00000000-0005-0000-0000-0000C51D0000}"/>
    <cellStyle name="Normal 13 2 2 2 2" xfId="10429" xr:uid="{00000000-0005-0000-0000-0000C61D0000}"/>
    <cellStyle name="Normal 13 2 2 2 2 2" xfId="10430" xr:uid="{00000000-0005-0000-0000-0000C71D0000}"/>
    <cellStyle name="Normal 13 2 2 2 2 3" xfId="10431" xr:uid="{00000000-0005-0000-0000-0000C81D0000}"/>
    <cellStyle name="Normal 13 2 2 2 3" xfId="10432" xr:uid="{00000000-0005-0000-0000-0000C91D0000}"/>
    <cellStyle name="Normal 13 2 2 2 4" xfId="10433" xr:uid="{00000000-0005-0000-0000-0000CA1D0000}"/>
    <cellStyle name="Normal 13 2 2 3" xfId="10434" xr:uid="{00000000-0005-0000-0000-0000CB1D0000}"/>
    <cellStyle name="Normal 13 2 2 3 2" xfId="10435" xr:uid="{00000000-0005-0000-0000-0000CC1D0000}"/>
    <cellStyle name="Normal 13 2 2 3 3" xfId="10436" xr:uid="{00000000-0005-0000-0000-0000CD1D0000}"/>
    <cellStyle name="Normal 13 2 2 4" xfId="10437" xr:uid="{00000000-0005-0000-0000-0000CE1D0000}"/>
    <cellStyle name="Normal 13 2 2 5" xfId="10438" xr:uid="{00000000-0005-0000-0000-0000CF1D0000}"/>
    <cellStyle name="Normal 13 2 2 6" xfId="10439" xr:uid="{00000000-0005-0000-0000-0000D01D0000}"/>
    <cellStyle name="Normal 13 2 3" xfId="10440" xr:uid="{00000000-0005-0000-0000-0000D11D0000}"/>
    <cellStyle name="Normal 13 2 3 2" xfId="10441" xr:uid="{00000000-0005-0000-0000-0000D21D0000}"/>
    <cellStyle name="Normal 13 2 3 2 2" xfId="10442" xr:uid="{00000000-0005-0000-0000-0000D31D0000}"/>
    <cellStyle name="Normal 13 2 3 2 3" xfId="10443" xr:uid="{00000000-0005-0000-0000-0000D41D0000}"/>
    <cellStyle name="Normal 13 2 3 3" xfId="10444" xr:uid="{00000000-0005-0000-0000-0000D51D0000}"/>
    <cellStyle name="Normal 13 2 3 4" xfId="10445" xr:uid="{00000000-0005-0000-0000-0000D61D0000}"/>
    <cellStyle name="Normal 13 2 4" xfId="10446" xr:uid="{00000000-0005-0000-0000-0000D71D0000}"/>
    <cellStyle name="Normal 13 2 5" xfId="10447" xr:uid="{00000000-0005-0000-0000-0000D81D0000}"/>
    <cellStyle name="Normal 13 2 5 2" xfId="10448" xr:uid="{00000000-0005-0000-0000-0000D91D0000}"/>
    <cellStyle name="Normal 13 2 6" xfId="10449" xr:uid="{00000000-0005-0000-0000-0000DA1D0000}"/>
    <cellStyle name="Normal 13 3" xfId="10450" xr:uid="{00000000-0005-0000-0000-0000DB1D0000}"/>
    <cellStyle name="Normal 13 3 2" xfId="10451" xr:uid="{00000000-0005-0000-0000-0000DC1D0000}"/>
    <cellStyle name="Normal 13 3 3" xfId="10452" xr:uid="{00000000-0005-0000-0000-0000DD1D0000}"/>
    <cellStyle name="Normal 13 4" xfId="10453" xr:uid="{00000000-0005-0000-0000-0000DE1D0000}"/>
    <cellStyle name="Normal 13 4 2" xfId="10454" xr:uid="{00000000-0005-0000-0000-0000DF1D0000}"/>
    <cellStyle name="Normal 13 4 2 2" xfId="10455" xr:uid="{00000000-0005-0000-0000-0000E01D0000}"/>
    <cellStyle name="Normal 13 4 2 2 2" xfId="10456" xr:uid="{00000000-0005-0000-0000-0000E11D0000}"/>
    <cellStyle name="Normal 13 4 2 2 3" xfId="10457" xr:uid="{00000000-0005-0000-0000-0000E21D0000}"/>
    <cellStyle name="Normal 13 4 2 3" xfId="10458" xr:uid="{00000000-0005-0000-0000-0000E31D0000}"/>
    <cellStyle name="Normal 13 4 2 4" xfId="10459" xr:uid="{00000000-0005-0000-0000-0000E41D0000}"/>
    <cellStyle name="Normal 13 4 3" xfId="10460" xr:uid="{00000000-0005-0000-0000-0000E51D0000}"/>
    <cellStyle name="Normal 13 4 3 2" xfId="10461" xr:uid="{00000000-0005-0000-0000-0000E61D0000}"/>
    <cellStyle name="Normal 13 4 3 3" xfId="10462" xr:uid="{00000000-0005-0000-0000-0000E71D0000}"/>
    <cellStyle name="Normal 13 4 4" xfId="10463" xr:uid="{00000000-0005-0000-0000-0000E81D0000}"/>
    <cellStyle name="Normal 13 4 5" xfId="10464" xr:uid="{00000000-0005-0000-0000-0000E91D0000}"/>
    <cellStyle name="Normal 13 5" xfId="10465" xr:uid="{00000000-0005-0000-0000-0000EA1D0000}"/>
    <cellStyle name="Normal 13 5 2" xfId="10466" xr:uid="{00000000-0005-0000-0000-0000EB1D0000}"/>
    <cellStyle name="Normal 13 5 3" xfId="10467" xr:uid="{00000000-0005-0000-0000-0000EC1D0000}"/>
    <cellStyle name="Normal 13 6" xfId="10468" xr:uid="{00000000-0005-0000-0000-0000ED1D0000}"/>
    <cellStyle name="Normal 13 6 2" xfId="10469" xr:uid="{00000000-0005-0000-0000-0000EE1D0000}"/>
    <cellStyle name="Normal 13 6 2 2" xfId="10470" xr:uid="{00000000-0005-0000-0000-0000EF1D0000}"/>
    <cellStyle name="Normal 13 6 2 3" xfId="10471" xr:uid="{00000000-0005-0000-0000-0000F01D0000}"/>
    <cellStyle name="Normal 13 6 3" xfId="10472" xr:uid="{00000000-0005-0000-0000-0000F11D0000}"/>
    <cellStyle name="Normal 13 6 4" xfId="10473" xr:uid="{00000000-0005-0000-0000-0000F21D0000}"/>
    <cellStyle name="Normal 13 7" xfId="10474" xr:uid="{00000000-0005-0000-0000-0000F31D0000}"/>
    <cellStyle name="Normal 13 7 2" xfId="10475" xr:uid="{00000000-0005-0000-0000-0000F41D0000}"/>
    <cellStyle name="Normal 13 7 2 2" xfId="10476" xr:uid="{00000000-0005-0000-0000-0000F51D0000}"/>
    <cellStyle name="Normal 13 7 2 3" xfId="10477" xr:uid="{00000000-0005-0000-0000-0000F61D0000}"/>
    <cellStyle name="Normal 13 7 3" xfId="10478" xr:uid="{00000000-0005-0000-0000-0000F71D0000}"/>
    <cellStyle name="Normal 13 7 4" xfId="10479" xr:uid="{00000000-0005-0000-0000-0000F81D0000}"/>
    <cellStyle name="Normal 13 8" xfId="10480" xr:uid="{00000000-0005-0000-0000-0000F91D0000}"/>
    <cellStyle name="Normal 13 8 2" xfId="10481" xr:uid="{00000000-0005-0000-0000-0000FA1D0000}"/>
    <cellStyle name="Normal 13 8 3" xfId="10482" xr:uid="{00000000-0005-0000-0000-0000FB1D0000}"/>
    <cellStyle name="Normal 13 9" xfId="10483" xr:uid="{00000000-0005-0000-0000-0000FC1D0000}"/>
    <cellStyle name="Normal 13 9 2" xfId="10484" xr:uid="{00000000-0005-0000-0000-0000FD1D0000}"/>
    <cellStyle name="Normal 13 9 3" xfId="10485" xr:uid="{00000000-0005-0000-0000-0000FE1D0000}"/>
    <cellStyle name="Normal 130" xfId="10486" xr:uid="{00000000-0005-0000-0000-0000FF1D0000}"/>
    <cellStyle name="Normal 130 2" xfId="10487" xr:uid="{00000000-0005-0000-0000-0000001E0000}"/>
    <cellStyle name="Normal 131" xfId="5283" xr:uid="{00000000-0005-0000-0000-0000011E0000}"/>
    <cellStyle name="Normal 131 2" xfId="10488" xr:uid="{00000000-0005-0000-0000-0000021E0000}"/>
    <cellStyle name="Normal 132" xfId="10489" xr:uid="{00000000-0005-0000-0000-0000031E0000}"/>
    <cellStyle name="Normal 132 2" xfId="10490" xr:uid="{00000000-0005-0000-0000-0000041E0000}"/>
    <cellStyle name="Normal 133" xfId="5282" xr:uid="{00000000-0005-0000-0000-0000051E0000}"/>
    <cellStyle name="Normal 133 2" xfId="10491" xr:uid="{00000000-0005-0000-0000-0000061E0000}"/>
    <cellStyle name="Normal 134" xfId="10492" xr:uid="{00000000-0005-0000-0000-0000071E0000}"/>
    <cellStyle name="Normal 134 2" xfId="10493" xr:uid="{00000000-0005-0000-0000-0000081E0000}"/>
    <cellStyle name="Normal 135" xfId="10494" xr:uid="{00000000-0005-0000-0000-0000091E0000}"/>
    <cellStyle name="Normal 135 2" xfId="10495" xr:uid="{00000000-0005-0000-0000-00000A1E0000}"/>
    <cellStyle name="Normal 136" xfId="5281" xr:uid="{00000000-0005-0000-0000-00000B1E0000}"/>
    <cellStyle name="Normal 136 2" xfId="10496" xr:uid="{00000000-0005-0000-0000-00000C1E0000}"/>
    <cellStyle name="Normal 137" xfId="10497" xr:uid="{00000000-0005-0000-0000-00000D1E0000}"/>
    <cellStyle name="Normal 137 2" xfId="10498" xr:uid="{00000000-0005-0000-0000-00000E1E0000}"/>
    <cellStyle name="Normal 138" xfId="5280" xr:uid="{00000000-0005-0000-0000-00000F1E0000}"/>
    <cellStyle name="Normal 138 2" xfId="10499" xr:uid="{00000000-0005-0000-0000-0000101E0000}"/>
    <cellStyle name="Normal 139" xfId="5279" xr:uid="{00000000-0005-0000-0000-0000111E0000}"/>
    <cellStyle name="Normal 139 2" xfId="10500" xr:uid="{00000000-0005-0000-0000-0000121E0000}"/>
    <cellStyle name="Normal 14" xfId="607" xr:uid="{00000000-0005-0000-0000-0000F5010000}"/>
    <cellStyle name="Normal 14 2" xfId="608" xr:uid="{00000000-0005-0000-0000-0000F6010000}"/>
    <cellStyle name="Normal 14 2 2" xfId="10501" xr:uid="{00000000-0005-0000-0000-0000151E0000}"/>
    <cellStyle name="Normal 14 2 2 2" xfId="10502" xr:uid="{00000000-0005-0000-0000-0000161E0000}"/>
    <cellStyle name="Normal 14 2 3" xfId="10503" xr:uid="{00000000-0005-0000-0000-0000171E0000}"/>
    <cellStyle name="Normal 14 2 4" xfId="10504" xr:uid="{00000000-0005-0000-0000-0000181E0000}"/>
    <cellStyle name="Normal 14 2 5" xfId="10505" xr:uid="{00000000-0005-0000-0000-0000191E0000}"/>
    <cellStyle name="Normal 14 2 6" xfId="5389" xr:uid="{00000000-0005-0000-0000-0000141E0000}"/>
    <cellStyle name="Normal 14 3" xfId="10506" xr:uid="{00000000-0005-0000-0000-00001A1E0000}"/>
    <cellStyle name="Normal 14 3 2" xfId="10507" xr:uid="{00000000-0005-0000-0000-00001B1E0000}"/>
    <cellStyle name="Normal 14 3 2 2" xfId="10508" xr:uid="{00000000-0005-0000-0000-00001C1E0000}"/>
    <cellStyle name="Normal 14 3 3" xfId="10509" xr:uid="{00000000-0005-0000-0000-00001D1E0000}"/>
    <cellStyle name="Normal 14 4" xfId="10510" xr:uid="{00000000-0005-0000-0000-00001E1E0000}"/>
    <cellStyle name="Normal 14 5" xfId="10511" xr:uid="{00000000-0005-0000-0000-00001F1E0000}"/>
    <cellStyle name="Normal 14 5 2" xfId="10512" xr:uid="{00000000-0005-0000-0000-0000201E0000}"/>
    <cellStyle name="Normal 14 5 3" xfId="10513" xr:uid="{00000000-0005-0000-0000-0000211E0000}"/>
    <cellStyle name="Normal 14 6" xfId="10514" xr:uid="{00000000-0005-0000-0000-0000221E0000}"/>
    <cellStyle name="Normal 14 7" xfId="10515" xr:uid="{00000000-0005-0000-0000-0000231E0000}"/>
    <cellStyle name="Normal 14_App b.3 Unspent_" xfId="609" xr:uid="{00000000-0005-0000-0000-0000F7010000}"/>
    <cellStyle name="Normal 140" xfId="5278" xr:uid="{00000000-0005-0000-0000-0000241E0000}"/>
    <cellStyle name="Normal 140 2" xfId="10516" xr:uid="{00000000-0005-0000-0000-0000251E0000}"/>
    <cellStyle name="Normal 141" xfId="5277" xr:uid="{00000000-0005-0000-0000-0000261E0000}"/>
    <cellStyle name="Normal 141 2" xfId="10517" xr:uid="{00000000-0005-0000-0000-0000271E0000}"/>
    <cellStyle name="Normal 142" xfId="10518" xr:uid="{00000000-0005-0000-0000-0000281E0000}"/>
    <cellStyle name="Normal 142 2" xfId="10519" xr:uid="{00000000-0005-0000-0000-0000291E0000}"/>
    <cellStyle name="Normal 143" xfId="10520" xr:uid="{00000000-0005-0000-0000-00002A1E0000}"/>
    <cellStyle name="Normal 143 2" xfId="10521" xr:uid="{00000000-0005-0000-0000-00002B1E0000}"/>
    <cellStyle name="Normal 144" xfId="10522" xr:uid="{00000000-0005-0000-0000-00002C1E0000}"/>
    <cellStyle name="Normal 144 2" xfId="10523" xr:uid="{00000000-0005-0000-0000-00002D1E0000}"/>
    <cellStyle name="Normal 145" xfId="10524" xr:uid="{00000000-0005-0000-0000-00002E1E0000}"/>
    <cellStyle name="Normal 145 2" xfId="10525" xr:uid="{00000000-0005-0000-0000-00002F1E0000}"/>
    <cellStyle name="Normal 146" xfId="5276" xr:uid="{00000000-0005-0000-0000-0000301E0000}"/>
    <cellStyle name="Normal 146 2" xfId="10526" xr:uid="{00000000-0005-0000-0000-0000311E0000}"/>
    <cellStyle name="Normal 147" xfId="10527" xr:uid="{00000000-0005-0000-0000-0000321E0000}"/>
    <cellStyle name="Normal 147 2" xfId="10528" xr:uid="{00000000-0005-0000-0000-0000331E0000}"/>
    <cellStyle name="Normal 148" xfId="10529" xr:uid="{00000000-0005-0000-0000-0000341E0000}"/>
    <cellStyle name="Normal 148 2" xfId="10530" xr:uid="{00000000-0005-0000-0000-0000351E0000}"/>
    <cellStyle name="Normal 149" xfId="10531" xr:uid="{00000000-0005-0000-0000-0000361E0000}"/>
    <cellStyle name="Normal 15" xfId="610" xr:uid="{00000000-0005-0000-0000-0000F8010000}"/>
    <cellStyle name="Normal 15 10" xfId="5388" xr:uid="{00000000-0005-0000-0000-0000371E0000}"/>
    <cellStyle name="Normal 15 2" xfId="611" xr:uid="{00000000-0005-0000-0000-0000F9010000}"/>
    <cellStyle name="Normal 15 2 2" xfId="10532" xr:uid="{00000000-0005-0000-0000-0000391E0000}"/>
    <cellStyle name="Normal 15 2 2 2" xfId="10533" xr:uid="{00000000-0005-0000-0000-00003A1E0000}"/>
    <cellStyle name="Normal 15 2 2 3" xfId="10534" xr:uid="{00000000-0005-0000-0000-00003B1E0000}"/>
    <cellStyle name="Normal 15 2 3" xfId="5387" xr:uid="{00000000-0005-0000-0000-0000381E0000}"/>
    <cellStyle name="Normal 15 3" xfId="5386" xr:uid="{00000000-0005-0000-0000-00003C1E0000}"/>
    <cellStyle name="Normal 15 4" xfId="10535" xr:uid="{00000000-0005-0000-0000-00003D1E0000}"/>
    <cellStyle name="Normal 15 4 2" xfId="10536" xr:uid="{00000000-0005-0000-0000-00003E1E0000}"/>
    <cellStyle name="Normal 15 4 2 2" xfId="10537" xr:uid="{00000000-0005-0000-0000-00003F1E0000}"/>
    <cellStyle name="Normal 15 4 3" xfId="10538" xr:uid="{00000000-0005-0000-0000-0000401E0000}"/>
    <cellStyle name="Normal 15 4 4" xfId="10539" xr:uid="{00000000-0005-0000-0000-0000411E0000}"/>
    <cellStyle name="Normal 15 5" xfId="10540" xr:uid="{00000000-0005-0000-0000-0000421E0000}"/>
    <cellStyle name="Normal 15 5 2" xfId="10541" xr:uid="{00000000-0005-0000-0000-0000431E0000}"/>
    <cellStyle name="Normal 15 5 2 2" xfId="10542" xr:uid="{00000000-0005-0000-0000-0000441E0000}"/>
    <cellStyle name="Normal 15 5 2 3" xfId="10543" xr:uid="{00000000-0005-0000-0000-0000451E0000}"/>
    <cellStyle name="Normal 15 5 3" xfId="10544" xr:uid="{00000000-0005-0000-0000-0000461E0000}"/>
    <cellStyle name="Normal 15 5 4" xfId="10545" xr:uid="{00000000-0005-0000-0000-0000471E0000}"/>
    <cellStyle name="Normal 15 6" xfId="10546" xr:uid="{00000000-0005-0000-0000-0000481E0000}"/>
    <cellStyle name="Normal 15 6 2" xfId="10547" xr:uid="{00000000-0005-0000-0000-0000491E0000}"/>
    <cellStyle name="Normal 15 6 3" xfId="10548" xr:uid="{00000000-0005-0000-0000-00004A1E0000}"/>
    <cellStyle name="Normal 15 7" xfId="10549" xr:uid="{00000000-0005-0000-0000-00004B1E0000}"/>
    <cellStyle name="Normal 15 7 2" xfId="10550" xr:uid="{00000000-0005-0000-0000-00004C1E0000}"/>
    <cellStyle name="Normal 15 7 3" xfId="10551" xr:uid="{00000000-0005-0000-0000-00004D1E0000}"/>
    <cellStyle name="Normal 15 8" xfId="10552" xr:uid="{00000000-0005-0000-0000-00004E1E0000}"/>
    <cellStyle name="Normal 15 9" xfId="10553" xr:uid="{00000000-0005-0000-0000-00004F1E0000}"/>
    <cellStyle name="Normal 15_App b.3 Unspent_" xfId="612" xr:uid="{00000000-0005-0000-0000-0000FA010000}"/>
    <cellStyle name="Normal 150" xfId="10554" xr:uid="{00000000-0005-0000-0000-0000501E0000}"/>
    <cellStyle name="Normal 151" xfId="10555" xr:uid="{00000000-0005-0000-0000-0000511E0000}"/>
    <cellStyle name="Normal 152" xfId="10556" xr:uid="{00000000-0005-0000-0000-0000521E0000}"/>
    <cellStyle name="Normal 153" xfId="2871" xr:uid="{00000000-0005-0000-0000-0000FB010000}"/>
    <cellStyle name="Normal 153 2" xfId="10557" xr:uid="{00000000-0005-0000-0000-0000531E0000}"/>
    <cellStyle name="Normal 154" xfId="10558" xr:uid="{00000000-0005-0000-0000-0000541E0000}"/>
    <cellStyle name="Normal 155" xfId="10559" xr:uid="{00000000-0005-0000-0000-0000551E0000}"/>
    <cellStyle name="Normal 156" xfId="10560" xr:uid="{00000000-0005-0000-0000-0000561E0000}"/>
    <cellStyle name="Normal 157" xfId="10561" xr:uid="{00000000-0005-0000-0000-0000571E0000}"/>
    <cellStyle name="Normal 158" xfId="10562" xr:uid="{00000000-0005-0000-0000-0000581E0000}"/>
    <cellStyle name="Normal 159" xfId="10563" xr:uid="{00000000-0005-0000-0000-0000591E0000}"/>
    <cellStyle name="Normal 16" xfId="613" xr:uid="{00000000-0005-0000-0000-0000FC010000}"/>
    <cellStyle name="Normal 16 10" xfId="10564" xr:uid="{00000000-0005-0000-0000-00005B1E0000}"/>
    <cellStyle name="Normal 16 2" xfId="614" xr:uid="{00000000-0005-0000-0000-0000FD010000}"/>
    <cellStyle name="Normal 16 2 2" xfId="10565" xr:uid="{00000000-0005-0000-0000-00005D1E0000}"/>
    <cellStyle name="Normal 16 2 2 2" xfId="10566" xr:uid="{00000000-0005-0000-0000-00005E1E0000}"/>
    <cellStyle name="Normal 16 2 3" xfId="10567" xr:uid="{00000000-0005-0000-0000-00005F1E0000}"/>
    <cellStyle name="Normal 16 2 4" xfId="10568" xr:uid="{00000000-0005-0000-0000-0000601E0000}"/>
    <cellStyle name="Normal 16 2 5" xfId="5385" xr:uid="{00000000-0005-0000-0000-00005C1E0000}"/>
    <cellStyle name="Normal 16 3" xfId="10569" xr:uid="{00000000-0005-0000-0000-0000611E0000}"/>
    <cellStyle name="Normal 16 3 2" xfId="10570" xr:uid="{00000000-0005-0000-0000-0000621E0000}"/>
    <cellStyle name="Normal 16 4" xfId="10571" xr:uid="{00000000-0005-0000-0000-0000631E0000}"/>
    <cellStyle name="Normal 16 4 2" xfId="10572" xr:uid="{00000000-0005-0000-0000-0000641E0000}"/>
    <cellStyle name="Normal 16 5" xfId="10573" xr:uid="{00000000-0005-0000-0000-0000651E0000}"/>
    <cellStyle name="Normal 16 5 2" xfId="10574" xr:uid="{00000000-0005-0000-0000-0000661E0000}"/>
    <cellStyle name="Normal 16 5 2 2" xfId="10575" xr:uid="{00000000-0005-0000-0000-0000671E0000}"/>
    <cellStyle name="Normal 16 5 2 2 2" xfId="10576" xr:uid="{00000000-0005-0000-0000-0000681E0000}"/>
    <cellStyle name="Normal 16 5 2 2 3" xfId="10577" xr:uid="{00000000-0005-0000-0000-0000691E0000}"/>
    <cellStyle name="Normal 16 5 2 3" xfId="10578" xr:uid="{00000000-0005-0000-0000-00006A1E0000}"/>
    <cellStyle name="Normal 16 5 2 4" xfId="10579" xr:uid="{00000000-0005-0000-0000-00006B1E0000}"/>
    <cellStyle name="Normal 16 5 3" xfId="10580" xr:uid="{00000000-0005-0000-0000-00006C1E0000}"/>
    <cellStyle name="Normal 16 5 3 2" xfId="10581" xr:uid="{00000000-0005-0000-0000-00006D1E0000}"/>
    <cellStyle name="Normal 16 5 3 3" xfId="10582" xr:uid="{00000000-0005-0000-0000-00006E1E0000}"/>
    <cellStyle name="Normal 16 5 4" xfId="10583" xr:uid="{00000000-0005-0000-0000-00006F1E0000}"/>
    <cellStyle name="Normal 16 5 5" xfId="10584" xr:uid="{00000000-0005-0000-0000-0000701E0000}"/>
    <cellStyle name="Normal 16 6" xfId="10585" xr:uid="{00000000-0005-0000-0000-0000711E0000}"/>
    <cellStyle name="Normal 16 6 2" xfId="10586" xr:uid="{00000000-0005-0000-0000-0000721E0000}"/>
    <cellStyle name="Normal 16 6 2 2" xfId="10587" xr:uid="{00000000-0005-0000-0000-0000731E0000}"/>
    <cellStyle name="Normal 16 6 2 3" xfId="10588" xr:uid="{00000000-0005-0000-0000-0000741E0000}"/>
    <cellStyle name="Normal 16 6 3" xfId="10589" xr:uid="{00000000-0005-0000-0000-0000751E0000}"/>
    <cellStyle name="Normal 16 6 4" xfId="10590" xr:uid="{00000000-0005-0000-0000-0000761E0000}"/>
    <cellStyle name="Normal 16 7" xfId="10591" xr:uid="{00000000-0005-0000-0000-0000771E0000}"/>
    <cellStyle name="Normal 16 8" xfId="10592" xr:uid="{00000000-0005-0000-0000-0000781E0000}"/>
    <cellStyle name="Normal 16 8 2" xfId="10593" xr:uid="{00000000-0005-0000-0000-0000791E0000}"/>
    <cellStyle name="Normal 16 9" xfId="10594" xr:uid="{00000000-0005-0000-0000-00007A1E0000}"/>
    <cellStyle name="Normal 16_App b.3 Unspent_" xfId="615" xr:uid="{00000000-0005-0000-0000-0000FE010000}"/>
    <cellStyle name="Normal 160" xfId="10595" xr:uid="{00000000-0005-0000-0000-00007B1E0000}"/>
    <cellStyle name="Normal 161" xfId="10596" xr:uid="{00000000-0005-0000-0000-00007C1E0000}"/>
    <cellStyle name="Normal 162" xfId="10597" xr:uid="{00000000-0005-0000-0000-00007D1E0000}"/>
    <cellStyle name="Normal 163" xfId="10598" xr:uid="{00000000-0005-0000-0000-00007E1E0000}"/>
    <cellStyle name="Normal 164" xfId="10599" xr:uid="{00000000-0005-0000-0000-00007F1E0000}"/>
    <cellStyle name="Normal 165" xfId="5275" xr:uid="{00000000-0005-0000-0000-0000801E0000}"/>
    <cellStyle name="Normal 165 3 4" xfId="10600" xr:uid="{00000000-0005-0000-0000-0000811E0000}"/>
    <cellStyle name="Normal 166" xfId="10601" xr:uid="{00000000-0005-0000-0000-0000821E0000}"/>
    <cellStyle name="Normal 167" xfId="10602" xr:uid="{00000000-0005-0000-0000-0000831E0000}"/>
    <cellStyle name="Normal 168" xfId="5274" xr:uid="{00000000-0005-0000-0000-0000841E0000}"/>
    <cellStyle name="Normal 169" xfId="10603" xr:uid="{00000000-0005-0000-0000-0000851E0000}"/>
    <cellStyle name="Normal 17" xfId="616" xr:uid="{00000000-0005-0000-0000-0000FF010000}"/>
    <cellStyle name="Normal 17 2" xfId="617" xr:uid="{00000000-0005-0000-0000-000000020000}"/>
    <cellStyle name="Normal 17 2 2" xfId="10604" xr:uid="{00000000-0005-0000-0000-0000881E0000}"/>
    <cellStyle name="Normal 17 2 2 2" xfId="10605" xr:uid="{00000000-0005-0000-0000-0000891E0000}"/>
    <cellStyle name="Normal 17 2 3" xfId="10606" xr:uid="{00000000-0005-0000-0000-00008A1E0000}"/>
    <cellStyle name="Normal 17 2 4" xfId="5383" xr:uid="{00000000-0005-0000-0000-0000871E0000}"/>
    <cellStyle name="Normal 17 3" xfId="5382" xr:uid="{00000000-0005-0000-0000-00008B1E0000}"/>
    <cellStyle name="Normal 17 3 2" xfId="10607" xr:uid="{00000000-0005-0000-0000-00008C1E0000}"/>
    <cellStyle name="Normal 17 3 2 2" xfId="10608" xr:uid="{00000000-0005-0000-0000-00008D1E0000}"/>
    <cellStyle name="Normal 17 3 2 2 2" xfId="10609" xr:uid="{00000000-0005-0000-0000-00008E1E0000}"/>
    <cellStyle name="Normal 17 3 2 2 3" xfId="10610" xr:uid="{00000000-0005-0000-0000-00008F1E0000}"/>
    <cellStyle name="Normal 17 3 2 3" xfId="10611" xr:uid="{00000000-0005-0000-0000-0000901E0000}"/>
    <cellStyle name="Normal 17 3 2 4" xfId="10612" xr:uid="{00000000-0005-0000-0000-0000911E0000}"/>
    <cellStyle name="Normal 17 3 3" xfId="10613" xr:uid="{00000000-0005-0000-0000-0000921E0000}"/>
    <cellStyle name="Normal 17 3 3 2" xfId="10614" xr:uid="{00000000-0005-0000-0000-0000931E0000}"/>
    <cellStyle name="Normal 17 3 3 3" xfId="10615" xr:uid="{00000000-0005-0000-0000-0000941E0000}"/>
    <cellStyle name="Normal 17 3 4" xfId="10616" xr:uid="{00000000-0005-0000-0000-0000951E0000}"/>
    <cellStyle name="Normal 17 3 5" xfId="10617" xr:uid="{00000000-0005-0000-0000-0000961E0000}"/>
    <cellStyle name="Normal 17 3 6" xfId="10618" xr:uid="{00000000-0005-0000-0000-0000971E0000}"/>
    <cellStyle name="Normal 17 4" xfId="5381" xr:uid="{00000000-0005-0000-0000-0000981E0000}"/>
    <cellStyle name="Normal 17 4 2" xfId="10619" xr:uid="{00000000-0005-0000-0000-0000991E0000}"/>
    <cellStyle name="Normal 17 4 3" xfId="10620" xr:uid="{00000000-0005-0000-0000-00009A1E0000}"/>
    <cellStyle name="Normal 17 5" xfId="10621" xr:uid="{00000000-0005-0000-0000-00009B1E0000}"/>
    <cellStyle name="Normal 17 5 2" xfId="10622" xr:uid="{00000000-0005-0000-0000-00009C1E0000}"/>
    <cellStyle name="Normal 17 5 2 2" xfId="10623" xr:uid="{00000000-0005-0000-0000-00009D1E0000}"/>
    <cellStyle name="Normal 17 5 2 3" xfId="10624" xr:uid="{00000000-0005-0000-0000-00009E1E0000}"/>
    <cellStyle name="Normal 17 5 3" xfId="10625" xr:uid="{00000000-0005-0000-0000-00009F1E0000}"/>
    <cellStyle name="Normal 17 5 4" xfId="10626" xr:uid="{00000000-0005-0000-0000-0000A01E0000}"/>
    <cellStyle name="Normal 17 5 5" xfId="10627" xr:uid="{00000000-0005-0000-0000-0000A11E0000}"/>
    <cellStyle name="Normal 17 6" xfId="10628" xr:uid="{00000000-0005-0000-0000-0000A21E0000}"/>
    <cellStyle name="Normal 17 7" xfId="10629" xr:uid="{00000000-0005-0000-0000-0000A31E0000}"/>
    <cellStyle name="Normal 17 8" xfId="10630" xr:uid="{00000000-0005-0000-0000-0000A41E0000}"/>
    <cellStyle name="Normal 17 8 2" xfId="10631" xr:uid="{00000000-0005-0000-0000-0000A51E0000}"/>
    <cellStyle name="Normal 17 9" xfId="5384" xr:uid="{00000000-0005-0000-0000-0000861E0000}"/>
    <cellStyle name="Normal 17_App b.3 Unspent_" xfId="618" xr:uid="{00000000-0005-0000-0000-000001020000}"/>
    <cellStyle name="Normal 170" xfId="10632" xr:uid="{00000000-0005-0000-0000-0000A61E0000}"/>
    <cellStyle name="Normal 171" xfId="10633" xr:uid="{00000000-0005-0000-0000-0000A71E0000}"/>
    <cellStyle name="Normal 172" xfId="10634" xr:uid="{00000000-0005-0000-0000-0000A81E0000}"/>
    <cellStyle name="Normal 173" xfId="10635" xr:uid="{00000000-0005-0000-0000-0000A91E0000}"/>
    <cellStyle name="Normal 174" xfId="10636" xr:uid="{00000000-0005-0000-0000-0000AA1E0000}"/>
    <cellStyle name="Normal 175" xfId="10637" xr:uid="{00000000-0005-0000-0000-0000AB1E0000}"/>
    <cellStyle name="Normal 176" xfId="10638" xr:uid="{00000000-0005-0000-0000-0000AC1E0000}"/>
    <cellStyle name="Normal 177" xfId="10639" xr:uid="{00000000-0005-0000-0000-0000AD1E0000}"/>
    <cellStyle name="Normal 178" xfId="10640" xr:uid="{00000000-0005-0000-0000-0000AE1E0000}"/>
    <cellStyle name="Normal 179" xfId="10641" xr:uid="{00000000-0005-0000-0000-0000AF1E0000}"/>
    <cellStyle name="Normal 18" xfId="619" xr:uid="{00000000-0005-0000-0000-000002020000}"/>
    <cellStyle name="Normal 18 2" xfId="5606" xr:uid="{00000000-0005-0000-0000-0000B11E0000}"/>
    <cellStyle name="Normal 18 2 2" xfId="10642" xr:uid="{00000000-0005-0000-0000-0000B21E0000}"/>
    <cellStyle name="Normal 18 3" xfId="16" xr:uid="{00000000-0005-0000-0000-00000B000000}"/>
    <cellStyle name="Normal 18 3 2" xfId="118" xr:uid="{00000000-0005-0000-0000-00000B000000}"/>
    <cellStyle name="Normal 18 3 2 2" xfId="10644" xr:uid="{00000000-0005-0000-0000-0000B41E0000}"/>
    <cellStyle name="Normal 18 3 3" xfId="17" xr:uid="{00000000-0005-0000-0000-00000C000000}"/>
    <cellStyle name="Normal 18 3 3 2" xfId="119" xr:uid="{00000000-0005-0000-0000-00000C000000}"/>
    <cellStyle name="Normal 18 3 3 3" xfId="10645" xr:uid="{00000000-0005-0000-0000-0000B51E0000}"/>
    <cellStyle name="Normal 18 3 4" xfId="10643" xr:uid="{00000000-0005-0000-0000-0000B31E0000}"/>
    <cellStyle name="Normal 18 4" xfId="10646" xr:uid="{00000000-0005-0000-0000-0000B61E0000}"/>
    <cellStyle name="Normal 18 4 2" xfId="10647" xr:uid="{00000000-0005-0000-0000-0000B71E0000}"/>
    <cellStyle name="Normal 18 4 2 2" xfId="10648" xr:uid="{00000000-0005-0000-0000-0000B81E0000}"/>
    <cellStyle name="Normal 18 4 2 2 2" xfId="10649" xr:uid="{00000000-0005-0000-0000-0000B91E0000}"/>
    <cellStyle name="Normal 18 4 2 2 3" xfId="10650" xr:uid="{00000000-0005-0000-0000-0000BA1E0000}"/>
    <cellStyle name="Normal 18 4 2 3" xfId="10651" xr:uid="{00000000-0005-0000-0000-0000BB1E0000}"/>
    <cellStyle name="Normal 18 4 2 4" xfId="10652" xr:uid="{00000000-0005-0000-0000-0000BC1E0000}"/>
    <cellStyle name="Normal 18 4 3" xfId="10653" xr:uid="{00000000-0005-0000-0000-0000BD1E0000}"/>
    <cellStyle name="Normal 18 4 3 2" xfId="10654" xr:uid="{00000000-0005-0000-0000-0000BE1E0000}"/>
    <cellStyle name="Normal 18 4 3 3" xfId="10655" xr:uid="{00000000-0005-0000-0000-0000BF1E0000}"/>
    <cellStyle name="Normal 18 4 4" xfId="10656" xr:uid="{00000000-0005-0000-0000-0000C01E0000}"/>
    <cellStyle name="Normal 18 4 5" xfId="10657" xr:uid="{00000000-0005-0000-0000-0000C11E0000}"/>
    <cellStyle name="Normal 18 5" xfId="10658" xr:uid="{00000000-0005-0000-0000-0000C21E0000}"/>
    <cellStyle name="Normal 18 6" xfId="10659" xr:uid="{00000000-0005-0000-0000-0000C31E0000}"/>
    <cellStyle name="Normal 18 7" xfId="10660" xr:uid="{00000000-0005-0000-0000-0000C41E0000}"/>
    <cellStyle name="Normal 18 8" xfId="5380" xr:uid="{00000000-0005-0000-0000-0000B01E0000}"/>
    <cellStyle name="Normal 180" xfId="10661" xr:uid="{00000000-0005-0000-0000-0000C51E0000}"/>
    <cellStyle name="Normal 181" xfId="10662" xr:uid="{00000000-0005-0000-0000-0000C61E0000}"/>
    <cellStyle name="Normal 182" xfId="10663" xr:uid="{00000000-0005-0000-0000-0000C71E0000}"/>
    <cellStyle name="Normal 183" xfId="10664" xr:uid="{00000000-0005-0000-0000-0000C81E0000}"/>
    <cellStyle name="Normal 184" xfId="10665" xr:uid="{00000000-0005-0000-0000-0000C91E0000}"/>
    <cellStyle name="Normal 185" xfId="10666" xr:uid="{00000000-0005-0000-0000-0000CA1E0000}"/>
    <cellStyle name="Normal 186" xfId="10667" xr:uid="{00000000-0005-0000-0000-0000CB1E0000}"/>
    <cellStyle name="Normal 187" xfId="10668" xr:uid="{00000000-0005-0000-0000-0000CC1E0000}"/>
    <cellStyle name="Normal 188" xfId="10669" xr:uid="{00000000-0005-0000-0000-0000CD1E0000}"/>
    <cellStyle name="Normal 189" xfId="10670" xr:uid="{00000000-0005-0000-0000-0000CE1E0000}"/>
    <cellStyle name="Normal 19" xfId="620" xr:uid="{00000000-0005-0000-0000-000003020000}"/>
    <cellStyle name="Normal 19 2" xfId="621" xr:uid="{00000000-0005-0000-0000-000004020000}"/>
    <cellStyle name="Normal 19 2 2" xfId="10671" xr:uid="{00000000-0005-0000-0000-0000D11E0000}"/>
    <cellStyle name="Normal 19 2 2 2" xfId="10672" xr:uid="{00000000-0005-0000-0000-0000D21E0000}"/>
    <cellStyle name="Normal 19 2 2 2 2" xfId="10673" xr:uid="{00000000-0005-0000-0000-0000D31E0000}"/>
    <cellStyle name="Normal 19 2 2 2 3" xfId="10674" xr:uid="{00000000-0005-0000-0000-0000D41E0000}"/>
    <cellStyle name="Normal 19 2 2 3" xfId="10675" xr:uid="{00000000-0005-0000-0000-0000D51E0000}"/>
    <cellStyle name="Normal 19 2 2 4" xfId="10676" xr:uid="{00000000-0005-0000-0000-0000D61E0000}"/>
    <cellStyle name="Normal 19 2 3" xfId="10677" xr:uid="{00000000-0005-0000-0000-0000D71E0000}"/>
    <cellStyle name="Normal 19 2 3 2" xfId="10678" xr:uid="{00000000-0005-0000-0000-0000D81E0000}"/>
    <cellStyle name="Normal 19 2 3 3" xfId="10679" xr:uid="{00000000-0005-0000-0000-0000D91E0000}"/>
    <cellStyle name="Normal 19 2 4" xfId="10680" xr:uid="{00000000-0005-0000-0000-0000DA1E0000}"/>
    <cellStyle name="Normal 19 2 4 2" xfId="10681" xr:uid="{00000000-0005-0000-0000-0000DB1E0000}"/>
    <cellStyle name="Normal 19 2 5" xfId="10682" xr:uid="{00000000-0005-0000-0000-0000DC1E0000}"/>
    <cellStyle name="Normal 19 2 6" xfId="10683" xr:uid="{00000000-0005-0000-0000-0000DD1E0000}"/>
    <cellStyle name="Normal 19 2 7" xfId="5379" xr:uid="{00000000-0005-0000-0000-0000D01E0000}"/>
    <cellStyle name="Normal 19 3" xfId="18" xr:uid="{00000000-0005-0000-0000-00000D000000}"/>
    <cellStyle name="Normal 19 3 2" xfId="120" xr:uid="{00000000-0005-0000-0000-00000D000000}"/>
    <cellStyle name="Normal 19 3 2 2" xfId="10685" xr:uid="{00000000-0005-0000-0000-0000DF1E0000}"/>
    <cellStyle name="Normal 19 3 3" xfId="10686" xr:uid="{00000000-0005-0000-0000-0000E01E0000}"/>
    <cellStyle name="Normal 19 3 4" xfId="10684" xr:uid="{00000000-0005-0000-0000-0000DE1E0000}"/>
    <cellStyle name="Normal 19 4" xfId="5536" xr:uid="{00000000-0005-0000-0000-0000CF1E0000}"/>
    <cellStyle name="Normal 19_App b.3 Unspent_" xfId="622" xr:uid="{00000000-0005-0000-0000-000005020000}"/>
    <cellStyle name="Normal 190" xfId="10687" xr:uid="{00000000-0005-0000-0000-0000E11E0000}"/>
    <cellStyle name="Normal 191" xfId="10688" xr:uid="{00000000-0005-0000-0000-0000E21E0000}"/>
    <cellStyle name="Normal 192" xfId="10689" xr:uid="{00000000-0005-0000-0000-0000E31E0000}"/>
    <cellStyle name="Normal 193" xfId="10690" xr:uid="{00000000-0005-0000-0000-0000E41E0000}"/>
    <cellStyle name="Normal 194" xfId="10691" xr:uid="{00000000-0005-0000-0000-0000E51E0000}"/>
    <cellStyle name="Normal 195" xfId="10692" xr:uid="{00000000-0005-0000-0000-0000E61E0000}"/>
    <cellStyle name="Normal 196" xfId="10693" xr:uid="{00000000-0005-0000-0000-0000E71E0000}"/>
    <cellStyle name="Normal 197" xfId="10694" xr:uid="{00000000-0005-0000-0000-0000E81E0000}"/>
    <cellStyle name="Normal 198" xfId="5273" xr:uid="{00000000-0005-0000-0000-0000E91E0000}"/>
    <cellStyle name="Normal 199" xfId="10695" xr:uid="{00000000-0005-0000-0000-0000EA1E0000}"/>
    <cellStyle name="Normal 2" xfId="1" xr:uid="{00000000-0005-0000-0000-00000E000000}"/>
    <cellStyle name="Normal 2 10" xfId="623" xr:uid="{00000000-0005-0000-0000-000007020000}"/>
    <cellStyle name="Normal 2 10 10" xfId="624" xr:uid="{00000000-0005-0000-0000-000008020000}"/>
    <cellStyle name="Normal 2 10 10 2" xfId="14" xr:uid="{00000000-0005-0000-0000-00000F000000}"/>
    <cellStyle name="Normal 2 10 10 3" xfId="10696" xr:uid="{00000000-0005-0000-0000-0000EF1E0000}"/>
    <cellStyle name="Normal 2 10 11" xfId="626" xr:uid="{00000000-0005-0000-0000-00000A020000}"/>
    <cellStyle name="Normal 2 10 11 2" xfId="10697" xr:uid="{00000000-0005-0000-0000-0000F11E0000}"/>
    <cellStyle name="Normal 2 10 12" xfId="627" xr:uid="{00000000-0005-0000-0000-00000B020000}"/>
    <cellStyle name="Normal 2 10 12 2" xfId="10698" xr:uid="{00000000-0005-0000-0000-0000F31E0000}"/>
    <cellStyle name="Normal 2 10 13" xfId="628" xr:uid="{00000000-0005-0000-0000-00000C020000}"/>
    <cellStyle name="Normal 2 10 13 2" xfId="10699" xr:uid="{00000000-0005-0000-0000-0000F51E0000}"/>
    <cellStyle name="Normal 2 10 14" xfId="629" xr:uid="{00000000-0005-0000-0000-00000D020000}"/>
    <cellStyle name="Normal 2 10 14 2" xfId="10700" xr:uid="{00000000-0005-0000-0000-0000F71E0000}"/>
    <cellStyle name="Normal 2 10 15" xfId="630" xr:uid="{00000000-0005-0000-0000-00000E020000}"/>
    <cellStyle name="Normal 2 10 15 2" xfId="10701" xr:uid="{00000000-0005-0000-0000-0000F91E0000}"/>
    <cellStyle name="Normal 2 10 16" xfId="631" xr:uid="{00000000-0005-0000-0000-00000F020000}"/>
    <cellStyle name="Normal 2 10 16 2" xfId="10702" xr:uid="{00000000-0005-0000-0000-0000FB1E0000}"/>
    <cellStyle name="Normal 2 10 17" xfId="632" xr:uid="{00000000-0005-0000-0000-000010020000}"/>
    <cellStyle name="Normal 2 10 17 2" xfId="10703" xr:uid="{00000000-0005-0000-0000-0000FD1E0000}"/>
    <cellStyle name="Normal 2 10 18" xfId="633" xr:uid="{00000000-0005-0000-0000-000011020000}"/>
    <cellStyle name="Normal 2 10 18 2" xfId="10704" xr:uid="{00000000-0005-0000-0000-0000FF1E0000}"/>
    <cellStyle name="Normal 2 10 19" xfId="634" xr:uid="{00000000-0005-0000-0000-000012020000}"/>
    <cellStyle name="Normal 2 10 19 2" xfId="10705" xr:uid="{00000000-0005-0000-0000-0000011F0000}"/>
    <cellStyle name="Normal 2 10 2" xfId="635" xr:uid="{00000000-0005-0000-0000-000013020000}"/>
    <cellStyle name="Normal 2 10 2 2" xfId="10706" xr:uid="{00000000-0005-0000-0000-0000031F0000}"/>
    <cellStyle name="Normal 2 10 20" xfId="636" xr:uid="{00000000-0005-0000-0000-000014020000}"/>
    <cellStyle name="Normal 2 10 20 2" xfId="10707" xr:uid="{00000000-0005-0000-0000-0000051F0000}"/>
    <cellStyle name="Normal 2 10 21" xfId="637" xr:uid="{00000000-0005-0000-0000-000015020000}"/>
    <cellStyle name="Normal 2 10 21 2" xfId="10708" xr:uid="{00000000-0005-0000-0000-0000071F0000}"/>
    <cellStyle name="Normal 2 10 22" xfId="638" xr:uid="{00000000-0005-0000-0000-000016020000}"/>
    <cellStyle name="Normal 2 10 22 2" xfId="10709" xr:uid="{00000000-0005-0000-0000-0000091F0000}"/>
    <cellStyle name="Normal 2 10 23" xfId="639" xr:uid="{00000000-0005-0000-0000-000017020000}"/>
    <cellStyle name="Normal 2 10 23 2" xfId="10710" xr:uid="{00000000-0005-0000-0000-00000B1F0000}"/>
    <cellStyle name="Normal 2 10 24" xfId="10711" xr:uid="{00000000-0005-0000-0000-00000C1F0000}"/>
    <cellStyle name="Normal 2 10 24 2" xfId="10712" xr:uid="{00000000-0005-0000-0000-00000D1F0000}"/>
    <cellStyle name="Normal 2 10 3" xfId="640" xr:uid="{00000000-0005-0000-0000-000018020000}"/>
    <cellStyle name="Normal 2 10 3 2" xfId="10713" xr:uid="{00000000-0005-0000-0000-00000F1F0000}"/>
    <cellStyle name="Normal 2 10 4" xfId="641" xr:uid="{00000000-0005-0000-0000-000019020000}"/>
    <cellStyle name="Normal 2 10 4 2" xfId="10714" xr:uid="{00000000-0005-0000-0000-0000111F0000}"/>
    <cellStyle name="Normal 2 10 5" xfId="642" xr:uid="{00000000-0005-0000-0000-00001A020000}"/>
    <cellStyle name="Normal 2 10 5 2" xfId="10715" xr:uid="{00000000-0005-0000-0000-0000131F0000}"/>
    <cellStyle name="Normal 2 10 6" xfId="643" xr:uid="{00000000-0005-0000-0000-00001B020000}"/>
    <cellStyle name="Normal 2 10 6 2" xfId="10716" xr:uid="{00000000-0005-0000-0000-0000151F0000}"/>
    <cellStyle name="Normal 2 10 7" xfId="644" xr:uid="{00000000-0005-0000-0000-00001C020000}"/>
    <cellStyle name="Normal 2 10 7 2" xfId="10717" xr:uid="{00000000-0005-0000-0000-0000171F0000}"/>
    <cellStyle name="Normal 2 10 8" xfId="645" xr:uid="{00000000-0005-0000-0000-00001D020000}"/>
    <cellStyle name="Normal 2 10 8 2" xfId="10718" xr:uid="{00000000-0005-0000-0000-0000191F0000}"/>
    <cellStyle name="Normal 2 10 9" xfId="646" xr:uid="{00000000-0005-0000-0000-00001E020000}"/>
    <cellStyle name="Normal 2 10 9 2" xfId="10719" xr:uid="{00000000-0005-0000-0000-00001B1F0000}"/>
    <cellStyle name="Normal 2 10_App b.3 Unspent_" xfId="647" xr:uid="{00000000-0005-0000-0000-00001F020000}"/>
    <cellStyle name="Normal 2 100" xfId="10720" xr:uid="{00000000-0005-0000-0000-00001C1F0000}"/>
    <cellStyle name="Normal 2 101" xfId="5497" xr:uid="{00000000-0005-0000-0000-0000EB1E0000}"/>
    <cellStyle name="Normal 2 102" xfId="15896" xr:uid="{00000000-0005-0000-0000-0000EB1E0000}"/>
    <cellStyle name="Normal 2 11" xfId="648" xr:uid="{00000000-0005-0000-0000-000020020000}"/>
    <cellStyle name="Normal 2 11 10" xfId="649" xr:uid="{00000000-0005-0000-0000-000021020000}"/>
    <cellStyle name="Normal 2 11 10 2" xfId="10721" xr:uid="{00000000-0005-0000-0000-00001F1F0000}"/>
    <cellStyle name="Normal 2 11 11" xfId="650" xr:uid="{00000000-0005-0000-0000-000022020000}"/>
    <cellStyle name="Normal 2 11 11 2" xfId="10722" xr:uid="{00000000-0005-0000-0000-0000211F0000}"/>
    <cellStyle name="Normal 2 11 12" xfId="651" xr:uid="{00000000-0005-0000-0000-000023020000}"/>
    <cellStyle name="Normal 2 11 12 2" xfId="10723" xr:uid="{00000000-0005-0000-0000-0000231F0000}"/>
    <cellStyle name="Normal 2 11 13" xfId="652" xr:uid="{00000000-0005-0000-0000-000024020000}"/>
    <cellStyle name="Normal 2 11 13 2" xfId="10724" xr:uid="{00000000-0005-0000-0000-0000251F0000}"/>
    <cellStyle name="Normal 2 11 14" xfId="653" xr:uid="{00000000-0005-0000-0000-000025020000}"/>
    <cellStyle name="Normal 2 11 14 2" xfId="10725" xr:uid="{00000000-0005-0000-0000-0000271F0000}"/>
    <cellStyle name="Normal 2 11 15" xfId="654" xr:uid="{00000000-0005-0000-0000-000026020000}"/>
    <cellStyle name="Normal 2 11 15 2" xfId="10726" xr:uid="{00000000-0005-0000-0000-0000291F0000}"/>
    <cellStyle name="Normal 2 11 16" xfId="655" xr:uid="{00000000-0005-0000-0000-000027020000}"/>
    <cellStyle name="Normal 2 11 16 2" xfId="10727" xr:uid="{00000000-0005-0000-0000-00002B1F0000}"/>
    <cellStyle name="Normal 2 11 17" xfId="656" xr:uid="{00000000-0005-0000-0000-000028020000}"/>
    <cellStyle name="Normal 2 11 17 2" xfId="10728" xr:uid="{00000000-0005-0000-0000-00002D1F0000}"/>
    <cellStyle name="Normal 2 11 18" xfId="657" xr:uid="{00000000-0005-0000-0000-000029020000}"/>
    <cellStyle name="Normal 2 11 18 2" xfId="10729" xr:uid="{00000000-0005-0000-0000-00002F1F0000}"/>
    <cellStyle name="Normal 2 11 19" xfId="658" xr:uid="{00000000-0005-0000-0000-00002A020000}"/>
    <cellStyle name="Normal 2 11 19 2" xfId="10730" xr:uid="{00000000-0005-0000-0000-0000311F0000}"/>
    <cellStyle name="Normal 2 11 2" xfId="659" xr:uid="{00000000-0005-0000-0000-00002B020000}"/>
    <cellStyle name="Normal 2 11 2 2" xfId="10731" xr:uid="{00000000-0005-0000-0000-0000331F0000}"/>
    <cellStyle name="Normal 2 11 2 3" xfId="10732" xr:uid="{00000000-0005-0000-0000-0000341F0000}"/>
    <cellStyle name="Normal 2 11 2 4" xfId="10733" xr:uid="{00000000-0005-0000-0000-0000351F0000}"/>
    <cellStyle name="Normal 2 11 20" xfId="660" xr:uid="{00000000-0005-0000-0000-00002C020000}"/>
    <cellStyle name="Normal 2 11 20 2" xfId="10734" xr:uid="{00000000-0005-0000-0000-0000371F0000}"/>
    <cellStyle name="Normal 2 11 21" xfId="661" xr:uid="{00000000-0005-0000-0000-00002D020000}"/>
    <cellStyle name="Normal 2 11 21 2" xfId="10735" xr:uid="{00000000-0005-0000-0000-0000391F0000}"/>
    <cellStyle name="Normal 2 11 22" xfId="662" xr:uid="{00000000-0005-0000-0000-00002E020000}"/>
    <cellStyle name="Normal 2 11 22 2" xfId="10736" xr:uid="{00000000-0005-0000-0000-00003B1F0000}"/>
    <cellStyle name="Normal 2 11 23" xfId="663" xr:uid="{00000000-0005-0000-0000-00002F020000}"/>
    <cellStyle name="Normal 2 11 23 2" xfId="10737" xr:uid="{00000000-0005-0000-0000-00003D1F0000}"/>
    <cellStyle name="Normal 2 11 24" xfId="10738" xr:uid="{00000000-0005-0000-0000-00003E1F0000}"/>
    <cellStyle name="Normal 2 11 24 2" xfId="10739" xr:uid="{00000000-0005-0000-0000-00003F1F0000}"/>
    <cellStyle name="Normal 2 11 24 3" xfId="10740" xr:uid="{00000000-0005-0000-0000-0000401F0000}"/>
    <cellStyle name="Normal 2 11 25" xfId="10741" xr:uid="{00000000-0005-0000-0000-0000411F0000}"/>
    <cellStyle name="Normal 2 11 25 2" xfId="10742" xr:uid="{00000000-0005-0000-0000-0000421F0000}"/>
    <cellStyle name="Normal 2 11 25 2 2" xfId="10743" xr:uid="{00000000-0005-0000-0000-0000431F0000}"/>
    <cellStyle name="Normal 2 11 25 2 3" xfId="10744" xr:uid="{00000000-0005-0000-0000-0000441F0000}"/>
    <cellStyle name="Normal 2 11 25 3" xfId="10745" xr:uid="{00000000-0005-0000-0000-0000451F0000}"/>
    <cellStyle name="Normal 2 11 25 4" xfId="10746" xr:uid="{00000000-0005-0000-0000-0000461F0000}"/>
    <cellStyle name="Normal 2 11 26" xfId="10747" xr:uid="{00000000-0005-0000-0000-0000471F0000}"/>
    <cellStyle name="Normal 2 11 26 2" xfId="10748" xr:uid="{00000000-0005-0000-0000-0000481F0000}"/>
    <cellStyle name="Normal 2 11 26 3" xfId="10749" xr:uid="{00000000-0005-0000-0000-0000491F0000}"/>
    <cellStyle name="Normal 2 11 27" xfId="10750" xr:uid="{00000000-0005-0000-0000-00004A1F0000}"/>
    <cellStyle name="Normal 2 11 28" xfId="10751" xr:uid="{00000000-0005-0000-0000-00004B1F0000}"/>
    <cellStyle name="Normal 2 11 29" xfId="20117" xr:uid="{00000000-0005-0000-0000-00004C1F0000}"/>
    <cellStyle name="Normal 2 11 3" xfId="664" xr:uid="{00000000-0005-0000-0000-000030020000}"/>
    <cellStyle name="Normal 2 11 3 2" xfId="10752" xr:uid="{00000000-0005-0000-0000-00004E1F0000}"/>
    <cellStyle name="Normal 2 11 30" xfId="5292" xr:uid="{00000000-0005-0000-0000-00001D1F0000}"/>
    <cellStyle name="Normal 2 11 4" xfId="665" xr:uid="{00000000-0005-0000-0000-000031020000}"/>
    <cellStyle name="Normal 2 11 4 2" xfId="10753" xr:uid="{00000000-0005-0000-0000-0000501F0000}"/>
    <cellStyle name="Normal 2 11 5" xfId="666" xr:uid="{00000000-0005-0000-0000-000032020000}"/>
    <cellStyle name="Normal 2 11 5 2" xfId="10754" xr:uid="{00000000-0005-0000-0000-0000521F0000}"/>
    <cellStyle name="Normal 2 11 6" xfId="667" xr:uid="{00000000-0005-0000-0000-000033020000}"/>
    <cellStyle name="Normal 2 11 6 2" xfId="10755" xr:uid="{00000000-0005-0000-0000-0000541F0000}"/>
    <cellStyle name="Normal 2 11 7" xfId="668" xr:uid="{00000000-0005-0000-0000-000034020000}"/>
    <cellStyle name="Normal 2 11 7 2" xfId="10756" xr:uid="{00000000-0005-0000-0000-0000561F0000}"/>
    <cellStyle name="Normal 2 11 8" xfId="669" xr:uid="{00000000-0005-0000-0000-000035020000}"/>
    <cellStyle name="Normal 2 11 8 2" xfId="10757" xr:uid="{00000000-0005-0000-0000-0000581F0000}"/>
    <cellStyle name="Normal 2 11 9" xfId="670" xr:uid="{00000000-0005-0000-0000-000036020000}"/>
    <cellStyle name="Normal 2 11 9 2" xfId="10758" xr:uid="{00000000-0005-0000-0000-00005A1F0000}"/>
    <cellStyle name="Normal 2 12" xfId="671" xr:uid="{00000000-0005-0000-0000-000037020000}"/>
    <cellStyle name="Normal 2 12 10" xfId="672" xr:uid="{00000000-0005-0000-0000-000038020000}"/>
    <cellStyle name="Normal 2 12 10 2" xfId="10759" xr:uid="{00000000-0005-0000-0000-00005D1F0000}"/>
    <cellStyle name="Normal 2 12 11" xfId="673" xr:uid="{00000000-0005-0000-0000-000039020000}"/>
    <cellStyle name="Normal 2 12 11 2" xfId="10760" xr:uid="{00000000-0005-0000-0000-00005F1F0000}"/>
    <cellStyle name="Normal 2 12 12" xfId="674" xr:uid="{00000000-0005-0000-0000-00003A020000}"/>
    <cellStyle name="Normal 2 12 12 2" xfId="10761" xr:uid="{00000000-0005-0000-0000-0000611F0000}"/>
    <cellStyle name="Normal 2 12 13" xfId="675" xr:uid="{00000000-0005-0000-0000-00003B020000}"/>
    <cellStyle name="Normal 2 12 13 2" xfId="10762" xr:uid="{00000000-0005-0000-0000-0000631F0000}"/>
    <cellStyle name="Normal 2 12 14" xfId="676" xr:uid="{00000000-0005-0000-0000-00003C020000}"/>
    <cellStyle name="Normal 2 12 14 2" xfId="10763" xr:uid="{00000000-0005-0000-0000-0000651F0000}"/>
    <cellStyle name="Normal 2 12 15" xfId="677" xr:uid="{00000000-0005-0000-0000-00003D020000}"/>
    <cellStyle name="Normal 2 12 15 2" xfId="10764" xr:uid="{00000000-0005-0000-0000-0000671F0000}"/>
    <cellStyle name="Normal 2 12 16" xfId="678" xr:uid="{00000000-0005-0000-0000-00003E020000}"/>
    <cellStyle name="Normal 2 12 16 2" xfId="10765" xr:uid="{00000000-0005-0000-0000-0000691F0000}"/>
    <cellStyle name="Normal 2 12 17" xfId="679" xr:uid="{00000000-0005-0000-0000-00003F020000}"/>
    <cellStyle name="Normal 2 12 17 2" xfId="10766" xr:uid="{00000000-0005-0000-0000-00006B1F0000}"/>
    <cellStyle name="Normal 2 12 18" xfId="680" xr:uid="{00000000-0005-0000-0000-000040020000}"/>
    <cellStyle name="Normal 2 12 18 2" xfId="10767" xr:uid="{00000000-0005-0000-0000-00006D1F0000}"/>
    <cellStyle name="Normal 2 12 19" xfId="681" xr:uid="{00000000-0005-0000-0000-000041020000}"/>
    <cellStyle name="Normal 2 12 19 2" xfId="10768" xr:uid="{00000000-0005-0000-0000-00006F1F0000}"/>
    <cellStyle name="Normal 2 12 2" xfId="682" xr:uid="{00000000-0005-0000-0000-000042020000}"/>
    <cellStyle name="Normal 2 12 2 2" xfId="10769" xr:uid="{00000000-0005-0000-0000-0000711F0000}"/>
    <cellStyle name="Normal 2 12 20" xfId="683" xr:uid="{00000000-0005-0000-0000-000043020000}"/>
    <cellStyle name="Normal 2 12 20 2" xfId="10770" xr:uid="{00000000-0005-0000-0000-0000731F0000}"/>
    <cellStyle name="Normal 2 12 21" xfId="684" xr:uid="{00000000-0005-0000-0000-000044020000}"/>
    <cellStyle name="Normal 2 12 21 2" xfId="10771" xr:uid="{00000000-0005-0000-0000-0000751F0000}"/>
    <cellStyle name="Normal 2 12 22" xfId="685" xr:uid="{00000000-0005-0000-0000-000045020000}"/>
    <cellStyle name="Normal 2 12 22 2" xfId="10772" xr:uid="{00000000-0005-0000-0000-0000771F0000}"/>
    <cellStyle name="Normal 2 12 23" xfId="686" xr:uid="{00000000-0005-0000-0000-000046020000}"/>
    <cellStyle name="Normal 2 12 23 2" xfId="10773" xr:uid="{00000000-0005-0000-0000-0000791F0000}"/>
    <cellStyle name="Normal 2 12 24" xfId="10774" xr:uid="{00000000-0005-0000-0000-00007A1F0000}"/>
    <cellStyle name="Normal 2 12 3" xfId="687" xr:uid="{00000000-0005-0000-0000-000047020000}"/>
    <cellStyle name="Normal 2 12 3 2" xfId="10775" xr:uid="{00000000-0005-0000-0000-00007C1F0000}"/>
    <cellStyle name="Normal 2 12 4" xfId="688" xr:uid="{00000000-0005-0000-0000-000048020000}"/>
    <cellStyle name="Normal 2 12 4 2" xfId="10776" xr:uid="{00000000-0005-0000-0000-00007E1F0000}"/>
    <cellStyle name="Normal 2 12 5" xfId="689" xr:uid="{00000000-0005-0000-0000-000049020000}"/>
    <cellStyle name="Normal 2 12 5 2" xfId="10777" xr:uid="{00000000-0005-0000-0000-0000801F0000}"/>
    <cellStyle name="Normal 2 12 6" xfId="690" xr:uid="{00000000-0005-0000-0000-00004A020000}"/>
    <cellStyle name="Normal 2 12 6 2" xfId="10778" xr:uid="{00000000-0005-0000-0000-0000821F0000}"/>
    <cellStyle name="Normal 2 12 7" xfId="691" xr:uid="{00000000-0005-0000-0000-00004B020000}"/>
    <cellStyle name="Normal 2 12 7 2" xfId="10779" xr:uid="{00000000-0005-0000-0000-0000841F0000}"/>
    <cellStyle name="Normal 2 12 8" xfId="692" xr:uid="{00000000-0005-0000-0000-00004C020000}"/>
    <cellStyle name="Normal 2 12 8 2" xfId="10780" xr:uid="{00000000-0005-0000-0000-0000861F0000}"/>
    <cellStyle name="Normal 2 12 9" xfId="693" xr:uid="{00000000-0005-0000-0000-00004D020000}"/>
    <cellStyle name="Normal 2 12 9 2" xfId="10781" xr:uid="{00000000-0005-0000-0000-0000881F0000}"/>
    <cellStyle name="Normal 2 13" xfId="694" xr:uid="{00000000-0005-0000-0000-00004E020000}"/>
    <cellStyle name="Normal 2 13 10" xfId="695" xr:uid="{00000000-0005-0000-0000-00004F020000}"/>
    <cellStyle name="Normal 2 13 10 2" xfId="10782" xr:uid="{00000000-0005-0000-0000-00008B1F0000}"/>
    <cellStyle name="Normal 2 13 11" xfId="696" xr:uid="{00000000-0005-0000-0000-000050020000}"/>
    <cellStyle name="Normal 2 13 11 2" xfId="10783" xr:uid="{00000000-0005-0000-0000-00008D1F0000}"/>
    <cellStyle name="Normal 2 13 12" xfId="697" xr:uid="{00000000-0005-0000-0000-000051020000}"/>
    <cellStyle name="Normal 2 13 12 2" xfId="10784" xr:uid="{00000000-0005-0000-0000-00008F1F0000}"/>
    <cellStyle name="Normal 2 13 13" xfId="698" xr:uid="{00000000-0005-0000-0000-000052020000}"/>
    <cellStyle name="Normal 2 13 13 2" xfId="10785" xr:uid="{00000000-0005-0000-0000-0000911F0000}"/>
    <cellStyle name="Normal 2 13 14" xfId="699" xr:uid="{00000000-0005-0000-0000-000053020000}"/>
    <cellStyle name="Normal 2 13 14 2" xfId="10786" xr:uid="{00000000-0005-0000-0000-0000931F0000}"/>
    <cellStyle name="Normal 2 13 15" xfId="700" xr:uid="{00000000-0005-0000-0000-000054020000}"/>
    <cellStyle name="Normal 2 13 15 2" xfId="10787" xr:uid="{00000000-0005-0000-0000-0000951F0000}"/>
    <cellStyle name="Normal 2 13 16" xfId="701" xr:uid="{00000000-0005-0000-0000-000055020000}"/>
    <cellStyle name="Normal 2 13 16 2" xfId="10788" xr:uid="{00000000-0005-0000-0000-0000971F0000}"/>
    <cellStyle name="Normal 2 13 17" xfId="702" xr:uid="{00000000-0005-0000-0000-000056020000}"/>
    <cellStyle name="Normal 2 13 17 2" xfId="10789" xr:uid="{00000000-0005-0000-0000-0000991F0000}"/>
    <cellStyle name="Normal 2 13 18" xfId="703" xr:uid="{00000000-0005-0000-0000-000057020000}"/>
    <cellStyle name="Normal 2 13 18 2" xfId="10790" xr:uid="{00000000-0005-0000-0000-00009B1F0000}"/>
    <cellStyle name="Normal 2 13 19" xfId="704" xr:uid="{00000000-0005-0000-0000-000058020000}"/>
    <cellStyle name="Normal 2 13 19 2" xfId="10791" xr:uid="{00000000-0005-0000-0000-00009D1F0000}"/>
    <cellStyle name="Normal 2 13 2" xfId="705" xr:uid="{00000000-0005-0000-0000-000059020000}"/>
    <cellStyle name="Normal 2 13 2 2" xfId="10792" xr:uid="{00000000-0005-0000-0000-00009F1F0000}"/>
    <cellStyle name="Normal 2 13 20" xfId="706" xr:uid="{00000000-0005-0000-0000-00005A020000}"/>
    <cellStyle name="Normal 2 13 20 2" xfId="10793" xr:uid="{00000000-0005-0000-0000-0000A11F0000}"/>
    <cellStyle name="Normal 2 13 21" xfId="707" xr:uid="{00000000-0005-0000-0000-00005B020000}"/>
    <cellStyle name="Normal 2 13 21 2" xfId="10794" xr:uid="{00000000-0005-0000-0000-0000A31F0000}"/>
    <cellStyle name="Normal 2 13 22" xfId="708" xr:uid="{00000000-0005-0000-0000-00005C020000}"/>
    <cellStyle name="Normal 2 13 22 2" xfId="10795" xr:uid="{00000000-0005-0000-0000-0000A51F0000}"/>
    <cellStyle name="Normal 2 13 23" xfId="709" xr:uid="{00000000-0005-0000-0000-00005D020000}"/>
    <cellStyle name="Normal 2 13 23 2" xfId="10796" xr:uid="{00000000-0005-0000-0000-0000A71F0000}"/>
    <cellStyle name="Normal 2 13 24" xfId="10797" xr:uid="{00000000-0005-0000-0000-0000A81F0000}"/>
    <cellStyle name="Normal 2 13 3" xfId="710" xr:uid="{00000000-0005-0000-0000-00005E020000}"/>
    <cellStyle name="Normal 2 13 3 2" xfId="10798" xr:uid="{00000000-0005-0000-0000-0000AA1F0000}"/>
    <cellStyle name="Normal 2 13 4" xfId="711" xr:uid="{00000000-0005-0000-0000-00005F020000}"/>
    <cellStyle name="Normal 2 13 4 2" xfId="10799" xr:uid="{00000000-0005-0000-0000-0000AC1F0000}"/>
    <cellStyle name="Normal 2 13 5" xfId="712" xr:uid="{00000000-0005-0000-0000-000060020000}"/>
    <cellStyle name="Normal 2 13 5 2" xfId="10800" xr:uid="{00000000-0005-0000-0000-0000AE1F0000}"/>
    <cellStyle name="Normal 2 13 6" xfId="713" xr:uid="{00000000-0005-0000-0000-000061020000}"/>
    <cellStyle name="Normal 2 13 6 2" xfId="10801" xr:uid="{00000000-0005-0000-0000-0000B01F0000}"/>
    <cellStyle name="Normal 2 13 7" xfId="714" xr:uid="{00000000-0005-0000-0000-000062020000}"/>
    <cellStyle name="Normal 2 13 7 2" xfId="10802" xr:uid="{00000000-0005-0000-0000-0000B21F0000}"/>
    <cellStyle name="Normal 2 13 8" xfId="715" xr:uid="{00000000-0005-0000-0000-000063020000}"/>
    <cellStyle name="Normal 2 13 8 2" xfId="10803" xr:uid="{00000000-0005-0000-0000-0000B41F0000}"/>
    <cellStyle name="Normal 2 13 9" xfId="716" xr:uid="{00000000-0005-0000-0000-000064020000}"/>
    <cellStyle name="Normal 2 13 9 2" xfId="10804" xr:uid="{00000000-0005-0000-0000-0000B61F0000}"/>
    <cellStyle name="Normal 2 14" xfId="717" xr:uid="{00000000-0005-0000-0000-000065020000}"/>
    <cellStyle name="Normal 2 14 10" xfId="718" xr:uid="{00000000-0005-0000-0000-000066020000}"/>
    <cellStyle name="Normal 2 14 10 2" xfId="10805" xr:uid="{00000000-0005-0000-0000-0000B91F0000}"/>
    <cellStyle name="Normal 2 14 11" xfId="719" xr:uid="{00000000-0005-0000-0000-000067020000}"/>
    <cellStyle name="Normal 2 14 11 2" xfId="10806" xr:uid="{00000000-0005-0000-0000-0000BB1F0000}"/>
    <cellStyle name="Normal 2 14 12" xfId="720" xr:uid="{00000000-0005-0000-0000-000068020000}"/>
    <cellStyle name="Normal 2 14 12 2" xfId="10807" xr:uid="{00000000-0005-0000-0000-0000BD1F0000}"/>
    <cellStyle name="Normal 2 14 13" xfId="721" xr:uid="{00000000-0005-0000-0000-000069020000}"/>
    <cellStyle name="Normal 2 14 13 2" xfId="10808" xr:uid="{00000000-0005-0000-0000-0000BF1F0000}"/>
    <cellStyle name="Normal 2 14 14" xfId="722" xr:uid="{00000000-0005-0000-0000-00006A020000}"/>
    <cellStyle name="Normal 2 14 14 2" xfId="10809" xr:uid="{00000000-0005-0000-0000-0000C11F0000}"/>
    <cellStyle name="Normal 2 14 15" xfId="723" xr:uid="{00000000-0005-0000-0000-00006B020000}"/>
    <cellStyle name="Normal 2 14 15 2" xfId="10810" xr:uid="{00000000-0005-0000-0000-0000C31F0000}"/>
    <cellStyle name="Normal 2 14 16" xfId="724" xr:uid="{00000000-0005-0000-0000-00006C020000}"/>
    <cellStyle name="Normal 2 14 16 2" xfId="10811" xr:uid="{00000000-0005-0000-0000-0000C51F0000}"/>
    <cellStyle name="Normal 2 14 17" xfId="725" xr:uid="{00000000-0005-0000-0000-00006D020000}"/>
    <cellStyle name="Normal 2 14 17 2" xfId="10812" xr:uid="{00000000-0005-0000-0000-0000C71F0000}"/>
    <cellStyle name="Normal 2 14 18" xfId="726" xr:uid="{00000000-0005-0000-0000-00006E020000}"/>
    <cellStyle name="Normal 2 14 18 2" xfId="10813" xr:uid="{00000000-0005-0000-0000-0000C91F0000}"/>
    <cellStyle name="Normal 2 14 19" xfId="727" xr:uid="{00000000-0005-0000-0000-00006F020000}"/>
    <cellStyle name="Normal 2 14 19 2" xfId="10814" xr:uid="{00000000-0005-0000-0000-0000CB1F0000}"/>
    <cellStyle name="Normal 2 14 2" xfId="728" xr:uid="{00000000-0005-0000-0000-000070020000}"/>
    <cellStyle name="Normal 2 14 2 2" xfId="10815" xr:uid="{00000000-0005-0000-0000-0000CD1F0000}"/>
    <cellStyle name="Normal 2 14 20" xfId="729" xr:uid="{00000000-0005-0000-0000-000071020000}"/>
    <cellStyle name="Normal 2 14 20 2" xfId="10816" xr:uid="{00000000-0005-0000-0000-0000CF1F0000}"/>
    <cellStyle name="Normal 2 14 21" xfId="730" xr:uid="{00000000-0005-0000-0000-000072020000}"/>
    <cellStyle name="Normal 2 14 21 2" xfId="10817" xr:uid="{00000000-0005-0000-0000-0000D11F0000}"/>
    <cellStyle name="Normal 2 14 22" xfId="731" xr:uid="{00000000-0005-0000-0000-000073020000}"/>
    <cellStyle name="Normal 2 14 22 2" xfId="10818" xr:uid="{00000000-0005-0000-0000-0000D31F0000}"/>
    <cellStyle name="Normal 2 14 23" xfId="732" xr:uid="{00000000-0005-0000-0000-000074020000}"/>
    <cellStyle name="Normal 2 14 23 2" xfId="10819" xr:uid="{00000000-0005-0000-0000-0000D51F0000}"/>
    <cellStyle name="Normal 2 14 24" xfId="10820" xr:uid="{00000000-0005-0000-0000-0000D61F0000}"/>
    <cellStyle name="Normal 2 14 3" xfId="733" xr:uid="{00000000-0005-0000-0000-000075020000}"/>
    <cellStyle name="Normal 2 14 3 2" xfId="10821" xr:uid="{00000000-0005-0000-0000-0000D81F0000}"/>
    <cellStyle name="Normal 2 14 4" xfId="734" xr:uid="{00000000-0005-0000-0000-000076020000}"/>
    <cellStyle name="Normal 2 14 4 2" xfId="10822" xr:uid="{00000000-0005-0000-0000-0000DA1F0000}"/>
    <cellStyle name="Normal 2 14 5" xfId="735" xr:uid="{00000000-0005-0000-0000-000077020000}"/>
    <cellStyle name="Normal 2 14 5 2" xfId="10823" xr:uid="{00000000-0005-0000-0000-0000DC1F0000}"/>
    <cellStyle name="Normal 2 14 6" xfId="736" xr:uid="{00000000-0005-0000-0000-000078020000}"/>
    <cellStyle name="Normal 2 14 6 2" xfId="10824" xr:uid="{00000000-0005-0000-0000-0000DE1F0000}"/>
    <cellStyle name="Normal 2 14 7" xfId="737" xr:uid="{00000000-0005-0000-0000-000079020000}"/>
    <cellStyle name="Normal 2 14 7 2" xfId="10825" xr:uid="{00000000-0005-0000-0000-0000E01F0000}"/>
    <cellStyle name="Normal 2 14 8" xfId="738" xr:uid="{00000000-0005-0000-0000-00007A020000}"/>
    <cellStyle name="Normal 2 14 8 2" xfId="10826" xr:uid="{00000000-0005-0000-0000-0000E21F0000}"/>
    <cellStyle name="Normal 2 14 9" xfId="739" xr:uid="{00000000-0005-0000-0000-00007B020000}"/>
    <cellStyle name="Normal 2 14 9 2" xfId="10827" xr:uid="{00000000-0005-0000-0000-0000E41F0000}"/>
    <cellStyle name="Normal 2 15" xfId="740" xr:uid="{00000000-0005-0000-0000-00007C020000}"/>
    <cellStyle name="Normal 2 15 10" xfId="741" xr:uid="{00000000-0005-0000-0000-00007D020000}"/>
    <cellStyle name="Normal 2 15 10 2" xfId="10828" xr:uid="{00000000-0005-0000-0000-0000E71F0000}"/>
    <cellStyle name="Normal 2 15 11" xfId="742" xr:uid="{00000000-0005-0000-0000-00007E020000}"/>
    <cellStyle name="Normal 2 15 11 2" xfId="10829" xr:uid="{00000000-0005-0000-0000-0000E91F0000}"/>
    <cellStyle name="Normal 2 15 12" xfId="743" xr:uid="{00000000-0005-0000-0000-00007F020000}"/>
    <cellStyle name="Normal 2 15 12 2" xfId="10830" xr:uid="{00000000-0005-0000-0000-0000EB1F0000}"/>
    <cellStyle name="Normal 2 15 13" xfId="744" xr:uid="{00000000-0005-0000-0000-000080020000}"/>
    <cellStyle name="Normal 2 15 13 2" xfId="10831" xr:uid="{00000000-0005-0000-0000-0000ED1F0000}"/>
    <cellStyle name="Normal 2 15 14" xfId="745" xr:uid="{00000000-0005-0000-0000-000081020000}"/>
    <cellStyle name="Normal 2 15 14 2" xfId="10832" xr:uid="{00000000-0005-0000-0000-0000EF1F0000}"/>
    <cellStyle name="Normal 2 15 15" xfId="746" xr:uid="{00000000-0005-0000-0000-000082020000}"/>
    <cellStyle name="Normal 2 15 15 2" xfId="10833" xr:uid="{00000000-0005-0000-0000-0000F11F0000}"/>
    <cellStyle name="Normal 2 15 16" xfId="747" xr:uid="{00000000-0005-0000-0000-000083020000}"/>
    <cellStyle name="Normal 2 15 16 2" xfId="10834" xr:uid="{00000000-0005-0000-0000-0000F31F0000}"/>
    <cellStyle name="Normal 2 15 17" xfId="748" xr:uid="{00000000-0005-0000-0000-000084020000}"/>
    <cellStyle name="Normal 2 15 17 2" xfId="10835" xr:uid="{00000000-0005-0000-0000-0000F51F0000}"/>
    <cellStyle name="Normal 2 15 18" xfId="749" xr:uid="{00000000-0005-0000-0000-000085020000}"/>
    <cellStyle name="Normal 2 15 18 2" xfId="10836" xr:uid="{00000000-0005-0000-0000-0000F71F0000}"/>
    <cellStyle name="Normal 2 15 19" xfId="750" xr:uid="{00000000-0005-0000-0000-000086020000}"/>
    <cellStyle name="Normal 2 15 19 2" xfId="10837" xr:uid="{00000000-0005-0000-0000-0000F91F0000}"/>
    <cellStyle name="Normal 2 15 2" xfId="751" xr:uid="{00000000-0005-0000-0000-000087020000}"/>
    <cellStyle name="Normal 2 15 2 2" xfId="10838" xr:uid="{00000000-0005-0000-0000-0000FB1F0000}"/>
    <cellStyle name="Normal 2 15 20" xfId="752" xr:uid="{00000000-0005-0000-0000-000088020000}"/>
    <cellStyle name="Normal 2 15 20 2" xfId="10839" xr:uid="{00000000-0005-0000-0000-0000FD1F0000}"/>
    <cellStyle name="Normal 2 15 21" xfId="753" xr:uid="{00000000-0005-0000-0000-000089020000}"/>
    <cellStyle name="Normal 2 15 21 2" xfId="10840" xr:uid="{00000000-0005-0000-0000-0000FF1F0000}"/>
    <cellStyle name="Normal 2 15 22" xfId="754" xr:uid="{00000000-0005-0000-0000-00008A020000}"/>
    <cellStyle name="Normal 2 15 22 2" xfId="10841" xr:uid="{00000000-0005-0000-0000-000001200000}"/>
    <cellStyle name="Normal 2 15 23" xfId="755" xr:uid="{00000000-0005-0000-0000-00008B020000}"/>
    <cellStyle name="Normal 2 15 23 2" xfId="10842" xr:uid="{00000000-0005-0000-0000-000003200000}"/>
    <cellStyle name="Normal 2 15 24" xfId="10843" xr:uid="{00000000-0005-0000-0000-000004200000}"/>
    <cellStyle name="Normal 2 15 3" xfId="756" xr:uid="{00000000-0005-0000-0000-00008C020000}"/>
    <cellStyle name="Normal 2 15 3 2" xfId="10844" xr:uid="{00000000-0005-0000-0000-000006200000}"/>
    <cellStyle name="Normal 2 15 4" xfId="757" xr:uid="{00000000-0005-0000-0000-00008D020000}"/>
    <cellStyle name="Normal 2 15 4 2" xfId="10845" xr:uid="{00000000-0005-0000-0000-000008200000}"/>
    <cellStyle name="Normal 2 15 5" xfId="758" xr:uid="{00000000-0005-0000-0000-00008E020000}"/>
    <cellStyle name="Normal 2 15 5 2" xfId="10846" xr:uid="{00000000-0005-0000-0000-00000A200000}"/>
    <cellStyle name="Normal 2 15 6" xfId="759" xr:uid="{00000000-0005-0000-0000-00008F020000}"/>
    <cellStyle name="Normal 2 15 6 2" xfId="10847" xr:uid="{00000000-0005-0000-0000-00000C200000}"/>
    <cellStyle name="Normal 2 15 7" xfId="760" xr:uid="{00000000-0005-0000-0000-000090020000}"/>
    <cellStyle name="Normal 2 15 7 2" xfId="10848" xr:uid="{00000000-0005-0000-0000-00000E200000}"/>
    <cellStyle name="Normal 2 15 8" xfId="761" xr:uid="{00000000-0005-0000-0000-000091020000}"/>
    <cellStyle name="Normal 2 15 8 2" xfId="10849" xr:uid="{00000000-0005-0000-0000-000010200000}"/>
    <cellStyle name="Normal 2 15 9" xfId="762" xr:uid="{00000000-0005-0000-0000-000092020000}"/>
    <cellStyle name="Normal 2 15 9 2" xfId="10850" xr:uid="{00000000-0005-0000-0000-000012200000}"/>
    <cellStyle name="Normal 2 16" xfId="763" xr:uid="{00000000-0005-0000-0000-000093020000}"/>
    <cellStyle name="Normal 2 16 10" xfId="764" xr:uid="{00000000-0005-0000-0000-000094020000}"/>
    <cellStyle name="Normal 2 16 10 2" xfId="10851" xr:uid="{00000000-0005-0000-0000-000015200000}"/>
    <cellStyle name="Normal 2 16 11" xfId="765" xr:uid="{00000000-0005-0000-0000-000095020000}"/>
    <cellStyle name="Normal 2 16 11 2" xfId="10852" xr:uid="{00000000-0005-0000-0000-000017200000}"/>
    <cellStyle name="Normal 2 16 12" xfId="766" xr:uid="{00000000-0005-0000-0000-000096020000}"/>
    <cellStyle name="Normal 2 16 12 2" xfId="10853" xr:uid="{00000000-0005-0000-0000-000019200000}"/>
    <cellStyle name="Normal 2 16 13" xfId="767" xr:uid="{00000000-0005-0000-0000-000097020000}"/>
    <cellStyle name="Normal 2 16 13 2" xfId="10854" xr:uid="{00000000-0005-0000-0000-00001B200000}"/>
    <cellStyle name="Normal 2 16 14" xfId="768" xr:uid="{00000000-0005-0000-0000-000098020000}"/>
    <cellStyle name="Normal 2 16 14 2" xfId="10855" xr:uid="{00000000-0005-0000-0000-00001D200000}"/>
    <cellStyle name="Normal 2 16 15" xfId="769" xr:uid="{00000000-0005-0000-0000-000099020000}"/>
    <cellStyle name="Normal 2 16 15 2" xfId="10856" xr:uid="{00000000-0005-0000-0000-00001F200000}"/>
    <cellStyle name="Normal 2 16 16" xfId="770" xr:uid="{00000000-0005-0000-0000-00009A020000}"/>
    <cellStyle name="Normal 2 16 16 2" xfId="10857" xr:uid="{00000000-0005-0000-0000-000021200000}"/>
    <cellStyle name="Normal 2 16 17" xfId="771" xr:uid="{00000000-0005-0000-0000-00009B020000}"/>
    <cellStyle name="Normal 2 16 17 2" xfId="10858" xr:uid="{00000000-0005-0000-0000-000023200000}"/>
    <cellStyle name="Normal 2 16 18" xfId="772" xr:uid="{00000000-0005-0000-0000-00009C020000}"/>
    <cellStyle name="Normal 2 16 18 2" xfId="10859" xr:uid="{00000000-0005-0000-0000-000025200000}"/>
    <cellStyle name="Normal 2 16 19" xfId="773" xr:uid="{00000000-0005-0000-0000-00009D020000}"/>
    <cellStyle name="Normal 2 16 19 2" xfId="10860" xr:uid="{00000000-0005-0000-0000-000027200000}"/>
    <cellStyle name="Normal 2 16 2" xfId="774" xr:uid="{00000000-0005-0000-0000-00009E020000}"/>
    <cellStyle name="Normal 2 16 2 2" xfId="10861" xr:uid="{00000000-0005-0000-0000-000029200000}"/>
    <cellStyle name="Normal 2 16 20" xfId="775" xr:uid="{00000000-0005-0000-0000-00009F020000}"/>
    <cellStyle name="Normal 2 16 20 2" xfId="10862" xr:uid="{00000000-0005-0000-0000-00002B200000}"/>
    <cellStyle name="Normal 2 16 21" xfId="776" xr:uid="{00000000-0005-0000-0000-0000A0020000}"/>
    <cellStyle name="Normal 2 16 21 2" xfId="10863" xr:uid="{00000000-0005-0000-0000-00002D200000}"/>
    <cellStyle name="Normal 2 16 22" xfId="777" xr:uid="{00000000-0005-0000-0000-0000A1020000}"/>
    <cellStyle name="Normal 2 16 22 2" xfId="10864" xr:uid="{00000000-0005-0000-0000-00002F200000}"/>
    <cellStyle name="Normal 2 16 23" xfId="778" xr:uid="{00000000-0005-0000-0000-0000A2020000}"/>
    <cellStyle name="Normal 2 16 23 2" xfId="10865" xr:uid="{00000000-0005-0000-0000-000031200000}"/>
    <cellStyle name="Normal 2 16 24" xfId="10866" xr:uid="{00000000-0005-0000-0000-000032200000}"/>
    <cellStyle name="Normal 2 16 3" xfId="779" xr:uid="{00000000-0005-0000-0000-0000A3020000}"/>
    <cellStyle name="Normal 2 16 3 2" xfId="10867" xr:uid="{00000000-0005-0000-0000-000034200000}"/>
    <cellStyle name="Normal 2 16 4" xfId="780" xr:uid="{00000000-0005-0000-0000-0000A4020000}"/>
    <cellStyle name="Normal 2 16 4 2" xfId="10868" xr:uid="{00000000-0005-0000-0000-000036200000}"/>
    <cellStyle name="Normal 2 16 5" xfId="781" xr:uid="{00000000-0005-0000-0000-0000A5020000}"/>
    <cellStyle name="Normal 2 16 5 2" xfId="10869" xr:uid="{00000000-0005-0000-0000-000038200000}"/>
    <cellStyle name="Normal 2 16 6" xfId="782" xr:uid="{00000000-0005-0000-0000-0000A6020000}"/>
    <cellStyle name="Normal 2 16 6 2" xfId="10870" xr:uid="{00000000-0005-0000-0000-00003A200000}"/>
    <cellStyle name="Normal 2 16 7" xfId="783" xr:uid="{00000000-0005-0000-0000-0000A7020000}"/>
    <cellStyle name="Normal 2 16 7 2" xfId="10871" xr:uid="{00000000-0005-0000-0000-00003C200000}"/>
    <cellStyle name="Normal 2 16 8" xfId="784" xr:uid="{00000000-0005-0000-0000-0000A8020000}"/>
    <cellStyle name="Normal 2 16 8 2" xfId="10872" xr:uid="{00000000-0005-0000-0000-00003E200000}"/>
    <cellStyle name="Normal 2 16 9" xfId="785" xr:uid="{00000000-0005-0000-0000-0000A9020000}"/>
    <cellStyle name="Normal 2 16 9 2" xfId="10873" xr:uid="{00000000-0005-0000-0000-000040200000}"/>
    <cellStyle name="Normal 2 17" xfId="786" xr:uid="{00000000-0005-0000-0000-0000AA020000}"/>
    <cellStyle name="Normal 2 17 10" xfId="787" xr:uid="{00000000-0005-0000-0000-0000AB020000}"/>
    <cellStyle name="Normal 2 17 10 2" xfId="10874" xr:uid="{00000000-0005-0000-0000-000043200000}"/>
    <cellStyle name="Normal 2 17 11" xfId="788" xr:uid="{00000000-0005-0000-0000-0000AC020000}"/>
    <cellStyle name="Normal 2 17 11 2" xfId="10875" xr:uid="{00000000-0005-0000-0000-000045200000}"/>
    <cellStyle name="Normal 2 17 12" xfId="789" xr:uid="{00000000-0005-0000-0000-0000AD020000}"/>
    <cellStyle name="Normal 2 17 12 2" xfId="10876" xr:uid="{00000000-0005-0000-0000-000047200000}"/>
    <cellStyle name="Normal 2 17 13" xfId="790" xr:uid="{00000000-0005-0000-0000-0000AE020000}"/>
    <cellStyle name="Normal 2 17 13 2" xfId="10877" xr:uid="{00000000-0005-0000-0000-000049200000}"/>
    <cellStyle name="Normal 2 17 14" xfId="791" xr:uid="{00000000-0005-0000-0000-0000AF020000}"/>
    <cellStyle name="Normal 2 17 14 2" xfId="10878" xr:uid="{00000000-0005-0000-0000-00004B200000}"/>
    <cellStyle name="Normal 2 17 15" xfId="792" xr:uid="{00000000-0005-0000-0000-0000B0020000}"/>
    <cellStyle name="Normal 2 17 15 2" xfId="10879" xr:uid="{00000000-0005-0000-0000-00004D200000}"/>
    <cellStyle name="Normal 2 17 16" xfId="793" xr:uid="{00000000-0005-0000-0000-0000B1020000}"/>
    <cellStyle name="Normal 2 17 16 2" xfId="10880" xr:uid="{00000000-0005-0000-0000-00004F200000}"/>
    <cellStyle name="Normal 2 17 17" xfId="794" xr:uid="{00000000-0005-0000-0000-0000B2020000}"/>
    <cellStyle name="Normal 2 17 17 2" xfId="10881" xr:uid="{00000000-0005-0000-0000-000051200000}"/>
    <cellStyle name="Normal 2 17 18" xfId="795" xr:uid="{00000000-0005-0000-0000-0000B3020000}"/>
    <cellStyle name="Normal 2 17 18 2" xfId="10882" xr:uid="{00000000-0005-0000-0000-000053200000}"/>
    <cellStyle name="Normal 2 17 19" xfId="796" xr:uid="{00000000-0005-0000-0000-0000B4020000}"/>
    <cellStyle name="Normal 2 17 19 2" xfId="10883" xr:uid="{00000000-0005-0000-0000-000055200000}"/>
    <cellStyle name="Normal 2 17 2" xfId="797" xr:uid="{00000000-0005-0000-0000-0000B5020000}"/>
    <cellStyle name="Normal 2 17 2 2" xfId="10884" xr:uid="{00000000-0005-0000-0000-000057200000}"/>
    <cellStyle name="Normal 2 17 20" xfId="798" xr:uid="{00000000-0005-0000-0000-0000B6020000}"/>
    <cellStyle name="Normal 2 17 20 2" xfId="10885" xr:uid="{00000000-0005-0000-0000-000059200000}"/>
    <cellStyle name="Normal 2 17 21" xfId="799" xr:uid="{00000000-0005-0000-0000-0000B7020000}"/>
    <cellStyle name="Normal 2 17 21 2" xfId="10886" xr:uid="{00000000-0005-0000-0000-00005B200000}"/>
    <cellStyle name="Normal 2 17 22" xfId="800" xr:uid="{00000000-0005-0000-0000-0000B8020000}"/>
    <cellStyle name="Normal 2 17 22 2" xfId="10887" xr:uid="{00000000-0005-0000-0000-00005D200000}"/>
    <cellStyle name="Normal 2 17 23" xfId="801" xr:uid="{00000000-0005-0000-0000-0000B9020000}"/>
    <cellStyle name="Normal 2 17 23 2" xfId="10888" xr:uid="{00000000-0005-0000-0000-00005F200000}"/>
    <cellStyle name="Normal 2 17 24" xfId="10889" xr:uid="{00000000-0005-0000-0000-000060200000}"/>
    <cellStyle name="Normal 2 17 3" xfId="802" xr:uid="{00000000-0005-0000-0000-0000BA020000}"/>
    <cellStyle name="Normal 2 17 3 2" xfId="10890" xr:uid="{00000000-0005-0000-0000-000062200000}"/>
    <cellStyle name="Normal 2 17 4" xfId="803" xr:uid="{00000000-0005-0000-0000-0000BB020000}"/>
    <cellStyle name="Normal 2 17 4 2" xfId="10891" xr:uid="{00000000-0005-0000-0000-000064200000}"/>
    <cellStyle name="Normal 2 17 5" xfId="804" xr:uid="{00000000-0005-0000-0000-0000BC020000}"/>
    <cellStyle name="Normal 2 17 5 2" xfId="10892" xr:uid="{00000000-0005-0000-0000-000066200000}"/>
    <cellStyle name="Normal 2 17 6" xfId="805" xr:uid="{00000000-0005-0000-0000-0000BD020000}"/>
    <cellStyle name="Normal 2 17 6 2" xfId="10893" xr:uid="{00000000-0005-0000-0000-000068200000}"/>
    <cellStyle name="Normal 2 17 7" xfId="806" xr:uid="{00000000-0005-0000-0000-0000BE020000}"/>
    <cellStyle name="Normal 2 17 7 2" xfId="10894" xr:uid="{00000000-0005-0000-0000-00006A200000}"/>
    <cellStyle name="Normal 2 17 8" xfId="807" xr:uid="{00000000-0005-0000-0000-0000BF020000}"/>
    <cellStyle name="Normal 2 17 8 2" xfId="10895" xr:uid="{00000000-0005-0000-0000-00006C200000}"/>
    <cellStyle name="Normal 2 17 9" xfId="808" xr:uid="{00000000-0005-0000-0000-0000C0020000}"/>
    <cellStyle name="Normal 2 17 9 2" xfId="10896" xr:uid="{00000000-0005-0000-0000-00006E200000}"/>
    <cellStyle name="Normal 2 18" xfId="809" xr:uid="{00000000-0005-0000-0000-0000C1020000}"/>
    <cellStyle name="Normal 2 18 10" xfId="810" xr:uid="{00000000-0005-0000-0000-0000C2020000}"/>
    <cellStyle name="Normal 2 18 10 2" xfId="10897" xr:uid="{00000000-0005-0000-0000-000071200000}"/>
    <cellStyle name="Normal 2 18 11" xfId="811" xr:uid="{00000000-0005-0000-0000-0000C3020000}"/>
    <cellStyle name="Normal 2 18 11 2" xfId="10898" xr:uid="{00000000-0005-0000-0000-000073200000}"/>
    <cellStyle name="Normal 2 18 12" xfId="812" xr:uid="{00000000-0005-0000-0000-0000C4020000}"/>
    <cellStyle name="Normal 2 18 12 2" xfId="10899" xr:uid="{00000000-0005-0000-0000-000075200000}"/>
    <cellStyle name="Normal 2 18 13" xfId="813" xr:uid="{00000000-0005-0000-0000-0000C5020000}"/>
    <cellStyle name="Normal 2 18 13 2" xfId="10900" xr:uid="{00000000-0005-0000-0000-000077200000}"/>
    <cellStyle name="Normal 2 18 14" xfId="814" xr:uid="{00000000-0005-0000-0000-0000C6020000}"/>
    <cellStyle name="Normal 2 18 14 2" xfId="10901" xr:uid="{00000000-0005-0000-0000-000079200000}"/>
    <cellStyle name="Normal 2 18 15" xfId="815" xr:uid="{00000000-0005-0000-0000-0000C7020000}"/>
    <cellStyle name="Normal 2 18 15 2" xfId="10902" xr:uid="{00000000-0005-0000-0000-00007B200000}"/>
    <cellStyle name="Normal 2 18 16" xfId="816" xr:uid="{00000000-0005-0000-0000-0000C8020000}"/>
    <cellStyle name="Normal 2 18 16 2" xfId="10903" xr:uid="{00000000-0005-0000-0000-00007D200000}"/>
    <cellStyle name="Normal 2 18 17" xfId="817" xr:uid="{00000000-0005-0000-0000-0000C9020000}"/>
    <cellStyle name="Normal 2 18 17 2" xfId="10904" xr:uid="{00000000-0005-0000-0000-00007F200000}"/>
    <cellStyle name="Normal 2 18 18" xfId="818" xr:uid="{00000000-0005-0000-0000-0000CA020000}"/>
    <cellStyle name="Normal 2 18 18 2" xfId="10905" xr:uid="{00000000-0005-0000-0000-000081200000}"/>
    <cellStyle name="Normal 2 18 19" xfId="819" xr:uid="{00000000-0005-0000-0000-0000CB020000}"/>
    <cellStyle name="Normal 2 18 19 2" xfId="10906" xr:uid="{00000000-0005-0000-0000-000083200000}"/>
    <cellStyle name="Normal 2 18 2" xfId="820" xr:uid="{00000000-0005-0000-0000-0000CC020000}"/>
    <cellStyle name="Normal 2 18 2 2" xfId="10907" xr:uid="{00000000-0005-0000-0000-000085200000}"/>
    <cellStyle name="Normal 2 18 20" xfId="821" xr:uid="{00000000-0005-0000-0000-0000CD020000}"/>
    <cellStyle name="Normal 2 18 20 2" xfId="10908" xr:uid="{00000000-0005-0000-0000-000087200000}"/>
    <cellStyle name="Normal 2 18 21" xfId="822" xr:uid="{00000000-0005-0000-0000-0000CE020000}"/>
    <cellStyle name="Normal 2 18 21 2" xfId="10909" xr:uid="{00000000-0005-0000-0000-000089200000}"/>
    <cellStyle name="Normal 2 18 22" xfId="823" xr:uid="{00000000-0005-0000-0000-0000CF020000}"/>
    <cellStyle name="Normal 2 18 22 2" xfId="10910" xr:uid="{00000000-0005-0000-0000-00008B200000}"/>
    <cellStyle name="Normal 2 18 23" xfId="824" xr:uid="{00000000-0005-0000-0000-0000D0020000}"/>
    <cellStyle name="Normal 2 18 23 2" xfId="10911" xr:uid="{00000000-0005-0000-0000-00008D200000}"/>
    <cellStyle name="Normal 2 18 24" xfId="10912" xr:uid="{00000000-0005-0000-0000-00008E200000}"/>
    <cellStyle name="Normal 2 18 3" xfId="825" xr:uid="{00000000-0005-0000-0000-0000D1020000}"/>
    <cellStyle name="Normal 2 18 3 2" xfId="10913" xr:uid="{00000000-0005-0000-0000-000090200000}"/>
    <cellStyle name="Normal 2 18 4" xfId="826" xr:uid="{00000000-0005-0000-0000-0000D2020000}"/>
    <cellStyle name="Normal 2 18 4 2" xfId="10914" xr:uid="{00000000-0005-0000-0000-000092200000}"/>
    <cellStyle name="Normal 2 18 5" xfId="827" xr:uid="{00000000-0005-0000-0000-0000D3020000}"/>
    <cellStyle name="Normal 2 18 5 2" xfId="10915" xr:uid="{00000000-0005-0000-0000-000094200000}"/>
    <cellStyle name="Normal 2 18 6" xfId="828" xr:uid="{00000000-0005-0000-0000-0000D4020000}"/>
    <cellStyle name="Normal 2 18 6 2" xfId="10916" xr:uid="{00000000-0005-0000-0000-000096200000}"/>
    <cellStyle name="Normal 2 18 7" xfId="829" xr:uid="{00000000-0005-0000-0000-0000D5020000}"/>
    <cellStyle name="Normal 2 18 7 2" xfId="10917" xr:uid="{00000000-0005-0000-0000-000098200000}"/>
    <cellStyle name="Normal 2 18 8" xfId="830" xr:uid="{00000000-0005-0000-0000-0000D6020000}"/>
    <cellStyle name="Normal 2 18 8 2" xfId="10918" xr:uid="{00000000-0005-0000-0000-00009A200000}"/>
    <cellStyle name="Normal 2 18 9" xfId="831" xr:uid="{00000000-0005-0000-0000-0000D7020000}"/>
    <cellStyle name="Normal 2 18 9 2" xfId="10919" xr:uid="{00000000-0005-0000-0000-00009C200000}"/>
    <cellStyle name="Normal 2 19" xfId="832" xr:uid="{00000000-0005-0000-0000-0000D8020000}"/>
    <cellStyle name="Normal 2 19 10" xfId="833" xr:uid="{00000000-0005-0000-0000-0000D9020000}"/>
    <cellStyle name="Normal 2 19 10 2" xfId="10920" xr:uid="{00000000-0005-0000-0000-00009F200000}"/>
    <cellStyle name="Normal 2 19 11" xfId="834" xr:uid="{00000000-0005-0000-0000-0000DA020000}"/>
    <cellStyle name="Normal 2 19 11 2" xfId="10921" xr:uid="{00000000-0005-0000-0000-0000A1200000}"/>
    <cellStyle name="Normal 2 19 12" xfId="835" xr:uid="{00000000-0005-0000-0000-0000DB020000}"/>
    <cellStyle name="Normal 2 19 12 2" xfId="10922" xr:uid="{00000000-0005-0000-0000-0000A3200000}"/>
    <cellStyle name="Normal 2 19 13" xfId="836" xr:uid="{00000000-0005-0000-0000-0000DC020000}"/>
    <cellStyle name="Normal 2 19 13 2" xfId="10923" xr:uid="{00000000-0005-0000-0000-0000A5200000}"/>
    <cellStyle name="Normal 2 19 14" xfId="837" xr:uid="{00000000-0005-0000-0000-0000DD020000}"/>
    <cellStyle name="Normal 2 19 14 2" xfId="10924" xr:uid="{00000000-0005-0000-0000-0000A7200000}"/>
    <cellStyle name="Normal 2 19 15" xfId="838" xr:uid="{00000000-0005-0000-0000-0000DE020000}"/>
    <cellStyle name="Normal 2 19 15 2" xfId="10925" xr:uid="{00000000-0005-0000-0000-0000A9200000}"/>
    <cellStyle name="Normal 2 19 16" xfId="839" xr:uid="{00000000-0005-0000-0000-0000DF020000}"/>
    <cellStyle name="Normal 2 19 16 2" xfId="10926" xr:uid="{00000000-0005-0000-0000-0000AB200000}"/>
    <cellStyle name="Normal 2 19 17" xfId="840" xr:uid="{00000000-0005-0000-0000-0000E0020000}"/>
    <cellStyle name="Normal 2 19 17 2" xfId="10927" xr:uid="{00000000-0005-0000-0000-0000AD200000}"/>
    <cellStyle name="Normal 2 19 18" xfId="841" xr:uid="{00000000-0005-0000-0000-0000E1020000}"/>
    <cellStyle name="Normal 2 19 18 2" xfId="10928" xr:uid="{00000000-0005-0000-0000-0000AF200000}"/>
    <cellStyle name="Normal 2 19 19" xfId="842" xr:uid="{00000000-0005-0000-0000-0000E2020000}"/>
    <cellStyle name="Normal 2 19 19 2" xfId="10929" xr:uid="{00000000-0005-0000-0000-0000B1200000}"/>
    <cellStyle name="Normal 2 19 2" xfId="843" xr:uid="{00000000-0005-0000-0000-0000E3020000}"/>
    <cellStyle name="Normal 2 19 2 2" xfId="10930" xr:uid="{00000000-0005-0000-0000-0000B3200000}"/>
    <cellStyle name="Normal 2 19 20" xfId="844" xr:uid="{00000000-0005-0000-0000-0000E4020000}"/>
    <cellStyle name="Normal 2 19 20 2" xfId="10931" xr:uid="{00000000-0005-0000-0000-0000B5200000}"/>
    <cellStyle name="Normal 2 19 21" xfId="845" xr:uid="{00000000-0005-0000-0000-0000E5020000}"/>
    <cellStyle name="Normal 2 19 21 2" xfId="10932" xr:uid="{00000000-0005-0000-0000-0000B7200000}"/>
    <cellStyle name="Normal 2 19 22" xfId="846" xr:uid="{00000000-0005-0000-0000-0000E6020000}"/>
    <cellStyle name="Normal 2 19 22 2" xfId="10933" xr:uid="{00000000-0005-0000-0000-0000B9200000}"/>
    <cellStyle name="Normal 2 19 23" xfId="847" xr:uid="{00000000-0005-0000-0000-0000E7020000}"/>
    <cellStyle name="Normal 2 19 23 2" xfId="10934" xr:uid="{00000000-0005-0000-0000-0000BB200000}"/>
    <cellStyle name="Normal 2 19 24" xfId="10935" xr:uid="{00000000-0005-0000-0000-0000BC200000}"/>
    <cellStyle name="Normal 2 19 3" xfId="848" xr:uid="{00000000-0005-0000-0000-0000E8020000}"/>
    <cellStyle name="Normal 2 19 3 2" xfId="10936" xr:uid="{00000000-0005-0000-0000-0000BE200000}"/>
    <cellStyle name="Normal 2 19 4" xfId="849" xr:uid="{00000000-0005-0000-0000-0000E9020000}"/>
    <cellStyle name="Normal 2 19 4 2" xfId="10937" xr:uid="{00000000-0005-0000-0000-0000C0200000}"/>
    <cellStyle name="Normal 2 19 5" xfId="850" xr:uid="{00000000-0005-0000-0000-0000EA020000}"/>
    <cellStyle name="Normal 2 19 5 2" xfId="10938" xr:uid="{00000000-0005-0000-0000-0000C2200000}"/>
    <cellStyle name="Normal 2 19 6" xfId="851" xr:uid="{00000000-0005-0000-0000-0000EB020000}"/>
    <cellStyle name="Normal 2 19 6 2" xfId="10939" xr:uid="{00000000-0005-0000-0000-0000C4200000}"/>
    <cellStyle name="Normal 2 19 7" xfId="852" xr:uid="{00000000-0005-0000-0000-0000EC020000}"/>
    <cellStyle name="Normal 2 19 7 2" xfId="10940" xr:uid="{00000000-0005-0000-0000-0000C6200000}"/>
    <cellStyle name="Normal 2 19 8" xfId="853" xr:uid="{00000000-0005-0000-0000-0000ED020000}"/>
    <cellStyle name="Normal 2 19 8 2" xfId="10941" xr:uid="{00000000-0005-0000-0000-0000C8200000}"/>
    <cellStyle name="Normal 2 19 9" xfId="854" xr:uid="{00000000-0005-0000-0000-0000EE020000}"/>
    <cellStyle name="Normal 2 19 9 2" xfId="10942" xr:uid="{00000000-0005-0000-0000-0000CA200000}"/>
    <cellStyle name="Normal 2 2" xfId="8" xr:uid="{00000000-0005-0000-0000-000010000000}"/>
    <cellStyle name="Normal 2 2 2" xfId="112" xr:uid="{00000000-0005-0000-0000-000010000000}"/>
    <cellStyle name="Normal 2 2 2 2" xfId="856" xr:uid="{00000000-0005-0000-0000-0000F0020000}"/>
    <cellStyle name="Normal 2 2 2 2 2" xfId="10943" xr:uid="{00000000-0005-0000-0000-0000CE200000}"/>
    <cellStyle name="Normal 2 2 2 3" xfId="10944" xr:uid="{00000000-0005-0000-0000-0000CF200000}"/>
    <cellStyle name="Normal 2 2 2 4" xfId="10945" xr:uid="{00000000-0005-0000-0000-0000D0200000}"/>
    <cellStyle name="Normal 2 2 2 5" xfId="10946" xr:uid="{00000000-0005-0000-0000-0000D1200000}"/>
    <cellStyle name="Normal 2 2 3" xfId="857" xr:uid="{00000000-0005-0000-0000-0000F1020000}"/>
    <cellStyle name="Normal 2 2 3 2" xfId="10948" xr:uid="{00000000-0005-0000-0000-0000D3200000}"/>
    <cellStyle name="Normal 2 2 3 3" xfId="10949" xr:uid="{00000000-0005-0000-0000-0000D4200000}"/>
    <cellStyle name="Normal 2 2 3 4" xfId="10947" xr:uid="{00000000-0005-0000-0000-0000D2200000}"/>
    <cellStyle name="Normal 2 2 4" xfId="855" xr:uid="{00000000-0005-0000-0000-0000EF020000}"/>
    <cellStyle name="Normal 2 2 4 2" xfId="10951" xr:uid="{00000000-0005-0000-0000-0000D6200000}"/>
    <cellStyle name="Normal 2 2 4 2 2" xfId="10952" xr:uid="{00000000-0005-0000-0000-0000D7200000}"/>
    <cellStyle name="Normal 2 2 4 3" xfId="10953" xr:uid="{00000000-0005-0000-0000-0000D8200000}"/>
    <cellStyle name="Normal 2 2 4 4" xfId="10950" xr:uid="{00000000-0005-0000-0000-0000D5200000}"/>
    <cellStyle name="Normal 2 2 5" xfId="10954" xr:uid="{00000000-0005-0000-0000-0000D9200000}"/>
    <cellStyle name="Normal 2 2 5 2" xfId="10955" xr:uid="{00000000-0005-0000-0000-0000DA200000}"/>
    <cellStyle name="Normal 2 2 5 2 2" xfId="10956" xr:uid="{00000000-0005-0000-0000-0000DB200000}"/>
    <cellStyle name="Normal 2 2 5 3" xfId="10957" xr:uid="{00000000-0005-0000-0000-0000DC200000}"/>
    <cellStyle name="Normal 2 2 6" xfId="10958" xr:uid="{00000000-0005-0000-0000-0000DD200000}"/>
    <cellStyle name="Normal 2 2 6 2" xfId="10959" xr:uid="{00000000-0005-0000-0000-0000DE200000}"/>
    <cellStyle name="Normal 2 2 7" xfId="10960" xr:uid="{00000000-0005-0000-0000-0000DF200000}"/>
    <cellStyle name="Normal 2 2 8" xfId="20532" xr:uid="{E125A2C0-628B-48A2-A1FD-B5CB5266D13C}"/>
    <cellStyle name="Normal 2 2 8 2" xfId="20540" xr:uid="{91DCED61-724E-4E15-ACCF-DD31D84A0D68}"/>
    <cellStyle name="Normal 2 2 8 2 2" xfId="20548" xr:uid="{0CA544D7-17F4-48E8-A318-E6E47D14B7AD}"/>
    <cellStyle name="Normal 2 2_App b.3 Unspent_" xfId="858" xr:uid="{00000000-0005-0000-0000-0000F2020000}"/>
    <cellStyle name="Normal 2 20" xfId="859" xr:uid="{00000000-0005-0000-0000-0000F3020000}"/>
    <cellStyle name="Normal 2 20 10" xfId="860" xr:uid="{00000000-0005-0000-0000-0000F4020000}"/>
    <cellStyle name="Normal 2 20 10 2" xfId="10961" xr:uid="{00000000-0005-0000-0000-0000E3200000}"/>
    <cellStyle name="Normal 2 20 11" xfId="861" xr:uid="{00000000-0005-0000-0000-0000F5020000}"/>
    <cellStyle name="Normal 2 20 11 2" xfId="10962" xr:uid="{00000000-0005-0000-0000-0000E5200000}"/>
    <cellStyle name="Normal 2 20 12" xfId="862" xr:uid="{00000000-0005-0000-0000-0000F6020000}"/>
    <cellStyle name="Normal 2 20 12 2" xfId="10963" xr:uid="{00000000-0005-0000-0000-0000E7200000}"/>
    <cellStyle name="Normal 2 20 13" xfId="863" xr:uid="{00000000-0005-0000-0000-0000F7020000}"/>
    <cellStyle name="Normal 2 20 13 2" xfId="10964" xr:uid="{00000000-0005-0000-0000-0000E9200000}"/>
    <cellStyle name="Normal 2 20 14" xfId="864" xr:uid="{00000000-0005-0000-0000-0000F8020000}"/>
    <cellStyle name="Normal 2 20 14 2" xfId="10965" xr:uid="{00000000-0005-0000-0000-0000EB200000}"/>
    <cellStyle name="Normal 2 20 15" xfId="865" xr:uid="{00000000-0005-0000-0000-0000F9020000}"/>
    <cellStyle name="Normal 2 20 15 2" xfId="10966" xr:uid="{00000000-0005-0000-0000-0000ED200000}"/>
    <cellStyle name="Normal 2 20 16" xfId="866" xr:uid="{00000000-0005-0000-0000-0000FA020000}"/>
    <cellStyle name="Normal 2 20 16 2" xfId="10967" xr:uid="{00000000-0005-0000-0000-0000EF200000}"/>
    <cellStyle name="Normal 2 20 17" xfId="867" xr:uid="{00000000-0005-0000-0000-0000FB020000}"/>
    <cellStyle name="Normal 2 20 17 2" xfId="10968" xr:uid="{00000000-0005-0000-0000-0000F1200000}"/>
    <cellStyle name="Normal 2 20 18" xfId="868" xr:uid="{00000000-0005-0000-0000-0000FC020000}"/>
    <cellStyle name="Normal 2 20 18 2" xfId="10969" xr:uid="{00000000-0005-0000-0000-0000F3200000}"/>
    <cellStyle name="Normal 2 20 19" xfId="869" xr:uid="{00000000-0005-0000-0000-0000FD020000}"/>
    <cellStyle name="Normal 2 20 19 2" xfId="10970" xr:uid="{00000000-0005-0000-0000-0000F5200000}"/>
    <cellStyle name="Normal 2 20 2" xfId="870" xr:uid="{00000000-0005-0000-0000-0000FE020000}"/>
    <cellStyle name="Normal 2 20 2 2" xfId="10971" xr:uid="{00000000-0005-0000-0000-0000F7200000}"/>
    <cellStyle name="Normal 2 20 20" xfId="871" xr:uid="{00000000-0005-0000-0000-0000FF020000}"/>
    <cellStyle name="Normal 2 20 20 2" xfId="10972" xr:uid="{00000000-0005-0000-0000-0000F9200000}"/>
    <cellStyle name="Normal 2 20 21" xfId="872" xr:uid="{00000000-0005-0000-0000-000000030000}"/>
    <cellStyle name="Normal 2 20 21 2" xfId="10973" xr:uid="{00000000-0005-0000-0000-0000FB200000}"/>
    <cellStyle name="Normal 2 20 22" xfId="873" xr:uid="{00000000-0005-0000-0000-000001030000}"/>
    <cellStyle name="Normal 2 20 22 2" xfId="10974" xr:uid="{00000000-0005-0000-0000-0000FD200000}"/>
    <cellStyle name="Normal 2 20 23" xfId="874" xr:uid="{00000000-0005-0000-0000-000002030000}"/>
    <cellStyle name="Normal 2 20 23 2" xfId="10975" xr:uid="{00000000-0005-0000-0000-0000FF200000}"/>
    <cellStyle name="Normal 2 20 24" xfId="10976" xr:uid="{00000000-0005-0000-0000-000000210000}"/>
    <cellStyle name="Normal 2 20 3" xfId="875" xr:uid="{00000000-0005-0000-0000-000003030000}"/>
    <cellStyle name="Normal 2 20 3 2" xfId="10977" xr:uid="{00000000-0005-0000-0000-000002210000}"/>
    <cellStyle name="Normal 2 20 4" xfId="876" xr:uid="{00000000-0005-0000-0000-000004030000}"/>
    <cellStyle name="Normal 2 20 4 2" xfId="10978" xr:uid="{00000000-0005-0000-0000-000004210000}"/>
    <cellStyle name="Normal 2 20 5" xfId="877" xr:uid="{00000000-0005-0000-0000-000005030000}"/>
    <cellStyle name="Normal 2 20 5 2" xfId="10979" xr:uid="{00000000-0005-0000-0000-000006210000}"/>
    <cellStyle name="Normal 2 20 6" xfId="878" xr:uid="{00000000-0005-0000-0000-000006030000}"/>
    <cellStyle name="Normal 2 20 6 2" xfId="10980" xr:uid="{00000000-0005-0000-0000-000008210000}"/>
    <cellStyle name="Normal 2 20 7" xfId="879" xr:uid="{00000000-0005-0000-0000-000007030000}"/>
    <cellStyle name="Normal 2 20 7 2" xfId="10981" xr:uid="{00000000-0005-0000-0000-00000A210000}"/>
    <cellStyle name="Normal 2 20 8" xfId="880" xr:uid="{00000000-0005-0000-0000-000008030000}"/>
    <cellStyle name="Normal 2 20 8 2" xfId="10982" xr:uid="{00000000-0005-0000-0000-00000C210000}"/>
    <cellStyle name="Normal 2 20 9" xfId="881" xr:uid="{00000000-0005-0000-0000-000009030000}"/>
    <cellStyle name="Normal 2 20 9 2" xfId="10983" xr:uid="{00000000-0005-0000-0000-00000E210000}"/>
    <cellStyle name="Normal 2 21" xfId="882" xr:uid="{00000000-0005-0000-0000-00000A030000}"/>
    <cellStyle name="Normal 2 21 10" xfId="883" xr:uid="{00000000-0005-0000-0000-00000B030000}"/>
    <cellStyle name="Normal 2 21 10 2" xfId="10984" xr:uid="{00000000-0005-0000-0000-000011210000}"/>
    <cellStyle name="Normal 2 21 11" xfId="884" xr:uid="{00000000-0005-0000-0000-00000C030000}"/>
    <cellStyle name="Normal 2 21 11 2" xfId="10985" xr:uid="{00000000-0005-0000-0000-000013210000}"/>
    <cellStyle name="Normal 2 21 12" xfId="885" xr:uid="{00000000-0005-0000-0000-00000D030000}"/>
    <cellStyle name="Normal 2 21 12 2" xfId="10986" xr:uid="{00000000-0005-0000-0000-000015210000}"/>
    <cellStyle name="Normal 2 21 13" xfId="886" xr:uid="{00000000-0005-0000-0000-00000E030000}"/>
    <cellStyle name="Normal 2 21 13 2" xfId="10987" xr:uid="{00000000-0005-0000-0000-000017210000}"/>
    <cellStyle name="Normal 2 21 14" xfId="887" xr:uid="{00000000-0005-0000-0000-00000F030000}"/>
    <cellStyle name="Normal 2 21 14 2" xfId="10988" xr:uid="{00000000-0005-0000-0000-000019210000}"/>
    <cellStyle name="Normal 2 21 15" xfId="888" xr:uid="{00000000-0005-0000-0000-000010030000}"/>
    <cellStyle name="Normal 2 21 15 2" xfId="10989" xr:uid="{00000000-0005-0000-0000-00001B210000}"/>
    <cellStyle name="Normal 2 21 16" xfId="889" xr:uid="{00000000-0005-0000-0000-000011030000}"/>
    <cellStyle name="Normal 2 21 16 2" xfId="10990" xr:uid="{00000000-0005-0000-0000-00001D210000}"/>
    <cellStyle name="Normal 2 21 17" xfId="890" xr:uid="{00000000-0005-0000-0000-000012030000}"/>
    <cellStyle name="Normal 2 21 17 2" xfId="10991" xr:uid="{00000000-0005-0000-0000-00001F210000}"/>
    <cellStyle name="Normal 2 21 18" xfId="891" xr:uid="{00000000-0005-0000-0000-000013030000}"/>
    <cellStyle name="Normal 2 21 18 2" xfId="10992" xr:uid="{00000000-0005-0000-0000-000021210000}"/>
    <cellStyle name="Normal 2 21 19" xfId="892" xr:uid="{00000000-0005-0000-0000-000014030000}"/>
    <cellStyle name="Normal 2 21 19 2" xfId="10993" xr:uid="{00000000-0005-0000-0000-000023210000}"/>
    <cellStyle name="Normal 2 21 2" xfId="893" xr:uid="{00000000-0005-0000-0000-000015030000}"/>
    <cellStyle name="Normal 2 21 2 2" xfId="10994" xr:uid="{00000000-0005-0000-0000-000025210000}"/>
    <cellStyle name="Normal 2 21 20" xfId="894" xr:uid="{00000000-0005-0000-0000-000016030000}"/>
    <cellStyle name="Normal 2 21 20 2" xfId="10995" xr:uid="{00000000-0005-0000-0000-000027210000}"/>
    <cellStyle name="Normal 2 21 21" xfId="895" xr:uid="{00000000-0005-0000-0000-000017030000}"/>
    <cellStyle name="Normal 2 21 21 2" xfId="10996" xr:uid="{00000000-0005-0000-0000-000029210000}"/>
    <cellStyle name="Normal 2 21 22" xfId="896" xr:uid="{00000000-0005-0000-0000-000018030000}"/>
    <cellStyle name="Normal 2 21 22 2" xfId="10997" xr:uid="{00000000-0005-0000-0000-00002B210000}"/>
    <cellStyle name="Normal 2 21 23" xfId="897" xr:uid="{00000000-0005-0000-0000-000019030000}"/>
    <cellStyle name="Normal 2 21 23 2" xfId="10998" xr:uid="{00000000-0005-0000-0000-00002D210000}"/>
    <cellStyle name="Normal 2 21 24" xfId="10999" xr:uid="{00000000-0005-0000-0000-00002E210000}"/>
    <cellStyle name="Normal 2 21 3" xfId="898" xr:uid="{00000000-0005-0000-0000-00001A030000}"/>
    <cellStyle name="Normal 2 21 3 2" xfId="11000" xr:uid="{00000000-0005-0000-0000-000030210000}"/>
    <cellStyle name="Normal 2 21 4" xfId="899" xr:uid="{00000000-0005-0000-0000-00001B030000}"/>
    <cellStyle name="Normal 2 21 4 2" xfId="11001" xr:uid="{00000000-0005-0000-0000-000032210000}"/>
    <cellStyle name="Normal 2 21 5" xfId="900" xr:uid="{00000000-0005-0000-0000-00001C030000}"/>
    <cellStyle name="Normal 2 21 5 2" xfId="11002" xr:uid="{00000000-0005-0000-0000-000034210000}"/>
    <cellStyle name="Normal 2 21 6" xfId="901" xr:uid="{00000000-0005-0000-0000-00001D030000}"/>
    <cellStyle name="Normal 2 21 6 2" xfId="11003" xr:uid="{00000000-0005-0000-0000-000036210000}"/>
    <cellStyle name="Normal 2 21 7" xfId="902" xr:uid="{00000000-0005-0000-0000-00001E030000}"/>
    <cellStyle name="Normal 2 21 7 2" xfId="11004" xr:uid="{00000000-0005-0000-0000-000038210000}"/>
    <cellStyle name="Normal 2 21 8" xfId="903" xr:uid="{00000000-0005-0000-0000-00001F030000}"/>
    <cellStyle name="Normal 2 21 8 2" xfId="11005" xr:uid="{00000000-0005-0000-0000-00003A210000}"/>
    <cellStyle name="Normal 2 21 9" xfId="904" xr:uid="{00000000-0005-0000-0000-000020030000}"/>
    <cellStyle name="Normal 2 21 9 2" xfId="11006" xr:uid="{00000000-0005-0000-0000-00003C210000}"/>
    <cellStyle name="Normal 2 22" xfId="905" xr:uid="{00000000-0005-0000-0000-000021030000}"/>
    <cellStyle name="Normal 2 22 10" xfId="906" xr:uid="{00000000-0005-0000-0000-000022030000}"/>
    <cellStyle name="Normal 2 22 10 2" xfId="11007" xr:uid="{00000000-0005-0000-0000-00003F210000}"/>
    <cellStyle name="Normal 2 22 11" xfId="907" xr:uid="{00000000-0005-0000-0000-000023030000}"/>
    <cellStyle name="Normal 2 22 11 2" xfId="11008" xr:uid="{00000000-0005-0000-0000-000041210000}"/>
    <cellStyle name="Normal 2 22 12" xfId="908" xr:uid="{00000000-0005-0000-0000-000024030000}"/>
    <cellStyle name="Normal 2 22 12 2" xfId="11009" xr:uid="{00000000-0005-0000-0000-000043210000}"/>
    <cellStyle name="Normal 2 22 13" xfId="909" xr:uid="{00000000-0005-0000-0000-000025030000}"/>
    <cellStyle name="Normal 2 22 13 2" xfId="11010" xr:uid="{00000000-0005-0000-0000-000045210000}"/>
    <cellStyle name="Normal 2 22 14" xfId="910" xr:uid="{00000000-0005-0000-0000-000026030000}"/>
    <cellStyle name="Normal 2 22 14 2" xfId="11011" xr:uid="{00000000-0005-0000-0000-000047210000}"/>
    <cellStyle name="Normal 2 22 15" xfId="911" xr:uid="{00000000-0005-0000-0000-000027030000}"/>
    <cellStyle name="Normal 2 22 15 2" xfId="11012" xr:uid="{00000000-0005-0000-0000-000049210000}"/>
    <cellStyle name="Normal 2 22 16" xfId="912" xr:uid="{00000000-0005-0000-0000-000028030000}"/>
    <cellStyle name="Normal 2 22 16 2" xfId="11013" xr:uid="{00000000-0005-0000-0000-00004B210000}"/>
    <cellStyle name="Normal 2 22 17" xfId="913" xr:uid="{00000000-0005-0000-0000-000029030000}"/>
    <cellStyle name="Normal 2 22 17 2" xfId="11014" xr:uid="{00000000-0005-0000-0000-00004D210000}"/>
    <cellStyle name="Normal 2 22 18" xfId="914" xr:uid="{00000000-0005-0000-0000-00002A030000}"/>
    <cellStyle name="Normal 2 22 18 2" xfId="11015" xr:uid="{00000000-0005-0000-0000-00004F210000}"/>
    <cellStyle name="Normal 2 22 19" xfId="915" xr:uid="{00000000-0005-0000-0000-00002B030000}"/>
    <cellStyle name="Normal 2 22 19 2" xfId="11016" xr:uid="{00000000-0005-0000-0000-000051210000}"/>
    <cellStyle name="Normal 2 22 2" xfId="916" xr:uid="{00000000-0005-0000-0000-00002C030000}"/>
    <cellStyle name="Normal 2 22 2 2" xfId="11017" xr:uid="{00000000-0005-0000-0000-000053210000}"/>
    <cellStyle name="Normal 2 22 20" xfId="917" xr:uid="{00000000-0005-0000-0000-00002D030000}"/>
    <cellStyle name="Normal 2 22 20 2" xfId="11018" xr:uid="{00000000-0005-0000-0000-000055210000}"/>
    <cellStyle name="Normal 2 22 21" xfId="918" xr:uid="{00000000-0005-0000-0000-00002E030000}"/>
    <cellStyle name="Normal 2 22 21 2" xfId="11019" xr:uid="{00000000-0005-0000-0000-000057210000}"/>
    <cellStyle name="Normal 2 22 22" xfId="919" xr:uid="{00000000-0005-0000-0000-00002F030000}"/>
    <cellStyle name="Normal 2 22 22 2" xfId="11020" xr:uid="{00000000-0005-0000-0000-000059210000}"/>
    <cellStyle name="Normal 2 22 23" xfId="920" xr:uid="{00000000-0005-0000-0000-000030030000}"/>
    <cellStyle name="Normal 2 22 23 2" xfId="11021" xr:uid="{00000000-0005-0000-0000-00005B210000}"/>
    <cellStyle name="Normal 2 22 24" xfId="11022" xr:uid="{00000000-0005-0000-0000-00005C210000}"/>
    <cellStyle name="Normal 2 22 3" xfId="921" xr:uid="{00000000-0005-0000-0000-000031030000}"/>
    <cellStyle name="Normal 2 22 3 2" xfId="11023" xr:uid="{00000000-0005-0000-0000-00005E210000}"/>
    <cellStyle name="Normal 2 22 4" xfId="922" xr:uid="{00000000-0005-0000-0000-000032030000}"/>
    <cellStyle name="Normal 2 22 4 2" xfId="11024" xr:uid="{00000000-0005-0000-0000-000060210000}"/>
    <cellStyle name="Normal 2 22 5" xfId="923" xr:uid="{00000000-0005-0000-0000-000033030000}"/>
    <cellStyle name="Normal 2 22 5 2" xfId="11025" xr:uid="{00000000-0005-0000-0000-000062210000}"/>
    <cellStyle name="Normal 2 22 6" xfId="924" xr:uid="{00000000-0005-0000-0000-000034030000}"/>
    <cellStyle name="Normal 2 22 6 2" xfId="11026" xr:uid="{00000000-0005-0000-0000-000064210000}"/>
    <cellStyle name="Normal 2 22 7" xfId="925" xr:uid="{00000000-0005-0000-0000-000035030000}"/>
    <cellStyle name="Normal 2 22 7 2" xfId="11027" xr:uid="{00000000-0005-0000-0000-000066210000}"/>
    <cellStyle name="Normal 2 22 8" xfId="926" xr:uid="{00000000-0005-0000-0000-000036030000}"/>
    <cellStyle name="Normal 2 22 8 2" xfId="11028" xr:uid="{00000000-0005-0000-0000-000068210000}"/>
    <cellStyle name="Normal 2 22 9" xfId="927" xr:uid="{00000000-0005-0000-0000-000037030000}"/>
    <cellStyle name="Normal 2 22 9 2" xfId="11029" xr:uid="{00000000-0005-0000-0000-00006A210000}"/>
    <cellStyle name="Normal 2 23" xfId="928" xr:uid="{00000000-0005-0000-0000-000038030000}"/>
    <cellStyle name="Normal 2 23 10" xfId="929" xr:uid="{00000000-0005-0000-0000-000039030000}"/>
    <cellStyle name="Normal 2 23 10 2" xfId="11030" xr:uid="{00000000-0005-0000-0000-00006D210000}"/>
    <cellStyle name="Normal 2 23 11" xfId="930" xr:uid="{00000000-0005-0000-0000-00003A030000}"/>
    <cellStyle name="Normal 2 23 11 2" xfId="11031" xr:uid="{00000000-0005-0000-0000-00006F210000}"/>
    <cellStyle name="Normal 2 23 12" xfId="931" xr:uid="{00000000-0005-0000-0000-00003B030000}"/>
    <cellStyle name="Normal 2 23 12 2" xfId="11032" xr:uid="{00000000-0005-0000-0000-000071210000}"/>
    <cellStyle name="Normal 2 23 13" xfId="932" xr:uid="{00000000-0005-0000-0000-00003C030000}"/>
    <cellStyle name="Normal 2 23 13 2" xfId="11033" xr:uid="{00000000-0005-0000-0000-000073210000}"/>
    <cellStyle name="Normal 2 23 14" xfId="933" xr:uid="{00000000-0005-0000-0000-00003D030000}"/>
    <cellStyle name="Normal 2 23 14 2" xfId="11034" xr:uid="{00000000-0005-0000-0000-000075210000}"/>
    <cellStyle name="Normal 2 23 15" xfId="934" xr:uid="{00000000-0005-0000-0000-00003E030000}"/>
    <cellStyle name="Normal 2 23 15 2" xfId="11035" xr:uid="{00000000-0005-0000-0000-000077210000}"/>
    <cellStyle name="Normal 2 23 16" xfId="935" xr:uid="{00000000-0005-0000-0000-00003F030000}"/>
    <cellStyle name="Normal 2 23 16 2" xfId="11036" xr:uid="{00000000-0005-0000-0000-000079210000}"/>
    <cellStyle name="Normal 2 23 17" xfId="936" xr:uid="{00000000-0005-0000-0000-000040030000}"/>
    <cellStyle name="Normal 2 23 17 2" xfId="11037" xr:uid="{00000000-0005-0000-0000-00007B210000}"/>
    <cellStyle name="Normal 2 23 18" xfId="937" xr:uid="{00000000-0005-0000-0000-000041030000}"/>
    <cellStyle name="Normal 2 23 18 2" xfId="11038" xr:uid="{00000000-0005-0000-0000-00007D210000}"/>
    <cellStyle name="Normal 2 23 19" xfId="938" xr:uid="{00000000-0005-0000-0000-000042030000}"/>
    <cellStyle name="Normal 2 23 19 2" xfId="11039" xr:uid="{00000000-0005-0000-0000-00007F210000}"/>
    <cellStyle name="Normal 2 23 2" xfId="939" xr:uid="{00000000-0005-0000-0000-000043030000}"/>
    <cellStyle name="Normal 2 23 2 2" xfId="11040" xr:uid="{00000000-0005-0000-0000-000081210000}"/>
    <cellStyle name="Normal 2 23 20" xfId="940" xr:uid="{00000000-0005-0000-0000-000044030000}"/>
    <cellStyle name="Normal 2 23 20 2" xfId="11041" xr:uid="{00000000-0005-0000-0000-000083210000}"/>
    <cellStyle name="Normal 2 23 21" xfId="941" xr:uid="{00000000-0005-0000-0000-000045030000}"/>
    <cellStyle name="Normal 2 23 21 2" xfId="11042" xr:uid="{00000000-0005-0000-0000-000085210000}"/>
    <cellStyle name="Normal 2 23 22" xfId="942" xr:uid="{00000000-0005-0000-0000-000046030000}"/>
    <cellStyle name="Normal 2 23 22 2" xfId="11043" xr:uid="{00000000-0005-0000-0000-000087210000}"/>
    <cellStyle name="Normal 2 23 23" xfId="943" xr:uid="{00000000-0005-0000-0000-000047030000}"/>
    <cellStyle name="Normal 2 23 23 2" xfId="11044" xr:uid="{00000000-0005-0000-0000-000089210000}"/>
    <cellStyle name="Normal 2 23 24" xfId="11045" xr:uid="{00000000-0005-0000-0000-00008A210000}"/>
    <cellStyle name="Normal 2 23 3" xfId="944" xr:uid="{00000000-0005-0000-0000-000048030000}"/>
    <cellStyle name="Normal 2 23 3 2" xfId="11046" xr:uid="{00000000-0005-0000-0000-00008C210000}"/>
    <cellStyle name="Normal 2 23 4" xfId="945" xr:uid="{00000000-0005-0000-0000-000049030000}"/>
    <cellStyle name="Normal 2 23 4 2" xfId="11047" xr:uid="{00000000-0005-0000-0000-00008E210000}"/>
    <cellStyle name="Normal 2 23 5" xfId="946" xr:uid="{00000000-0005-0000-0000-00004A030000}"/>
    <cellStyle name="Normal 2 23 5 2" xfId="11048" xr:uid="{00000000-0005-0000-0000-000090210000}"/>
    <cellStyle name="Normal 2 23 6" xfId="947" xr:uid="{00000000-0005-0000-0000-00004B030000}"/>
    <cellStyle name="Normal 2 23 6 2" xfId="11049" xr:uid="{00000000-0005-0000-0000-000092210000}"/>
    <cellStyle name="Normal 2 23 7" xfId="948" xr:uid="{00000000-0005-0000-0000-00004C030000}"/>
    <cellStyle name="Normal 2 23 7 2" xfId="11050" xr:uid="{00000000-0005-0000-0000-000094210000}"/>
    <cellStyle name="Normal 2 23 8" xfId="949" xr:uid="{00000000-0005-0000-0000-00004D030000}"/>
    <cellStyle name="Normal 2 23 8 2" xfId="11051" xr:uid="{00000000-0005-0000-0000-000096210000}"/>
    <cellStyle name="Normal 2 23 9" xfId="950" xr:uid="{00000000-0005-0000-0000-00004E030000}"/>
    <cellStyle name="Normal 2 23 9 2" xfId="11052" xr:uid="{00000000-0005-0000-0000-000098210000}"/>
    <cellStyle name="Normal 2 24" xfId="951" xr:uid="{00000000-0005-0000-0000-00004F030000}"/>
    <cellStyle name="Normal 2 24 10" xfId="952" xr:uid="{00000000-0005-0000-0000-000050030000}"/>
    <cellStyle name="Normal 2 24 10 2" xfId="11053" xr:uid="{00000000-0005-0000-0000-00009B210000}"/>
    <cellStyle name="Normal 2 24 11" xfId="953" xr:uid="{00000000-0005-0000-0000-000051030000}"/>
    <cellStyle name="Normal 2 24 11 2" xfId="11054" xr:uid="{00000000-0005-0000-0000-00009D210000}"/>
    <cellStyle name="Normal 2 24 12" xfId="954" xr:uid="{00000000-0005-0000-0000-000052030000}"/>
    <cellStyle name="Normal 2 24 12 2" xfId="11055" xr:uid="{00000000-0005-0000-0000-00009F210000}"/>
    <cellStyle name="Normal 2 24 13" xfId="955" xr:uid="{00000000-0005-0000-0000-000053030000}"/>
    <cellStyle name="Normal 2 24 13 2" xfId="11056" xr:uid="{00000000-0005-0000-0000-0000A1210000}"/>
    <cellStyle name="Normal 2 24 14" xfId="956" xr:uid="{00000000-0005-0000-0000-000054030000}"/>
    <cellStyle name="Normal 2 24 14 2" xfId="11057" xr:uid="{00000000-0005-0000-0000-0000A3210000}"/>
    <cellStyle name="Normal 2 24 15" xfId="957" xr:uid="{00000000-0005-0000-0000-000055030000}"/>
    <cellStyle name="Normal 2 24 15 2" xfId="11058" xr:uid="{00000000-0005-0000-0000-0000A5210000}"/>
    <cellStyle name="Normal 2 24 16" xfId="958" xr:uid="{00000000-0005-0000-0000-000056030000}"/>
    <cellStyle name="Normal 2 24 16 2" xfId="11059" xr:uid="{00000000-0005-0000-0000-0000A7210000}"/>
    <cellStyle name="Normal 2 24 17" xfId="959" xr:uid="{00000000-0005-0000-0000-000057030000}"/>
    <cellStyle name="Normal 2 24 17 2" xfId="11060" xr:uid="{00000000-0005-0000-0000-0000A9210000}"/>
    <cellStyle name="Normal 2 24 18" xfId="960" xr:uid="{00000000-0005-0000-0000-000058030000}"/>
    <cellStyle name="Normal 2 24 18 2" xfId="11061" xr:uid="{00000000-0005-0000-0000-0000AB210000}"/>
    <cellStyle name="Normal 2 24 19" xfId="961" xr:uid="{00000000-0005-0000-0000-000059030000}"/>
    <cellStyle name="Normal 2 24 19 2" xfId="11062" xr:uid="{00000000-0005-0000-0000-0000AD210000}"/>
    <cellStyle name="Normal 2 24 2" xfId="962" xr:uid="{00000000-0005-0000-0000-00005A030000}"/>
    <cellStyle name="Normal 2 24 2 2" xfId="11063" xr:uid="{00000000-0005-0000-0000-0000AF210000}"/>
    <cellStyle name="Normal 2 24 20" xfId="963" xr:uid="{00000000-0005-0000-0000-00005B030000}"/>
    <cellStyle name="Normal 2 24 20 2" xfId="11064" xr:uid="{00000000-0005-0000-0000-0000B1210000}"/>
    <cellStyle name="Normal 2 24 21" xfId="964" xr:uid="{00000000-0005-0000-0000-00005C030000}"/>
    <cellStyle name="Normal 2 24 21 2" xfId="11065" xr:uid="{00000000-0005-0000-0000-0000B3210000}"/>
    <cellStyle name="Normal 2 24 22" xfId="965" xr:uid="{00000000-0005-0000-0000-00005D030000}"/>
    <cellStyle name="Normal 2 24 22 2" xfId="11066" xr:uid="{00000000-0005-0000-0000-0000B5210000}"/>
    <cellStyle name="Normal 2 24 23" xfId="966" xr:uid="{00000000-0005-0000-0000-00005E030000}"/>
    <cellStyle name="Normal 2 24 23 2" xfId="11067" xr:uid="{00000000-0005-0000-0000-0000B7210000}"/>
    <cellStyle name="Normal 2 24 24" xfId="11068" xr:uid="{00000000-0005-0000-0000-0000B8210000}"/>
    <cellStyle name="Normal 2 24 3" xfId="967" xr:uid="{00000000-0005-0000-0000-00005F030000}"/>
    <cellStyle name="Normal 2 24 3 2" xfId="11069" xr:uid="{00000000-0005-0000-0000-0000BA210000}"/>
    <cellStyle name="Normal 2 24 4" xfId="968" xr:uid="{00000000-0005-0000-0000-000060030000}"/>
    <cellStyle name="Normal 2 24 4 2" xfId="11070" xr:uid="{00000000-0005-0000-0000-0000BC210000}"/>
    <cellStyle name="Normal 2 24 5" xfId="969" xr:uid="{00000000-0005-0000-0000-000061030000}"/>
    <cellStyle name="Normal 2 24 5 2" xfId="11071" xr:uid="{00000000-0005-0000-0000-0000BE210000}"/>
    <cellStyle name="Normal 2 24 6" xfId="970" xr:uid="{00000000-0005-0000-0000-000062030000}"/>
    <cellStyle name="Normal 2 24 6 2" xfId="11072" xr:uid="{00000000-0005-0000-0000-0000C0210000}"/>
    <cellStyle name="Normal 2 24 7" xfId="971" xr:uid="{00000000-0005-0000-0000-000063030000}"/>
    <cellStyle name="Normal 2 24 7 2" xfId="11073" xr:uid="{00000000-0005-0000-0000-0000C2210000}"/>
    <cellStyle name="Normal 2 24 8" xfId="972" xr:uid="{00000000-0005-0000-0000-000064030000}"/>
    <cellStyle name="Normal 2 24 8 2" xfId="11074" xr:uid="{00000000-0005-0000-0000-0000C4210000}"/>
    <cellStyle name="Normal 2 24 9" xfId="973" xr:uid="{00000000-0005-0000-0000-000065030000}"/>
    <cellStyle name="Normal 2 24 9 2" xfId="11075" xr:uid="{00000000-0005-0000-0000-0000C6210000}"/>
    <cellStyle name="Normal 2 25" xfId="974" xr:uid="{00000000-0005-0000-0000-000066030000}"/>
    <cellStyle name="Normal 2 25 10" xfId="975" xr:uid="{00000000-0005-0000-0000-000067030000}"/>
    <cellStyle name="Normal 2 25 10 2" xfId="11076" xr:uid="{00000000-0005-0000-0000-0000C9210000}"/>
    <cellStyle name="Normal 2 25 11" xfId="976" xr:uid="{00000000-0005-0000-0000-000068030000}"/>
    <cellStyle name="Normal 2 25 11 2" xfId="11077" xr:uid="{00000000-0005-0000-0000-0000CB210000}"/>
    <cellStyle name="Normal 2 25 12" xfId="977" xr:uid="{00000000-0005-0000-0000-000069030000}"/>
    <cellStyle name="Normal 2 25 12 2" xfId="11078" xr:uid="{00000000-0005-0000-0000-0000CD210000}"/>
    <cellStyle name="Normal 2 25 13" xfId="978" xr:uid="{00000000-0005-0000-0000-00006A030000}"/>
    <cellStyle name="Normal 2 25 13 2" xfId="11079" xr:uid="{00000000-0005-0000-0000-0000CF210000}"/>
    <cellStyle name="Normal 2 25 14" xfId="979" xr:uid="{00000000-0005-0000-0000-00006B030000}"/>
    <cellStyle name="Normal 2 25 14 2" xfId="11080" xr:uid="{00000000-0005-0000-0000-0000D1210000}"/>
    <cellStyle name="Normal 2 25 15" xfId="980" xr:uid="{00000000-0005-0000-0000-00006C030000}"/>
    <cellStyle name="Normal 2 25 15 2" xfId="11081" xr:uid="{00000000-0005-0000-0000-0000D3210000}"/>
    <cellStyle name="Normal 2 25 16" xfId="981" xr:uid="{00000000-0005-0000-0000-00006D030000}"/>
    <cellStyle name="Normal 2 25 16 2" xfId="11082" xr:uid="{00000000-0005-0000-0000-0000D5210000}"/>
    <cellStyle name="Normal 2 25 17" xfId="982" xr:uid="{00000000-0005-0000-0000-00006E030000}"/>
    <cellStyle name="Normal 2 25 17 2" xfId="11083" xr:uid="{00000000-0005-0000-0000-0000D7210000}"/>
    <cellStyle name="Normal 2 25 18" xfId="983" xr:uid="{00000000-0005-0000-0000-00006F030000}"/>
    <cellStyle name="Normal 2 25 18 2" xfId="11084" xr:uid="{00000000-0005-0000-0000-0000D9210000}"/>
    <cellStyle name="Normal 2 25 19" xfId="984" xr:uid="{00000000-0005-0000-0000-000070030000}"/>
    <cellStyle name="Normal 2 25 19 2" xfId="11085" xr:uid="{00000000-0005-0000-0000-0000DB210000}"/>
    <cellStyle name="Normal 2 25 2" xfId="985" xr:uid="{00000000-0005-0000-0000-000071030000}"/>
    <cellStyle name="Normal 2 25 2 2" xfId="11086" xr:uid="{00000000-0005-0000-0000-0000DD210000}"/>
    <cellStyle name="Normal 2 25 20" xfId="986" xr:uid="{00000000-0005-0000-0000-000072030000}"/>
    <cellStyle name="Normal 2 25 20 2" xfId="11087" xr:uid="{00000000-0005-0000-0000-0000DF210000}"/>
    <cellStyle name="Normal 2 25 21" xfId="987" xr:uid="{00000000-0005-0000-0000-000073030000}"/>
    <cellStyle name="Normal 2 25 21 2" xfId="11088" xr:uid="{00000000-0005-0000-0000-0000E1210000}"/>
    <cellStyle name="Normal 2 25 22" xfId="988" xr:uid="{00000000-0005-0000-0000-000074030000}"/>
    <cellStyle name="Normal 2 25 22 2" xfId="11089" xr:uid="{00000000-0005-0000-0000-0000E3210000}"/>
    <cellStyle name="Normal 2 25 23" xfId="989" xr:uid="{00000000-0005-0000-0000-000075030000}"/>
    <cellStyle name="Normal 2 25 23 2" xfId="11090" xr:uid="{00000000-0005-0000-0000-0000E5210000}"/>
    <cellStyle name="Normal 2 25 24" xfId="11091" xr:uid="{00000000-0005-0000-0000-0000E6210000}"/>
    <cellStyle name="Normal 2 25 3" xfId="990" xr:uid="{00000000-0005-0000-0000-000076030000}"/>
    <cellStyle name="Normal 2 25 3 2" xfId="11092" xr:uid="{00000000-0005-0000-0000-0000E8210000}"/>
    <cellStyle name="Normal 2 25 4" xfId="991" xr:uid="{00000000-0005-0000-0000-000077030000}"/>
    <cellStyle name="Normal 2 25 4 2" xfId="11093" xr:uid="{00000000-0005-0000-0000-0000EA210000}"/>
    <cellStyle name="Normal 2 25 5" xfId="992" xr:uid="{00000000-0005-0000-0000-000078030000}"/>
    <cellStyle name="Normal 2 25 5 2" xfId="11094" xr:uid="{00000000-0005-0000-0000-0000EC210000}"/>
    <cellStyle name="Normal 2 25 6" xfId="993" xr:uid="{00000000-0005-0000-0000-000079030000}"/>
    <cellStyle name="Normal 2 25 6 2" xfId="11095" xr:uid="{00000000-0005-0000-0000-0000EE210000}"/>
    <cellStyle name="Normal 2 25 7" xfId="994" xr:uid="{00000000-0005-0000-0000-00007A030000}"/>
    <cellStyle name="Normal 2 25 7 2" xfId="11096" xr:uid="{00000000-0005-0000-0000-0000F0210000}"/>
    <cellStyle name="Normal 2 25 8" xfId="995" xr:uid="{00000000-0005-0000-0000-00007B030000}"/>
    <cellStyle name="Normal 2 25 8 2" xfId="11097" xr:uid="{00000000-0005-0000-0000-0000F2210000}"/>
    <cellStyle name="Normal 2 25 9" xfId="996" xr:uid="{00000000-0005-0000-0000-00007C030000}"/>
    <cellStyle name="Normal 2 25 9 2" xfId="11098" xr:uid="{00000000-0005-0000-0000-0000F4210000}"/>
    <cellStyle name="Normal 2 26" xfId="997" xr:uid="{00000000-0005-0000-0000-00007D030000}"/>
    <cellStyle name="Normal 2 26 10" xfId="998" xr:uid="{00000000-0005-0000-0000-00007E030000}"/>
    <cellStyle name="Normal 2 26 10 2" xfId="11099" xr:uid="{00000000-0005-0000-0000-0000F7210000}"/>
    <cellStyle name="Normal 2 26 11" xfId="999" xr:uid="{00000000-0005-0000-0000-00007F030000}"/>
    <cellStyle name="Normal 2 26 11 2" xfId="11100" xr:uid="{00000000-0005-0000-0000-0000F9210000}"/>
    <cellStyle name="Normal 2 26 12" xfId="1000" xr:uid="{00000000-0005-0000-0000-000080030000}"/>
    <cellStyle name="Normal 2 26 12 2" xfId="11101" xr:uid="{00000000-0005-0000-0000-0000FB210000}"/>
    <cellStyle name="Normal 2 26 13" xfId="1001" xr:uid="{00000000-0005-0000-0000-000081030000}"/>
    <cellStyle name="Normal 2 26 13 2" xfId="11102" xr:uid="{00000000-0005-0000-0000-0000FD210000}"/>
    <cellStyle name="Normal 2 26 14" xfId="1002" xr:uid="{00000000-0005-0000-0000-000082030000}"/>
    <cellStyle name="Normal 2 26 14 2" xfId="11103" xr:uid="{00000000-0005-0000-0000-0000FF210000}"/>
    <cellStyle name="Normal 2 26 15" xfId="1003" xr:uid="{00000000-0005-0000-0000-000083030000}"/>
    <cellStyle name="Normal 2 26 15 2" xfId="11104" xr:uid="{00000000-0005-0000-0000-000001220000}"/>
    <cellStyle name="Normal 2 26 16" xfId="1004" xr:uid="{00000000-0005-0000-0000-000084030000}"/>
    <cellStyle name="Normal 2 26 16 2" xfId="11105" xr:uid="{00000000-0005-0000-0000-000003220000}"/>
    <cellStyle name="Normal 2 26 17" xfId="1005" xr:uid="{00000000-0005-0000-0000-000085030000}"/>
    <cellStyle name="Normal 2 26 17 2" xfId="11106" xr:uid="{00000000-0005-0000-0000-000005220000}"/>
    <cellStyle name="Normal 2 26 18" xfId="1006" xr:uid="{00000000-0005-0000-0000-000086030000}"/>
    <cellStyle name="Normal 2 26 18 2" xfId="11107" xr:uid="{00000000-0005-0000-0000-000007220000}"/>
    <cellStyle name="Normal 2 26 19" xfId="1007" xr:uid="{00000000-0005-0000-0000-000087030000}"/>
    <cellStyle name="Normal 2 26 19 2" xfId="11108" xr:uid="{00000000-0005-0000-0000-000009220000}"/>
    <cellStyle name="Normal 2 26 2" xfId="1008" xr:uid="{00000000-0005-0000-0000-000088030000}"/>
    <cellStyle name="Normal 2 26 2 2" xfId="11109" xr:uid="{00000000-0005-0000-0000-00000B220000}"/>
    <cellStyle name="Normal 2 26 20" xfId="1009" xr:uid="{00000000-0005-0000-0000-000089030000}"/>
    <cellStyle name="Normal 2 26 20 2" xfId="11110" xr:uid="{00000000-0005-0000-0000-00000D220000}"/>
    <cellStyle name="Normal 2 26 21" xfId="1010" xr:uid="{00000000-0005-0000-0000-00008A030000}"/>
    <cellStyle name="Normal 2 26 21 2" xfId="11111" xr:uid="{00000000-0005-0000-0000-00000F220000}"/>
    <cellStyle name="Normal 2 26 22" xfId="1011" xr:uid="{00000000-0005-0000-0000-00008B030000}"/>
    <cellStyle name="Normal 2 26 22 2" xfId="11112" xr:uid="{00000000-0005-0000-0000-000011220000}"/>
    <cellStyle name="Normal 2 26 23" xfId="1012" xr:uid="{00000000-0005-0000-0000-00008C030000}"/>
    <cellStyle name="Normal 2 26 23 2" xfId="11113" xr:uid="{00000000-0005-0000-0000-000013220000}"/>
    <cellStyle name="Normal 2 26 24" xfId="11114" xr:uid="{00000000-0005-0000-0000-000014220000}"/>
    <cellStyle name="Normal 2 26 3" xfId="1013" xr:uid="{00000000-0005-0000-0000-00008D030000}"/>
    <cellStyle name="Normal 2 26 3 2" xfId="11115" xr:uid="{00000000-0005-0000-0000-000016220000}"/>
    <cellStyle name="Normal 2 26 4" xfId="1014" xr:uid="{00000000-0005-0000-0000-00008E030000}"/>
    <cellStyle name="Normal 2 26 4 2" xfId="11116" xr:uid="{00000000-0005-0000-0000-000018220000}"/>
    <cellStyle name="Normal 2 26 5" xfId="1015" xr:uid="{00000000-0005-0000-0000-00008F030000}"/>
    <cellStyle name="Normal 2 26 5 2" xfId="11117" xr:uid="{00000000-0005-0000-0000-00001A220000}"/>
    <cellStyle name="Normal 2 26 6" xfId="1016" xr:uid="{00000000-0005-0000-0000-000090030000}"/>
    <cellStyle name="Normal 2 26 6 2" xfId="11118" xr:uid="{00000000-0005-0000-0000-00001C220000}"/>
    <cellStyle name="Normal 2 26 7" xfId="1017" xr:uid="{00000000-0005-0000-0000-000091030000}"/>
    <cellStyle name="Normal 2 26 7 2" xfId="11119" xr:uid="{00000000-0005-0000-0000-00001E220000}"/>
    <cellStyle name="Normal 2 26 8" xfId="1018" xr:uid="{00000000-0005-0000-0000-000092030000}"/>
    <cellStyle name="Normal 2 26 8 2" xfId="11120" xr:uid="{00000000-0005-0000-0000-000020220000}"/>
    <cellStyle name="Normal 2 26 9" xfId="1019" xr:uid="{00000000-0005-0000-0000-000093030000}"/>
    <cellStyle name="Normal 2 26 9 2" xfId="11121" xr:uid="{00000000-0005-0000-0000-000022220000}"/>
    <cellStyle name="Normal 2 27" xfId="1020" xr:uid="{00000000-0005-0000-0000-000094030000}"/>
    <cellStyle name="Normal 2 27 10" xfId="1021" xr:uid="{00000000-0005-0000-0000-000095030000}"/>
    <cellStyle name="Normal 2 27 10 2" xfId="11122" xr:uid="{00000000-0005-0000-0000-000025220000}"/>
    <cellStyle name="Normal 2 27 11" xfId="1022" xr:uid="{00000000-0005-0000-0000-000096030000}"/>
    <cellStyle name="Normal 2 27 11 2" xfId="11123" xr:uid="{00000000-0005-0000-0000-000027220000}"/>
    <cellStyle name="Normal 2 27 12" xfId="1023" xr:uid="{00000000-0005-0000-0000-000097030000}"/>
    <cellStyle name="Normal 2 27 12 2" xfId="11124" xr:uid="{00000000-0005-0000-0000-000029220000}"/>
    <cellStyle name="Normal 2 27 13" xfId="1024" xr:uid="{00000000-0005-0000-0000-000098030000}"/>
    <cellStyle name="Normal 2 27 13 2" xfId="11125" xr:uid="{00000000-0005-0000-0000-00002B220000}"/>
    <cellStyle name="Normal 2 27 14" xfId="1025" xr:uid="{00000000-0005-0000-0000-000099030000}"/>
    <cellStyle name="Normal 2 27 14 2" xfId="11126" xr:uid="{00000000-0005-0000-0000-00002D220000}"/>
    <cellStyle name="Normal 2 27 15" xfId="1026" xr:uid="{00000000-0005-0000-0000-00009A030000}"/>
    <cellStyle name="Normal 2 27 15 2" xfId="11127" xr:uid="{00000000-0005-0000-0000-00002F220000}"/>
    <cellStyle name="Normal 2 27 16" xfId="1027" xr:uid="{00000000-0005-0000-0000-00009B030000}"/>
    <cellStyle name="Normal 2 27 16 2" xfId="11128" xr:uid="{00000000-0005-0000-0000-000031220000}"/>
    <cellStyle name="Normal 2 27 17" xfId="1028" xr:uid="{00000000-0005-0000-0000-00009C030000}"/>
    <cellStyle name="Normal 2 27 17 2" xfId="11129" xr:uid="{00000000-0005-0000-0000-000033220000}"/>
    <cellStyle name="Normal 2 27 18" xfId="1029" xr:uid="{00000000-0005-0000-0000-00009D030000}"/>
    <cellStyle name="Normal 2 27 18 2" xfId="11130" xr:uid="{00000000-0005-0000-0000-000035220000}"/>
    <cellStyle name="Normal 2 27 19" xfId="1030" xr:uid="{00000000-0005-0000-0000-00009E030000}"/>
    <cellStyle name="Normal 2 27 19 2" xfId="11131" xr:uid="{00000000-0005-0000-0000-000037220000}"/>
    <cellStyle name="Normal 2 27 2" xfId="1031" xr:uid="{00000000-0005-0000-0000-00009F030000}"/>
    <cellStyle name="Normal 2 27 2 2" xfId="11132" xr:uid="{00000000-0005-0000-0000-000039220000}"/>
    <cellStyle name="Normal 2 27 20" xfId="1032" xr:uid="{00000000-0005-0000-0000-0000A0030000}"/>
    <cellStyle name="Normal 2 27 20 2" xfId="11133" xr:uid="{00000000-0005-0000-0000-00003B220000}"/>
    <cellStyle name="Normal 2 27 21" xfId="1033" xr:uid="{00000000-0005-0000-0000-0000A1030000}"/>
    <cellStyle name="Normal 2 27 21 2" xfId="11134" xr:uid="{00000000-0005-0000-0000-00003D220000}"/>
    <cellStyle name="Normal 2 27 22" xfId="1034" xr:uid="{00000000-0005-0000-0000-0000A2030000}"/>
    <cellStyle name="Normal 2 27 22 2" xfId="11135" xr:uid="{00000000-0005-0000-0000-00003F220000}"/>
    <cellStyle name="Normal 2 27 23" xfId="1035" xr:uid="{00000000-0005-0000-0000-0000A3030000}"/>
    <cellStyle name="Normal 2 27 23 2" xfId="11136" xr:uid="{00000000-0005-0000-0000-000041220000}"/>
    <cellStyle name="Normal 2 27 24" xfId="11137" xr:uid="{00000000-0005-0000-0000-000042220000}"/>
    <cellStyle name="Normal 2 27 3" xfId="1036" xr:uid="{00000000-0005-0000-0000-0000A4030000}"/>
    <cellStyle name="Normal 2 27 3 2" xfId="11138" xr:uid="{00000000-0005-0000-0000-000044220000}"/>
    <cellStyle name="Normal 2 27 4" xfId="1037" xr:uid="{00000000-0005-0000-0000-0000A5030000}"/>
    <cellStyle name="Normal 2 27 4 2" xfId="11139" xr:uid="{00000000-0005-0000-0000-000046220000}"/>
    <cellStyle name="Normal 2 27 5" xfId="1038" xr:uid="{00000000-0005-0000-0000-0000A6030000}"/>
    <cellStyle name="Normal 2 27 5 2" xfId="11140" xr:uid="{00000000-0005-0000-0000-000048220000}"/>
    <cellStyle name="Normal 2 27 6" xfId="1039" xr:uid="{00000000-0005-0000-0000-0000A7030000}"/>
    <cellStyle name="Normal 2 27 6 2" xfId="11141" xr:uid="{00000000-0005-0000-0000-00004A220000}"/>
    <cellStyle name="Normal 2 27 7" xfId="1040" xr:uid="{00000000-0005-0000-0000-0000A8030000}"/>
    <cellStyle name="Normal 2 27 7 2" xfId="11142" xr:uid="{00000000-0005-0000-0000-00004C220000}"/>
    <cellStyle name="Normal 2 27 8" xfId="1041" xr:uid="{00000000-0005-0000-0000-0000A9030000}"/>
    <cellStyle name="Normal 2 27 8 2" xfId="11143" xr:uid="{00000000-0005-0000-0000-00004E220000}"/>
    <cellStyle name="Normal 2 27 9" xfId="1042" xr:uid="{00000000-0005-0000-0000-0000AA030000}"/>
    <cellStyle name="Normal 2 27 9 2" xfId="11144" xr:uid="{00000000-0005-0000-0000-000050220000}"/>
    <cellStyle name="Normal 2 28" xfId="1043" xr:uid="{00000000-0005-0000-0000-0000AB030000}"/>
    <cellStyle name="Normal 2 28 10" xfId="1044" xr:uid="{00000000-0005-0000-0000-0000AC030000}"/>
    <cellStyle name="Normal 2 28 10 2" xfId="11145" xr:uid="{00000000-0005-0000-0000-000053220000}"/>
    <cellStyle name="Normal 2 28 11" xfId="1045" xr:uid="{00000000-0005-0000-0000-0000AD030000}"/>
    <cellStyle name="Normal 2 28 11 2" xfId="11146" xr:uid="{00000000-0005-0000-0000-000055220000}"/>
    <cellStyle name="Normal 2 28 12" xfId="1046" xr:uid="{00000000-0005-0000-0000-0000AE030000}"/>
    <cellStyle name="Normal 2 28 12 2" xfId="11147" xr:uid="{00000000-0005-0000-0000-000057220000}"/>
    <cellStyle name="Normal 2 28 13" xfId="1047" xr:uid="{00000000-0005-0000-0000-0000AF030000}"/>
    <cellStyle name="Normal 2 28 13 2" xfId="11148" xr:uid="{00000000-0005-0000-0000-000059220000}"/>
    <cellStyle name="Normal 2 28 14" xfId="1048" xr:uid="{00000000-0005-0000-0000-0000B0030000}"/>
    <cellStyle name="Normal 2 28 14 2" xfId="11149" xr:uid="{00000000-0005-0000-0000-00005B220000}"/>
    <cellStyle name="Normal 2 28 15" xfId="1049" xr:uid="{00000000-0005-0000-0000-0000B1030000}"/>
    <cellStyle name="Normal 2 28 15 2" xfId="11150" xr:uid="{00000000-0005-0000-0000-00005D220000}"/>
    <cellStyle name="Normal 2 28 16" xfId="1050" xr:uid="{00000000-0005-0000-0000-0000B2030000}"/>
    <cellStyle name="Normal 2 28 16 2" xfId="11151" xr:uid="{00000000-0005-0000-0000-00005F220000}"/>
    <cellStyle name="Normal 2 28 17" xfId="1051" xr:uid="{00000000-0005-0000-0000-0000B3030000}"/>
    <cellStyle name="Normal 2 28 17 2" xfId="11152" xr:uid="{00000000-0005-0000-0000-000061220000}"/>
    <cellStyle name="Normal 2 28 18" xfId="1052" xr:uid="{00000000-0005-0000-0000-0000B4030000}"/>
    <cellStyle name="Normal 2 28 18 2" xfId="11153" xr:uid="{00000000-0005-0000-0000-000063220000}"/>
    <cellStyle name="Normal 2 28 19" xfId="1053" xr:uid="{00000000-0005-0000-0000-0000B5030000}"/>
    <cellStyle name="Normal 2 28 19 2" xfId="11154" xr:uid="{00000000-0005-0000-0000-000065220000}"/>
    <cellStyle name="Normal 2 28 2" xfId="1054" xr:uid="{00000000-0005-0000-0000-0000B6030000}"/>
    <cellStyle name="Normal 2 28 2 2" xfId="11155" xr:uid="{00000000-0005-0000-0000-000067220000}"/>
    <cellStyle name="Normal 2 28 20" xfId="1055" xr:uid="{00000000-0005-0000-0000-0000B7030000}"/>
    <cellStyle name="Normal 2 28 20 2" xfId="11156" xr:uid="{00000000-0005-0000-0000-000069220000}"/>
    <cellStyle name="Normal 2 28 21" xfId="1056" xr:uid="{00000000-0005-0000-0000-0000B8030000}"/>
    <cellStyle name="Normal 2 28 21 2" xfId="11157" xr:uid="{00000000-0005-0000-0000-00006B220000}"/>
    <cellStyle name="Normal 2 28 22" xfId="1057" xr:uid="{00000000-0005-0000-0000-0000B9030000}"/>
    <cellStyle name="Normal 2 28 22 2" xfId="11158" xr:uid="{00000000-0005-0000-0000-00006D220000}"/>
    <cellStyle name="Normal 2 28 23" xfId="1058" xr:uid="{00000000-0005-0000-0000-0000BA030000}"/>
    <cellStyle name="Normal 2 28 23 2" xfId="11159" xr:uid="{00000000-0005-0000-0000-00006F220000}"/>
    <cellStyle name="Normal 2 28 24" xfId="11160" xr:uid="{00000000-0005-0000-0000-000070220000}"/>
    <cellStyle name="Normal 2 28 3" xfId="1059" xr:uid="{00000000-0005-0000-0000-0000BB030000}"/>
    <cellStyle name="Normal 2 28 3 2" xfId="11161" xr:uid="{00000000-0005-0000-0000-000072220000}"/>
    <cellStyle name="Normal 2 28 4" xfId="1060" xr:uid="{00000000-0005-0000-0000-0000BC030000}"/>
    <cellStyle name="Normal 2 28 4 2" xfId="11162" xr:uid="{00000000-0005-0000-0000-000074220000}"/>
    <cellStyle name="Normal 2 28 5" xfId="1061" xr:uid="{00000000-0005-0000-0000-0000BD030000}"/>
    <cellStyle name="Normal 2 28 5 2" xfId="11163" xr:uid="{00000000-0005-0000-0000-000076220000}"/>
    <cellStyle name="Normal 2 28 6" xfId="1062" xr:uid="{00000000-0005-0000-0000-0000BE030000}"/>
    <cellStyle name="Normal 2 28 6 2" xfId="11164" xr:uid="{00000000-0005-0000-0000-000078220000}"/>
    <cellStyle name="Normal 2 28 7" xfId="1063" xr:uid="{00000000-0005-0000-0000-0000BF030000}"/>
    <cellStyle name="Normal 2 28 7 2" xfId="11165" xr:uid="{00000000-0005-0000-0000-00007A220000}"/>
    <cellStyle name="Normal 2 28 8" xfId="1064" xr:uid="{00000000-0005-0000-0000-0000C0030000}"/>
    <cellStyle name="Normal 2 28 8 2" xfId="11166" xr:uid="{00000000-0005-0000-0000-00007C220000}"/>
    <cellStyle name="Normal 2 28 9" xfId="1065" xr:uid="{00000000-0005-0000-0000-0000C1030000}"/>
    <cellStyle name="Normal 2 28 9 2" xfId="11167" xr:uid="{00000000-0005-0000-0000-00007E220000}"/>
    <cellStyle name="Normal 2 29" xfId="1066" xr:uid="{00000000-0005-0000-0000-0000C2030000}"/>
    <cellStyle name="Normal 2 29 10" xfId="1067" xr:uid="{00000000-0005-0000-0000-0000C3030000}"/>
    <cellStyle name="Normal 2 29 10 2" xfId="11168" xr:uid="{00000000-0005-0000-0000-000081220000}"/>
    <cellStyle name="Normal 2 29 11" xfId="1068" xr:uid="{00000000-0005-0000-0000-0000C4030000}"/>
    <cellStyle name="Normal 2 29 11 2" xfId="11169" xr:uid="{00000000-0005-0000-0000-000083220000}"/>
    <cellStyle name="Normal 2 29 12" xfId="1069" xr:uid="{00000000-0005-0000-0000-0000C5030000}"/>
    <cellStyle name="Normal 2 29 12 2" xfId="11170" xr:uid="{00000000-0005-0000-0000-000085220000}"/>
    <cellStyle name="Normal 2 29 13" xfId="1070" xr:uid="{00000000-0005-0000-0000-0000C6030000}"/>
    <cellStyle name="Normal 2 29 13 2" xfId="11171" xr:uid="{00000000-0005-0000-0000-000087220000}"/>
    <cellStyle name="Normal 2 29 14" xfId="1071" xr:uid="{00000000-0005-0000-0000-0000C7030000}"/>
    <cellStyle name="Normal 2 29 14 2" xfId="11172" xr:uid="{00000000-0005-0000-0000-000089220000}"/>
    <cellStyle name="Normal 2 29 15" xfId="1072" xr:uid="{00000000-0005-0000-0000-0000C8030000}"/>
    <cellStyle name="Normal 2 29 15 2" xfId="11173" xr:uid="{00000000-0005-0000-0000-00008B220000}"/>
    <cellStyle name="Normal 2 29 16" xfId="1073" xr:uid="{00000000-0005-0000-0000-0000C9030000}"/>
    <cellStyle name="Normal 2 29 16 2" xfId="11174" xr:uid="{00000000-0005-0000-0000-00008D220000}"/>
    <cellStyle name="Normal 2 29 17" xfId="1074" xr:uid="{00000000-0005-0000-0000-0000CA030000}"/>
    <cellStyle name="Normal 2 29 17 2" xfId="11175" xr:uid="{00000000-0005-0000-0000-00008F220000}"/>
    <cellStyle name="Normal 2 29 18" xfId="1075" xr:uid="{00000000-0005-0000-0000-0000CB030000}"/>
    <cellStyle name="Normal 2 29 18 2" xfId="11176" xr:uid="{00000000-0005-0000-0000-000091220000}"/>
    <cellStyle name="Normal 2 29 19" xfId="1076" xr:uid="{00000000-0005-0000-0000-0000CC030000}"/>
    <cellStyle name="Normal 2 29 19 2" xfId="11177" xr:uid="{00000000-0005-0000-0000-000093220000}"/>
    <cellStyle name="Normal 2 29 2" xfId="1077" xr:uid="{00000000-0005-0000-0000-0000CD030000}"/>
    <cellStyle name="Normal 2 29 2 2" xfId="11178" xr:uid="{00000000-0005-0000-0000-000095220000}"/>
    <cellStyle name="Normal 2 29 20" xfId="1078" xr:uid="{00000000-0005-0000-0000-0000CE030000}"/>
    <cellStyle name="Normal 2 29 20 2" xfId="11179" xr:uid="{00000000-0005-0000-0000-000097220000}"/>
    <cellStyle name="Normal 2 29 21" xfId="1079" xr:uid="{00000000-0005-0000-0000-0000CF030000}"/>
    <cellStyle name="Normal 2 29 21 2" xfId="11180" xr:uid="{00000000-0005-0000-0000-000099220000}"/>
    <cellStyle name="Normal 2 29 22" xfId="1080" xr:uid="{00000000-0005-0000-0000-0000D0030000}"/>
    <cellStyle name="Normal 2 29 22 2" xfId="11181" xr:uid="{00000000-0005-0000-0000-00009B220000}"/>
    <cellStyle name="Normal 2 29 23" xfId="1081" xr:uid="{00000000-0005-0000-0000-0000D1030000}"/>
    <cellStyle name="Normal 2 29 23 2" xfId="11182" xr:uid="{00000000-0005-0000-0000-00009D220000}"/>
    <cellStyle name="Normal 2 29 24" xfId="11183" xr:uid="{00000000-0005-0000-0000-00009E220000}"/>
    <cellStyle name="Normal 2 29 3" xfId="1082" xr:uid="{00000000-0005-0000-0000-0000D2030000}"/>
    <cellStyle name="Normal 2 29 3 2" xfId="11184" xr:uid="{00000000-0005-0000-0000-0000A0220000}"/>
    <cellStyle name="Normal 2 29 4" xfId="1083" xr:uid="{00000000-0005-0000-0000-0000D3030000}"/>
    <cellStyle name="Normal 2 29 4 2" xfId="11185" xr:uid="{00000000-0005-0000-0000-0000A2220000}"/>
    <cellStyle name="Normal 2 29 5" xfId="1084" xr:uid="{00000000-0005-0000-0000-0000D4030000}"/>
    <cellStyle name="Normal 2 29 5 2" xfId="11186" xr:uid="{00000000-0005-0000-0000-0000A4220000}"/>
    <cellStyle name="Normal 2 29 6" xfId="1085" xr:uid="{00000000-0005-0000-0000-0000D5030000}"/>
    <cellStyle name="Normal 2 29 6 2" xfId="11187" xr:uid="{00000000-0005-0000-0000-0000A6220000}"/>
    <cellStyle name="Normal 2 29 7" xfId="1086" xr:uid="{00000000-0005-0000-0000-0000D6030000}"/>
    <cellStyle name="Normal 2 29 7 2" xfId="11188" xr:uid="{00000000-0005-0000-0000-0000A8220000}"/>
    <cellStyle name="Normal 2 29 8" xfId="1087" xr:uid="{00000000-0005-0000-0000-0000D7030000}"/>
    <cellStyle name="Normal 2 29 8 2" xfId="11189" xr:uid="{00000000-0005-0000-0000-0000AA220000}"/>
    <cellStyle name="Normal 2 29 9" xfId="1088" xr:uid="{00000000-0005-0000-0000-0000D8030000}"/>
    <cellStyle name="Normal 2 29 9 2" xfId="11190" xr:uid="{00000000-0005-0000-0000-0000AC220000}"/>
    <cellStyle name="Normal 2 3" xfId="59" xr:uid="{00000000-0005-0000-0000-000011000000}"/>
    <cellStyle name="Normal 2 3 2" xfId="161" xr:uid="{00000000-0005-0000-0000-000011000000}"/>
    <cellStyle name="Normal 2 3 2 2" xfId="11191" xr:uid="{00000000-0005-0000-0000-0000AF220000}"/>
    <cellStyle name="Normal 2 3 2 3" xfId="5519" xr:uid="{00000000-0005-0000-0000-0000AE220000}"/>
    <cellStyle name="Normal 2 3 3" xfId="1089" xr:uid="{00000000-0005-0000-0000-0000D9030000}"/>
    <cellStyle name="Normal 2 3 3 2" xfId="11192" xr:uid="{00000000-0005-0000-0000-0000B1220000}"/>
    <cellStyle name="Normal 2 3 3 3" xfId="11193" xr:uid="{00000000-0005-0000-0000-0000B2220000}"/>
    <cellStyle name="Normal 2 3 4" xfId="11194" xr:uid="{00000000-0005-0000-0000-0000B3220000}"/>
    <cellStyle name="Normal 2 3 4 2" xfId="11195" xr:uid="{00000000-0005-0000-0000-0000B4220000}"/>
    <cellStyle name="Normal 2 3 5" xfId="5569" xr:uid="{00000000-0005-0000-0000-0000AD220000}"/>
    <cellStyle name="Normal 2 3 6" xfId="20542" xr:uid="{2938983F-EB37-4F25-8BF9-5A21D68D9524}"/>
    <cellStyle name="Normal 2 30" xfId="1090" xr:uid="{00000000-0005-0000-0000-0000DA030000}"/>
    <cellStyle name="Normal 2 30 10" xfId="1091" xr:uid="{00000000-0005-0000-0000-0000DB030000}"/>
    <cellStyle name="Normal 2 30 10 2" xfId="11196" xr:uid="{00000000-0005-0000-0000-0000B7220000}"/>
    <cellStyle name="Normal 2 30 11" xfId="1092" xr:uid="{00000000-0005-0000-0000-0000DC030000}"/>
    <cellStyle name="Normal 2 30 11 2" xfId="11197" xr:uid="{00000000-0005-0000-0000-0000B9220000}"/>
    <cellStyle name="Normal 2 30 12" xfId="1093" xr:uid="{00000000-0005-0000-0000-0000DD030000}"/>
    <cellStyle name="Normal 2 30 12 2" xfId="11198" xr:uid="{00000000-0005-0000-0000-0000BB220000}"/>
    <cellStyle name="Normal 2 30 13" xfId="1094" xr:uid="{00000000-0005-0000-0000-0000DE030000}"/>
    <cellStyle name="Normal 2 30 13 2" xfId="11199" xr:uid="{00000000-0005-0000-0000-0000BD220000}"/>
    <cellStyle name="Normal 2 30 14" xfId="1095" xr:uid="{00000000-0005-0000-0000-0000DF030000}"/>
    <cellStyle name="Normal 2 30 14 2" xfId="11200" xr:uid="{00000000-0005-0000-0000-0000BF220000}"/>
    <cellStyle name="Normal 2 30 15" xfId="1096" xr:uid="{00000000-0005-0000-0000-0000E0030000}"/>
    <cellStyle name="Normal 2 30 15 2" xfId="11201" xr:uid="{00000000-0005-0000-0000-0000C1220000}"/>
    <cellStyle name="Normal 2 30 16" xfId="1097" xr:uid="{00000000-0005-0000-0000-0000E1030000}"/>
    <cellStyle name="Normal 2 30 16 2" xfId="11202" xr:uid="{00000000-0005-0000-0000-0000C3220000}"/>
    <cellStyle name="Normal 2 30 17" xfId="1098" xr:uid="{00000000-0005-0000-0000-0000E2030000}"/>
    <cellStyle name="Normal 2 30 17 2" xfId="11203" xr:uid="{00000000-0005-0000-0000-0000C5220000}"/>
    <cellStyle name="Normal 2 30 18" xfId="1099" xr:uid="{00000000-0005-0000-0000-0000E3030000}"/>
    <cellStyle name="Normal 2 30 18 2" xfId="11204" xr:uid="{00000000-0005-0000-0000-0000C7220000}"/>
    <cellStyle name="Normal 2 30 19" xfId="1100" xr:uid="{00000000-0005-0000-0000-0000E4030000}"/>
    <cellStyle name="Normal 2 30 19 2" xfId="11205" xr:uid="{00000000-0005-0000-0000-0000C9220000}"/>
    <cellStyle name="Normal 2 30 2" xfId="1101" xr:uid="{00000000-0005-0000-0000-0000E5030000}"/>
    <cellStyle name="Normal 2 30 2 2" xfId="11206" xr:uid="{00000000-0005-0000-0000-0000CB220000}"/>
    <cellStyle name="Normal 2 30 20" xfId="1102" xr:uid="{00000000-0005-0000-0000-0000E6030000}"/>
    <cellStyle name="Normal 2 30 20 2" xfId="11207" xr:uid="{00000000-0005-0000-0000-0000CD220000}"/>
    <cellStyle name="Normal 2 30 21" xfId="1103" xr:uid="{00000000-0005-0000-0000-0000E7030000}"/>
    <cellStyle name="Normal 2 30 21 2" xfId="11208" xr:uid="{00000000-0005-0000-0000-0000CF220000}"/>
    <cellStyle name="Normal 2 30 22" xfId="1104" xr:uid="{00000000-0005-0000-0000-0000E8030000}"/>
    <cellStyle name="Normal 2 30 22 2" xfId="11209" xr:uid="{00000000-0005-0000-0000-0000D1220000}"/>
    <cellStyle name="Normal 2 30 23" xfId="1105" xr:uid="{00000000-0005-0000-0000-0000E9030000}"/>
    <cellStyle name="Normal 2 30 23 2" xfId="11210" xr:uid="{00000000-0005-0000-0000-0000D3220000}"/>
    <cellStyle name="Normal 2 30 24" xfId="11211" xr:uid="{00000000-0005-0000-0000-0000D4220000}"/>
    <cellStyle name="Normal 2 30 3" xfId="1106" xr:uid="{00000000-0005-0000-0000-0000EA030000}"/>
    <cellStyle name="Normal 2 30 3 2" xfId="11212" xr:uid="{00000000-0005-0000-0000-0000D6220000}"/>
    <cellStyle name="Normal 2 30 4" xfId="1107" xr:uid="{00000000-0005-0000-0000-0000EB030000}"/>
    <cellStyle name="Normal 2 30 4 2" xfId="11213" xr:uid="{00000000-0005-0000-0000-0000D8220000}"/>
    <cellStyle name="Normal 2 30 5" xfId="1108" xr:uid="{00000000-0005-0000-0000-0000EC030000}"/>
    <cellStyle name="Normal 2 30 5 2" xfId="11214" xr:uid="{00000000-0005-0000-0000-0000DA220000}"/>
    <cellStyle name="Normal 2 30 6" xfId="1109" xr:uid="{00000000-0005-0000-0000-0000ED030000}"/>
    <cellStyle name="Normal 2 30 6 2" xfId="11215" xr:uid="{00000000-0005-0000-0000-0000DC220000}"/>
    <cellStyle name="Normal 2 30 7" xfId="1110" xr:uid="{00000000-0005-0000-0000-0000EE030000}"/>
    <cellStyle name="Normal 2 30 7 2" xfId="11216" xr:uid="{00000000-0005-0000-0000-0000DE220000}"/>
    <cellStyle name="Normal 2 30 8" xfId="1111" xr:uid="{00000000-0005-0000-0000-0000EF030000}"/>
    <cellStyle name="Normal 2 30 8 2" xfId="11217" xr:uid="{00000000-0005-0000-0000-0000E0220000}"/>
    <cellStyle name="Normal 2 30 9" xfId="1112" xr:uid="{00000000-0005-0000-0000-0000F0030000}"/>
    <cellStyle name="Normal 2 30 9 2" xfId="11218" xr:uid="{00000000-0005-0000-0000-0000E2220000}"/>
    <cellStyle name="Normal 2 31" xfId="1113" xr:uid="{00000000-0005-0000-0000-0000F1030000}"/>
    <cellStyle name="Normal 2 31 10" xfId="1114" xr:uid="{00000000-0005-0000-0000-0000F2030000}"/>
    <cellStyle name="Normal 2 31 10 2" xfId="11219" xr:uid="{00000000-0005-0000-0000-0000E5220000}"/>
    <cellStyle name="Normal 2 31 11" xfId="1115" xr:uid="{00000000-0005-0000-0000-0000F3030000}"/>
    <cellStyle name="Normal 2 31 11 2" xfId="11220" xr:uid="{00000000-0005-0000-0000-0000E7220000}"/>
    <cellStyle name="Normal 2 31 12" xfId="1116" xr:uid="{00000000-0005-0000-0000-0000F4030000}"/>
    <cellStyle name="Normal 2 31 12 2" xfId="11221" xr:uid="{00000000-0005-0000-0000-0000E9220000}"/>
    <cellStyle name="Normal 2 31 13" xfId="1117" xr:uid="{00000000-0005-0000-0000-0000F5030000}"/>
    <cellStyle name="Normal 2 31 13 2" xfId="11222" xr:uid="{00000000-0005-0000-0000-0000EB220000}"/>
    <cellStyle name="Normal 2 31 14" xfId="1118" xr:uid="{00000000-0005-0000-0000-0000F6030000}"/>
    <cellStyle name="Normal 2 31 14 2" xfId="11223" xr:uid="{00000000-0005-0000-0000-0000ED220000}"/>
    <cellStyle name="Normal 2 31 15" xfId="1119" xr:uid="{00000000-0005-0000-0000-0000F7030000}"/>
    <cellStyle name="Normal 2 31 15 2" xfId="11224" xr:uid="{00000000-0005-0000-0000-0000EF220000}"/>
    <cellStyle name="Normal 2 31 16" xfId="1120" xr:uid="{00000000-0005-0000-0000-0000F8030000}"/>
    <cellStyle name="Normal 2 31 16 2" xfId="11225" xr:uid="{00000000-0005-0000-0000-0000F1220000}"/>
    <cellStyle name="Normal 2 31 17" xfId="1121" xr:uid="{00000000-0005-0000-0000-0000F9030000}"/>
    <cellStyle name="Normal 2 31 17 2" xfId="11226" xr:uid="{00000000-0005-0000-0000-0000F3220000}"/>
    <cellStyle name="Normal 2 31 18" xfId="1122" xr:uid="{00000000-0005-0000-0000-0000FA030000}"/>
    <cellStyle name="Normal 2 31 18 2" xfId="11227" xr:uid="{00000000-0005-0000-0000-0000F5220000}"/>
    <cellStyle name="Normal 2 31 19" xfId="1123" xr:uid="{00000000-0005-0000-0000-0000FB030000}"/>
    <cellStyle name="Normal 2 31 19 2" xfId="11228" xr:uid="{00000000-0005-0000-0000-0000F7220000}"/>
    <cellStyle name="Normal 2 31 2" xfId="1124" xr:uid="{00000000-0005-0000-0000-0000FC030000}"/>
    <cellStyle name="Normal 2 31 2 2" xfId="11229" xr:uid="{00000000-0005-0000-0000-0000F9220000}"/>
    <cellStyle name="Normal 2 31 20" xfId="1125" xr:uid="{00000000-0005-0000-0000-0000FD030000}"/>
    <cellStyle name="Normal 2 31 20 2" xfId="11230" xr:uid="{00000000-0005-0000-0000-0000FB220000}"/>
    <cellStyle name="Normal 2 31 21" xfId="1126" xr:uid="{00000000-0005-0000-0000-0000FE030000}"/>
    <cellStyle name="Normal 2 31 21 2" xfId="11231" xr:uid="{00000000-0005-0000-0000-0000FD220000}"/>
    <cellStyle name="Normal 2 31 22" xfId="1127" xr:uid="{00000000-0005-0000-0000-0000FF030000}"/>
    <cellStyle name="Normal 2 31 22 2" xfId="11232" xr:uid="{00000000-0005-0000-0000-0000FF220000}"/>
    <cellStyle name="Normal 2 31 23" xfId="1128" xr:uid="{00000000-0005-0000-0000-000000040000}"/>
    <cellStyle name="Normal 2 31 23 2" xfId="11233" xr:uid="{00000000-0005-0000-0000-000001230000}"/>
    <cellStyle name="Normal 2 31 24" xfId="11234" xr:uid="{00000000-0005-0000-0000-000002230000}"/>
    <cellStyle name="Normal 2 31 3" xfId="1129" xr:uid="{00000000-0005-0000-0000-000001040000}"/>
    <cellStyle name="Normal 2 31 3 2" xfId="11235" xr:uid="{00000000-0005-0000-0000-000004230000}"/>
    <cellStyle name="Normal 2 31 4" xfId="1130" xr:uid="{00000000-0005-0000-0000-000002040000}"/>
    <cellStyle name="Normal 2 31 4 2" xfId="11236" xr:uid="{00000000-0005-0000-0000-000006230000}"/>
    <cellStyle name="Normal 2 31 5" xfId="1131" xr:uid="{00000000-0005-0000-0000-000003040000}"/>
    <cellStyle name="Normal 2 31 5 2" xfId="11237" xr:uid="{00000000-0005-0000-0000-000008230000}"/>
    <cellStyle name="Normal 2 31 6" xfId="1132" xr:uid="{00000000-0005-0000-0000-000004040000}"/>
    <cellStyle name="Normal 2 31 6 2" xfId="11238" xr:uid="{00000000-0005-0000-0000-00000A230000}"/>
    <cellStyle name="Normal 2 31 7" xfId="1133" xr:uid="{00000000-0005-0000-0000-000005040000}"/>
    <cellStyle name="Normal 2 31 7 2" xfId="11239" xr:uid="{00000000-0005-0000-0000-00000C230000}"/>
    <cellStyle name="Normal 2 31 8" xfId="1134" xr:uid="{00000000-0005-0000-0000-000006040000}"/>
    <cellStyle name="Normal 2 31 8 2" xfId="11240" xr:uid="{00000000-0005-0000-0000-00000E230000}"/>
    <cellStyle name="Normal 2 31 9" xfId="1135" xr:uid="{00000000-0005-0000-0000-000007040000}"/>
    <cellStyle name="Normal 2 31 9 2" xfId="11241" xr:uid="{00000000-0005-0000-0000-000010230000}"/>
    <cellStyle name="Normal 2 32" xfId="1136" xr:uid="{00000000-0005-0000-0000-000008040000}"/>
    <cellStyle name="Normal 2 32 10" xfId="1137" xr:uid="{00000000-0005-0000-0000-000009040000}"/>
    <cellStyle name="Normal 2 32 10 2" xfId="11242" xr:uid="{00000000-0005-0000-0000-000013230000}"/>
    <cellStyle name="Normal 2 32 11" xfId="1138" xr:uid="{00000000-0005-0000-0000-00000A040000}"/>
    <cellStyle name="Normal 2 32 11 2" xfId="11243" xr:uid="{00000000-0005-0000-0000-000015230000}"/>
    <cellStyle name="Normal 2 32 12" xfId="1139" xr:uid="{00000000-0005-0000-0000-00000B040000}"/>
    <cellStyle name="Normal 2 32 12 2" xfId="11244" xr:uid="{00000000-0005-0000-0000-000017230000}"/>
    <cellStyle name="Normal 2 32 13" xfId="1140" xr:uid="{00000000-0005-0000-0000-00000C040000}"/>
    <cellStyle name="Normal 2 32 13 2" xfId="11245" xr:uid="{00000000-0005-0000-0000-000019230000}"/>
    <cellStyle name="Normal 2 32 14" xfId="1141" xr:uid="{00000000-0005-0000-0000-00000D040000}"/>
    <cellStyle name="Normal 2 32 14 2" xfId="11246" xr:uid="{00000000-0005-0000-0000-00001B230000}"/>
    <cellStyle name="Normal 2 32 15" xfId="1142" xr:uid="{00000000-0005-0000-0000-00000E040000}"/>
    <cellStyle name="Normal 2 32 15 2" xfId="11247" xr:uid="{00000000-0005-0000-0000-00001D230000}"/>
    <cellStyle name="Normal 2 32 16" xfId="1143" xr:uid="{00000000-0005-0000-0000-00000F040000}"/>
    <cellStyle name="Normal 2 32 16 2" xfId="11248" xr:uid="{00000000-0005-0000-0000-00001F230000}"/>
    <cellStyle name="Normal 2 32 17" xfId="1144" xr:uid="{00000000-0005-0000-0000-000010040000}"/>
    <cellStyle name="Normal 2 32 17 2" xfId="11249" xr:uid="{00000000-0005-0000-0000-000021230000}"/>
    <cellStyle name="Normal 2 32 18" xfId="1145" xr:uid="{00000000-0005-0000-0000-000011040000}"/>
    <cellStyle name="Normal 2 32 18 2" xfId="11250" xr:uid="{00000000-0005-0000-0000-000023230000}"/>
    <cellStyle name="Normal 2 32 19" xfId="1146" xr:uid="{00000000-0005-0000-0000-000012040000}"/>
    <cellStyle name="Normal 2 32 19 2" xfId="11251" xr:uid="{00000000-0005-0000-0000-000025230000}"/>
    <cellStyle name="Normal 2 32 2" xfId="1147" xr:uid="{00000000-0005-0000-0000-000013040000}"/>
    <cellStyle name="Normal 2 32 2 2" xfId="11252" xr:uid="{00000000-0005-0000-0000-000027230000}"/>
    <cellStyle name="Normal 2 32 20" xfId="1148" xr:uid="{00000000-0005-0000-0000-000014040000}"/>
    <cellStyle name="Normal 2 32 20 2" xfId="11253" xr:uid="{00000000-0005-0000-0000-000029230000}"/>
    <cellStyle name="Normal 2 32 21" xfId="1149" xr:uid="{00000000-0005-0000-0000-000015040000}"/>
    <cellStyle name="Normal 2 32 21 2" xfId="11254" xr:uid="{00000000-0005-0000-0000-00002B230000}"/>
    <cellStyle name="Normal 2 32 22" xfId="1150" xr:uid="{00000000-0005-0000-0000-000016040000}"/>
    <cellStyle name="Normal 2 32 22 2" xfId="11255" xr:uid="{00000000-0005-0000-0000-00002D230000}"/>
    <cellStyle name="Normal 2 32 23" xfId="1151" xr:uid="{00000000-0005-0000-0000-000017040000}"/>
    <cellStyle name="Normal 2 32 23 2" xfId="11256" xr:uid="{00000000-0005-0000-0000-00002F230000}"/>
    <cellStyle name="Normal 2 32 24" xfId="11257" xr:uid="{00000000-0005-0000-0000-000030230000}"/>
    <cellStyle name="Normal 2 32 3" xfId="1152" xr:uid="{00000000-0005-0000-0000-000018040000}"/>
    <cellStyle name="Normal 2 32 3 2" xfId="11258" xr:uid="{00000000-0005-0000-0000-000032230000}"/>
    <cellStyle name="Normal 2 32 4" xfId="1153" xr:uid="{00000000-0005-0000-0000-000019040000}"/>
    <cellStyle name="Normal 2 32 4 2" xfId="11259" xr:uid="{00000000-0005-0000-0000-000034230000}"/>
    <cellStyle name="Normal 2 32 5" xfId="1154" xr:uid="{00000000-0005-0000-0000-00001A040000}"/>
    <cellStyle name="Normal 2 32 5 2" xfId="11260" xr:uid="{00000000-0005-0000-0000-000036230000}"/>
    <cellStyle name="Normal 2 32 6" xfId="1155" xr:uid="{00000000-0005-0000-0000-00001B040000}"/>
    <cellStyle name="Normal 2 32 6 2" xfId="11261" xr:uid="{00000000-0005-0000-0000-000038230000}"/>
    <cellStyle name="Normal 2 32 7" xfId="1156" xr:uid="{00000000-0005-0000-0000-00001C040000}"/>
    <cellStyle name="Normal 2 32 7 2" xfId="11262" xr:uid="{00000000-0005-0000-0000-00003A230000}"/>
    <cellStyle name="Normal 2 32 8" xfId="1157" xr:uid="{00000000-0005-0000-0000-00001D040000}"/>
    <cellStyle name="Normal 2 32 8 2" xfId="11263" xr:uid="{00000000-0005-0000-0000-00003C230000}"/>
    <cellStyle name="Normal 2 32 9" xfId="1158" xr:uid="{00000000-0005-0000-0000-00001E040000}"/>
    <cellStyle name="Normal 2 32 9 2" xfId="11264" xr:uid="{00000000-0005-0000-0000-00003E230000}"/>
    <cellStyle name="Normal 2 33" xfId="1159" xr:uid="{00000000-0005-0000-0000-00001F040000}"/>
    <cellStyle name="Normal 2 33 10" xfId="1160" xr:uid="{00000000-0005-0000-0000-000020040000}"/>
    <cellStyle name="Normal 2 33 10 2" xfId="11265" xr:uid="{00000000-0005-0000-0000-000041230000}"/>
    <cellStyle name="Normal 2 33 11" xfId="1161" xr:uid="{00000000-0005-0000-0000-000021040000}"/>
    <cellStyle name="Normal 2 33 11 2" xfId="11266" xr:uid="{00000000-0005-0000-0000-000043230000}"/>
    <cellStyle name="Normal 2 33 12" xfId="1162" xr:uid="{00000000-0005-0000-0000-000022040000}"/>
    <cellStyle name="Normal 2 33 12 2" xfId="11267" xr:uid="{00000000-0005-0000-0000-000045230000}"/>
    <cellStyle name="Normal 2 33 13" xfId="1163" xr:uid="{00000000-0005-0000-0000-000023040000}"/>
    <cellStyle name="Normal 2 33 13 2" xfId="11268" xr:uid="{00000000-0005-0000-0000-000047230000}"/>
    <cellStyle name="Normal 2 33 14" xfId="1164" xr:uid="{00000000-0005-0000-0000-000024040000}"/>
    <cellStyle name="Normal 2 33 14 2" xfId="11269" xr:uid="{00000000-0005-0000-0000-000049230000}"/>
    <cellStyle name="Normal 2 33 15" xfId="1165" xr:uid="{00000000-0005-0000-0000-000025040000}"/>
    <cellStyle name="Normal 2 33 15 2" xfId="11270" xr:uid="{00000000-0005-0000-0000-00004B230000}"/>
    <cellStyle name="Normal 2 33 16" xfId="1166" xr:uid="{00000000-0005-0000-0000-000026040000}"/>
    <cellStyle name="Normal 2 33 16 2" xfId="11271" xr:uid="{00000000-0005-0000-0000-00004D230000}"/>
    <cellStyle name="Normal 2 33 17" xfId="1167" xr:uid="{00000000-0005-0000-0000-000027040000}"/>
    <cellStyle name="Normal 2 33 17 2" xfId="11272" xr:uid="{00000000-0005-0000-0000-00004F230000}"/>
    <cellStyle name="Normal 2 33 18" xfId="1168" xr:uid="{00000000-0005-0000-0000-000028040000}"/>
    <cellStyle name="Normal 2 33 18 2" xfId="11273" xr:uid="{00000000-0005-0000-0000-000051230000}"/>
    <cellStyle name="Normal 2 33 19" xfId="1169" xr:uid="{00000000-0005-0000-0000-000029040000}"/>
    <cellStyle name="Normal 2 33 19 2" xfId="11274" xr:uid="{00000000-0005-0000-0000-000053230000}"/>
    <cellStyle name="Normal 2 33 2" xfId="1170" xr:uid="{00000000-0005-0000-0000-00002A040000}"/>
    <cellStyle name="Normal 2 33 2 2" xfId="11275" xr:uid="{00000000-0005-0000-0000-000055230000}"/>
    <cellStyle name="Normal 2 33 20" xfId="1171" xr:uid="{00000000-0005-0000-0000-00002B040000}"/>
    <cellStyle name="Normal 2 33 20 2" xfId="11276" xr:uid="{00000000-0005-0000-0000-000057230000}"/>
    <cellStyle name="Normal 2 33 21" xfId="1172" xr:uid="{00000000-0005-0000-0000-00002C040000}"/>
    <cellStyle name="Normal 2 33 21 2" xfId="11277" xr:uid="{00000000-0005-0000-0000-000059230000}"/>
    <cellStyle name="Normal 2 33 22" xfId="1173" xr:uid="{00000000-0005-0000-0000-00002D040000}"/>
    <cellStyle name="Normal 2 33 22 2" xfId="11278" xr:uid="{00000000-0005-0000-0000-00005B230000}"/>
    <cellStyle name="Normal 2 33 23" xfId="1174" xr:uid="{00000000-0005-0000-0000-00002E040000}"/>
    <cellStyle name="Normal 2 33 23 2" xfId="11279" xr:uid="{00000000-0005-0000-0000-00005D230000}"/>
    <cellStyle name="Normal 2 33 24" xfId="11280" xr:uid="{00000000-0005-0000-0000-00005E230000}"/>
    <cellStyle name="Normal 2 33 3" xfId="1175" xr:uid="{00000000-0005-0000-0000-00002F040000}"/>
    <cellStyle name="Normal 2 33 3 2" xfId="11281" xr:uid="{00000000-0005-0000-0000-000060230000}"/>
    <cellStyle name="Normal 2 33 4" xfId="1176" xr:uid="{00000000-0005-0000-0000-000030040000}"/>
    <cellStyle name="Normal 2 33 4 2" xfId="11282" xr:uid="{00000000-0005-0000-0000-000062230000}"/>
    <cellStyle name="Normal 2 33 5" xfId="1177" xr:uid="{00000000-0005-0000-0000-000031040000}"/>
    <cellStyle name="Normal 2 33 5 2" xfId="11283" xr:uid="{00000000-0005-0000-0000-000064230000}"/>
    <cellStyle name="Normal 2 33 6" xfId="1178" xr:uid="{00000000-0005-0000-0000-000032040000}"/>
    <cellStyle name="Normal 2 33 6 2" xfId="11284" xr:uid="{00000000-0005-0000-0000-000066230000}"/>
    <cellStyle name="Normal 2 33 7" xfId="1179" xr:uid="{00000000-0005-0000-0000-000033040000}"/>
    <cellStyle name="Normal 2 33 7 2" xfId="11285" xr:uid="{00000000-0005-0000-0000-000068230000}"/>
    <cellStyle name="Normal 2 33 8" xfId="1180" xr:uid="{00000000-0005-0000-0000-000034040000}"/>
    <cellStyle name="Normal 2 33 8 2" xfId="11286" xr:uid="{00000000-0005-0000-0000-00006A230000}"/>
    <cellStyle name="Normal 2 33 9" xfId="1181" xr:uid="{00000000-0005-0000-0000-000035040000}"/>
    <cellStyle name="Normal 2 33 9 2" xfId="11287" xr:uid="{00000000-0005-0000-0000-00006C230000}"/>
    <cellStyle name="Normal 2 34" xfId="1182" xr:uid="{00000000-0005-0000-0000-000036040000}"/>
    <cellStyle name="Normal 2 34 10" xfId="1183" xr:uid="{00000000-0005-0000-0000-000037040000}"/>
    <cellStyle name="Normal 2 34 10 2" xfId="11288" xr:uid="{00000000-0005-0000-0000-00006F230000}"/>
    <cellStyle name="Normal 2 34 11" xfId="1184" xr:uid="{00000000-0005-0000-0000-000038040000}"/>
    <cellStyle name="Normal 2 34 11 2" xfId="11289" xr:uid="{00000000-0005-0000-0000-000071230000}"/>
    <cellStyle name="Normal 2 34 12" xfId="1185" xr:uid="{00000000-0005-0000-0000-000039040000}"/>
    <cellStyle name="Normal 2 34 12 2" xfId="11290" xr:uid="{00000000-0005-0000-0000-000073230000}"/>
    <cellStyle name="Normal 2 34 13" xfId="1186" xr:uid="{00000000-0005-0000-0000-00003A040000}"/>
    <cellStyle name="Normal 2 34 13 2" xfId="11291" xr:uid="{00000000-0005-0000-0000-000075230000}"/>
    <cellStyle name="Normal 2 34 14" xfId="1187" xr:uid="{00000000-0005-0000-0000-00003B040000}"/>
    <cellStyle name="Normal 2 34 14 2" xfId="11292" xr:uid="{00000000-0005-0000-0000-000077230000}"/>
    <cellStyle name="Normal 2 34 15" xfId="1188" xr:uid="{00000000-0005-0000-0000-00003C040000}"/>
    <cellStyle name="Normal 2 34 15 2" xfId="11293" xr:uid="{00000000-0005-0000-0000-000079230000}"/>
    <cellStyle name="Normal 2 34 16" xfId="1189" xr:uid="{00000000-0005-0000-0000-00003D040000}"/>
    <cellStyle name="Normal 2 34 16 2" xfId="11294" xr:uid="{00000000-0005-0000-0000-00007B230000}"/>
    <cellStyle name="Normal 2 34 17" xfId="1190" xr:uid="{00000000-0005-0000-0000-00003E040000}"/>
    <cellStyle name="Normal 2 34 17 2" xfId="11295" xr:uid="{00000000-0005-0000-0000-00007D230000}"/>
    <cellStyle name="Normal 2 34 18" xfId="1191" xr:uid="{00000000-0005-0000-0000-00003F040000}"/>
    <cellStyle name="Normal 2 34 18 2" xfId="11296" xr:uid="{00000000-0005-0000-0000-00007F230000}"/>
    <cellStyle name="Normal 2 34 19" xfId="1192" xr:uid="{00000000-0005-0000-0000-000040040000}"/>
    <cellStyle name="Normal 2 34 19 2" xfId="11297" xr:uid="{00000000-0005-0000-0000-000081230000}"/>
    <cellStyle name="Normal 2 34 2" xfId="1193" xr:uid="{00000000-0005-0000-0000-000041040000}"/>
    <cellStyle name="Normal 2 34 2 2" xfId="11298" xr:uid="{00000000-0005-0000-0000-000083230000}"/>
    <cellStyle name="Normal 2 34 20" xfId="1194" xr:uid="{00000000-0005-0000-0000-000042040000}"/>
    <cellStyle name="Normal 2 34 20 2" xfId="11299" xr:uid="{00000000-0005-0000-0000-000085230000}"/>
    <cellStyle name="Normal 2 34 21" xfId="1195" xr:uid="{00000000-0005-0000-0000-000043040000}"/>
    <cellStyle name="Normal 2 34 21 2" xfId="11300" xr:uid="{00000000-0005-0000-0000-000087230000}"/>
    <cellStyle name="Normal 2 34 22" xfId="1196" xr:uid="{00000000-0005-0000-0000-000044040000}"/>
    <cellStyle name="Normal 2 34 22 2" xfId="11301" xr:uid="{00000000-0005-0000-0000-000089230000}"/>
    <cellStyle name="Normal 2 34 23" xfId="1197" xr:uid="{00000000-0005-0000-0000-000045040000}"/>
    <cellStyle name="Normal 2 34 23 2" xfId="11302" xr:uid="{00000000-0005-0000-0000-00008B230000}"/>
    <cellStyle name="Normal 2 34 24" xfId="11303" xr:uid="{00000000-0005-0000-0000-00008C230000}"/>
    <cellStyle name="Normal 2 34 3" xfId="1198" xr:uid="{00000000-0005-0000-0000-000046040000}"/>
    <cellStyle name="Normal 2 34 3 2" xfId="11304" xr:uid="{00000000-0005-0000-0000-00008E230000}"/>
    <cellStyle name="Normal 2 34 4" xfId="1199" xr:uid="{00000000-0005-0000-0000-000047040000}"/>
    <cellStyle name="Normal 2 34 4 2" xfId="11305" xr:uid="{00000000-0005-0000-0000-000090230000}"/>
    <cellStyle name="Normal 2 34 5" xfId="1200" xr:uid="{00000000-0005-0000-0000-000048040000}"/>
    <cellStyle name="Normal 2 34 5 2" xfId="11306" xr:uid="{00000000-0005-0000-0000-000092230000}"/>
    <cellStyle name="Normal 2 34 6" xfId="1201" xr:uid="{00000000-0005-0000-0000-000049040000}"/>
    <cellStyle name="Normal 2 34 6 2" xfId="11307" xr:uid="{00000000-0005-0000-0000-000094230000}"/>
    <cellStyle name="Normal 2 34 7" xfId="1202" xr:uid="{00000000-0005-0000-0000-00004A040000}"/>
    <cellStyle name="Normal 2 34 7 2" xfId="11308" xr:uid="{00000000-0005-0000-0000-000096230000}"/>
    <cellStyle name="Normal 2 34 8" xfId="1203" xr:uid="{00000000-0005-0000-0000-00004B040000}"/>
    <cellStyle name="Normal 2 34 8 2" xfId="11309" xr:uid="{00000000-0005-0000-0000-000098230000}"/>
    <cellStyle name="Normal 2 34 9" xfId="1204" xr:uid="{00000000-0005-0000-0000-00004C040000}"/>
    <cellStyle name="Normal 2 34 9 2" xfId="11310" xr:uid="{00000000-0005-0000-0000-00009A230000}"/>
    <cellStyle name="Normal 2 35" xfId="1205" xr:uid="{00000000-0005-0000-0000-00004D040000}"/>
    <cellStyle name="Normal 2 35 10" xfId="1206" xr:uid="{00000000-0005-0000-0000-00004E040000}"/>
    <cellStyle name="Normal 2 35 10 2" xfId="11311" xr:uid="{00000000-0005-0000-0000-00009D230000}"/>
    <cellStyle name="Normal 2 35 11" xfId="1207" xr:uid="{00000000-0005-0000-0000-00004F040000}"/>
    <cellStyle name="Normal 2 35 11 2" xfId="11312" xr:uid="{00000000-0005-0000-0000-00009F230000}"/>
    <cellStyle name="Normal 2 35 12" xfId="1208" xr:uid="{00000000-0005-0000-0000-000050040000}"/>
    <cellStyle name="Normal 2 35 12 2" xfId="11313" xr:uid="{00000000-0005-0000-0000-0000A1230000}"/>
    <cellStyle name="Normal 2 35 13" xfId="1209" xr:uid="{00000000-0005-0000-0000-000051040000}"/>
    <cellStyle name="Normal 2 35 13 2" xfId="11314" xr:uid="{00000000-0005-0000-0000-0000A3230000}"/>
    <cellStyle name="Normal 2 35 14" xfId="1210" xr:uid="{00000000-0005-0000-0000-000052040000}"/>
    <cellStyle name="Normal 2 35 14 2" xfId="11315" xr:uid="{00000000-0005-0000-0000-0000A5230000}"/>
    <cellStyle name="Normal 2 35 15" xfId="1211" xr:uid="{00000000-0005-0000-0000-000053040000}"/>
    <cellStyle name="Normal 2 35 15 2" xfId="11316" xr:uid="{00000000-0005-0000-0000-0000A7230000}"/>
    <cellStyle name="Normal 2 35 16" xfId="1212" xr:uid="{00000000-0005-0000-0000-000054040000}"/>
    <cellStyle name="Normal 2 35 16 2" xfId="11317" xr:uid="{00000000-0005-0000-0000-0000A9230000}"/>
    <cellStyle name="Normal 2 35 17" xfId="1213" xr:uid="{00000000-0005-0000-0000-000055040000}"/>
    <cellStyle name="Normal 2 35 17 2" xfId="11318" xr:uid="{00000000-0005-0000-0000-0000AB230000}"/>
    <cellStyle name="Normal 2 35 18" xfId="1214" xr:uid="{00000000-0005-0000-0000-000056040000}"/>
    <cellStyle name="Normal 2 35 18 2" xfId="11319" xr:uid="{00000000-0005-0000-0000-0000AD230000}"/>
    <cellStyle name="Normal 2 35 19" xfId="1215" xr:uid="{00000000-0005-0000-0000-000057040000}"/>
    <cellStyle name="Normal 2 35 19 2" xfId="11320" xr:uid="{00000000-0005-0000-0000-0000AF230000}"/>
    <cellStyle name="Normal 2 35 2" xfId="1216" xr:uid="{00000000-0005-0000-0000-000058040000}"/>
    <cellStyle name="Normal 2 35 2 2" xfId="11321" xr:uid="{00000000-0005-0000-0000-0000B1230000}"/>
    <cellStyle name="Normal 2 35 20" xfId="1217" xr:uid="{00000000-0005-0000-0000-000059040000}"/>
    <cellStyle name="Normal 2 35 20 2" xfId="11322" xr:uid="{00000000-0005-0000-0000-0000B3230000}"/>
    <cellStyle name="Normal 2 35 21" xfId="1218" xr:uid="{00000000-0005-0000-0000-00005A040000}"/>
    <cellStyle name="Normal 2 35 21 2" xfId="11323" xr:uid="{00000000-0005-0000-0000-0000B5230000}"/>
    <cellStyle name="Normal 2 35 22" xfId="1219" xr:uid="{00000000-0005-0000-0000-00005B040000}"/>
    <cellStyle name="Normal 2 35 22 2" xfId="11324" xr:uid="{00000000-0005-0000-0000-0000B7230000}"/>
    <cellStyle name="Normal 2 35 23" xfId="1220" xr:uid="{00000000-0005-0000-0000-00005C040000}"/>
    <cellStyle name="Normal 2 35 23 2" xfId="11325" xr:uid="{00000000-0005-0000-0000-0000B9230000}"/>
    <cellStyle name="Normal 2 35 24" xfId="11326" xr:uid="{00000000-0005-0000-0000-0000BA230000}"/>
    <cellStyle name="Normal 2 35 3" xfId="1221" xr:uid="{00000000-0005-0000-0000-00005D040000}"/>
    <cellStyle name="Normal 2 35 3 2" xfId="11327" xr:uid="{00000000-0005-0000-0000-0000BC230000}"/>
    <cellStyle name="Normal 2 35 4" xfId="1222" xr:uid="{00000000-0005-0000-0000-00005E040000}"/>
    <cellStyle name="Normal 2 35 4 2" xfId="11328" xr:uid="{00000000-0005-0000-0000-0000BE230000}"/>
    <cellStyle name="Normal 2 35 5" xfId="1223" xr:uid="{00000000-0005-0000-0000-00005F040000}"/>
    <cellStyle name="Normal 2 35 5 2" xfId="11329" xr:uid="{00000000-0005-0000-0000-0000C0230000}"/>
    <cellStyle name="Normal 2 35 6" xfId="1224" xr:uid="{00000000-0005-0000-0000-000060040000}"/>
    <cellStyle name="Normal 2 35 6 2" xfId="11330" xr:uid="{00000000-0005-0000-0000-0000C2230000}"/>
    <cellStyle name="Normal 2 35 7" xfId="1225" xr:uid="{00000000-0005-0000-0000-000061040000}"/>
    <cellStyle name="Normal 2 35 7 2" xfId="11331" xr:uid="{00000000-0005-0000-0000-0000C4230000}"/>
    <cellStyle name="Normal 2 35 8" xfId="1226" xr:uid="{00000000-0005-0000-0000-000062040000}"/>
    <cellStyle name="Normal 2 35 8 2" xfId="11332" xr:uid="{00000000-0005-0000-0000-0000C6230000}"/>
    <cellStyle name="Normal 2 35 9" xfId="1227" xr:uid="{00000000-0005-0000-0000-000063040000}"/>
    <cellStyle name="Normal 2 35 9 2" xfId="11333" xr:uid="{00000000-0005-0000-0000-0000C8230000}"/>
    <cellStyle name="Normal 2 36" xfId="1228" xr:uid="{00000000-0005-0000-0000-000064040000}"/>
    <cellStyle name="Normal 2 36 10" xfId="1229" xr:uid="{00000000-0005-0000-0000-000065040000}"/>
    <cellStyle name="Normal 2 36 10 2" xfId="11334" xr:uid="{00000000-0005-0000-0000-0000CB230000}"/>
    <cellStyle name="Normal 2 36 11" xfId="1230" xr:uid="{00000000-0005-0000-0000-000066040000}"/>
    <cellStyle name="Normal 2 36 11 2" xfId="11335" xr:uid="{00000000-0005-0000-0000-0000CD230000}"/>
    <cellStyle name="Normal 2 36 12" xfId="1231" xr:uid="{00000000-0005-0000-0000-000067040000}"/>
    <cellStyle name="Normal 2 36 12 2" xfId="11336" xr:uid="{00000000-0005-0000-0000-0000CF230000}"/>
    <cellStyle name="Normal 2 36 13" xfId="1232" xr:uid="{00000000-0005-0000-0000-000068040000}"/>
    <cellStyle name="Normal 2 36 13 2" xfId="11337" xr:uid="{00000000-0005-0000-0000-0000D1230000}"/>
    <cellStyle name="Normal 2 36 14" xfId="1233" xr:uid="{00000000-0005-0000-0000-000069040000}"/>
    <cellStyle name="Normal 2 36 14 2" xfId="11338" xr:uid="{00000000-0005-0000-0000-0000D3230000}"/>
    <cellStyle name="Normal 2 36 15" xfId="1234" xr:uid="{00000000-0005-0000-0000-00006A040000}"/>
    <cellStyle name="Normal 2 36 15 2" xfId="11339" xr:uid="{00000000-0005-0000-0000-0000D5230000}"/>
    <cellStyle name="Normal 2 36 16" xfId="1235" xr:uid="{00000000-0005-0000-0000-00006B040000}"/>
    <cellStyle name="Normal 2 36 16 2" xfId="11340" xr:uid="{00000000-0005-0000-0000-0000D7230000}"/>
    <cellStyle name="Normal 2 36 17" xfId="1236" xr:uid="{00000000-0005-0000-0000-00006C040000}"/>
    <cellStyle name="Normal 2 36 17 2" xfId="11341" xr:uid="{00000000-0005-0000-0000-0000D9230000}"/>
    <cellStyle name="Normal 2 36 18" xfId="1237" xr:uid="{00000000-0005-0000-0000-00006D040000}"/>
    <cellStyle name="Normal 2 36 18 2" xfId="11342" xr:uid="{00000000-0005-0000-0000-0000DB230000}"/>
    <cellStyle name="Normal 2 36 19" xfId="1238" xr:uid="{00000000-0005-0000-0000-00006E040000}"/>
    <cellStyle name="Normal 2 36 19 2" xfId="11343" xr:uid="{00000000-0005-0000-0000-0000DD230000}"/>
    <cellStyle name="Normal 2 36 2" xfId="1239" xr:uid="{00000000-0005-0000-0000-00006F040000}"/>
    <cellStyle name="Normal 2 36 2 2" xfId="11344" xr:uid="{00000000-0005-0000-0000-0000DF230000}"/>
    <cellStyle name="Normal 2 36 20" xfId="1240" xr:uid="{00000000-0005-0000-0000-000070040000}"/>
    <cellStyle name="Normal 2 36 20 2" xfId="11345" xr:uid="{00000000-0005-0000-0000-0000E1230000}"/>
    <cellStyle name="Normal 2 36 21" xfId="1241" xr:uid="{00000000-0005-0000-0000-000071040000}"/>
    <cellStyle name="Normal 2 36 21 2" xfId="11346" xr:uid="{00000000-0005-0000-0000-0000E3230000}"/>
    <cellStyle name="Normal 2 36 22" xfId="1242" xr:uid="{00000000-0005-0000-0000-000072040000}"/>
    <cellStyle name="Normal 2 36 22 2" xfId="11347" xr:uid="{00000000-0005-0000-0000-0000E5230000}"/>
    <cellStyle name="Normal 2 36 23" xfId="1243" xr:uid="{00000000-0005-0000-0000-000073040000}"/>
    <cellStyle name="Normal 2 36 23 2" xfId="11348" xr:uid="{00000000-0005-0000-0000-0000E7230000}"/>
    <cellStyle name="Normal 2 36 24" xfId="11349" xr:uid="{00000000-0005-0000-0000-0000E8230000}"/>
    <cellStyle name="Normal 2 36 3" xfId="1244" xr:uid="{00000000-0005-0000-0000-000074040000}"/>
    <cellStyle name="Normal 2 36 3 2" xfId="11350" xr:uid="{00000000-0005-0000-0000-0000EA230000}"/>
    <cellStyle name="Normal 2 36 4" xfId="1245" xr:uid="{00000000-0005-0000-0000-000075040000}"/>
    <cellStyle name="Normal 2 36 4 2" xfId="11351" xr:uid="{00000000-0005-0000-0000-0000EC230000}"/>
    <cellStyle name="Normal 2 36 5" xfId="1246" xr:uid="{00000000-0005-0000-0000-000076040000}"/>
    <cellStyle name="Normal 2 36 5 2" xfId="11352" xr:uid="{00000000-0005-0000-0000-0000EE230000}"/>
    <cellStyle name="Normal 2 36 6" xfId="1247" xr:uid="{00000000-0005-0000-0000-000077040000}"/>
    <cellStyle name="Normal 2 36 6 2" xfId="11353" xr:uid="{00000000-0005-0000-0000-0000F0230000}"/>
    <cellStyle name="Normal 2 36 7" xfId="1248" xr:uid="{00000000-0005-0000-0000-000078040000}"/>
    <cellStyle name="Normal 2 36 7 2" xfId="11354" xr:uid="{00000000-0005-0000-0000-0000F2230000}"/>
    <cellStyle name="Normal 2 36 8" xfId="1249" xr:uid="{00000000-0005-0000-0000-000079040000}"/>
    <cellStyle name="Normal 2 36 8 2" xfId="11355" xr:uid="{00000000-0005-0000-0000-0000F4230000}"/>
    <cellStyle name="Normal 2 36 9" xfId="1250" xr:uid="{00000000-0005-0000-0000-00007A040000}"/>
    <cellStyle name="Normal 2 36 9 2" xfId="11356" xr:uid="{00000000-0005-0000-0000-0000F6230000}"/>
    <cellStyle name="Normal 2 37" xfId="1251" xr:uid="{00000000-0005-0000-0000-00007B040000}"/>
    <cellStyle name="Normal 2 37 10" xfId="1252" xr:uid="{00000000-0005-0000-0000-00007C040000}"/>
    <cellStyle name="Normal 2 37 10 2" xfId="11357" xr:uid="{00000000-0005-0000-0000-0000F9230000}"/>
    <cellStyle name="Normal 2 37 11" xfId="1253" xr:uid="{00000000-0005-0000-0000-00007D040000}"/>
    <cellStyle name="Normal 2 37 11 2" xfId="11358" xr:uid="{00000000-0005-0000-0000-0000FB230000}"/>
    <cellStyle name="Normal 2 37 12" xfId="1254" xr:uid="{00000000-0005-0000-0000-00007E040000}"/>
    <cellStyle name="Normal 2 37 12 2" xfId="11359" xr:uid="{00000000-0005-0000-0000-0000FD230000}"/>
    <cellStyle name="Normal 2 37 13" xfId="1255" xr:uid="{00000000-0005-0000-0000-00007F040000}"/>
    <cellStyle name="Normal 2 37 13 2" xfId="11360" xr:uid="{00000000-0005-0000-0000-0000FF230000}"/>
    <cellStyle name="Normal 2 37 14" xfId="1256" xr:uid="{00000000-0005-0000-0000-000080040000}"/>
    <cellStyle name="Normal 2 37 14 2" xfId="11361" xr:uid="{00000000-0005-0000-0000-000001240000}"/>
    <cellStyle name="Normal 2 37 15" xfId="1257" xr:uid="{00000000-0005-0000-0000-000081040000}"/>
    <cellStyle name="Normal 2 37 15 2" xfId="11362" xr:uid="{00000000-0005-0000-0000-000003240000}"/>
    <cellStyle name="Normal 2 37 16" xfId="1258" xr:uid="{00000000-0005-0000-0000-000082040000}"/>
    <cellStyle name="Normal 2 37 16 2" xfId="11363" xr:uid="{00000000-0005-0000-0000-000005240000}"/>
    <cellStyle name="Normal 2 37 17" xfId="1259" xr:uid="{00000000-0005-0000-0000-000083040000}"/>
    <cellStyle name="Normal 2 37 17 2" xfId="11364" xr:uid="{00000000-0005-0000-0000-000007240000}"/>
    <cellStyle name="Normal 2 37 18" xfId="1260" xr:uid="{00000000-0005-0000-0000-000084040000}"/>
    <cellStyle name="Normal 2 37 18 2" xfId="11365" xr:uid="{00000000-0005-0000-0000-000009240000}"/>
    <cellStyle name="Normal 2 37 19" xfId="1261" xr:uid="{00000000-0005-0000-0000-000085040000}"/>
    <cellStyle name="Normal 2 37 19 2" xfId="11366" xr:uid="{00000000-0005-0000-0000-00000B240000}"/>
    <cellStyle name="Normal 2 37 2" xfId="1262" xr:uid="{00000000-0005-0000-0000-000086040000}"/>
    <cellStyle name="Normal 2 37 2 2" xfId="11367" xr:uid="{00000000-0005-0000-0000-00000D240000}"/>
    <cellStyle name="Normal 2 37 20" xfId="1263" xr:uid="{00000000-0005-0000-0000-000087040000}"/>
    <cellStyle name="Normal 2 37 20 2" xfId="11368" xr:uid="{00000000-0005-0000-0000-00000F240000}"/>
    <cellStyle name="Normal 2 37 21" xfId="1264" xr:uid="{00000000-0005-0000-0000-000088040000}"/>
    <cellStyle name="Normal 2 37 21 2" xfId="11369" xr:uid="{00000000-0005-0000-0000-000011240000}"/>
    <cellStyle name="Normal 2 37 22" xfId="1265" xr:uid="{00000000-0005-0000-0000-000089040000}"/>
    <cellStyle name="Normal 2 37 22 2" xfId="11370" xr:uid="{00000000-0005-0000-0000-000013240000}"/>
    <cellStyle name="Normal 2 37 23" xfId="1266" xr:uid="{00000000-0005-0000-0000-00008A040000}"/>
    <cellStyle name="Normal 2 37 23 2" xfId="11371" xr:uid="{00000000-0005-0000-0000-000015240000}"/>
    <cellStyle name="Normal 2 37 24" xfId="11372" xr:uid="{00000000-0005-0000-0000-000016240000}"/>
    <cellStyle name="Normal 2 37 3" xfId="1267" xr:uid="{00000000-0005-0000-0000-00008B040000}"/>
    <cellStyle name="Normal 2 37 3 2" xfId="11373" xr:uid="{00000000-0005-0000-0000-000018240000}"/>
    <cellStyle name="Normal 2 37 4" xfId="1268" xr:uid="{00000000-0005-0000-0000-00008C040000}"/>
    <cellStyle name="Normal 2 37 4 2" xfId="11374" xr:uid="{00000000-0005-0000-0000-00001A240000}"/>
    <cellStyle name="Normal 2 37 5" xfId="1269" xr:uid="{00000000-0005-0000-0000-00008D040000}"/>
    <cellStyle name="Normal 2 37 5 2" xfId="11375" xr:uid="{00000000-0005-0000-0000-00001C240000}"/>
    <cellStyle name="Normal 2 37 6" xfId="1270" xr:uid="{00000000-0005-0000-0000-00008E040000}"/>
    <cellStyle name="Normal 2 37 6 2" xfId="11376" xr:uid="{00000000-0005-0000-0000-00001E240000}"/>
    <cellStyle name="Normal 2 37 7" xfId="1271" xr:uid="{00000000-0005-0000-0000-00008F040000}"/>
    <cellStyle name="Normal 2 37 7 2" xfId="11377" xr:uid="{00000000-0005-0000-0000-000020240000}"/>
    <cellStyle name="Normal 2 37 8" xfId="1272" xr:uid="{00000000-0005-0000-0000-000090040000}"/>
    <cellStyle name="Normal 2 37 8 2" xfId="11378" xr:uid="{00000000-0005-0000-0000-000022240000}"/>
    <cellStyle name="Normal 2 37 9" xfId="1273" xr:uid="{00000000-0005-0000-0000-000091040000}"/>
    <cellStyle name="Normal 2 37 9 2" xfId="11379" xr:uid="{00000000-0005-0000-0000-000024240000}"/>
    <cellStyle name="Normal 2 38" xfId="1274" xr:uid="{00000000-0005-0000-0000-000092040000}"/>
    <cellStyle name="Normal 2 38 10" xfId="1275" xr:uid="{00000000-0005-0000-0000-000093040000}"/>
    <cellStyle name="Normal 2 38 10 2" xfId="11380" xr:uid="{00000000-0005-0000-0000-000027240000}"/>
    <cellStyle name="Normal 2 38 11" xfId="1276" xr:uid="{00000000-0005-0000-0000-000094040000}"/>
    <cellStyle name="Normal 2 38 11 2" xfId="11381" xr:uid="{00000000-0005-0000-0000-000029240000}"/>
    <cellStyle name="Normal 2 38 12" xfId="1277" xr:uid="{00000000-0005-0000-0000-000095040000}"/>
    <cellStyle name="Normal 2 38 12 2" xfId="11382" xr:uid="{00000000-0005-0000-0000-00002B240000}"/>
    <cellStyle name="Normal 2 38 13" xfId="1278" xr:uid="{00000000-0005-0000-0000-000096040000}"/>
    <cellStyle name="Normal 2 38 13 2" xfId="11383" xr:uid="{00000000-0005-0000-0000-00002D240000}"/>
    <cellStyle name="Normal 2 38 14" xfId="1279" xr:uid="{00000000-0005-0000-0000-000097040000}"/>
    <cellStyle name="Normal 2 38 14 2" xfId="11384" xr:uid="{00000000-0005-0000-0000-00002F240000}"/>
    <cellStyle name="Normal 2 38 15" xfId="1280" xr:uid="{00000000-0005-0000-0000-000098040000}"/>
    <cellStyle name="Normal 2 38 15 2" xfId="11385" xr:uid="{00000000-0005-0000-0000-000031240000}"/>
    <cellStyle name="Normal 2 38 16" xfId="1281" xr:uid="{00000000-0005-0000-0000-000099040000}"/>
    <cellStyle name="Normal 2 38 16 2" xfId="11386" xr:uid="{00000000-0005-0000-0000-000033240000}"/>
    <cellStyle name="Normal 2 38 17" xfId="1282" xr:uid="{00000000-0005-0000-0000-00009A040000}"/>
    <cellStyle name="Normal 2 38 17 2" xfId="11387" xr:uid="{00000000-0005-0000-0000-000035240000}"/>
    <cellStyle name="Normal 2 38 18" xfId="1283" xr:uid="{00000000-0005-0000-0000-00009B040000}"/>
    <cellStyle name="Normal 2 38 18 2" xfId="11388" xr:uid="{00000000-0005-0000-0000-000037240000}"/>
    <cellStyle name="Normal 2 38 19" xfId="1284" xr:uid="{00000000-0005-0000-0000-00009C040000}"/>
    <cellStyle name="Normal 2 38 19 2" xfId="11389" xr:uid="{00000000-0005-0000-0000-000039240000}"/>
    <cellStyle name="Normal 2 38 2" xfId="1285" xr:uid="{00000000-0005-0000-0000-00009D040000}"/>
    <cellStyle name="Normal 2 38 2 2" xfId="11390" xr:uid="{00000000-0005-0000-0000-00003B240000}"/>
    <cellStyle name="Normal 2 38 20" xfId="1286" xr:uid="{00000000-0005-0000-0000-00009E040000}"/>
    <cellStyle name="Normal 2 38 20 2" xfId="11391" xr:uid="{00000000-0005-0000-0000-00003D240000}"/>
    <cellStyle name="Normal 2 38 21" xfId="1287" xr:uid="{00000000-0005-0000-0000-00009F040000}"/>
    <cellStyle name="Normal 2 38 21 2" xfId="11392" xr:uid="{00000000-0005-0000-0000-00003F240000}"/>
    <cellStyle name="Normal 2 38 22" xfId="1288" xr:uid="{00000000-0005-0000-0000-0000A0040000}"/>
    <cellStyle name="Normal 2 38 22 2" xfId="11393" xr:uid="{00000000-0005-0000-0000-000041240000}"/>
    <cellStyle name="Normal 2 38 23" xfId="1289" xr:uid="{00000000-0005-0000-0000-0000A1040000}"/>
    <cellStyle name="Normal 2 38 23 2" xfId="11394" xr:uid="{00000000-0005-0000-0000-000043240000}"/>
    <cellStyle name="Normal 2 38 24" xfId="11395" xr:uid="{00000000-0005-0000-0000-000044240000}"/>
    <cellStyle name="Normal 2 38 3" xfId="1290" xr:uid="{00000000-0005-0000-0000-0000A2040000}"/>
    <cellStyle name="Normal 2 38 3 2" xfId="11396" xr:uid="{00000000-0005-0000-0000-000046240000}"/>
    <cellStyle name="Normal 2 38 4" xfId="1291" xr:uid="{00000000-0005-0000-0000-0000A3040000}"/>
    <cellStyle name="Normal 2 38 4 2" xfId="11397" xr:uid="{00000000-0005-0000-0000-000048240000}"/>
    <cellStyle name="Normal 2 38 5" xfId="1292" xr:uid="{00000000-0005-0000-0000-0000A4040000}"/>
    <cellStyle name="Normal 2 38 5 2" xfId="11398" xr:uid="{00000000-0005-0000-0000-00004A240000}"/>
    <cellStyle name="Normal 2 38 6" xfId="1293" xr:uid="{00000000-0005-0000-0000-0000A5040000}"/>
    <cellStyle name="Normal 2 38 6 2" xfId="11399" xr:uid="{00000000-0005-0000-0000-00004C240000}"/>
    <cellStyle name="Normal 2 38 7" xfId="1294" xr:uid="{00000000-0005-0000-0000-0000A6040000}"/>
    <cellStyle name="Normal 2 38 7 2" xfId="11400" xr:uid="{00000000-0005-0000-0000-00004E240000}"/>
    <cellStyle name="Normal 2 38 8" xfId="1295" xr:uid="{00000000-0005-0000-0000-0000A7040000}"/>
    <cellStyle name="Normal 2 38 8 2" xfId="11401" xr:uid="{00000000-0005-0000-0000-000050240000}"/>
    <cellStyle name="Normal 2 38 9" xfId="1296" xr:uid="{00000000-0005-0000-0000-0000A8040000}"/>
    <cellStyle name="Normal 2 38 9 2" xfId="11402" xr:uid="{00000000-0005-0000-0000-000052240000}"/>
    <cellStyle name="Normal 2 39" xfId="1297" xr:uid="{00000000-0005-0000-0000-0000A9040000}"/>
    <cellStyle name="Normal 2 39 10" xfId="1298" xr:uid="{00000000-0005-0000-0000-0000AA040000}"/>
    <cellStyle name="Normal 2 39 10 2" xfId="11403" xr:uid="{00000000-0005-0000-0000-000055240000}"/>
    <cellStyle name="Normal 2 39 11" xfId="1299" xr:uid="{00000000-0005-0000-0000-0000AB040000}"/>
    <cellStyle name="Normal 2 39 11 2" xfId="11404" xr:uid="{00000000-0005-0000-0000-000057240000}"/>
    <cellStyle name="Normal 2 39 12" xfId="1300" xr:uid="{00000000-0005-0000-0000-0000AC040000}"/>
    <cellStyle name="Normal 2 39 12 2" xfId="11405" xr:uid="{00000000-0005-0000-0000-000059240000}"/>
    <cellStyle name="Normal 2 39 13" xfId="1301" xr:uid="{00000000-0005-0000-0000-0000AD040000}"/>
    <cellStyle name="Normal 2 39 13 2" xfId="11406" xr:uid="{00000000-0005-0000-0000-00005B240000}"/>
    <cellStyle name="Normal 2 39 14" xfId="1302" xr:uid="{00000000-0005-0000-0000-0000AE040000}"/>
    <cellStyle name="Normal 2 39 14 2" xfId="11407" xr:uid="{00000000-0005-0000-0000-00005D240000}"/>
    <cellStyle name="Normal 2 39 15" xfId="1303" xr:uid="{00000000-0005-0000-0000-0000AF040000}"/>
    <cellStyle name="Normal 2 39 15 2" xfId="11408" xr:uid="{00000000-0005-0000-0000-00005F240000}"/>
    <cellStyle name="Normal 2 39 16" xfId="1304" xr:uid="{00000000-0005-0000-0000-0000B0040000}"/>
    <cellStyle name="Normal 2 39 16 2" xfId="11409" xr:uid="{00000000-0005-0000-0000-000061240000}"/>
    <cellStyle name="Normal 2 39 17" xfId="1305" xr:uid="{00000000-0005-0000-0000-0000B1040000}"/>
    <cellStyle name="Normal 2 39 17 2" xfId="11410" xr:uid="{00000000-0005-0000-0000-000063240000}"/>
    <cellStyle name="Normal 2 39 18" xfId="1306" xr:uid="{00000000-0005-0000-0000-0000B2040000}"/>
    <cellStyle name="Normal 2 39 18 2" xfId="11411" xr:uid="{00000000-0005-0000-0000-000065240000}"/>
    <cellStyle name="Normal 2 39 19" xfId="1307" xr:uid="{00000000-0005-0000-0000-0000B3040000}"/>
    <cellStyle name="Normal 2 39 19 2" xfId="11412" xr:uid="{00000000-0005-0000-0000-000067240000}"/>
    <cellStyle name="Normal 2 39 2" xfId="1308" xr:uid="{00000000-0005-0000-0000-0000B4040000}"/>
    <cellStyle name="Normal 2 39 2 2" xfId="11413" xr:uid="{00000000-0005-0000-0000-000069240000}"/>
    <cellStyle name="Normal 2 39 20" xfId="1309" xr:uid="{00000000-0005-0000-0000-0000B5040000}"/>
    <cellStyle name="Normal 2 39 20 2" xfId="11414" xr:uid="{00000000-0005-0000-0000-00006B240000}"/>
    <cellStyle name="Normal 2 39 21" xfId="1310" xr:uid="{00000000-0005-0000-0000-0000B6040000}"/>
    <cellStyle name="Normal 2 39 21 2" xfId="11415" xr:uid="{00000000-0005-0000-0000-00006D240000}"/>
    <cellStyle name="Normal 2 39 22" xfId="1311" xr:uid="{00000000-0005-0000-0000-0000B7040000}"/>
    <cellStyle name="Normal 2 39 22 2" xfId="11416" xr:uid="{00000000-0005-0000-0000-00006F240000}"/>
    <cellStyle name="Normal 2 39 23" xfId="1312" xr:uid="{00000000-0005-0000-0000-0000B8040000}"/>
    <cellStyle name="Normal 2 39 23 2" xfId="11417" xr:uid="{00000000-0005-0000-0000-000071240000}"/>
    <cellStyle name="Normal 2 39 24" xfId="11418" xr:uid="{00000000-0005-0000-0000-000072240000}"/>
    <cellStyle name="Normal 2 39 3" xfId="1313" xr:uid="{00000000-0005-0000-0000-0000B9040000}"/>
    <cellStyle name="Normal 2 39 3 2" xfId="11419" xr:uid="{00000000-0005-0000-0000-000074240000}"/>
    <cellStyle name="Normal 2 39 4" xfId="1314" xr:uid="{00000000-0005-0000-0000-0000BA040000}"/>
    <cellStyle name="Normal 2 39 4 2" xfId="11420" xr:uid="{00000000-0005-0000-0000-000076240000}"/>
    <cellStyle name="Normal 2 39 5" xfId="1315" xr:uid="{00000000-0005-0000-0000-0000BB040000}"/>
    <cellStyle name="Normal 2 39 5 2" xfId="11421" xr:uid="{00000000-0005-0000-0000-000078240000}"/>
    <cellStyle name="Normal 2 39 6" xfId="1316" xr:uid="{00000000-0005-0000-0000-0000BC040000}"/>
    <cellStyle name="Normal 2 39 6 2" xfId="11422" xr:uid="{00000000-0005-0000-0000-00007A240000}"/>
    <cellStyle name="Normal 2 39 7" xfId="1317" xr:uid="{00000000-0005-0000-0000-0000BD040000}"/>
    <cellStyle name="Normal 2 39 7 2" xfId="11423" xr:uid="{00000000-0005-0000-0000-00007C240000}"/>
    <cellStyle name="Normal 2 39 8" xfId="1318" xr:uid="{00000000-0005-0000-0000-0000BE040000}"/>
    <cellStyle name="Normal 2 39 8 2" xfId="11424" xr:uid="{00000000-0005-0000-0000-00007E240000}"/>
    <cellStyle name="Normal 2 39 9" xfId="1319" xr:uid="{00000000-0005-0000-0000-0000BF040000}"/>
    <cellStyle name="Normal 2 39 9 2" xfId="11425" xr:uid="{00000000-0005-0000-0000-000080240000}"/>
    <cellStyle name="Normal 2 4" xfId="62" xr:uid="{00000000-0005-0000-0000-000012000000}"/>
    <cellStyle name="Normal 2 4 2" xfId="63" xr:uid="{00000000-0005-0000-0000-000013000000}"/>
    <cellStyle name="Normal 2 4 2 2" xfId="165" xr:uid="{00000000-0005-0000-0000-000013000000}"/>
    <cellStyle name="Normal 2 4 2 2 2" xfId="11427" xr:uid="{00000000-0005-0000-0000-000083240000}"/>
    <cellStyle name="Normal 2 4 2 3" xfId="1321" xr:uid="{00000000-0005-0000-0000-0000C1040000}"/>
    <cellStyle name="Normal 2 4 2 3 2" xfId="11428" xr:uid="{00000000-0005-0000-0000-000084240000}"/>
    <cellStyle name="Normal 2 4 2 4" xfId="11429" xr:uid="{00000000-0005-0000-0000-000085240000}"/>
    <cellStyle name="Normal 2 4 2 5" xfId="11426" xr:uid="{00000000-0005-0000-0000-000082240000}"/>
    <cellStyle name="Normal 2 4 2 6" xfId="20533" xr:uid="{C16F2C5B-6C4A-4FCE-A340-F17ACF8FA96A}"/>
    <cellStyle name="Normal 2 4 2 6 2" xfId="20547" xr:uid="{83259507-3601-475B-BB8F-EC60EDC1F13A}"/>
    <cellStyle name="Normal 2 4 3" xfId="164" xr:uid="{00000000-0005-0000-0000-000012000000}"/>
    <cellStyle name="Normal 2 4 3 2" xfId="11430" xr:uid="{00000000-0005-0000-0000-000086240000}"/>
    <cellStyle name="Normal 2 4 4" xfId="1320" xr:uid="{00000000-0005-0000-0000-0000C0040000}"/>
    <cellStyle name="Normal 2 4 4 2" xfId="11432" xr:uid="{00000000-0005-0000-0000-000088240000}"/>
    <cellStyle name="Normal 2 4 4 3" xfId="11433" xr:uid="{00000000-0005-0000-0000-000089240000}"/>
    <cellStyle name="Normal 2 4 4 4" xfId="11431" xr:uid="{00000000-0005-0000-0000-000087240000}"/>
    <cellStyle name="Normal 2 4_App b.3 Unspent_" xfId="1322" xr:uid="{00000000-0005-0000-0000-0000C2040000}"/>
    <cellStyle name="Normal 2 40" xfId="1323" xr:uid="{00000000-0005-0000-0000-0000C3040000}"/>
    <cellStyle name="Normal 2 40 2" xfId="11434" xr:uid="{00000000-0005-0000-0000-00008B240000}"/>
    <cellStyle name="Normal 2 41" xfId="1324" xr:uid="{00000000-0005-0000-0000-0000C4040000}"/>
    <cellStyle name="Normal 2 41 2" xfId="11435" xr:uid="{00000000-0005-0000-0000-00008D240000}"/>
    <cellStyle name="Normal 2 42" xfId="1325" xr:uid="{00000000-0005-0000-0000-0000C5040000}"/>
    <cellStyle name="Normal 2 42 2" xfId="11436" xr:uid="{00000000-0005-0000-0000-00008F240000}"/>
    <cellStyle name="Normal 2 43" xfId="1326" xr:uid="{00000000-0005-0000-0000-0000C6040000}"/>
    <cellStyle name="Normal 2 43 2" xfId="11437" xr:uid="{00000000-0005-0000-0000-000091240000}"/>
    <cellStyle name="Normal 2 44" xfId="1327" xr:uid="{00000000-0005-0000-0000-0000C7040000}"/>
    <cellStyle name="Normal 2 44 2" xfId="11438" xr:uid="{00000000-0005-0000-0000-000093240000}"/>
    <cellStyle name="Normal 2 45" xfId="1328" xr:uid="{00000000-0005-0000-0000-0000C8040000}"/>
    <cellStyle name="Normal 2 45 2" xfId="11439" xr:uid="{00000000-0005-0000-0000-000095240000}"/>
    <cellStyle name="Normal 2 46" xfId="1329" xr:uid="{00000000-0005-0000-0000-0000C9040000}"/>
    <cellStyle name="Normal 2 46 2" xfId="11440" xr:uid="{00000000-0005-0000-0000-000097240000}"/>
    <cellStyle name="Normal 2 47" xfId="1330" xr:uid="{00000000-0005-0000-0000-0000CA040000}"/>
    <cellStyle name="Normal 2 47 2" xfId="11441" xr:uid="{00000000-0005-0000-0000-000099240000}"/>
    <cellStyle name="Normal 2 48" xfId="1331" xr:uid="{00000000-0005-0000-0000-0000CB040000}"/>
    <cellStyle name="Normal 2 48 2" xfId="11442" xr:uid="{00000000-0005-0000-0000-00009B240000}"/>
    <cellStyle name="Normal 2 49" xfId="1332" xr:uid="{00000000-0005-0000-0000-0000CC040000}"/>
    <cellStyle name="Normal 2 49 2" xfId="11443" xr:uid="{00000000-0005-0000-0000-00009D240000}"/>
    <cellStyle name="Normal 2 5" xfId="106" xr:uid="{00000000-0005-0000-0000-00000E000000}"/>
    <cellStyle name="Normal 2 5 10" xfId="1334" xr:uid="{00000000-0005-0000-0000-0000CE040000}"/>
    <cellStyle name="Normal 2 5 10 2" xfId="11444" xr:uid="{00000000-0005-0000-0000-0000A0240000}"/>
    <cellStyle name="Normal 2 5 11" xfId="1335" xr:uid="{00000000-0005-0000-0000-0000CF040000}"/>
    <cellStyle name="Normal 2 5 11 2" xfId="11445" xr:uid="{00000000-0005-0000-0000-0000A2240000}"/>
    <cellStyle name="Normal 2 5 12" xfId="1336" xr:uid="{00000000-0005-0000-0000-0000D0040000}"/>
    <cellStyle name="Normal 2 5 12 2" xfId="11446" xr:uid="{00000000-0005-0000-0000-0000A4240000}"/>
    <cellStyle name="Normal 2 5 13" xfId="1337" xr:uid="{00000000-0005-0000-0000-0000D1040000}"/>
    <cellStyle name="Normal 2 5 13 2" xfId="11447" xr:uid="{00000000-0005-0000-0000-0000A6240000}"/>
    <cellStyle name="Normal 2 5 14" xfId="1338" xr:uid="{00000000-0005-0000-0000-0000D2040000}"/>
    <cellStyle name="Normal 2 5 14 2" xfId="11448" xr:uid="{00000000-0005-0000-0000-0000A8240000}"/>
    <cellStyle name="Normal 2 5 15" xfId="1339" xr:uid="{00000000-0005-0000-0000-0000D3040000}"/>
    <cellStyle name="Normal 2 5 15 2" xfId="11449" xr:uid="{00000000-0005-0000-0000-0000AA240000}"/>
    <cellStyle name="Normal 2 5 16" xfId="1340" xr:uid="{00000000-0005-0000-0000-0000D4040000}"/>
    <cellStyle name="Normal 2 5 16 2" xfId="11450" xr:uid="{00000000-0005-0000-0000-0000AC240000}"/>
    <cellStyle name="Normal 2 5 17" xfId="1341" xr:uid="{00000000-0005-0000-0000-0000D5040000}"/>
    <cellStyle name="Normal 2 5 17 2" xfId="11451" xr:uid="{00000000-0005-0000-0000-0000AE240000}"/>
    <cellStyle name="Normal 2 5 18" xfId="1342" xr:uid="{00000000-0005-0000-0000-0000D6040000}"/>
    <cellStyle name="Normal 2 5 18 2" xfId="11452" xr:uid="{00000000-0005-0000-0000-0000B0240000}"/>
    <cellStyle name="Normal 2 5 19" xfId="1343" xr:uid="{00000000-0005-0000-0000-0000D7040000}"/>
    <cellStyle name="Normal 2 5 19 2" xfId="11453" xr:uid="{00000000-0005-0000-0000-0000B2240000}"/>
    <cellStyle name="Normal 2 5 2" xfId="1344" xr:uid="{00000000-0005-0000-0000-0000D8040000}"/>
    <cellStyle name="Normal 2 5 2 10" xfId="1345" xr:uid="{00000000-0005-0000-0000-0000D9040000}"/>
    <cellStyle name="Normal 2 5 2 10 2" xfId="11454" xr:uid="{00000000-0005-0000-0000-0000B5240000}"/>
    <cellStyle name="Normal 2 5 2 11" xfId="1346" xr:uid="{00000000-0005-0000-0000-0000DA040000}"/>
    <cellStyle name="Normal 2 5 2 11 2" xfId="11455" xr:uid="{00000000-0005-0000-0000-0000B7240000}"/>
    <cellStyle name="Normal 2 5 2 12" xfId="1347" xr:uid="{00000000-0005-0000-0000-0000DB040000}"/>
    <cellStyle name="Normal 2 5 2 12 2" xfId="11456" xr:uid="{00000000-0005-0000-0000-0000B9240000}"/>
    <cellStyle name="Normal 2 5 2 13" xfId="1348" xr:uid="{00000000-0005-0000-0000-0000DC040000}"/>
    <cellStyle name="Normal 2 5 2 13 2" xfId="11457" xr:uid="{00000000-0005-0000-0000-0000BB240000}"/>
    <cellStyle name="Normal 2 5 2 14" xfId="1349" xr:uid="{00000000-0005-0000-0000-0000DD040000}"/>
    <cellStyle name="Normal 2 5 2 14 2" xfId="11458" xr:uid="{00000000-0005-0000-0000-0000BD240000}"/>
    <cellStyle name="Normal 2 5 2 15" xfId="1350" xr:uid="{00000000-0005-0000-0000-0000DE040000}"/>
    <cellStyle name="Normal 2 5 2 15 2" xfId="11459" xr:uid="{00000000-0005-0000-0000-0000BF240000}"/>
    <cellStyle name="Normal 2 5 2 16" xfId="1351" xr:uid="{00000000-0005-0000-0000-0000DF040000}"/>
    <cellStyle name="Normal 2 5 2 16 2" xfId="11460" xr:uid="{00000000-0005-0000-0000-0000C1240000}"/>
    <cellStyle name="Normal 2 5 2 17" xfId="1352" xr:uid="{00000000-0005-0000-0000-0000E0040000}"/>
    <cellStyle name="Normal 2 5 2 17 2" xfId="11461" xr:uid="{00000000-0005-0000-0000-0000C3240000}"/>
    <cellStyle name="Normal 2 5 2 18" xfId="1353" xr:uid="{00000000-0005-0000-0000-0000E1040000}"/>
    <cellStyle name="Normal 2 5 2 18 2" xfId="11462" xr:uid="{00000000-0005-0000-0000-0000C5240000}"/>
    <cellStyle name="Normal 2 5 2 19" xfId="1354" xr:uid="{00000000-0005-0000-0000-0000E2040000}"/>
    <cellStyle name="Normal 2 5 2 19 2" xfId="11463" xr:uid="{00000000-0005-0000-0000-0000C7240000}"/>
    <cellStyle name="Normal 2 5 2 2" xfId="1355" xr:uid="{00000000-0005-0000-0000-0000E3040000}"/>
    <cellStyle name="Normal 2 5 2 2 10" xfId="1356" xr:uid="{00000000-0005-0000-0000-0000E4040000}"/>
    <cellStyle name="Normal 2 5 2 2 10 2" xfId="11464" xr:uid="{00000000-0005-0000-0000-0000CA240000}"/>
    <cellStyle name="Normal 2 5 2 2 11" xfId="1357" xr:uid="{00000000-0005-0000-0000-0000E5040000}"/>
    <cellStyle name="Normal 2 5 2 2 11 2" xfId="11465" xr:uid="{00000000-0005-0000-0000-0000CC240000}"/>
    <cellStyle name="Normal 2 5 2 2 12" xfId="1358" xr:uid="{00000000-0005-0000-0000-0000E6040000}"/>
    <cellStyle name="Normal 2 5 2 2 12 2" xfId="11466" xr:uid="{00000000-0005-0000-0000-0000CE240000}"/>
    <cellStyle name="Normal 2 5 2 2 13" xfId="1359" xr:uid="{00000000-0005-0000-0000-0000E7040000}"/>
    <cellStyle name="Normal 2 5 2 2 13 2" xfId="11467" xr:uid="{00000000-0005-0000-0000-0000D0240000}"/>
    <cellStyle name="Normal 2 5 2 2 14" xfId="1360" xr:uid="{00000000-0005-0000-0000-0000E8040000}"/>
    <cellStyle name="Normal 2 5 2 2 14 2" xfId="11468" xr:uid="{00000000-0005-0000-0000-0000D2240000}"/>
    <cellStyle name="Normal 2 5 2 2 15" xfId="1361" xr:uid="{00000000-0005-0000-0000-0000E9040000}"/>
    <cellStyle name="Normal 2 5 2 2 15 2" xfId="11469" xr:uid="{00000000-0005-0000-0000-0000D4240000}"/>
    <cellStyle name="Normal 2 5 2 2 16" xfId="1362" xr:uid="{00000000-0005-0000-0000-0000EA040000}"/>
    <cellStyle name="Normal 2 5 2 2 16 2" xfId="11470" xr:uid="{00000000-0005-0000-0000-0000D6240000}"/>
    <cellStyle name="Normal 2 5 2 2 17" xfId="1363" xr:uid="{00000000-0005-0000-0000-0000EB040000}"/>
    <cellStyle name="Normal 2 5 2 2 17 2" xfId="11471" xr:uid="{00000000-0005-0000-0000-0000D8240000}"/>
    <cellStyle name="Normal 2 5 2 2 18" xfId="1364" xr:uid="{00000000-0005-0000-0000-0000EC040000}"/>
    <cellStyle name="Normal 2 5 2 2 18 2" xfId="11472" xr:uid="{00000000-0005-0000-0000-0000DA240000}"/>
    <cellStyle name="Normal 2 5 2 2 19" xfId="1365" xr:uid="{00000000-0005-0000-0000-0000ED040000}"/>
    <cellStyle name="Normal 2 5 2 2 19 2" xfId="11473" xr:uid="{00000000-0005-0000-0000-0000DC240000}"/>
    <cellStyle name="Normal 2 5 2 2 2" xfId="1366" xr:uid="{00000000-0005-0000-0000-0000EE040000}"/>
    <cellStyle name="Normal 2 5 2 2 2 2" xfId="11474" xr:uid="{00000000-0005-0000-0000-0000DE240000}"/>
    <cellStyle name="Normal 2 5 2 2 20" xfId="1367" xr:uid="{00000000-0005-0000-0000-0000EF040000}"/>
    <cellStyle name="Normal 2 5 2 2 20 2" xfId="11475" xr:uid="{00000000-0005-0000-0000-0000E0240000}"/>
    <cellStyle name="Normal 2 5 2 2 21" xfId="1368" xr:uid="{00000000-0005-0000-0000-0000F0040000}"/>
    <cellStyle name="Normal 2 5 2 2 21 2" xfId="11476" xr:uid="{00000000-0005-0000-0000-0000E2240000}"/>
    <cellStyle name="Normal 2 5 2 2 22" xfId="1369" xr:uid="{00000000-0005-0000-0000-0000F1040000}"/>
    <cellStyle name="Normal 2 5 2 2 22 2" xfId="11477" xr:uid="{00000000-0005-0000-0000-0000E4240000}"/>
    <cellStyle name="Normal 2 5 2 2 23" xfId="1370" xr:uid="{00000000-0005-0000-0000-0000F2040000}"/>
    <cellStyle name="Normal 2 5 2 2 23 2" xfId="11478" xr:uid="{00000000-0005-0000-0000-0000E6240000}"/>
    <cellStyle name="Normal 2 5 2 2 24" xfId="1371" xr:uid="{00000000-0005-0000-0000-0000F3040000}"/>
    <cellStyle name="Normal 2 5 2 2 24 2" xfId="11479" xr:uid="{00000000-0005-0000-0000-0000E8240000}"/>
    <cellStyle name="Normal 2 5 2 2 25" xfId="1372" xr:uid="{00000000-0005-0000-0000-0000F4040000}"/>
    <cellStyle name="Normal 2 5 2 2 25 2" xfId="11480" xr:uid="{00000000-0005-0000-0000-0000EA240000}"/>
    <cellStyle name="Normal 2 5 2 2 26" xfId="1373" xr:uid="{00000000-0005-0000-0000-0000F5040000}"/>
    <cellStyle name="Normal 2 5 2 2 26 2" xfId="11481" xr:uid="{00000000-0005-0000-0000-0000EC240000}"/>
    <cellStyle name="Normal 2 5 2 2 27" xfId="1374" xr:uid="{00000000-0005-0000-0000-0000F6040000}"/>
    <cellStyle name="Normal 2 5 2 2 27 2" xfId="11482" xr:uid="{00000000-0005-0000-0000-0000EE240000}"/>
    <cellStyle name="Normal 2 5 2 2 28" xfId="1375" xr:uid="{00000000-0005-0000-0000-0000F7040000}"/>
    <cellStyle name="Normal 2 5 2 2 28 2" xfId="11483" xr:uid="{00000000-0005-0000-0000-0000F0240000}"/>
    <cellStyle name="Normal 2 5 2 2 29" xfId="1376" xr:uid="{00000000-0005-0000-0000-0000F8040000}"/>
    <cellStyle name="Normal 2 5 2 2 29 2" xfId="11484" xr:uid="{00000000-0005-0000-0000-0000F2240000}"/>
    <cellStyle name="Normal 2 5 2 2 3" xfId="1377" xr:uid="{00000000-0005-0000-0000-0000F9040000}"/>
    <cellStyle name="Normal 2 5 2 2 3 2" xfId="11485" xr:uid="{00000000-0005-0000-0000-0000F4240000}"/>
    <cellStyle name="Normal 2 5 2 2 30" xfId="1378" xr:uid="{00000000-0005-0000-0000-0000FA040000}"/>
    <cellStyle name="Normal 2 5 2 2 30 2" xfId="11486" xr:uid="{00000000-0005-0000-0000-0000F6240000}"/>
    <cellStyle name="Normal 2 5 2 2 31" xfId="1379" xr:uid="{00000000-0005-0000-0000-0000FB040000}"/>
    <cellStyle name="Normal 2 5 2 2 31 2" xfId="11487" xr:uid="{00000000-0005-0000-0000-0000F8240000}"/>
    <cellStyle name="Normal 2 5 2 2 32" xfId="1380" xr:uid="{00000000-0005-0000-0000-0000FC040000}"/>
    <cellStyle name="Normal 2 5 2 2 32 2" xfId="11488" xr:uid="{00000000-0005-0000-0000-0000FA240000}"/>
    <cellStyle name="Normal 2 5 2 2 33" xfId="1381" xr:uid="{00000000-0005-0000-0000-0000FD040000}"/>
    <cellStyle name="Normal 2 5 2 2 33 2" xfId="11489" xr:uid="{00000000-0005-0000-0000-0000FC240000}"/>
    <cellStyle name="Normal 2 5 2 2 34" xfId="1382" xr:uid="{00000000-0005-0000-0000-0000FE040000}"/>
    <cellStyle name="Normal 2 5 2 2 34 2" xfId="11490" xr:uid="{00000000-0005-0000-0000-0000FE240000}"/>
    <cellStyle name="Normal 2 5 2 2 35" xfId="1383" xr:uid="{00000000-0005-0000-0000-0000FF040000}"/>
    <cellStyle name="Normal 2 5 2 2 35 2" xfId="11491" xr:uid="{00000000-0005-0000-0000-000000250000}"/>
    <cellStyle name="Normal 2 5 2 2 36" xfId="1384" xr:uid="{00000000-0005-0000-0000-000000050000}"/>
    <cellStyle name="Normal 2 5 2 2 36 2" xfId="11492" xr:uid="{00000000-0005-0000-0000-000002250000}"/>
    <cellStyle name="Normal 2 5 2 2 37" xfId="1385" xr:uid="{00000000-0005-0000-0000-000001050000}"/>
    <cellStyle name="Normal 2 5 2 2 37 2" xfId="11493" xr:uid="{00000000-0005-0000-0000-000004250000}"/>
    <cellStyle name="Normal 2 5 2 2 38" xfId="1386" xr:uid="{00000000-0005-0000-0000-000002050000}"/>
    <cellStyle name="Normal 2 5 2 2 38 2" xfId="11494" xr:uid="{00000000-0005-0000-0000-000006250000}"/>
    <cellStyle name="Normal 2 5 2 2 39" xfId="1387" xr:uid="{00000000-0005-0000-0000-000003050000}"/>
    <cellStyle name="Normal 2 5 2 2 39 2" xfId="11495" xr:uid="{00000000-0005-0000-0000-000008250000}"/>
    <cellStyle name="Normal 2 5 2 2 4" xfId="1388" xr:uid="{00000000-0005-0000-0000-000004050000}"/>
    <cellStyle name="Normal 2 5 2 2 4 2" xfId="11496" xr:uid="{00000000-0005-0000-0000-00000A250000}"/>
    <cellStyle name="Normal 2 5 2 2 40" xfId="1389" xr:uid="{00000000-0005-0000-0000-000005050000}"/>
    <cellStyle name="Normal 2 5 2 2 40 2" xfId="11497" xr:uid="{00000000-0005-0000-0000-00000C250000}"/>
    <cellStyle name="Normal 2 5 2 2 41" xfId="1390" xr:uid="{00000000-0005-0000-0000-000006050000}"/>
    <cellStyle name="Normal 2 5 2 2 41 2" xfId="11498" xr:uid="{00000000-0005-0000-0000-00000E250000}"/>
    <cellStyle name="Normal 2 5 2 2 42" xfId="1391" xr:uid="{00000000-0005-0000-0000-000007050000}"/>
    <cellStyle name="Normal 2 5 2 2 42 2" xfId="11499" xr:uid="{00000000-0005-0000-0000-000010250000}"/>
    <cellStyle name="Normal 2 5 2 2 43" xfId="1392" xr:uid="{00000000-0005-0000-0000-000008050000}"/>
    <cellStyle name="Normal 2 5 2 2 43 2" xfId="11500" xr:uid="{00000000-0005-0000-0000-000012250000}"/>
    <cellStyle name="Normal 2 5 2 2 44" xfId="1393" xr:uid="{00000000-0005-0000-0000-000009050000}"/>
    <cellStyle name="Normal 2 5 2 2 44 2" xfId="11501" xr:uid="{00000000-0005-0000-0000-000014250000}"/>
    <cellStyle name="Normal 2 5 2 2 45" xfId="1394" xr:uid="{00000000-0005-0000-0000-00000A050000}"/>
    <cellStyle name="Normal 2 5 2 2 45 2" xfId="11502" xr:uid="{00000000-0005-0000-0000-000016250000}"/>
    <cellStyle name="Normal 2 5 2 2 46" xfId="1395" xr:uid="{00000000-0005-0000-0000-00000B050000}"/>
    <cellStyle name="Normal 2 5 2 2 46 2" xfId="11503" xr:uid="{00000000-0005-0000-0000-000018250000}"/>
    <cellStyle name="Normal 2 5 2 2 47" xfId="1396" xr:uid="{00000000-0005-0000-0000-00000C050000}"/>
    <cellStyle name="Normal 2 5 2 2 47 2" xfId="11504" xr:uid="{00000000-0005-0000-0000-00001A250000}"/>
    <cellStyle name="Normal 2 5 2 2 48" xfId="1397" xr:uid="{00000000-0005-0000-0000-00000D050000}"/>
    <cellStyle name="Normal 2 5 2 2 48 2" xfId="11505" xr:uid="{00000000-0005-0000-0000-00001C250000}"/>
    <cellStyle name="Normal 2 5 2 2 49" xfId="1398" xr:uid="{00000000-0005-0000-0000-00000E050000}"/>
    <cellStyle name="Normal 2 5 2 2 49 2" xfId="11506" xr:uid="{00000000-0005-0000-0000-00001E250000}"/>
    <cellStyle name="Normal 2 5 2 2 5" xfId="1399" xr:uid="{00000000-0005-0000-0000-00000F050000}"/>
    <cellStyle name="Normal 2 5 2 2 5 2" xfId="11507" xr:uid="{00000000-0005-0000-0000-000020250000}"/>
    <cellStyle name="Normal 2 5 2 2 50" xfId="1400" xr:uid="{00000000-0005-0000-0000-000010050000}"/>
    <cellStyle name="Normal 2 5 2 2 50 2" xfId="11508" xr:uid="{00000000-0005-0000-0000-000022250000}"/>
    <cellStyle name="Normal 2 5 2 2 51" xfId="1401" xr:uid="{00000000-0005-0000-0000-000011050000}"/>
    <cellStyle name="Normal 2 5 2 2 51 2" xfId="11509" xr:uid="{00000000-0005-0000-0000-000024250000}"/>
    <cellStyle name="Normal 2 5 2 2 52" xfId="1402" xr:uid="{00000000-0005-0000-0000-000012050000}"/>
    <cellStyle name="Normal 2 5 2 2 52 2" xfId="11510" xr:uid="{00000000-0005-0000-0000-000026250000}"/>
    <cellStyle name="Normal 2 5 2 2 53" xfId="1403" xr:uid="{00000000-0005-0000-0000-000013050000}"/>
    <cellStyle name="Normal 2 5 2 2 53 2" xfId="11511" xr:uid="{00000000-0005-0000-0000-000028250000}"/>
    <cellStyle name="Normal 2 5 2 2 54" xfId="1404" xr:uid="{00000000-0005-0000-0000-000014050000}"/>
    <cellStyle name="Normal 2 5 2 2 54 2" xfId="11512" xr:uid="{00000000-0005-0000-0000-00002A250000}"/>
    <cellStyle name="Normal 2 5 2 2 55" xfId="1405" xr:uid="{00000000-0005-0000-0000-000015050000}"/>
    <cellStyle name="Normal 2 5 2 2 55 2" xfId="11513" xr:uid="{00000000-0005-0000-0000-00002C250000}"/>
    <cellStyle name="Normal 2 5 2 2 56" xfId="11514" xr:uid="{00000000-0005-0000-0000-00002D250000}"/>
    <cellStyle name="Normal 2 5 2 2 6" xfId="1406" xr:uid="{00000000-0005-0000-0000-000016050000}"/>
    <cellStyle name="Normal 2 5 2 2 6 2" xfId="11515" xr:uid="{00000000-0005-0000-0000-00002F250000}"/>
    <cellStyle name="Normal 2 5 2 2 7" xfId="1407" xr:uid="{00000000-0005-0000-0000-000017050000}"/>
    <cellStyle name="Normal 2 5 2 2 7 2" xfId="11516" xr:uid="{00000000-0005-0000-0000-000031250000}"/>
    <cellStyle name="Normal 2 5 2 2 8" xfId="1408" xr:uid="{00000000-0005-0000-0000-000018050000}"/>
    <cellStyle name="Normal 2 5 2 2 8 2" xfId="11517" xr:uid="{00000000-0005-0000-0000-000033250000}"/>
    <cellStyle name="Normal 2 5 2 2 9" xfId="1409" xr:uid="{00000000-0005-0000-0000-000019050000}"/>
    <cellStyle name="Normal 2 5 2 2 9 2" xfId="11518" xr:uid="{00000000-0005-0000-0000-000035250000}"/>
    <cellStyle name="Normal 2 5 2 20" xfId="1410" xr:uid="{00000000-0005-0000-0000-00001A050000}"/>
    <cellStyle name="Normal 2 5 2 20 2" xfId="11519" xr:uid="{00000000-0005-0000-0000-000037250000}"/>
    <cellStyle name="Normal 2 5 2 21" xfId="1411" xr:uid="{00000000-0005-0000-0000-00001B050000}"/>
    <cellStyle name="Normal 2 5 2 21 2" xfId="11520" xr:uid="{00000000-0005-0000-0000-000039250000}"/>
    <cellStyle name="Normal 2 5 2 22" xfId="1412" xr:uid="{00000000-0005-0000-0000-00001C050000}"/>
    <cellStyle name="Normal 2 5 2 22 2" xfId="11521" xr:uid="{00000000-0005-0000-0000-00003B250000}"/>
    <cellStyle name="Normal 2 5 2 23" xfId="1413" xr:uid="{00000000-0005-0000-0000-00001D050000}"/>
    <cellStyle name="Normal 2 5 2 23 2" xfId="11522" xr:uid="{00000000-0005-0000-0000-00003D250000}"/>
    <cellStyle name="Normal 2 5 2 24" xfId="1414" xr:uid="{00000000-0005-0000-0000-00001E050000}"/>
    <cellStyle name="Normal 2 5 2 24 2" xfId="11523" xr:uid="{00000000-0005-0000-0000-00003F250000}"/>
    <cellStyle name="Normal 2 5 2 25" xfId="1415" xr:uid="{00000000-0005-0000-0000-00001F050000}"/>
    <cellStyle name="Normal 2 5 2 25 2" xfId="11524" xr:uid="{00000000-0005-0000-0000-000041250000}"/>
    <cellStyle name="Normal 2 5 2 26" xfId="1416" xr:uid="{00000000-0005-0000-0000-000020050000}"/>
    <cellStyle name="Normal 2 5 2 26 2" xfId="11525" xr:uid="{00000000-0005-0000-0000-000043250000}"/>
    <cellStyle name="Normal 2 5 2 27" xfId="1417" xr:uid="{00000000-0005-0000-0000-000021050000}"/>
    <cellStyle name="Normal 2 5 2 27 2" xfId="11526" xr:uid="{00000000-0005-0000-0000-000045250000}"/>
    <cellStyle name="Normal 2 5 2 28" xfId="1418" xr:uid="{00000000-0005-0000-0000-000022050000}"/>
    <cellStyle name="Normal 2 5 2 28 2" xfId="11527" xr:uid="{00000000-0005-0000-0000-000047250000}"/>
    <cellStyle name="Normal 2 5 2 29" xfId="1419" xr:uid="{00000000-0005-0000-0000-000023050000}"/>
    <cellStyle name="Normal 2 5 2 29 2" xfId="11528" xr:uid="{00000000-0005-0000-0000-000049250000}"/>
    <cellStyle name="Normal 2 5 2 3" xfId="1420" xr:uid="{00000000-0005-0000-0000-000024050000}"/>
    <cellStyle name="Normal 2 5 2 3 2" xfId="11529" xr:uid="{00000000-0005-0000-0000-00004B250000}"/>
    <cellStyle name="Normal 2 5 2 30" xfId="1421" xr:uid="{00000000-0005-0000-0000-000025050000}"/>
    <cellStyle name="Normal 2 5 2 30 2" xfId="11530" xr:uid="{00000000-0005-0000-0000-00004D250000}"/>
    <cellStyle name="Normal 2 5 2 31" xfId="1422" xr:uid="{00000000-0005-0000-0000-000026050000}"/>
    <cellStyle name="Normal 2 5 2 31 2" xfId="11531" xr:uid="{00000000-0005-0000-0000-00004F250000}"/>
    <cellStyle name="Normal 2 5 2 32" xfId="1423" xr:uid="{00000000-0005-0000-0000-000027050000}"/>
    <cellStyle name="Normal 2 5 2 32 2" xfId="11532" xr:uid="{00000000-0005-0000-0000-000051250000}"/>
    <cellStyle name="Normal 2 5 2 33" xfId="1424" xr:uid="{00000000-0005-0000-0000-000028050000}"/>
    <cellStyle name="Normal 2 5 2 33 2" xfId="11533" xr:uid="{00000000-0005-0000-0000-000053250000}"/>
    <cellStyle name="Normal 2 5 2 34" xfId="11534" xr:uid="{00000000-0005-0000-0000-000054250000}"/>
    <cellStyle name="Normal 2 5 2 4" xfId="1425" xr:uid="{00000000-0005-0000-0000-000029050000}"/>
    <cellStyle name="Normal 2 5 2 4 2" xfId="11535" xr:uid="{00000000-0005-0000-0000-000056250000}"/>
    <cellStyle name="Normal 2 5 2 5" xfId="1426" xr:uid="{00000000-0005-0000-0000-00002A050000}"/>
    <cellStyle name="Normal 2 5 2 5 2" xfId="11536" xr:uid="{00000000-0005-0000-0000-000058250000}"/>
    <cellStyle name="Normal 2 5 2 6" xfId="1427" xr:uid="{00000000-0005-0000-0000-00002B050000}"/>
    <cellStyle name="Normal 2 5 2 6 2" xfId="11537" xr:uid="{00000000-0005-0000-0000-00005A250000}"/>
    <cellStyle name="Normal 2 5 2 7" xfId="1428" xr:uid="{00000000-0005-0000-0000-00002C050000}"/>
    <cellStyle name="Normal 2 5 2 7 2" xfId="11538" xr:uid="{00000000-0005-0000-0000-00005C250000}"/>
    <cellStyle name="Normal 2 5 2 8" xfId="1429" xr:uid="{00000000-0005-0000-0000-00002D050000}"/>
    <cellStyle name="Normal 2 5 2 8 2" xfId="11539" xr:uid="{00000000-0005-0000-0000-00005E250000}"/>
    <cellStyle name="Normal 2 5 2 9" xfId="1430" xr:uid="{00000000-0005-0000-0000-00002E050000}"/>
    <cellStyle name="Normal 2 5 2 9 2" xfId="11540" xr:uid="{00000000-0005-0000-0000-000060250000}"/>
    <cellStyle name="Normal 2 5 20" xfId="1431" xr:uid="{00000000-0005-0000-0000-00002F050000}"/>
    <cellStyle name="Normal 2 5 20 2" xfId="11541" xr:uid="{00000000-0005-0000-0000-000062250000}"/>
    <cellStyle name="Normal 2 5 21" xfId="1432" xr:uid="{00000000-0005-0000-0000-000030050000}"/>
    <cellStyle name="Normal 2 5 21 2" xfId="11542" xr:uid="{00000000-0005-0000-0000-000064250000}"/>
    <cellStyle name="Normal 2 5 22" xfId="1433" xr:uid="{00000000-0005-0000-0000-000031050000}"/>
    <cellStyle name="Normal 2 5 22 2" xfId="11543" xr:uid="{00000000-0005-0000-0000-000066250000}"/>
    <cellStyle name="Normal 2 5 23" xfId="1434" xr:uid="{00000000-0005-0000-0000-000032050000}"/>
    <cellStyle name="Normal 2 5 23 2" xfId="11544" xr:uid="{00000000-0005-0000-0000-000068250000}"/>
    <cellStyle name="Normal 2 5 24" xfId="1435" xr:uid="{00000000-0005-0000-0000-000033050000}"/>
    <cellStyle name="Normal 2 5 24 2" xfId="11545" xr:uid="{00000000-0005-0000-0000-00006A250000}"/>
    <cellStyle name="Normal 2 5 25" xfId="1436" xr:uid="{00000000-0005-0000-0000-000034050000}"/>
    <cellStyle name="Normal 2 5 25 2" xfId="11546" xr:uid="{00000000-0005-0000-0000-00006C250000}"/>
    <cellStyle name="Normal 2 5 26" xfId="1437" xr:uid="{00000000-0005-0000-0000-000035050000}"/>
    <cellStyle name="Normal 2 5 26 2" xfId="11547" xr:uid="{00000000-0005-0000-0000-00006E250000}"/>
    <cellStyle name="Normal 2 5 27" xfId="1438" xr:uid="{00000000-0005-0000-0000-000036050000}"/>
    <cellStyle name="Normal 2 5 27 2" xfId="11548" xr:uid="{00000000-0005-0000-0000-000070250000}"/>
    <cellStyle name="Normal 2 5 28" xfId="1439" xr:uid="{00000000-0005-0000-0000-000037050000}"/>
    <cellStyle name="Normal 2 5 28 2" xfId="11549" xr:uid="{00000000-0005-0000-0000-000072250000}"/>
    <cellStyle name="Normal 2 5 29" xfId="1440" xr:uid="{00000000-0005-0000-0000-000038050000}"/>
    <cellStyle name="Normal 2 5 29 2" xfId="11550" xr:uid="{00000000-0005-0000-0000-000074250000}"/>
    <cellStyle name="Normal 2 5 3" xfId="1441" xr:uid="{00000000-0005-0000-0000-000039050000}"/>
    <cellStyle name="Normal 2 5 3 2" xfId="11551" xr:uid="{00000000-0005-0000-0000-000076250000}"/>
    <cellStyle name="Normal 2 5 30" xfId="1442" xr:uid="{00000000-0005-0000-0000-00003A050000}"/>
    <cellStyle name="Normal 2 5 30 2" xfId="11552" xr:uid="{00000000-0005-0000-0000-000078250000}"/>
    <cellStyle name="Normal 2 5 31" xfId="1443" xr:uid="{00000000-0005-0000-0000-00003B050000}"/>
    <cellStyle name="Normal 2 5 31 2" xfId="11553" xr:uid="{00000000-0005-0000-0000-00007A250000}"/>
    <cellStyle name="Normal 2 5 32" xfId="1444" xr:uid="{00000000-0005-0000-0000-00003C050000}"/>
    <cellStyle name="Normal 2 5 32 2" xfId="11554" xr:uid="{00000000-0005-0000-0000-00007C250000}"/>
    <cellStyle name="Normal 2 5 33" xfId="1445" xr:uid="{00000000-0005-0000-0000-00003D050000}"/>
    <cellStyle name="Normal 2 5 33 2" xfId="11555" xr:uid="{00000000-0005-0000-0000-00007E250000}"/>
    <cellStyle name="Normal 2 5 34" xfId="1446" xr:uid="{00000000-0005-0000-0000-00003E050000}"/>
    <cellStyle name="Normal 2 5 34 2" xfId="11556" xr:uid="{00000000-0005-0000-0000-000080250000}"/>
    <cellStyle name="Normal 2 5 35" xfId="1447" xr:uid="{00000000-0005-0000-0000-00003F050000}"/>
    <cellStyle name="Normal 2 5 35 2" xfId="11557" xr:uid="{00000000-0005-0000-0000-000082250000}"/>
    <cellStyle name="Normal 2 5 36" xfId="1448" xr:uid="{00000000-0005-0000-0000-000040050000}"/>
    <cellStyle name="Normal 2 5 36 2" xfId="11558" xr:uid="{00000000-0005-0000-0000-000084250000}"/>
    <cellStyle name="Normal 2 5 37" xfId="1449" xr:uid="{00000000-0005-0000-0000-000041050000}"/>
    <cellStyle name="Normal 2 5 37 2" xfId="11559" xr:uid="{00000000-0005-0000-0000-000086250000}"/>
    <cellStyle name="Normal 2 5 38" xfId="1450" xr:uid="{00000000-0005-0000-0000-000042050000}"/>
    <cellStyle name="Normal 2 5 38 2" xfId="11560" xr:uid="{00000000-0005-0000-0000-000088250000}"/>
    <cellStyle name="Normal 2 5 39" xfId="1451" xr:uid="{00000000-0005-0000-0000-000043050000}"/>
    <cellStyle name="Normal 2 5 39 2" xfId="11561" xr:uid="{00000000-0005-0000-0000-00008A250000}"/>
    <cellStyle name="Normal 2 5 4" xfId="1452" xr:uid="{00000000-0005-0000-0000-000044050000}"/>
    <cellStyle name="Normal 2 5 4 2" xfId="11562" xr:uid="{00000000-0005-0000-0000-00008C250000}"/>
    <cellStyle name="Normal 2 5 40" xfId="1453" xr:uid="{00000000-0005-0000-0000-000045050000}"/>
    <cellStyle name="Normal 2 5 40 2" xfId="11563" xr:uid="{00000000-0005-0000-0000-00008E250000}"/>
    <cellStyle name="Normal 2 5 41" xfId="1454" xr:uid="{00000000-0005-0000-0000-000046050000}"/>
    <cellStyle name="Normal 2 5 41 2" xfId="11564" xr:uid="{00000000-0005-0000-0000-000090250000}"/>
    <cellStyle name="Normal 2 5 42" xfId="1455" xr:uid="{00000000-0005-0000-0000-000047050000}"/>
    <cellStyle name="Normal 2 5 42 2" xfId="11565" xr:uid="{00000000-0005-0000-0000-000092250000}"/>
    <cellStyle name="Normal 2 5 43" xfId="1456" xr:uid="{00000000-0005-0000-0000-000048050000}"/>
    <cellStyle name="Normal 2 5 43 2" xfId="11566" xr:uid="{00000000-0005-0000-0000-000094250000}"/>
    <cellStyle name="Normal 2 5 44" xfId="1457" xr:uid="{00000000-0005-0000-0000-000049050000}"/>
    <cellStyle name="Normal 2 5 44 2" xfId="11567" xr:uid="{00000000-0005-0000-0000-000096250000}"/>
    <cellStyle name="Normal 2 5 45" xfId="1458" xr:uid="{00000000-0005-0000-0000-00004A050000}"/>
    <cellStyle name="Normal 2 5 45 2" xfId="11568" xr:uid="{00000000-0005-0000-0000-000098250000}"/>
    <cellStyle name="Normal 2 5 46" xfId="1459" xr:uid="{00000000-0005-0000-0000-00004B050000}"/>
    <cellStyle name="Normal 2 5 46 2" xfId="11569" xr:uid="{00000000-0005-0000-0000-00009A250000}"/>
    <cellStyle name="Normal 2 5 47" xfId="1460" xr:uid="{00000000-0005-0000-0000-00004C050000}"/>
    <cellStyle name="Normal 2 5 47 2" xfId="11570" xr:uid="{00000000-0005-0000-0000-00009C250000}"/>
    <cellStyle name="Normal 2 5 48" xfId="1461" xr:uid="{00000000-0005-0000-0000-00004D050000}"/>
    <cellStyle name="Normal 2 5 48 2" xfId="11571" xr:uid="{00000000-0005-0000-0000-00009E250000}"/>
    <cellStyle name="Normal 2 5 49" xfId="1462" xr:uid="{00000000-0005-0000-0000-00004E050000}"/>
    <cellStyle name="Normal 2 5 49 2" xfId="11572" xr:uid="{00000000-0005-0000-0000-0000A0250000}"/>
    <cellStyle name="Normal 2 5 5" xfId="1463" xr:uid="{00000000-0005-0000-0000-00004F050000}"/>
    <cellStyle name="Normal 2 5 5 2" xfId="11573" xr:uid="{00000000-0005-0000-0000-0000A2250000}"/>
    <cellStyle name="Normal 2 5 50" xfId="1464" xr:uid="{00000000-0005-0000-0000-000050050000}"/>
    <cellStyle name="Normal 2 5 50 2" xfId="11574" xr:uid="{00000000-0005-0000-0000-0000A4250000}"/>
    <cellStyle name="Normal 2 5 51" xfId="1465" xr:uid="{00000000-0005-0000-0000-000051050000}"/>
    <cellStyle name="Normal 2 5 51 2" xfId="11575" xr:uid="{00000000-0005-0000-0000-0000A6250000}"/>
    <cellStyle name="Normal 2 5 52" xfId="1466" xr:uid="{00000000-0005-0000-0000-000052050000}"/>
    <cellStyle name="Normal 2 5 52 2" xfId="11576" xr:uid="{00000000-0005-0000-0000-0000A8250000}"/>
    <cellStyle name="Normal 2 5 53" xfId="1467" xr:uid="{00000000-0005-0000-0000-000053050000}"/>
    <cellStyle name="Normal 2 5 53 2" xfId="11577" xr:uid="{00000000-0005-0000-0000-0000AA250000}"/>
    <cellStyle name="Normal 2 5 54" xfId="1468" xr:uid="{00000000-0005-0000-0000-000054050000}"/>
    <cellStyle name="Normal 2 5 54 2" xfId="11578" xr:uid="{00000000-0005-0000-0000-0000AC250000}"/>
    <cellStyle name="Normal 2 5 55" xfId="1469" xr:uid="{00000000-0005-0000-0000-000055050000}"/>
    <cellStyle name="Normal 2 5 55 2" xfId="11579" xr:uid="{00000000-0005-0000-0000-0000AE250000}"/>
    <cellStyle name="Normal 2 5 56" xfId="1470" xr:uid="{00000000-0005-0000-0000-000056050000}"/>
    <cellStyle name="Normal 2 5 56 2" xfId="11580" xr:uid="{00000000-0005-0000-0000-0000B0250000}"/>
    <cellStyle name="Normal 2 5 57" xfId="1471" xr:uid="{00000000-0005-0000-0000-000057050000}"/>
    <cellStyle name="Normal 2 5 57 2" xfId="11581" xr:uid="{00000000-0005-0000-0000-0000B2250000}"/>
    <cellStyle name="Normal 2 5 58" xfId="1472" xr:uid="{00000000-0005-0000-0000-000058050000}"/>
    <cellStyle name="Normal 2 5 58 2" xfId="11582" xr:uid="{00000000-0005-0000-0000-0000B4250000}"/>
    <cellStyle name="Normal 2 5 59" xfId="1473" xr:uid="{00000000-0005-0000-0000-000059050000}"/>
    <cellStyle name="Normal 2 5 59 2" xfId="11583" xr:uid="{00000000-0005-0000-0000-0000B6250000}"/>
    <cellStyle name="Normal 2 5 6" xfId="1474" xr:uid="{00000000-0005-0000-0000-00005A050000}"/>
    <cellStyle name="Normal 2 5 6 2" xfId="11584" xr:uid="{00000000-0005-0000-0000-0000B8250000}"/>
    <cellStyle name="Normal 2 5 60" xfId="1475" xr:uid="{00000000-0005-0000-0000-00005B050000}"/>
    <cellStyle name="Normal 2 5 60 2" xfId="11585" xr:uid="{00000000-0005-0000-0000-0000BA250000}"/>
    <cellStyle name="Normal 2 5 61" xfId="1476" xr:uid="{00000000-0005-0000-0000-00005C050000}"/>
    <cellStyle name="Normal 2 5 61 2" xfId="11586" xr:uid="{00000000-0005-0000-0000-0000BC250000}"/>
    <cellStyle name="Normal 2 5 62" xfId="1477" xr:uid="{00000000-0005-0000-0000-00005D050000}"/>
    <cellStyle name="Normal 2 5 62 2" xfId="11587" xr:uid="{00000000-0005-0000-0000-0000BE250000}"/>
    <cellStyle name="Normal 2 5 63" xfId="1478" xr:uid="{00000000-0005-0000-0000-00005E050000}"/>
    <cellStyle name="Normal 2 5 63 2" xfId="11588" xr:uid="{00000000-0005-0000-0000-0000C0250000}"/>
    <cellStyle name="Normal 2 5 64" xfId="1479" xr:uid="{00000000-0005-0000-0000-00005F050000}"/>
    <cellStyle name="Normal 2 5 64 2" xfId="11589" xr:uid="{00000000-0005-0000-0000-0000C2250000}"/>
    <cellStyle name="Normal 2 5 65" xfId="1480" xr:uid="{00000000-0005-0000-0000-000060050000}"/>
    <cellStyle name="Normal 2 5 65 2" xfId="11590" xr:uid="{00000000-0005-0000-0000-0000C4250000}"/>
    <cellStyle name="Normal 2 5 66" xfId="1481" xr:uid="{00000000-0005-0000-0000-000061050000}"/>
    <cellStyle name="Normal 2 5 66 2" xfId="11591" xr:uid="{00000000-0005-0000-0000-0000C6250000}"/>
    <cellStyle name="Normal 2 5 67" xfId="1482" xr:uid="{00000000-0005-0000-0000-000062050000}"/>
    <cellStyle name="Normal 2 5 67 2" xfId="11592" xr:uid="{00000000-0005-0000-0000-0000C8250000}"/>
    <cellStyle name="Normal 2 5 68" xfId="1483" xr:uid="{00000000-0005-0000-0000-000063050000}"/>
    <cellStyle name="Normal 2 5 68 2" xfId="11593" xr:uid="{00000000-0005-0000-0000-0000CA250000}"/>
    <cellStyle name="Normal 2 5 69" xfId="1484" xr:uid="{00000000-0005-0000-0000-000064050000}"/>
    <cellStyle name="Normal 2 5 69 2" xfId="11594" xr:uid="{00000000-0005-0000-0000-0000CC250000}"/>
    <cellStyle name="Normal 2 5 7" xfId="1485" xr:uid="{00000000-0005-0000-0000-000065050000}"/>
    <cellStyle name="Normal 2 5 7 2" xfId="11595" xr:uid="{00000000-0005-0000-0000-0000CE250000}"/>
    <cellStyle name="Normal 2 5 70" xfId="1486" xr:uid="{00000000-0005-0000-0000-000066050000}"/>
    <cellStyle name="Normal 2 5 70 2" xfId="11596" xr:uid="{00000000-0005-0000-0000-0000D0250000}"/>
    <cellStyle name="Normal 2 5 71" xfId="1487" xr:uid="{00000000-0005-0000-0000-000067050000}"/>
    <cellStyle name="Normal 2 5 71 2" xfId="11597" xr:uid="{00000000-0005-0000-0000-0000D2250000}"/>
    <cellStyle name="Normal 2 5 72" xfId="1488" xr:uid="{00000000-0005-0000-0000-000068050000}"/>
    <cellStyle name="Normal 2 5 72 2" xfId="11598" xr:uid="{00000000-0005-0000-0000-0000D4250000}"/>
    <cellStyle name="Normal 2 5 73" xfId="1489" xr:uid="{00000000-0005-0000-0000-000069050000}"/>
    <cellStyle name="Normal 2 5 73 2" xfId="11599" xr:uid="{00000000-0005-0000-0000-0000D6250000}"/>
    <cellStyle name="Normal 2 5 74" xfId="1490" xr:uid="{00000000-0005-0000-0000-00006A050000}"/>
    <cellStyle name="Normal 2 5 74 2" xfId="11600" xr:uid="{00000000-0005-0000-0000-0000D8250000}"/>
    <cellStyle name="Normal 2 5 75" xfId="1491" xr:uid="{00000000-0005-0000-0000-00006B050000}"/>
    <cellStyle name="Normal 2 5 75 2" xfId="11601" xr:uid="{00000000-0005-0000-0000-0000DA250000}"/>
    <cellStyle name="Normal 2 5 76" xfId="1492" xr:uid="{00000000-0005-0000-0000-00006C050000}"/>
    <cellStyle name="Normal 2 5 76 2" xfId="11602" xr:uid="{00000000-0005-0000-0000-0000DC250000}"/>
    <cellStyle name="Normal 2 5 77" xfId="1493" xr:uid="{00000000-0005-0000-0000-00006D050000}"/>
    <cellStyle name="Normal 2 5 77 2" xfId="11603" xr:uid="{00000000-0005-0000-0000-0000DE250000}"/>
    <cellStyle name="Normal 2 5 78" xfId="1494" xr:uid="{00000000-0005-0000-0000-00006E050000}"/>
    <cellStyle name="Normal 2 5 78 2" xfId="11604" xr:uid="{00000000-0005-0000-0000-0000E0250000}"/>
    <cellStyle name="Normal 2 5 79" xfId="1495" xr:uid="{00000000-0005-0000-0000-00006F050000}"/>
    <cellStyle name="Normal 2 5 79 2" xfId="11605" xr:uid="{00000000-0005-0000-0000-0000E2250000}"/>
    <cellStyle name="Normal 2 5 8" xfId="1496" xr:uid="{00000000-0005-0000-0000-000070050000}"/>
    <cellStyle name="Normal 2 5 8 2" xfId="11606" xr:uid="{00000000-0005-0000-0000-0000E4250000}"/>
    <cellStyle name="Normal 2 5 80" xfId="1497" xr:uid="{00000000-0005-0000-0000-000071050000}"/>
    <cellStyle name="Normal 2 5 80 2" xfId="11607" xr:uid="{00000000-0005-0000-0000-0000E6250000}"/>
    <cellStyle name="Normal 2 5 81" xfId="1498" xr:uid="{00000000-0005-0000-0000-000072050000}"/>
    <cellStyle name="Normal 2 5 81 2" xfId="11608" xr:uid="{00000000-0005-0000-0000-0000E8250000}"/>
    <cellStyle name="Normal 2 5 82" xfId="1499" xr:uid="{00000000-0005-0000-0000-000073050000}"/>
    <cellStyle name="Normal 2 5 82 2" xfId="11609" xr:uid="{00000000-0005-0000-0000-0000EA250000}"/>
    <cellStyle name="Normal 2 5 83" xfId="1500" xr:uid="{00000000-0005-0000-0000-000074050000}"/>
    <cellStyle name="Normal 2 5 83 2" xfId="11610" xr:uid="{00000000-0005-0000-0000-0000EC250000}"/>
    <cellStyle name="Normal 2 5 84" xfId="1501" xr:uid="{00000000-0005-0000-0000-000075050000}"/>
    <cellStyle name="Normal 2 5 84 2" xfId="11611" xr:uid="{00000000-0005-0000-0000-0000EE250000}"/>
    <cellStyle name="Normal 2 5 85" xfId="1502" xr:uid="{00000000-0005-0000-0000-000076050000}"/>
    <cellStyle name="Normal 2 5 85 2" xfId="11612" xr:uid="{00000000-0005-0000-0000-0000F0250000}"/>
    <cellStyle name="Normal 2 5 86" xfId="1503" xr:uid="{00000000-0005-0000-0000-000077050000}"/>
    <cellStyle name="Normal 2 5 86 2" xfId="11613" xr:uid="{00000000-0005-0000-0000-0000F2250000}"/>
    <cellStyle name="Normal 2 5 87" xfId="1504" xr:uid="{00000000-0005-0000-0000-000078050000}"/>
    <cellStyle name="Normal 2 5 87 2" xfId="11614" xr:uid="{00000000-0005-0000-0000-0000F4250000}"/>
    <cellStyle name="Normal 2 5 88" xfId="1333" xr:uid="{00000000-0005-0000-0000-0000CD040000}"/>
    <cellStyle name="Normal 2 5 9" xfId="1505" xr:uid="{00000000-0005-0000-0000-000079050000}"/>
    <cellStyle name="Normal 2 5 9 2" xfId="11615" xr:uid="{00000000-0005-0000-0000-0000F7250000}"/>
    <cellStyle name="Normal 2 5_App b.3 Unspent_" xfId="1506" xr:uid="{00000000-0005-0000-0000-00007A050000}"/>
    <cellStyle name="Normal 2 50" xfId="1507" xr:uid="{00000000-0005-0000-0000-00007B050000}"/>
    <cellStyle name="Normal 2 50 2" xfId="11616" xr:uid="{00000000-0005-0000-0000-0000FA250000}"/>
    <cellStyle name="Normal 2 51" xfId="1508" xr:uid="{00000000-0005-0000-0000-00007C050000}"/>
    <cellStyle name="Normal 2 51 2" xfId="11617" xr:uid="{00000000-0005-0000-0000-0000FC250000}"/>
    <cellStyle name="Normal 2 52" xfId="1509" xr:uid="{00000000-0005-0000-0000-00007D050000}"/>
    <cellStyle name="Normal 2 52 2" xfId="11618" xr:uid="{00000000-0005-0000-0000-0000FE250000}"/>
    <cellStyle name="Normal 2 53" xfId="1510" xr:uid="{00000000-0005-0000-0000-00007E050000}"/>
    <cellStyle name="Normal 2 53 2" xfId="11619" xr:uid="{00000000-0005-0000-0000-000000260000}"/>
    <cellStyle name="Normal 2 54" xfId="1511" xr:uid="{00000000-0005-0000-0000-00007F050000}"/>
    <cellStyle name="Normal 2 54 2" xfId="11620" xr:uid="{00000000-0005-0000-0000-000002260000}"/>
    <cellStyle name="Normal 2 55" xfId="1512" xr:uid="{00000000-0005-0000-0000-000080050000}"/>
    <cellStyle name="Normal 2 55 2" xfId="11621" xr:uid="{00000000-0005-0000-0000-000004260000}"/>
    <cellStyle name="Normal 2 56" xfId="1513" xr:uid="{00000000-0005-0000-0000-000081050000}"/>
    <cellStyle name="Normal 2 56 2" xfId="11622" xr:uid="{00000000-0005-0000-0000-000006260000}"/>
    <cellStyle name="Normal 2 57" xfId="1514" xr:uid="{00000000-0005-0000-0000-000082050000}"/>
    <cellStyle name="Normal 2 57 2" xfId="11623" xr:uid="{00000000-0005-0000-0000-000008260000}"/>
    <cellStyle name="Normal 2 58" xfId="1515" xr:uid="{00000000-0005-0000-0000-000083050000}"/>
    <cellStyle name="Normal 2 58 2" xfId="11624" xr:uid="{00000000-0005-0000-0000-00000A260000}"/>
    <cellStyle name="Normal 2 59" xfId="1516" xr:uid="{00000000-0005-0000-0000-000084050000}"/>
    <cellStyle name="Normal 2 59 2" xfId="11625" xr:uid="{00000000-0005-0000-0000-00000C260000}"/>
    <cellStyle name="Normal 2 6" xfId="1517" xr:uid="{00000000-0005-0000-0000-000085050000}"/>
    <cellStyle name="Normal 2 6 2" xfId="1518" xr:uid="{00000000-0005-0000-0000-000086050000}"/>
    <cellStyle name="Normal 2 6 2 2" xfId="11626" xr:uid="{00000000-0005-0000-0000-00000E260000}"/>
    <cellStyle name="Normal 2 6 3" xfId="11627" xr:uid="{00000000-0005-0000-0000-00000F260000}"/>
    <cellStyle name="Normal 2 6 3 2" xfId="11628" xr:uid="{00000000-0005-0000-0000-000010260000}"/>
    <cellStyle name="Normal 2 6 3 3" xfId="11629" xr:uid="{00000000-0005-0000-0000-000011260000}"/>
    <cellStyle name="Normal 2 6_App b.3 Unspent_" xfId="1519" xr:uid="{00000000-0005-0000-0000-000087050000}"/>
    <cellStyle name="Normal 2 60" xfId="1520" xr:uid="{00000000-0005-0000-0000-000088050000}"/>
    <cellStyle name="Normal 2 60 2" xfId="11630" xr:uid="{00000000-0005-0000-0000-000013260000}"/>
    <cellStyle name="Normal 2 61" xfId="1521" xr:uid="{00000000-0005-0000-0000-000089050000}"/>
    <cellStyle name="Normal 2 61 2" xfId="11631" xr:uid="{00000000-0005-0000-0000-000015260000}"/>
    <cellStyle name="Normal 2 62" xfId="1522" xr:uid="{00000000-0005-0000-0000-00008A050000}"/>
    <cellStyle name="Normal 2 62 2" xfId="11632" xr:uid="{00000000-0005-0000-0000-000017260000}"/>
    <cellStyle name="Normal 2 63" xfId="1523" xr:uid="{00000000-0005-0000-0000-00008B050000}"/>
    <cellStyle name="Normal 2 63 2" xfId="11633" xr:uid="{00000000-0005-0000-0000-000019260000}"/>
    <cellStyle name="Normal 2 64" xfId="1524" xr:uid="{00000000-0005-0000-0000-00008C050000}"/>
    <cellStyle name="Normal 2 64 2" xfId="11634" xr:uid="{00000000-0005-0000-0000-00001B260000}"/>
    <cellStyle name="Normal 2 65" xfId="1525" xr:uid="{00000000-0005-0000-0000-00008D050000}"/>
    <cellStyle name="Normal 2 65 2" xfId="11635" xr:uid="{00000000-0005-0000-0000-00001D260000}"/>
    <cellStyle name="Normal 2 66" xfId="1526" xr:uid="{00000000-0005-0000-0000-00008E050000}"/>
    <cellStyle name="Normal 2 66 2" xfId="11636" xr:uid="{00000000-0005-0000-0000-00001F260000}"/>
    <cellStyle name="Normal 2 67" xfId="1527" xr:uid="{00000000-0005-0000-0000-00008F050000}"/>
    <cellStyle name="Normal 2 67 2" xfId="11637" xr:uid="{00000000-0005-0000-0000-000021260000}"/>
    <cellStyle name="Normal 2 68" xfId="1528" xr:uid="{00000000-0005-0000-0000-000090050000}"/>
    <cellStyle name="Normal 2 68 2" xfId="11638" xr:uid="{00000000-0005-0000-0000-000023260000}"/>
    <cellStyle name="Normal 2 69" xfId="1529" xr:uid="{00000000-0005-0000-0000-000091050000}"/>
    <cellStyle name="Normal 2 69 2" xfId="11639" xr:uid="{00000000-0005-0000-0000-000025260000}"/>
    <cellStyle name="Normal 2 7" xfId="1530" xr:uid="{00000000-0005-0000-0000-000092050000}"/>
    <cellStyle name="Normal 2 7 2" xfId="1531" xr:uid="{00000000-0005-0000-0000-000093050000}"/>
    <cellStyle name="Normal 2 7 2 2" xfId="11640" xr:uid="{00000000-0005-0000-0000-000027260000}"/>
    <cellStyle name="Normal 2 7 3" xfId="11641" xr:uid="{00000000-0005-0000-0000-000028260000}"/>
    <cellStyle name="Normal 2 7 3 2" xfId="11642" xr:uid="{00000000-0005-0000-0000-000029260000}"/>
    <cellStyle name="Normal 2 7 3 3" xfId="11643" xr:uid="{00000000-0005-0000-0000-00002A260000}"/>
    <cellStyle name="Normal 2 7_App b.3 Unspent_" xfId="1532" xr:uid="{00000000-0005-0000-0000-000094050000}"/>
    <cellStyle name="Normal 2 70" xfId="1533" xr:uid="{00000000-0005-0000-0000-000095050000}"/>
    <cellStyle name="Normal 2 70 2" xfId="11644" xr:uid="{00000000-0005-0000-0000-00002C260000}"/>
    <cellStyle name="Normal 2 71" xfId="1534" xr:uid="{00000000-0005-0000-0000-000096050000}"/>
    <cellStyle name="Normal 2 71 2" xfId="11645" xr:uid="{00000000-0005-0000-0000-00002E260000}"/>
    <cellStyle name="Normal 2 72" xfId="1535" xr:uid="{00000000-0005-0000-0000-000097050000}"/>
    <cellStyle name="Normal 2 72 2" xfId="11646" xr:uid="{00000000-0005-0000-0000-000030260000}"/>
    <cellStyle name="Normal 2 73" xfId="1536" xr:uid="{00000000-0005-0000-0000-000098050000}"/>
    <cellStyle name="Normal 2 73 2" xfId="11647" xr:uid="{00000000-0005-0000-0000-000032260000}"/>
    <cellStyle name="Normal 2 74" xfId="1537" xr:uid="{00000000-0005-0000-0000-000099050000}"/>
    <cellStyle name="Normal 2 74 2" xfId="11648" xr:uid="{00000000-0005-0000-0000-000034260000}"/>
    <cellStyle name="Normal 2 75" xfId="1538" xr:uid="{00000000-0005-0000-0000-00009A050000}"/>
    <cellStyle name="Normal 2 75 2" xfId="11649" xr:uid="{00000000-0005-0000-0000-000036260000}"/>
    <cellStyle name="Normal 2 76" xfId="1539" xr:uid="{00000000-0005-0000-0000-00009B050000}"/>
    <cellStyle name="Normal 2 76 2" xfId="11650" xr:uid="{00000000-0005-0000-0000-000038260000}"/>
    <cellStyle name="Normal 2 77" xfId="1540" xr:uid="{00000000-0005-0000-0000-00009C050000}"/>
    <cellStyle name="Normal 2 77 2" xfId="11651" xr:uid="{00000000-0005-0000-0000-00003A260000}"/>
    <cellStyle name="Normal 2 78" xfId="1541" xr:uid="{00000000-0005-0000-0000-00009D050000}"/>
    <cellStyle name="Normal 2 78 2" xfId="11652" xr:uid="{00000000-0005-0000-0000-00003C260000}"/>
    <cellStyle name="Normal 2 79" xfId="1542" xr:uid="{00000000-0005-0000-0000-00009E050000}"/>
    <cellStyle name="Normal 2 79 2" xfId="11653" xr:uid="{00000000-0005-0000-0000-00003E260000}"/>
    <cellStyle name="Normal 2 8" xfId="1543" xr:uid="{00000000-0005-0000-0000-00009F050000}"/>
    <cellStyle name="Normal 2 8 10" xfId="1544" xr:uid="{00000000-0005-0000-0000-0000A0050000}"/>
    <cellStyle name="Normal 2 8 10 2" xfId="11654" xr:uid="{00000000-0005-0000-0000-000041260000}"/>
    <cellStyle name="Normal 2 8 11" xfId="1545" xr:uid="{00000000-0005-0000-0000-0000A1050000}"/>
    <cellStyle name="Normal 2 8 11 2" xfId="11655" xr:uid="{00000000-0005-0000-0000-000043260000}"/>
    <cellStyle name="Normal 2 8 12" xfId="1546" xr:uid="{00000000-0005-0000-0000-0000A2050000}"/>
    <cellStyle name="Normal 2 8 12 2" xfId="11656" xr:uid="{00000000-0005-0000-0000-000045260000}"/>
    <cellStyle name="Normal 2 8 13" xfId="1547" xr:uid="{00000000-0005-0000-0000-0000A3050000}"/>
    <cellStyle name="Normal 2 8 13 2" xfId="11657" xr:uid="{00000000-0005-0000-0000-000047260000}"/>
    <cellStyle name="Normal 2 8 14" xfId="1548" xr:uid="{00000000-0005-0000-0000-0000A4050000}"/>
    <cellStyle name="Normal 2 8 14 2" xfId="11658" xr:uid="{00000000-0005-0000-0000-000049260000}"/>
    <cellStyle name="Normal 2 8 15" xfId="1549" xr:uid="{00000000-0005-0000-0000-0000A5050000}"/>
    <cellStyle name="Normal 2 8 15 2" xfId="11659" xr:uid="{00000000-0005-0000-0000-00004B260000}"/>
    <cellStyle name="Normal 2 8 16" xfId="1550" xr:uid="{00000000-0005-0000-0000-0000A6050000}"/>
    <cellStyle name="Normal 2 8 16 2" xfId="11660" xr:uid="{00000000-0005-0000-0000-00004D260000}"/>
    <cellStyle name="Normal 2 8 17" xfId="1551" xr:uid="{00000000-0005-0000-0000-0000A7050000}"/>
    <cellStyle name="Normal 2 8 17 2" xfId="11661" xr:uid="{00000000-0005-0000-0000-00004F260000}"/>
    <cellStyle name="Normal 2 8 18" xfId="1552" xr:uid="{00000000-0005-0000-0000-0000A8050000}"/>
    <cellStyle name="Normal 2 8 18 2" xfId="11662" xr:uid="{00000000-0005-0000-0000-000051260000}"/>
    <cellStyle name="Normal 2 8 19" xfId="1553" xr:uid="{00000000-0005-0000-0000-0000A9050000}"/>
    <cellStyle name="Normal 2 8 19 2" xfId="11663" xr:uid="{00000000-0005-0000-0000-000053260000}"/>
    <cellStyle name="Normal 2 8 2" xfId="1554" xr:uid="{00000000-0005-0000-0000-0000AA050000}"/>
    <cellStyle name="Normal 2 8 2 2" xfId="11665" xr:uid="{00000000-0005-0000-0000-000055260000}"/>
    <cellStyle name="Normal 2 8 2 2 2" xfId="11666" xr:uid="{00000000-0005-0000-0000-000056260000}"/>
    <cellStyle name="Normal 2 8 2 2 3" xfId="11667" xr:uid="{00000000-0005-0000-0000-000057260000}"/>
    <cellStyle name="Normal 2 8 2 3" xfId="11664" xr:uid="{00000000-0005-0000-0000-000054260000}"/>
    <cellStyle name="Normal 2 8 20" xfId="1555" xr:uid="{00000000-0005-0000-0000-0000AB050000}"/>
    <cellStyle name="Normal 2 8 20 2" xfId="11668" xr:uid="{00000000-0005-0000-0000-000059260000}"/>
    <cellStyle name="Normal 2 8 21" xfId="1556" xr:uid="{00000000-0005-0000-0000-0000AC050000}"/>
    <cellStyle name="Normal 2 8 21 2" xfId="11669" xr:uid="{00000000-0005-0000-0000-00005B260000}"/>
    <cellStyle name="Normal 2 8 22" xfId="1557" xr:uid="{00000000-0005-0000-0000-0000AD050000}"/>
    <cellStyle name="Normal 2 8 22 2" xfId="11670" xr:uid="{00000000-0005-0000-0000-00005D260000}"/>
    <cellStyle name="Normal 2 8 23" xfId="1558" xr:uid="{00000000-0005-0000-0000-0000AE050000}"/>
    <cellStyle name="Normal 2 8 23 2" xfId="11671" xr:uid="{00000000-0005-0000-0000-00005F260000}"/>
    <cellStyle name="Normal 2 8 24" xfId="11672" xr:uid="{00000000-0005-0000-0000-000060260000}"/>
    <cellStyle name="Normal 2 8 24 2" xfId="11673" xr:uid="{00000000-0005-0000-0000-000061260000}"/>
    <cellStyle name="Normal 2 8 24 3" xfId="11674" xr:uid="{00000000-0005-0000-0000-000062260000}"/>
    <cellStyle name="Normal 2 8 3" xfId="1559" xr:uid="{00000000-0005-0000-0000-0000AF050000}"/>
    <cellStyle name="Normal 2 8 3 2" xfId="11675" xr:uid="{00000000-0005-0000-0000-000064260000}"/>
    <cellStyle name="Normal 2 8 4" xfId="1560" xr:uid="{00000000-0005-0000-0000-0000B0050000}"/>
    <cellStyle name="Normal 2 8 4 2" xfId="11676" xr:uid="{00000000-0005-0000-0000-000066260000}"/>
    <cellStyle name="Normal 2 8 5" xfId="1561" xr:uid="{00000000-0005-0000-0000-0000B1050000}"/>
    <cellStyle name="Normal 2 8 5 2" xfId="11677" xr:uid="{00000000-0005-0000-0000-000068260000}"/>
    <cellStyle name="Normal 2 8 6" xfId="1562" xr:uid="{00000000-0005-0000-0000-0000B2050000}"/>
    <cellStyle name="Normal 2 8 6 2" xfId="11678" xr:uid="{00000000-0005-0000-0000-00006A260000}"/>
    <cellStyle name="Normal 2 8 7" xfId="1563" xr:uid="{00000000-0005-0000-0000-0000B3050000}"/>
    <cellStyle name="Normal 2 8 7 2" xfId="11679" xr:uid="{00000000-0005-0000-0000-00006C260000}"/>
    <cellStyle name="Normal 2 8 8" xfId="1564" xr:uid="{00000000-0005-0000-0000-0000B4050000}"/>
    <cellStyle name="Normal 2 8 8 2" xfId="11680" xr:uid="{00000000-0005-0000-0000-00006E260000}"/>
    <cellStyle name="Normal 2 8 9" xfId="1565" xr:uid="{00000000-0005-0000-0000-0000B5050000}"/>
    <cellStyle name="Normal 2 8 9 2" xfId="11681" xr:uid="{00000000-0005-0000-0000-000070260000}"/>
    <cellStyle name="Normal 2 8_App b.3 Unspent_" xfId="1566" xr:uid="{00000000-0005-0000-0000-0000B6050000}"/>
    <cellStyle name="Normal 2 80" xfId="1567" xr:uid="{00000000-0005-0000-0000-0000B7050000}"/>
    <cellStyle name="Normal 2 80 2" xfId="11682" xr:uid="{00000000-0005-0000-0000-000072260000}"/>
    <cellStyle name="Normal 2 81" xfId="1568" xr:uid="{00000000-0005-0000-0000-0000B8050000}"/>
    <cellStyle name="Normal 2 81 2" xfId="11683" xr:uid="{00000000-0005-0000-0000-000074260000}"/>
    <cellStyle name="Normal 2 82" xfId="1569" xr:uid="{00000000-0005-0000-0000-0000B9050000}"/>
    <cellStyle name="Normal 2 82 2" xfId="11684" xr:uid="{00000000-0005-0000-0000-000076260000}"/>
    <cellStyle name="Normal 2 83" xfId="1570" xr:uid="{00000000-0005-0000-0000-0000BA050000}"/>
    <cellStyle name="Normal 2 83 2" xfId="11685" xr:uid="{00000000-0005-0000-0000-000078260000}"/>
    <cellStyle name="Normal 2 84" xfId="1571" xr:uid="{00000000-0005-0000-0000-0000BB050000}"/>
    <cellStyle name="Normal 2 84 2" xfId="11686" xr:uid="{00000000-0005-0000-0000-00007A260000}"/>
    <cellStyle name="Normal 2 85" xfId="1572" xr:uid="{00000000-0005-0000-0000-0000BC050000}"/>
    <cellStyle name="Normal 2 85 2" xfId="11687" xr:uid="{00000000-0005-0000-0000-00007C260000}"/>
    <cellStyle name="Normal 2 86" xfId="1573" xr:uid="{00000000-0005-0000-0000-0000BD050000}"/>
    <cellStyle name="Normal 2 86 2" xfId="11688" xr:uid="{00000000-0005-0000-0000-00007E260000}"/>
    <cellStyle name="Normal 2 87" xfId="1574" xr:uid="{00000000-0005-0000-0000-0000BE050000}"/>
    <cellStyle name="Normal 2 87 2" xfId="11689" xr:uid="{00000000-0005-0000-0000-000080260000}"/>
    <cellStyle name="Normal 2 88" xfId="1575" xr:uid="{00000000-0005-0000-0000-0000BF050000}"/>
    <cellStyle name="Normal 2 88 2" xfId="11690" xr:uid="{00000000-0005-0000-0000-000082260000}"/>
    <cellStyle name="Normal 2 89" xfId="1576" xr:uid="{00000000-0005-0000-0000-0000C0050000}"/>
    <cellStyle name="Normal 2 89 2" xfId="11691" xr:uid="{00000000-0005-0000-0000-000084260000}"/>
    <cellStyle name="Normal 2 9" xfId="1577" xr:uid="{00000000-0005-0000-0000-0000C1050000}"/>
    <cellStyle name="Normal 2 9 10" xfId="1578" xr:uid="{00000000-0005-0000-0000-0000C2050000}"/>
    <cellStyle name="Normal 2 9 10 2" xfId="11692" xr:uid="{00000000-0005-0000-0000-000087260000}"/>
    <cellStyle name="Normal 2 9 11" xfId="1579" xr:uid="{00000000-0005-0000-0000-0000C3050000}"/>
    <cellStyle name="Normal 2 9 11 2" xfId="11693" xr:uid="{00000000-0005-0000-0000-000089260000}"/>
    <cellStyle name="Normal 2 9 12" xfId="1580" xr:uid="{00000000-0005-0000-0000-0000C4050000}"/>
    <cellStyle name="Normal 2 9 12 2" xfId="11694" xr:uid="{00000000-0005-0000-0000-00008B260000}"/>
    <cellStyle name="Normal 2 9 13" xfId="1581" xr:uid="{00000000-0005-0000-0000-0000C5050000}"/>
    <cellStyle name="Normal 2 9 13 2" xfId="11695" xr:uid="{00000000-0005-0000-0000-00008D260000}"/>
    <cellStyle name="Normal 2 9 14" xfId="1582" xr:uid="{00000000-0005-0000-0000-0000C6050000}"/>
    <cellStyle name="Normal 2 9 14 2" xfId="11696" xr:uid="{00000000-0005-0000-0000-00008F260000}"/>
    <cellStyle name="Normal 2 9 15" xfId="1583" xr:uid="{00000000-0005-0000-0000-0000C7050000}"/>
    <cellStyle name="Normal 2 9 15 2" xfId="11697" xr:uid="{00000000-0005-0000-0000-000091260000}"/>
    <cellStyle name="Normal 2 9 16" xfId="1584" xr:uid="{00000000-0005-0000-0000-0000C8050000}"/>
    <cellStyle name="Normal 2 9 16 2" xfId="11698" xr:uid="{00000000-0005-0000-0000-000093260000}"/>
    <cellStyle name="Normal 2 9 17" xfId="1585" xr:uid="{00000000-0005-0000-0000-0000C9050000}"/>
    <cellStyle name="Normal 2 9 17 2" xfId="11699" xr:uid="{00000000-0005-0000-0000-000095260000}"/>
    <cellStyle name="Normal 2 9 18" xfId="1586" xr:uid="{00000000-0005-0000-0000-0000CA050000}"/>
    <cellStyle name="Normal 2 9 18 2" xfId="11700" xr:uid="{00000000-0005-0000-0000-000097260000}"/>
    <cellStyle name="Normal 2 9 19" xfId="1587" xr:uid="{00000000-0005-0000-0000-0000CB050000}"/>
    <cellStyle name="Normal 2 9 19 2" xfId="11701" xr:uid="{00000000-0005-0000-0000-000099260000}"/>
    <cellStyle name="Normal 2 9 2" xfId="1588" xr:uid="{00000000-0005-0000-0000-0000CC050000}"/>
    <cellStyle name="Normal 2 9 2 2" xfId="11702" xr:uid="{00000000-0005-0000-0000-00009B260000}"/>
    <cellStyle name="Normal 2 9 20" xfId="1589" xr:uid="{00000000-0005-0000-0000-0000CD050000}"/>
    <cellStyle name="Normal 2 9 20 2" xfId="11703" xr:uid="{00000000-0005-0000-0000-00009D260000}"/>
    <cellStyle name="Normal 2 9 21" xfId="1590" xr:uid="{00000000-0005-0000-0000-0000CE050000}"/>
    <cellStyle name="Normal 2 9 21 2" xfId="11704" xr:uid="{00000000-0005-0000-0000-00009F260000}"/>
    <cellStyle name="Normal 2 9 22" xfId="1591" xr:uid="{00000000-0005-0000-0000-0000CF050000}"/>
    <cellStyle name="Normal 2 9 22 2" xfId="11705" xr:uid="{00000000-0005-0000-0000-0000A1260000}"/>
    <cellStyle name="Normal 2 9 23" xfId="1592" xr:uid="{00000000-0005-0000-0000-0000D0050000}"/>
    <cellStyle name="Normal 2 9 23 2" xfId="11706" xr:uid="{00000000-0005-0000-0000-0000A3260000}"/>
    <cellStyle name="Normal 2 9 24" xfId="11707" xr:uid="{00000000-0005-0000-0000-0000A4260000}"/>
    <cellStyle name="Normal 2 9 24 2" xfId="11708" xr:uid="{00000000-0005-0000-0000-0000A5260000}"/>
    <cellStyle name="Normal 2 9 3" xfId="1593" xr:uid="{00000000-0005-0000-0000-0000D1050000}"/>
    <cellStyle name="Normal 2 9 3 2" xfId="11709" xr:uid="{00000000-0005-0000-0000-0000A7260000}"/>
    <cellStyle name="Normal 2 9 4" xfId="1594" xr:uid="{00000000-0005-0000-0000-0000D2050000}"/>
    <cellStyle name="Normal 2 9 4 2" xfId="11710" xr:uid="{00000000-0005-0000-0000-0000A9260000}"/>
    <cellStyle name="Normal 2 9 5" xfId="1595" xr:uid="{00000000-0005-0000-0000-0000D3050000}"/>
    <cellStyle name="Normal 2 9 5 2" xfId="11711" xr:uid="{00000000-0005-0000-0000-0000AB260000}"/>
    <cellStyle name="Normal 2 9 6" xfId="1596" xr:uid="{00000000-0005-0000-0000-0000D4050000}"/>
    <cellStyle name="Normal 2 9 6 2" xfId="11712" xr:uid="{00000000-0005-0000-0000-0000AD260000}"/>
    <cellStyle name="Normal 2 9 7" xfId="1597" xr:uid="{00000000-0005-0000-0000-0000D5050000}"/>
    <cellStyle name="Normal 2 9 7 2" xfId="11713" xr:uid="{00000000-0005-0000-0000-0000AF260000}"/>
    <cellStyle name="Normal 2 9 8" xfId="1598" xr:uid="{00000000-0005-0000-0000-0000D6050000}"/>
    <cellStyle name="Normal 2 9 8 2" xfId="11714" xr:uid="{00000000-0005-0000-0000-0000B1260000}"/>
    <cellStyle name="Normal 2 9 9" xfId="1599" xr:uid="{00000000-0005-0000-0000-0000D7050000}"/>
    <cellStyle name="Normal 2 9 9 2" xfId="11715" xr:uid="{00000000-0005-0000-0000-0000B3260000}"/>
    <cellStyle name="Normal 2 9_App b.3 Unspent_" xfId="1600" xr:uid="{00000000-0005-0000-0000-0000D8050000}"/>
    <cellStyle name="Normal 2 90" xfId="1601" xr:uid="{00000000-0005-0000-0000-0000D9050000}"/>
    <cellStyle name="Normal 2 90 2" xfId="11716" xr:uid="{00000000-0005-0000-0000-0000B5260000}"/>
    <cellStyle name="Normal 2 91" xfId="1602" xr:uid="{00000000-0005-0000-0000-0000DA050000}"/>
    <cellStyle name="Normal 2 91 2" xfId="11717" xr:uid="{00000000-0005-0000-0000-0000B7260000}"/>
    <cellStyle name="Normal 2 92" xfId="1603" xr:uid="{00000000-0005-0000-0000-0000DB050000}"/>
    <cellStyle name="Normal 2 92 2" xfId="11718" xr:uid="{00000000-0005-0000-0000-0000B9260000}"/>
    <cellStyle name="Normal 2 93" xfId="1604" xr:uid="{00000000-0005-0000-0000-0000DC050000}"/>
    <cellStyle name="Normal 2 93 2" xfId="11719" xr:uid="{00000000-0005-0000-0000-0000BB260000}"/>
    <cellStyle name="Normal 2 94" xfId="1605" xr:uid="{00000000-0005-0000-0000-0000DD050000}"/>
    <cellStyle name="Normal 2 94 2" xfId="11720" xr:uid="{00000000-0005-0000-0000-0000BD260000}"/>
    <cellStyle name="Normal 2 94 3" xfId="11721" xr:uid="{00000000-0005-0000-0000-0000BE260000}"/>
    <cellStyle name="Normal 2 95" xfId="1606" xr:uid="{00000000-0005-0000-0000-0000DE050000}"/>
    <cellStyle name="Normal 2 95 2" xfId="2880" xr:uid="{00000000-0005-0000-0000-0000DF050000}"/>
    <cellStyle name="Normal 2 95 2 2" xfId="11722" xr:uid="{00000000-0005-0000-0000-0000C1260000}"/>
    <cellStyle name="Normal 2 95 2 2 2" xfId="11723" xr:uid="{00000000-0005-0000-0000-0000C2260000}"/>
    <cellStyle name="Normal 2 95 2 2 3" xfId="11724" xr:uid="{00000000-0005-0000-0000-0000C3260000}"/>
    <cellStyle name="Normal 2 95 2 3" xfId="11725" xr:uid="{00000000-0005-0000-0000-0000C4260000}"/>
    <cellStyle name="Normal 2 95 2 4" xfId="11726" xr:uid="{00000000-0005-0000-0000-0000C5260000}"/>
    <cellStyle name="Normal 2 95 3" xfId="2936" xr:uid="{00000000-0005-0000-0000-0000E0050000}"/>
    <cellStyle name="Normal 2 95 3 2" xfId="11727" xr:uid="{00000000-0005-0000-0000-0000C7260000}"/>
    <cellStyle name="Normal 2 95 3 3" xfId="11728" xr:uid="{00000000-0005-0000-0000-0000C8260000}"/>
    <cellStyle name="Normal 2 95 4" xfId="11729" xr:uid="{00000000-0005-0000-0000-0000C9260000}"/>
    <cellStyle name="Normal 2 95 5" xfId="11730" xr:uid="{00000000-0005-0000-0000-0000CA260000}"/>
    <cellStyle name="Normal 2 96" xfId="1607" xr:uid="{00000000-0005-0000-0000-0000E1050000}"/>
    <cellStyle name="Normal 2 96 2" xfId="2881" xr:uid="{00000000-0005-0000-0000-0000E2050000}"/>
    <cellStyle name="Normal 2 96 2 2" xfId="11731" xr:uid="{00000000-0005-0000-0000-0000CD260000}"/>
    <cellStyle name="Normal 2 96 2 2 2" xfId="11732" xr:uid="{00000000-0005-0000-0000-0000CE260000}"/>
    <cellStyle name="Normal 2 96 2 2 3" xfId="11733" xr:uid="{00000000-0005-0000-0000-0000CF260000}"/>
    <cellStyle name="Normal 2 96 2 3" xfId="11734" xr:uid="{00000000-0005-0000-0000-0000D0260000}"/>
    <cellStyle name="Normal 2 96 2 4" xfId="11735" xr:uid="{00000000-0005-0000-0000-0000D1260000}"/>
    <cellStyle name="Normal 2 96 3" xfId="2937" xr:uid="{00000000-0005-0000-0000-0000E3050000}"/>
    <cellStyle name="Normal 2 96 3 2" xfId="11736" xr:uid="{00000000-0005-0000-0000-0000D3260000}"/>
    <cellStyle name="Normal 2 96 3 3" xfId="11737" xr:uid="{00000000-0005-0000-0000-0000D4260000}"/>
    <cellStyle name="Normal 2 96 4" xfId="11738" xr:uid="{00000000-0005-0000-0000-0000D5260000}"/>
    <cellStyle name="Normal 2 96 5" xfId="11739" xr:uid="{00000000-0005-0000-0000-0000D6260000}"/>
    <cellStyle name="Normal 2 97" xfId="2873" xr:uid="{00000000-0005-0000-0000-0000E4050000}"/>
    <cellStyle name="Normal 2 98" xfId="2933" xr:uid="{00000000-0005-0000-0000-0000E5050000}"/>
    <cellStyle name="Normal 2 99" xfId="2576" xr:uid="{00000000-0005-0000-0000-000006020000}"/>
    <cellStyle name="Normal 2_12889 GP Contracts v3" xfId="1608" xr:uid="{00000000-0005-0000-0000-0000E6050000}"/>
    <cellStyle name="Normal 20" xfId="1609" xr:uid="{00000000-0005-0000-0000-0000E7050000}"/>
    <cellStyle name="Normal 20 2" xfId="1610" xr:uid="{00000000-0005-0000-0000-0000E8050000}"/>
    <cellStyle name="Normal 20 2 2" xfId="2882" xr:uid="{00000000-0005-0000-0000-0000E9050000}"/>
    <cellStyle name="Normal 20 2 2 2" xfId="11740" xr:uid="{00000000-0005-0000-0000-0000DE260000}"/>
    <cellStyle name="Normal 20 2 2 2 2" xfId="11741" xr:uid="{00000000-0005-0000-0000-0000DF260000}"/>
    <cellStyle name="Normal 20 2 2 2 3" xfId="11742" xr:uid="{00000000-0005-0000-0000-0000E0260000}"/>
    <cellStyle name="Normal 20 2 2 3" xfId="11743" xr:uid="{00000000-0005-0000-0000-0000E1260000}"/>
    <cellStyle name="Normal 20 2 2 4" xfId="11744" xr:uid="{00000000-0005-0000-0000-0000E2260000}"/>
    <cellStyle name="Normal 20 2 3" xfId="2938" xr:uid="{00000000-0005-0000-0000-0000EA050000}"/>
    <cellStyle name="Normal 20 2 3 2" xfId="11745" xr:uid="{00000000-0005-0000-0000-0000E4260000}"/>
    <cellStyle name="Normal 20 2 3 3" xfId="11746" xr:uid="{00000000-0005-0000-0000-0000E5260000}"/>
    <cellStyle name="Normal 20 2 4" xfId="11747" xr:uid="{00000000-0005-0000-0000-0000E6260000}"/>
    <cellStyle name="Normal 20 2 5" xfId="11748" xr:uid="{00000000-0005-0000-0000-0000E7260000}"/>
    <cellStyle name="Normal 20 2 6" xfId="11749" xr:uid="{00000000-0005-0000-0000-0000E8260000}"/>
    <cellStyle name="Normal 20 2 7" xfId="5377" xr:uid="{00000000-0005-0000-0000-0000DC260000}"/>
    <cellStyle name="Normal 20 3" xfId="19" xr:uid="{00000000-0005-0000-0000-000014000000}"/>
    <cellStyle name="Normal 20 3 2" xfId="121" xr:uid="{00000000-0005-0000-0000-000014000000}"/>
    <cellStyle name="Normal 20 3 2 2" xfId="11750" xr:uid="{00000000-0005-0000-0000-0000EA260000}"/>
    <cellStyle name="Normal 20 3 3" xfId="1611" xr:uid="{00000000-0005-0000-0000-0000EB050000}"/>
    <cellStyle name="Normal 20 3 3 2" xfId="11751" xr:uid="{00000000-0005-0000-0000-0000EB260000}"/>
    <cellStyle name="Normal 20 4" xfId="11752" xr:uid="{00000000-0005-0000-0000-0000EC260000}"/>
    <cellStyle name="Normal 20 5" xfId="11753" xr:uid="{00000000-0005-0000-0000-0000ED260000}"/>
    <cellStyle name="Normal 20 5 2" xfId="11754" xr:uid="{00000000-0005-0000-0000-0000EE260000}"/>
    <cellStyle name="Normal 20 6" xfId="11755" xr:uid="{00000000-0005-0000-0000-0000EF260000}"/>
    <cellStyle name="Normal 20 7" xfId="5378" xr:uid="{00000000-0005-0000-0000-0000DB260000}"/>
    <cellStyle name="Normal 20_App b.3 Unspent_" xfId="1612" xr:uid="{00000000-0005-0000-0000-0000EC050000}"/>
    <cellStyle name="Normal 200" xfId="11756" xr:uid="{00000000-0005-0000-0000-0000F0260000}"/>
    <cellStyle name="Normal 201" xfId="20120" xr:uid="{00000000-0005-0000-0000-0000F1260000}"/>
    <cellStyle name="Normal 202" xfId="5509" xr:uid="{00000000-0005-0000-0000-000063270000}"/>
    <cellStyle name="Normal 203" xfId="5499" xr:uid="{00000000-0005-0000-0000-0000D74E0000}"/>
    <cellStyle name="Normal 204" xfId="20529" xr:uid="{00000000-0005-0000-0000-000057500000}"/>
    <cellStyle name="Normal 205" xfId="15917" xr:uid="{00000000-0005-0000-0000-000058500000}"/>
    <cellStyle name="Normal 206" xfId="15914" xr:uid="{00000000-0005-0000-0000-000059500000}"/>
    <cellStyle name="Normal 207" xfId="15922" xr:uid="{00000000-0005-0000-0000-00005A500000}"/>
    <cellStyle name="Normal 208" xfId="20528" xr:uid="{00000000-0005-0000-0000-00005B500000}"/>
    <cellStyle name="Normal 209" xfId="20527" xr:uid="{00000000-0005-0000-0000-00005D500000}"/>
    <cellStyle name="Normal 21" xfId="1613" xr:uid="{00000000-0005-0000-0000-0000ED050000}"/>
    <cellStyle name="Normal 21 2" xfId="1614" xr:uid="{00000000-0005-0000-0000-0000EE050000}"/>
    <cellStyle name="Normal 21 2 2" xfId="2883" xr:uid="{00000000-0005-0000-0000-0000EF050000}"/>
    <cellStyle name="Normal 21 2 2 2" xfId="11757" xr:uid="{00000000-0005-0000-0000-0000F5260000}"/>
    <cellStyle name="Normal 21 2 2 3" xfId="11758" xr:uid="{00000000-0005-0000-0000-0000F6260000}"/>
    <cellStyle name="Normal 21 2 3" xfId="2939" xr:uid="{00000000-0005-0000-0000-0000F0050000}"/>
    <cellStyle name="Normal 21 2 4" xfId="11759" xr:uid="{00000000-0005-0000-0000-0000F8260000}"/>
    <cellStyle name="Normal 21 2 5" xfId="11760" xr:uid="{00000000-0005-0000-0000-0000F9260000}"/>
    <cellStyle name="Normal 21 2 6" xfId="5375" xr:uid="{00000000-0005-0000-0000-0000F3260000}"/>
    <cellStyle name="Normal 21 3" xfId="20" xr:uid="{00000000-0005-0000-0000-000015000000}"/>
    <cellStyle name="Normal 21 3 2" xfId="122" xr:uid="{00000000-0005-0000-0000-000015000000}"/>
    <cellStyle name="Normal 21 3 3" xfId="11761" xr:uid="{00000000-0005-0000-0000-0000FC260000}"/>
    <cellStyle name="Normal 21 3 3 2" xfId="11762" xr:uid="{00000000-0005-0000-0000-0000FD260000}"/>
    <cellStyle name="Normal 21 4" xfId="11763" xr:uid="{00000000-0005-0000-0000-0000FE260000}"/>
    <cellStyle name="Normal 21 5" xfId="11764" xr:uid="{00000000-0005-0000-0000-0000FF260000}"/>
    <cellStyle name="Normal 21 6" xfId="11765" xr:uid="{00000000-0005-0000-0000-000000270000}"/>
    <cellStyle name="Normal 21 7" xfId="5376" xr:uid="{00000000-0005-0000-0000-0000F2260000}"/>
    <cellStyle name="Normal 21_App b.3 Unspent_" xfId="1615" xr:uid="{00000000-0005-0000-0000-0000F1050000}"/>
    <cellStyle name="Normal 210" xfId="20536" xr:uid="{F92909E9-3471-4B18-A40C-A4EF8A70AFF0}"/>
    <cellStyle name="Normal 210 2" xfId="20551" xr:uid="{2E73667C-20FC-439F-9A2C-0E3C7F5D0DA6}"/>
    <cellStyle name="Normal 22" xfId="1616" xr:uid="{00000000-0005-0000-0000-0000F2050000}"/>
    <cellStyle name="Normal 22 2" xfId="1617" xr:uid="{00000000-0005-0000-0000-0000F3050000}"/>
    <cellStyle name="Normal 22 2 2" xfId="2884" xr:uid="{00000000-0005-0000-0000-0000F4050000}"/>
    <cellStyle name="Normal 22 2 2 2" xfId="11766" xr:uid="{00000000-0005-0000-0000-000004270000}"/>
    <cellStyle name="Normal 22 2 2 3" xfId="11767" xr:uid="{00000000-0005-0000-0000-000005270000}"/>
    <cellStyle name="Normal 22 2 3" xfId="2940" xr:uid="{00000000-0005-0000-0000-0000F5050000}"/>
    <cellStyle name="Normal 22 2 4" xfId="11768" xr:uid="{00000000-0005-0000-0000-000007270000}"/>
    <cellStyle name="Normal 22 2 5" xfId="11769" xr:uid="{00000000-0005-0000-0000-000008270000}"/>
    <cellStyle name="Normal 22 2 6" xfId="5373" xr:uid="{00000000-0005-0000-0000-000002270000}"/>
    <cellStyle name="Normal 22 3" xfId="21" xr:uid="{00000000-0005-0000-0000-000016000000}"/>
    <cellStyle name="Normal 22 3 2" xfId="123" xr:uid="{00000000-0005-0000-0000-000016000000}"/>
    <cellStyle name="Normal 22 3 3" xfId="11770" xr:uid="{00000000-0005-0000-0000-00000B270000}"/>
    <cellStyle name="Normal 22 3 3 2" xfId="11771" xr:uid="{00000000-0005-0000-0000-00000C270000}"/>
    <cellStyle name="Normal 22 4" xfId="11772" xr:uid="{00000000-0005-0000-0000-00000D270000}"/>
    <cellStyle name="Normal 22 5" xfId="11773" xr:uid="{00000000-0005-0000-0000-00000E270000}"/>
    <cellStyle name="Normal 22 6" xfId="11774" xr:uid="{00000000-0005-0000-0000-00000F270000}"/>
    <cellStyle name="Normal 22 7" xfId="5374" xr:uid="{00000000-0005-0000-0000-000001270000}"/>
    <cellStyle name="Normal 22_App b.3 Unspent_" xfId="1618" xr:uid="{00000000-0005-0000-0000-0000F6050000}"/>
    <cellStyle name="Normal 23" xfId="1619" xr:uid="{00000000-0005-0000-0000-0000F7050000}"/>
    <cellStyle name="Normal 23 2" xfId="5371" xr:uid="{00000000-0005-0000-0000-000011270000}"/>
    <cellStyle name="Normal 23 2 2" xfId="11775" xr:uid="{00000000-0005-0000-0000-000012270000}"/>
    <cellStyle name="Normal 23 2 2 2" xfId="11776" xr:uid="{00000000-0005-0000-0000-000013270000}"/>
    <cellStyle name="Normal 23 2 2 2 2" xfId="11777" xr:uid="{00000000-0005-0000-0000-000014270000}"/>
    <cellStyle name="Normal 23 2 2 2 3" xfId="11778" xr:uid="{00000000-0005-0000-0000-000015270000}"/>
    <cellStyle name="Normal 23 2 2 3" xfId="11779" xr:uid="{00000000-0005-0000-0000-000016270000}"/>
    <cellStyle name="Normal 23 2 2 4" xfId="11780" xr:uid="{00000000-0005-0000-0000-000017270000}"/>
    <cellStyle name="Normal 23 2 3" xfId="11781" xr:uid="{00000000-0005-0000-0000-000018270000}"/>
    <cellStyle name="Normal 23 2 3 2" xfId="11782" xr:uid="{00000000-0005-0000-0000-000019270000}"/>
    <cellStyle name="Normal 23 2 3 3" xfId="11783" xr:uid="{00000000-0005-0000-0000-00001A270000}"/>
    <cellStyle name="Normal 23 2 4" xfId="11784" xr:uid="{00000000-0005-0000-0000-00001B270000}"/>
    <cellStyle name="Normal 23 2 5" xfId="11785" xr:uid="{00000000-0005-0000-0000-00001C270000}"/>
    <cellStyle name="Normal 23 2 6" xfId="11786" xr:uid="{00000000-0005-0000-0000-00001D270000}"/>
    <cellStyle name="Normal 23 3" xfId="22" xr:uid="{00000000-0005-0000-0000-000017000000}"/>
    <cellStyle name="Normal 23 3 2" xfId="124" xr:uid="{00000000-0005-0000-0000-000017000000}"/>
    <cellStyle name="Normal 23 3 3" xfId="11787" xr:uid="{00000000-0005-0000-0000-00001E270000}"/>
    <cellStyle name="Normal 23 4" xfId="5372" xr:uid="{00000000-0005-0000-0000-000010270000}"/>
    <cellStyle name="Normal 24" xfId="1620" xr:uid="{00000000-0005-0000-0000-0000F8050000}"/>
    <cellStyle name="Normal 24 2" xfId="2885" xr:uid="{00000000-0005-0000-0000-0000F9050000}"/>
    <cellStyle name="Normal 24 2 2" xfId="11788" xr:uid="{00000000-0005-0000-0000-000021270000}"/>
    <cellStyle name="Normal 24 2 2 2" xfId="11789" xr:uid="{00000000-0005-0000-0000-000022270000}"/>
    <cellStyle name="Normal 24 2 2 3" xfId="11790" xr:uid="{00000000-0005-0000-0000-000023270000}"/>
    <cellStyle name="Normal 24 2 3" xfId="11791" xr:uid="{00000000-0005-0000-0000-000024270000}"/>
    <cellStyle name="Normal 24 2 4" xfId="11792" xr:uid="{00000000-0005-0000-0000-000025270000}"/>
    <cellStyle name="Normal 24 3" xfId="23" xr:uid="{00000000-0005-0000-0000-000018000000}"/>
    <cellStyle name="Normal 24 3 2" xfId="125" xr:uid="{00000000-0005-0000-0000-000018000000}"/>
    <cellStyle name="Normal 24 3 3" xfId="11793" xr:uid="{00000000-0005-0000-0000-000028270000}"/>
    <cellStyle name="Normal 24 4" xfId="11794" xr:uid="{00000000-0005-0000-0000-000029270000}"/>
    <cellStyle name="Normal 24 5" xfId="11795" xr:uid="{00000000-0005-0000-0000-00002A270000}"/>
    <cellStyle name="Normal 24 6" xfId="11796" xr:uid="{00000000-0005-0000-0000-00002B270000}"/>
    <cellStyle name="Normal 24 7" xfId="5370" xr:uid="{00000000-0005-0000-0000-00001F270000}"/>
    <cellStyle name="Normal 25" xfId="1621" xr:uid="{00000000-0005-0000-0000-0000FB050000}"/>
    <cellStyle name="Normal 25 2" xfId="2886" xr:uid="{00000000-0005-0000-0000-0000FC050000}"/>
    <cellStyle name="Normal 25 2 2" xfId="11797" xr:uid="{00000000-0005-0000-0000-00002E270000}"/>
    <cellStyle name="Normal 25 2 2 2" xfId="11798" xr:uid="{00000000-0005-0000-0000-00002F270000}"/>
    <cellStyle name="Normal 25 2 2 3" xfId="11799" xr:uid="{00000000-0005-0000-0000-000030270000}"/>
    <cellStyle name="Normal 25 2 3" xfId="11800" xr:uid="{00000000-0005-0000-0000-000031270000}"/>
    <cellStyle name="Normal 25 2 4" xfId="11801" xr:uid="{00000000-0005-0000-0000-000032270000}"/>
    <cellStyle name="Normal 25 3" xfId="24" xr:uid="{00000000-0005-0000-0000-000019000000}"/>
    <cellStyle name="Normal 25 3 2" xfId="126" xr:uid="{00000000-0005-0000-0000-000019000000}"/>
    <cellStyle name="Normal 25 3 3" xfId="11802" xr:uid="{00000000-0005-0000-0000-000035270000}"/>
    <cellStyle name="Normal 25 4" xfId="11803" xr:uid="{00000000-0005-0000-0000-000036270000}"/>
    <cellStyle name="Normal 25 5" xfId="11804" xr:uid="{00000000-0005-0000-0000-000037270000}"/>
    <cellStyle name="Normal 25 6" xfId="11805" xr:uid="{00000000-0005-0000-0000-000038270000}"/>
    <cellStyle name="Normal 25 7" xfId="5369" xr:uid="{00000000-0005-0000-0000-00002C270000}"/>
    <cellStyle name="Normal 26" xfId="1622" xr:uid="{00000000-0005-0000-0000-0000FE050000}"/>
    <cellStyle name="Normal 26 2" xfId="2887" xr:uid="{00000000-0005-0000-0000-0000FF050000}"/>
    <cellStyle name="Normal 26 2 2" xfId="11806" xr:uid="{00000000-0005-0000-0000-00003B270000}"/>
    <cellStyle name="Normal 26 2 2 2" xfId="11807" xr:uid="{00000000-0005-0000-0000-00003C270000}"/>
    <cellStyle name="Normal 26 2 2 3" xfId="11808" xr:uid="{00000000-0005-0000-0000-00003D270000}"/>
    <cellStyle name="Normal 26 2 3" xfId="11809" xr:uid="{00000000-0005-0000-0000-00003E270000}"/>
    <cellStyle name="Normal 26 2 4" xfId="11810" xr:uid="{00000000-0005-0000-0000-00003F270000}"/>
    <cellStyle name="Normal 26 3" xfId="25" xr:uid="{00000000-0005-0000-0000-00001A000000}"/>
    <cellStyle name="Normal 26 3 2" xfId="127" xr:uid="{00000000-0005-0000-0000-00001A000000}"/>
    <cellStyle name="Normal 26 3 3" xfId="11811" xr:uid="{00000000-0005-0000-0000-000042270000}"/>
    <cellStyle name="Normal 26 4" xfId="11812" xr:uid="{00000000-0005-0000-0000-000043270000}"/>
    <cellStyle name="Normal 26 5" xfId="11813" xr:uid="{00000000-0005-0000-0000-000044270000}"/>
    <cellStyle name="Normal 26 6" xfId="11814" xr:uid="{00000000-0005-0000-0000-000045270000}"/>
    <cellStyle name="Normal 26 7" xfId="5368" xr:uid="{00000000-0005-0000-0000-000039270000}"/>
    <cellStyle name="Normal 266" xfId="57" xr:uid="{00000000-0005-0000-0000-00001B000000}"/>
    <cellStyle name="Normal 266 2" xfId="159" xr:uid="{00000000-0005-0000-0000-00001B000000}"/>
    <cellStyle name="Normal 27" xfId="1623" xr:uid="{00000000-0005-0000-0000-000001060000}"/>
    <cellStyle name="Normal 27 2" xfId="11815" xr:uid="{00000000-0005-0000-0000-000047270000}"/>
    <cellStyle name="Normal 27 3" xfId="26" xr:uid="{00000000-0005-0000-0000-00001C000000}"/>
    <cellStyle name="Normal 27 3 2" xfId="128" xr:uid="{00000000-0005-0000-0000-00001C000000}"/>
    <cellStyle name="Normal 27 3 3" xfId="11816" xr:uid="{00000000-0005-0000-0000-000048270000}"/>
    <cellStyle name="Normal 27 4" xfId="5367" xr:uid="{00000000-0005-0000-0000-000046270000}"/>
    <cellStyle name="Normal 28" xfId="1624" xr:uid="{00000000-0005-0000-0000-000002060000}"/>
    <cellStyle name="Normal 28 2" xfId="2888" xr:uid="{00000000-0005-0000-0000-000003060000}"/>
    <cellStyle name="Normal 28 2 2" xfId="11817" xr:uid="{00000000-0005-0000-0000-00004B270000}"/>
    <cellStyle name="Normal 28 2 2 2" xfId="11818" xr:uid="{00000000-0005-0000-0000-00004C270000}"/>
    <cellStyle name="Normal 28 2 2 3" xfId="11819" xr:uid="{00000000-0005-0000-0000-00004D270000}"/>
    <cellStyle name="Normal 28 2 3" xfId="11820" xr:uid="{00000000-0005-0000-0000-00004E270000}"/>
    <cellStyle name="Normal 28 2 4" xfId="11821" xr:uid="{00000000-0005-0000-0000-00004F270000}"/>
    <cellStyle name="Normal 28 3" xfId="27" xr:uid="{00000000-0005-0000-0000-00001D000000}"/>
    <cellStyle name="Normal 28 3 2" xfId="129" xr:uid="{00000000-0005-0000-0000-00001D000000}"/>
    <cellStyle name="Normal 28 3 3" xfId="11822" xr:uid="{00000000-0005-0000-0000-000052270000}"/>
    <cellStyle name="Normal 28 4" xfId="11823" xr:uid="{00000000-0005-0000-0000-000053270000}"/>
    <cellStyle name="Normal 28 5" xfId="11824" xr:uid="{00000000-0005-0000-0000-000054270000}"/>
    <cellStyle name="Normal 28 6" xfId="11825" xr:uid="{00000000-0005-0000-0000-000055270000}"/>
    <cellStyle name="Normal 28 7" xfId="5366" xr:uid="{00000000-0005-0000-0000-000049270000}"/>
    <cellStyle name="Normal 29" xfId="2928" xr:uid="{00000000-0005-0000-0000-000005060000}"/>
    <cellStyle name="Normal 29 2" xfId="11826" xr:uid="{00000000-0005-0000-0000-000057270000}"/>
    <cellStyle name="Normal 29 3" xfId="28" xr:uid="{00000000-0005-0000-0000-00001E000000}"/>
    <cellStyle name="Normal 29 3 2" xfId="130" xr:uid="{00000000-0005-0000-0000-00001E000000}"/>
    <cellStyle name="Normal 29 3 3" xfId="11827" xr:uid="{00000000-0005-0000-0000-000058270000}"/>
    <cellStyle name="Normal 29 4" xfId="11828" xr:uid="{00000000-0005-0000-0000-000059270000}"/>
    <cellStyle name="Normal 29 5" xfId="5512" xr:uid="{00000000-0005-0000-0000-000056270000}"/>
    <cellStyle name="Normal 3" xfId="5" xr:uid="{00000000-0005-0000-0000-00001F000000}"/>
    <cellStyle name="Normal 3 10" xfId="1626" xr:uid="{00000000-0005-0000-0000-000007060000}"/>
    <cellStyle name="Normal 3 10 10" xfId="1627" xr:uid="{00000000-0005-0000-0000-000008060000}"/>
    <cellStyle name="Normal 3 10 10 2" xfId="11829" xr:uid="{00000000-0005-0000-0000-00005D270000}"/>
    <cellStyle name="Normal 3 10 11" xfId="1628" xr:uid="{00000000-0005-0000-0000-000009060000}"/>
    <cellStyle name="Normal 3 10 11 2" xfId="11830" xr:uid="{00000000-0005-0000-0000-00005F270000}"/>
    <cellStyle name="Normal 3 10 12" xfId="1629" xr:uid="{00000000-0005-0000-0000-00000A060000}"/>
    <cellStyle name="Normal 3 10 12 2" xfId="11831" xr:uid="{00000000-0005-0000-0000-000061270000}"/>
    <cellStyle name="Normal 3 10 13" xfId="1630" xr:uid="{00000000-0005-0000-0000-00000B060000}"/>
    <cellStyle name="Normal 3 10 13 2" xfId="11832" xr:uid="{00000000-0005-0000-0000-000063270000}"/>
    <cellStyle name="Normal 3 10 14" xfId="1631" xr:uid="{00000000-0005-0000-0000-00000C060000}"/>
    <cellStyle name="Normal 3 10 14 2" xfId="11833" xr:uid="{00000000-0005-0000-0000-000065270000}"/>
    <cellStyle name="Normal 3 10 15" xfId="1632" xr:uid="{00000000-0005-0000-0000-00000D060000}"/>
    <cellStyle name="Normal 3 10 15 2" xfId="11834" xr:uid="{00000000-0005-0000-0000-000067270000}"/>
    <cellStyle name="Normal 3 10 16" xfId="1633" xr:uid="{00000000-0005-0000-0000-00000E060000}"/>
    <cellStyle name="Normal 3 10 16 2" xfId="11835" xr:uid="{00000000-0005-0000-0000-000069270000}"/>
    <cellStyle name="Normal 3 10 17" xfId="1634" xr:uid="{00000000-0005-0000-0000-00000F060000}"/>
    <cellStyle name="Normal 3 10 17 2" xfId="11836" xr:uid="{00000000-0005-0000-0000-00006B270000}"/>
    <cellStyle name="Normal 3 10 18" xfId="1635" xr:uid="{00000000-0005-0000-0000-000010060000}"/>
    <cellStyle name="Normal 3 10 18 2" xfId="11837" xr:uid="{00000000-0005-0000-0000-00006D270000}"/>
    <cellStyle name="Normal 3 10 19" xfId="1636" xr:uid="{00000000-0005-0000-0000-000011060000}"/>
    <cellStyle name="Normal 3 10 19 2" xfId="11838" xr:uid="{00000000-0005-0000-0000-00006F270000}"/>
    <cellStyle name="Normal 3 10 2" xfId="1637" xr:uid="{00000000-0005-0000-0000-000012060000}"/>
    <cellStyle name="Normal 3 10 2 2" xfId="11839" xr:uid="{00000000-0005-0000-0000-000071270000}"/>
    <cellStyle name="Normal 3 10 20" xfId="1638" xr:uid="{00000000-0005-0000-0000-000013060000}"/>
    <cellStyle name="Normal 3 10 20 2" xfId="11840" xr:uid="{00000000-0005-0000-0000-000073270000}"/>
    <cellStyle name="Normal 3 10 21" xfId="1639" xr:uid="{00000000-0005-0000-0000-000014060000}"/>
    <cellStyle name="Normal 3 10 21 2" xfId="11841" xr:uid="{00000000-0005-0000-0000-000075270000}"/>
    <cellStyle name="Normal 3 10 22" xfId="1640" xr:uid="{00000000-0005-0000-0000-000015060000}"/>
    <cellStyle name="Normal 3 10 22 2" xfId="11842" xr:uid="{00000000-0005-0000-0000-000077270000}"/>
    <cellStyle name="Normal 3 10 23" xfId="1641" xr:uid="{00000000-0005-0000-0000-000016060000}"/>
    <cellStyle name="Normal 3 10 23 2" xfId="11843" xr:uid="{00000000-0005-0000-0000-000079270000}"/>
    <cellStyle name="Normal 3 10 24" xfId="11844" xr:uid="{00000000-0005-0000-0000-00007A270000}"/>
    <cellStyle name="Normal 3 10 3" xfId="1642" xr:uid="{00000000-0005-0000-0000-000017060000}"/>
    <cellStyle name="Normal 3 10 3 2" xfId="11845" xr:uid="{00000000-0005-0000-0000-00007C270000}"/>
    <cellStyle name="Normal 3 10 4" xfId="1643" xr:uid="{00000000-0005-0000-0000-000018060000}"/>
    <cellStyle name="Normal 3 10 4 2" xfId="11846" xr:uid="{00000000-0005-0000-0000-00007E270000}"/>
    <cellStyle name="Normal 3 10 5" xfId="1644" xr:uid="{00000000-0005-0000-0000-000019060000}"/>
    <cellStyle name="Normal 3 10 5 2" xfId="11847" xr:uid="{00000000-0005-0000-0000-000080270000}"/>
    <cellStyle name="Normal 3 10 6" xfId="1645" xr:uid="{00000000-0005-0000-0000-00001A060000}"/>
    <cellStyle name="Normal 3 10 6 2" xfId="11848" xr:uid="{00000000-0005-0000-0000-000082270000}"/>
    <cellStyle name="Normal 3 10 7" xfId="1646" xr:uid="{00000000-0005-0000-0000-00001B060000}"/>
    <cellStyle name="Normal 3 10 7 2" xfId="11849" xr:uid="{00000000-0005-0000-0000-000084270000}"/>
    <cellStyle name="Normal 3 10 8" xfId="1647" xr:uid="{00000000-0005-0000-0000-00001C060000}"/>
    <cellStyle name="Normal 3 10 8 2" xfId="11850" xr:uid="{00000000-0005-0000-0000-000086270000}"/>
    <cellStyle name="Normal 3 10 9" xfId="1648" xr:uid="{00000000-0005-0000-0000-00001D060000}"/>
    <cellStyle name="Normal 3 10 9 2" xfId="11851" xr:uid="{00000000-0005-0000-0000-000088270000}"/>
    <cellStyle name="Normal 3 100" xfId="11852" xr:uid="{00000000-0005-0000-0000-000089270000}"/>
    <cellStyle name="Normal 3 101" xfId="11853" xr:uid="{00000000-0005-0000-0000-00008A270000}"/>
    <cellStyle name="Normal 3 102" xfId="5365" xr:uid="{00000000-0005-0000-0000-00005A270000}"/>
    <cellStyle name="Normal 3 103" xfId="20549" xr:uid="{07FF931D-5DDA-4A2B-9196-D2B040771508}"/>
    <cellStyle name="Normal 3 11" xfId="1649" xr:uid="{00000000-0005-0000-0000-00001E060000}"/>
    <cellStyle name="Normal 3 11 10" xfId="1650" xr:uid="{00000000-0005-0000-0000-00001F060000}"/>
    <cellStyle name="Normal 3 11 10 2" xfId="11854" xr:uid="{00000000-0005-0000-0000-00008D270000}"/>
    <cellStyle name="Normal 3 11 11" xfId="1651" xr:uid="{00000000-0005-0000-0000-000020060000}"/>
    <cellStyle name="Normal 3 11 11 2" xfId="11855" xr:uid="{00000000-0005-0000-0000-00008F270000}"/>
    <cellStyle name="Normal 3 11 12" xfId="1652" xr:uid="{00000000-0005-0000-0000-000021060000}"/>
    <cellStyle name="Normal 3 11 12 2" xfId="11856" xr:uid="{00000000-0005-0000-0000-000091270000}"/>
    <cellStyle name="Normal 3 11 13" xfId="1653" xr:uid="{00000000-0005-0000-0000-000022060000}"/>
    <cellStyle name="Normal 3 11 13 2" xfId="11857" xr:uid="{00000000-0005-0000-0000-000093270000}"/>
    <cellStyle name="Normal 3 11 14" xfId="1654" xr:uid="{00000000-0005-0000-0000-000023060000}"/>
    <cellStyle name="Normal 3 11 14 2" xfId="11858" xr:uid="{00000000-0005-0000-0000-000095270000}"/>
    <cellStyle name="Normal 3 11 15" xfId="1655" xr:uid="{00000000-0005-0000-0000-000024060000}"/>
    <cellStyle name="Normal 3 11 15 2" xfId="11859" xr:uid="{00000000-0005-0000-0000-000097270000}"/>
    <cellStyle name="Normal 3 11 16" xfId="1656" xr:uid="{00000000-0005-0000-0000-000025060000}"/>
    <cellStyle name="Normal 3 11 16 2" xfId="11860" xr:uid="{00000000-0005-0000-0000-000099270000}"/>
    <cellStyle name="Normal 3 11 17" xfId="1657" xr:uid="{00000000-0005-0000-0000-000026060000}"/>
    <cellStyle name="Normal 3 11 17 2" xfId="11861" xr:uid="{00000000-0005-0000-0000-00009B270000}"/>
    <cellStyle name="Normal 3 11 18" xfId="1658" xr:uid="{00000000-0005-0000-0000-000027060000}"/>
    <cellStyle name="Normal 3 11 18 2" xfId="11862" xr:uid="{00000000-0005-0000-0000-00009D270000}"/>
    <cellStyle name="Normal 3 11 19" xfId="1659" xr:uid="{00000000-0005-0000-0000-000028060000}"/>
    <cellStyle name="Normal 3 11 19 2" xfId="11863" xr:uid="{00000000-0005-0000-0000-00009F270000}"/>
    <cellStyle name="Normal 3 11 2" xfId="1660" xr:uid="{00000000-0005-0000-0000-000029060000}"/>
    <cellStyle name="Normal 3 11 2 2" xfId="11864" xr:uid="{00000000-0005-0000-0000-0000A1270000}"/>
    <cellStyle name="Normal 3 11 20" xfId="1661" xr:uid="{00000000-0005-0000-0000-00002A060000}"/>
    <cellStyle name="Normal 3 11 20 2" xfId="11865" xr:uid="{00000000-0005-0000-0000-0000A3270000}"/>
    <cellStyle name="Normal 3 11 21" xfId="1662" xr:uid="{00000000-0005-0000-0000-00002B060000}"/>
    <cellStyle name="Normal 3 11 21 2" xfId="11866" xr:uid="{00000000-0005-0000-0000-0000A5270000}"/>
    <cellStyle name="Normal 3 11 22" xfId="1663" xr:uid="{00000000-0005-0000-0000-00002C060000}"/>
    <cellStyle name="Normal 3 11 22 2" xfId="11867" xr:uid="{00000000-0005-0000-0000-0000A7270000}"/>
    <cellStyle name="Normal 3 11 23" xfId="1664" xr:uid="{00000000-0005-0000-0000-00002D060000}"/>
    <cellStyle name="Normal 3 11 23 2" xfId="11868" xr:uid="{00000000-0005-0000-0000-0000A9270000}"/>
    <cellStyle name="Normal 3 11 24" xfId="11869" xr:uid="{00000000-0005-0000-0000-0000AA270000}"/>
    <cellStyle name="Normal 3 11 3" xfId="1665" xr:uid="{00000000-0005-0000-0000-00002E060000}"/>
    <cellStyle name="Normal 3 11 3 2" xfId="11870" xr:uid="{00000000-0005-0000-0000-0000AC270000}"/>
    <cellStyle name="Normal 3 11 4" xfId="1666" xr:uid="{00000000-0005-0000-0000-00002F060000}"/>
    <cellStyle name="Normal 3 11 4 2" xfId="11871" xr:uid="{00000000-0005-0000-0000-0000AE270000}"/>
    <cellStyle name="Normal 3 11 5" xfId="1667" xr:uid="{00000000-0005-0000-0000-000030060000}"/>
    <cellStyle name="Normal 3 11 5 2" xfId="11872" xr:uid="{00000000-0005-0000-0000-0000B0270000}"/>
    <cellStyle name="Normal 3 11 6" xfId="1668" xr:uid="{00000000-0005-0000-0000-000031060000}"/>
    <cellStyle name="Normal 3 11 6 2" xfId="11873" xr:uid="{00000000-0005-0000-0000-0000B2270000}"/>
    <cellStyle name="Normal 3 11 7" xfId="1669" xr:uid="{00000000-0005-0000-0000-000032060000}"/>
    <cellStyle name="Normal 3 11 7 2" xfId="11874" xr:uid="{00000000-0005-0000-0000-0000B4270000}"/>
    <cellStyle name="Normal 3 11 8" xfId="1670" xr:uid="{00000000-0005-0000-0000-000033060000}"/>
    <cellStyle name="Normal 3 11 8 2" xfId="11875" xr:uid="{00000000-0005-0000-0000-0000B6270000}"/>
    <cellStyle name="Normal 3 11 9" xfId="1671" xr:uid="{00000000-0005-0000-0000-000034060000}"/>
    <cellStyle name="Normal 3 11 9 2" xfId="11876" xr:uid="{00000000-0005-0000-0000-0000B8270000}"/>
    <cellStyle name="Normal 3 12" xfId="1672" xr:uid="{00000000-0005-0000-0000-000035060000}"/>
    <cellStyle name="Normal 3 12 10" xfId="1673" xr:uid="{00000000-0005-0000-0000-000036060000}"/>
    <cellStyle name="Normal 3 12 10 2" xfId="11877" xr:uid="{00000000-0005-0000-0000-0000BB270000}"/>
    <cellStyle name="Normal 3 12 11" xfId="1674" xr:uid="{00000000-0005-0000-0000-000037060000}"/>
    <cellStyle name="Normal 3 12 11 2" xfId="11878" xr:uid="{00000000-0005-0000-0000-0000BD270000}"/>
    <cellStyle name="Normal 3 12 12" xfId="1675" xr:uid="{00000000-0005-0000-0000-000038060000}"/>
    <cellStyle name="Normal 3 12 12 2" xfId="11879" xr:uid="{00000000-0005-0000-0000-0000BF270000}"/>
    <cellStyle name="Normal 3 12 13" xfId="1676" xr:uid="{00000000-0005-0000-0000-000039060000}"/>
    <cellStyle name="Normal 3 12 13 2" xfId="11880" xr:uid="{00000000-0005-0000-0000-0000C1270000}"/>
    <cellStyle name="Normal 3 12 14" xfId="1677" xr:uid="{00000000-0005-0000-0000-00003A060000}"/>
    <cellStyle name="Normal 3 12 14 2" xfId="11881" xr:uid="{00000000-0005-0000-0000-0000C3270000}"/>
    <cellStyle name="Normal 3 12 15" xfId="1678" xr:uid="{00000000-0005-0000-0000-00003B060000}"/>
    <cellStyle name="Normal 3 12 15 2" xfId="11882" xr:uid="{00000000-0005-0000-0000-0000C5270000}"/>
    <cellStyle name="Normal 3 12 16" xfId="1679" xr:uid="{00000000-0005-0000-0000-00003C060000}"/>
    <cellStyle name="Normal 3 12 16 2" xfId="11883" xr:uid="{00000000-0005-0000-0000-0000C7270000}"/>
    <cellStyle name="Normal 3 12 17" xfId="1680" xr:uid="{00000000-0005-0000-0000-00003D060000}"/>
    <cellStyle name="Normal 3 12 17 2" xfId="11884" xr:uid="{00000000-0005-0000-0000-0000C9270000}"/>
    <cellStyle name="Normal 3 12 18" xfId="1681" xr:uid="{00000000-0005-0000-0000-00003E060000}"/>
    <cellStyle name="Normal 3 12 18 2" xfId="11885" xr:uid="{00000000-0005-0000-0000-0000CB270000}"/>
    <cellStyle name="Normal 3 12 19" xfId="1682" xr:uid="{00000000-0005-0000-0000-00003F060000}"/>
    <cellStyle name="Normal 3 12 19 2" xfId="11886" xr:uid="{00000000-0005-0000-0000-0000CD270000}"/>
    <cellStyle name="Normal 3 12 2" xfId="1683" xr:uid="{00000000-0005-0000-0000-000040060000}"/>
    <cellStyle name="Normal 3 12 2 2" xfId="11887" xr:uid="{00000000-0005-0000-0000-0000CF270000}"/>
    <cellStyle name="Normal 3 12 20" xfId="1684" xr:uid="{00000000-0005-0000-0000-000041060000}"/>
    <cellStyle name="Normal 3 12 20 2" xfId="11888" xr:uid="{00000000-0005-0000-0000-0000D1270000}"/>
    <cellStyle name="Normal 3 12 21" xfId="1685" xr:uid="{00000000-0005-0000-0000-000042060000}"/>
    <cellStyle name="Normal 3 12 21 2" xfId="11889" xr:uid="{00000000-0005-0000-0000-0000D3270000}"/>
    <cellStyle name="Normal 3 12 22" xfId="1686" xr:uid="{00000000-0005-0000-0000-000043060000}"/>
    <cellStyle name="Normal 3 12 22 2" xfId="11890" xr:uid="{00000000-0005-0000-0000-0000D5270000}"/>
    <cellStyle name="Normal 3 12 23" xfId="1687" xr:uid="{00000000-0005-0000-0000-000044060000}"/>
    <cellStyle name="Normal 3 12 23 2" xfId="11891" xr:uid="{00000000-0005-0000-0000-0000D7270000}"/>
    <cellStyle name="Normal 3 12 24" xfId="11892" xr:uid="{00000000-0005-0000-0000-0000D8270000}"/>
    <cellStyle name="Normal 3 12 3" xfId="1688" xr:uid="{00000000-0005-0000-0000-000045060000}"/>
    <cellStyle name="Normal 3 12 3 2" xfId="11893" xr:uid="{00000000-0005-0000-0000-0000DA270000}"/>
    <cellStyle name="Normal 3 12 4" xfId="1689" xr:uid="{00000000-0005-0000-0000-000046060000}"/>
    <cellStyle name="Normal 3 12 4 2" xfId="11894" xr:uid="{00000000-0005-0000-0000-0000DC270000}"/>
    <cellStyle name="Normal 3 12 5" xfId="1690" xr:uid="{00000000-0005-0000-0000-000047060000}"/>
    <cellStyle name="Normal 3 12 5 2" xfId="11895" xr:uid="{00000000-0005-0000-0000-0000DE270000}"/>
    <cellStyle name="Normal 3 12 6" xfId="1691" xr:uid="{00000000-0005-0000-0000-000048060000}"/>
    <cellStyle name="Normal 3 12 6 2" xfId="11896" xr:uid="{00000000-0005-0000-0000-0000E0270000}"/>
    <cellStyle name="Normal 3 12 7" xfId="1692" xr:uid="{00000000-0005-0000-0000-000049060000}"/>
    <cellStyle name="Normal 3 12 7 2" xfId="11897" xr:uid="{00000000-0005-0000-0000-0000E2270000}"/>
    <cellStyle name="Normal 3 12 8" xfId="1693" xr:uid="{00000000-0005-0000-0000-00004A060000}"/>
    <cellStyle name="Normal 3 12 8 2" xfId="11898" xr:uid="{00000000-0005-0000-0000-0000E4270000}"/>
    <cellStyle name="Normal 3 12 9" xfId="1694" xr:uid="{00000000-0005-0000-0000-00004B060000}"/>
    <cellStyle name="Normal 3 12 9 2" xfId="11899" xr:uid="{00000000-0005-0000-0000-0000E6270000}"/>
    <cellStyle name="Normal 3 13" xfId="1695" xr:uid="{00000000-0005-0000-0000-00004C060000}"/>
    <cellStyle name="Normal 3 13 10" xfId="1696" xr:uid="{00000000-0005-0000-0000-00004D060000}"/>
    <cellStyle name="Normal 3 13 10 2" xfId="11900" xr:uid="{00000000-0005-0000-0000-0000E9270000}"/>
    <cellStyle name="Normal 3 13 11" xfId="1697" xr:uid="{00000000-0005-0000-0000-00004E060000}"/>
    <cellStyle name="Normal 3 13 11 2" xfId="11901" xr:uid="{00000000-0005-0000-0000-0000EB270000}"/>
    <cellStyle name="Normal 3 13 12" xfId="1698" xr:uid="{00000000-0005-0000-0000-00004F060000}"/>
    <cellStyle name="Normal 3 13 12 2" xfId="11902" xr:uid="{00000000-0005-0000-0000-0000ED270000}"/>
    <cellStyle name="Normal 3 13 13" xfId="1699" xr:uid="{00000000-0005-0000-0000-000050060000}"/>
    <cellStyle name="Normal 3 13 13 2" xfId="11903" xr:uid="{00000000-0005-0000-0000-0000EF270000}"/>
    <cellStyle name="Normal 3 13 14" xfId="1700" xr:uid="{00000000-0005-0000-0000-000051060000}"/>
    <cellStyle name="Normal 3 13 14 2" xfId="11904" xr:uid="{00000000-0005-0000-0000-0000F1270000}"/>
    <cellStyle name="Normal 3 13 15" xfId="1701" xr:uid="{00000000-0005-0000-0000-000052060000}"/>
    <cellStyle name="Normal 3 13 15 2" xfId="11905" xr:uid="{00000000-0005-0000-0000-0000F3270000}"/>
    <cellStyle name="Normal 3 13 16" xfId="1702" xr:uid="{00000000-0005-0000-0000-000053060000}"/>
    <cellStyle name="Normal 3 13 16 2" xfId="11906" xr:uid="{00000000-0005-0000-0000-0000F5270000}"/>
    <cellStyle name="Normal 3 13 17" xfId="1703" xr:uid="{00000000-0005-0000-0000-000054060000}"/>
    <cellStyle name="Normal 3 13 17 2" xfId="11907" xr:uid="{00000000-0005-0000-0000-0000F7270000}"/>
    <cellStyle name="Normal 3 13 18" xfId="1704" xr:uid="{00000000-0005-0000-0000-000055060000}"/>
    <cellStyle name="Normal 3 13 18 2" xfId="11908" xr:uid="{00000000-0005-0000-0000-0000F9270000}"/>
    <cellStyle name="Normal 3 13 19" xfId="1705" xr:uid="{00000000-0005-0000-0000-000056060000}"/>
    <cellStyle name="Normal 3 13 19 2" xfId="11909" xr:uid="{00000000-0005-0000-0000-0000FB270000}"/>
    <cellStyle name="Normal 3 13 2" xfId="1706" xr:uid="{00000000-0005-0000-0000-000057060000}"/>
    <cellStyle name="Normal 3 13 2 2" xfId="11910" xr:uid="{00000000-0005-0000-0000-0000FD270000}"/>
    <cellStyle name="Normal 3 13 20" xfId="1707" xr:uid="{00000000-0005-0000-0000-000058060000}"/>
    <cellStyle name="Normal 3 13 20 2" xfId="11911" xr:uid="{00000000-0005-0000-0000-0000FF270000}"/>
    <cellStyle name="Normal 3 13 21" xfId="1708" xr:uid="{00000000-0005-0000-0000-000059060000}"/>
    <cellStyle name="Normal 3 13 21 2" xfId="11912" xr:uid="{00000000-0005-0000-0000-000001280000}"/>
    <cellStyle name="Normal 3 13 22" xfId="1709" xr:uid="{00000000-0005-0000-0000-00005A060000}"/>
    <cellStyle name="Normal 3 13 22 2" xfId="11913" xr:uid="{00000000-0005-0000-0000-000003280000}"/>
    <cellStyle name="Normal 3 13 23" xfId="1710" xr:uid="{00000000-0005-0000-0000-00005B060000}"/>
    <cellStyle name="Normal 3 13 23 2" xfId="11914" xr:uid="{00000000-0005-0000-0000-000005280000}"/>
    <cellStyle name="Normal 3 13 24" xfId="11915" xr:uid="{00000000-0005-0000-0000-000006280000}"/>
    <cellStyle name="Normal 3 13 3" xfId="1711" xr:uid="{00000000-0005-0000-0000-00005C060000}"/>
    <cellStyle name="Normal 3 13 3 2" xfId="11916" xr:uid="{00000000-0005-0000-0000-000008280000}"/>
    <cellStyle name="Normal 3 13 4" xfId="1712" xr:uid="{00000000-0005-0000-0000-00005D060000}"/>
    <cellStyle name="Normal 3 13 4 2" xfId="11917" xr:uid="{00000000-0005-0000-0000-00000A280000}"/>
    <cellStyle name="Normal 3 13 5" xfId="1713" xr:uid="{00000000-0005-0000-0000-00005E060000}"/>
    <cellStyle name="Normal 3 13 5 2" xfId="11918" xr:uid="{00000000-0005-0000-0000-00000C280000}"/>
    <cellStyle name="Normal 3 13 6" xfId="1714" xr:uid="{00000000-0005-0000-0000-00005F060000}"/>
    <cellStyle name="Normal 3 13 6 2" xfId="11919" xr:uid="{00000000-0005-0000-0000-00000E280000}"/>
    <cellStyle name="Normal 3 13 7" xfId="1715" xr:uid="{00000000-0005-0000-0000-000060060000}"/>
    <cellStyle name="Normal 3 13 7 2" xfId="11920" xr:uid="{00000000-0005-0000-0000-000010280000}"/>
    <cellStyle name="Normal 3 13 8" xfId="1716" xr:uid="{00000000-0005-0000-0000-000061060000}"/>
    <cellStyle name="Normal 3 13 8 2" xfId="11921" xr:uid="{00000000-0005-0000-0000-000012280000}"/>
    <cellStyle name="Normal 3 13 9" xfId="1717" xr:uid="{00000000-0005-0000-0000-000062060000}"/>
    <cellStyle name="Normal 3 13 9 2" xfId="11922" xr:uid="{00000000-0005-0000-0000-000014280000}"/>
    <cellStyle name="Normal 3 14" xfId="1718" xr:uid="{00000000-0005-0000-0000-000063060000}"/>
    <cellStyle name="Normal 3 14 10" xfId="1719" xr:uid="{00000000-0005-0000-0000-000064060000}"/>
    <cellStyle name="Normal 3 14 10 2" xfId="11923" xr:uid="{00000000-0005-0000-0000-000017280000}"/>
    <cellStyle name="Normal 3 14 11" xfId="1720" xr:uid="{00000000-0005-0000-0000-000065060000}"/>
    <cellStyle name="Normal 3 14 11 2" xfId="11924" xr:uid="{00000000-0005-0000-0000-000019280000}"/>
    <cellStyle name="Normal 3 14 12" xfId="1721" xr:uid="{00000000-0005-0000-0000-000066060000}"/>
    <cellStyle name="Normal 3 14 12 2" xfId="11925" xr:uid="{00000000-0005-0000-0000-00001B280000}"/>
    <cellStyle name="Normal 3 14 13" xfId="1722" xr:uid="{00000000-0005-0000-0000-000067060000}"/>
    <cellStyle name="Normal 3 14 13 2" xfId="11926" xr:uid="{00000000-0005-0000-0000-00001D280000}"/>
    <cellStyle name="Normal 3 14 14" xfId="1723" xr:uid="{00000000-0005-0000-0000-000068060000}"/>
    <cellStyle name="Normal 3 14 14 2" xfId="11927" xr:uid="{00000000-0005-0000-0000-00001F280000}"/>
    <cellStyle name="Normal 3 14 15" xfId="1724" xr:uid="{00000000-0005-0000-0000-000069060000}"/>
    <cellStyle name="Normal 3 14 15 2" xfId="11928" xr:uid="{00000000-0005-0000-0000-000021280000}"/>
    <cellStyle name="Normal 3 14 16" xfId="1725" xr:uid="{00000000-0005-0000-0000-00006A060000}"/>
    <cellStyle name="Normal 3 14 16 2" xfId="11929" xr:uid="{00000000-0005-0000-0000-000023280000}"/>
    <cellStyle name="Normal 3 14 17" xfId="1726" xr:uid="{00000000-0005-0000-0000-00006B060000}"/>
    <cellStyle name="Normal 3 14 17 2" xfId="11930" xr:uid="{00000000-0005-0000-0000-000025280000}"/>
    <cellStyle name="Normal 3 14 18" xfId="1727" xr:uid="{00000000-0005-0000-0000-00006C060000}"/>
    <cellStyle name="Normal 3 14 18 2" xfId="11931" xr:uid="{00000000-0005-0000-0000-000027280000}"/>
    <cellStyle name="Normal 3 14 19" xfId="1728" xr:uid="{00000000-0005-0000-0000-00006D060000}"/>
    <cellStyle name="Normal 3 14 19 2" xfId="11932" xr:uid="{00000000-0005-0000-0000-000029280000}"/>
    <cellStyle name="Normal 3 14 2" xfId="1729" xr:uid="{00000000-0005-0000-0000-00006E060000}"/>
    <cellStyle name="Normal 3 14 2 2" xfId="11933" xr:uid="{00000000-0005-0000-0000-00002B280000}"/>
    <cellStyle name="Normal 3 14 20" xfId="1730" xr:uid="{00000000-0005-0000-0000-00006F060000}"/>
    <cellStyle name="Normal 3 14 20 2" xfId="11934" xr:uid="{00000000-0005-0000-0000-00002D280000}"/>
    <cellStyle name="Normal 3 14 21" xfId="1731" xr:uid="{00000000-0005-0000-0000-000070060000}"/>
    <cellStyle name="Normal 3 14 21 2" xfId="11935" xr:uid="{00000000-0005-0000-0000-00002F280000}"/>
    <cellStyle name="Normal 3 14 22" xfId="1732" xr:uid="{00000000-0005-0000-0000-000071060000}"/>
    <cellStyle name="Normal 3 14 22 2" xfId="11936" xr:uid="{00000000-0005-0000-0000-000031280000}"/>
    <cellStyle name="Normal 3 14 23" xfId="1733" xr:uid="{00000000-0005-0000-0000-000072060000}"/>
    <cellStyle name="Normal 3 14 23 2" xfId="11937" xr:uid="{00000000-0005-0000-0000-000033280000}"/>
    <cellStyle name="Normal 3 14 24" xfId="11938" xr:uid="{00000000-0005-0000-0000-000034280000}"/>
    <cellStyle name="Normal 3 14 3" xfId="1734" xr:uid="{00000000-0005-0000-0000-000073060000}"/>
    <cellStyle name="Normal 3 14 3 2" xfId="11939" xr:uid="{00000000-0005-0000-0000-000036280000}"/>
    <cellStyle name="Normal 3 14 4" xfId="1735" xr:uid="{00000000-0005-0000-0000-000074060000}"/>
    <cellStyle name="Normal 3 14 4 2" xfId="11940" xr:uid="{00000000-0005-0000-0000-000038280000}"/>
    <cellStyle name="Normal 3 14 5" xfId="1736" xr:uid="{00000000-0005-0000-0000-000075060000}"/>
    <cellStyle name="Normal 3 14 5 2" xfId="11941" xr:uid="{00000000-0005-0000-0000-00003A280000}"/>
    <cellStyle name="Normal 3 14 6" xfId="1737" xr:uid="{00000000-0005-0000-0000-000076060000}"/>
    <cellStyle name="Normal 3 14 6 2" xfId="11942" xr:uid="{00000000-0005-0000-0000-00003C280000}"/>
    <cellStyle name="Normal 3 14 7" xfId="1738" xr:uid="{00000000-0005-0000-0000-000077060000}"/>
    <cellStyle name="Normal 3 14 7 2" xfId="11943" xr:uid="{00000000-0005-0000-0000-00003E280000}"/>
    <cellStyle name="Normal 3 14 8" xfId="1739" xr:uid="{00000000-0005-0000-0000-000078060000}"/>
    <cellStyle name="Normal 3 14 8 2" xfId="11944" xr:uid="{00000000-0005-0000-0000-000040280000}"/>
    <cellStyle name="Normal 3 14 9" xfId="1740" xr:uid="{00000000-0005-0000-0000-000079060000}"/>
    <cellStyle name="Normal 3 14 9 2" xfId="11945" xr:uid="{00000000-0005-0000-0000-000042280000}"/>
    <cellStyle name="Normal 3 15" xfId="1741" xr:uid="{00000000-0005-0000-0000-00007A060000}"/>
    <cellStyle name="Normal 3 15 10" xfId="1742" xr:uid="{00000000-0005-0000-0000-00007B060000}"/>
    <cellStyle name="Normal 3 15 10 2" xfId="11946" xr:uid="{00000000-0005-0000-0000-000045280000}"/>
    <cellStyle name="Normal 3 15 11" xfId="1743" xr:uid="{00000000-0005-0000-0000-00007C060000}"/>
    <cellStyle name="Normal 3 15 11 2" xfId="11947" xr:uid="{00000000-0005-0000-0000-000047280000}"/>
    <cellStyle name="Normal 3 15 12" xfId="1744" xr:uid="{00000000-0005-0000-0000-00007D060000}"/>
    <cellStyle name="Normal 3 15 12 2" xfId="11948" xr:uid="{00000000-0005-0000-0000-000049280000}"/>
    <cellStyle name="Normal 3 15 13" xfId="1745" xr:uid="{00000000-0005-0000-0000-00007E060000}"/>
    <cellStyle name="Normal 3 15 13 2" xfId="11949" xr:uid="{00000000-0005-0000-0000-00004B280000}"/>
    <cellStyle name="Normal 3 15 14" xfId="1746" xr:uid="{00000000-0005-0000-0000-00007F060000}"/>
    <cellStyle name="Normal 3 15 14 2" xfId="11950" xr:uid="{00000000-0005-0000-0000-00004D280000}"/>
    <cellStyle name="Normal 3 15 15" xfId="1747" xr:uid="{00000000-0005-0000-0000-000080060000}"/>
    <cellStyle name="Normal 3 15 15 2" xfId="11951" xr:uid="{00000000-0005-0000-0000-00004F280000}"/>
    <cellStyle name="Normal 3 15 16" xfId="1748" xr:uid="{00000000-0005-0000-0000-000081060000}"/>
    <cellStyle name="Normal 3 15 16 2" xfId="11952" xr:uid="{00000000-0005-0000-0000-000051280000}"/>
    <cellStyle name="Normal 3 15 17" xfId="1749" xr:uid="{00000000-0005-0000-0000-000082060000}"/>
    <cellStyle name="Normal 3 15 17 2" xfId="11953" xr:uid="{00000000-0005-0000-0000-000053280000}"/>
    <cellStyle name="Normal 3 15 18" xfId="1750" xr:uid="{00000000-0005-0000-0000-000083060000}"/>
    <cellStyle name="Normal 3 15 18 2" xfId="11954" xr:uid="{00000000-0005-0000-0000-000055280000}"/>
    <cellStyle name="Normal 3 15 19" xfId="1751" xr:uid="{00000000-0005-0000-0000-000084060000}"/>
    <cellStyle name="Normal 3 15 19 2" xfId="11955" xr:uid="{00000000-0005-0000-0000-000057280000}"/>
    <cellStyle name="Normal 3 15 2" xfId="1752" xr:uid="{00000000-0005-0000-0000-000085060000}"/>
    <cellStyle name="Normal 3 15 2 2" xfId="11956" xr:uid="{00000000-0005-0000-0000-000059280000}"/>
    <cellStyle name="Normal 3 15 20" xfId="1753" xr:uid="{00000000-0005-0000-0000-000086060000}"/>
    <cellStyle name="Normal 3 15 20 2" xfId="11957" xr:uid="{00000000-0005-0000-0000-00005B280000}"/>
    <cellStyle name="Normal 3 15 21" xfId="1754" xr:uid="{00000000-0005-0000-0000-000087060000}"/>
    <cellStyle name="Normal 3 15 21 2" xfId="11958" xr:uid="{00000000-0005-0000-0000-00005D280000}"/>
    <cellStyle name="Normal 3 15 22" xfId="1755" xr:uid="{00000000-0005-0000-0000-000088060000}"/>
    <cellStyle name="Normal 3 15 22 2" xfId="11959" xr:uid="{00000000-0005-0000-0000-00005F280000}"/>
    <cellStyle name="Normal 3 15 23" xfId="1756" xr:uid="{00000000-0005-0000-0000-000089060000}"/>
    <cellStyle name="Normal 3 15 23 2" xfId="11960" xr:uid="{00000000-0005-0000-0000-000061280000}"/>
    <cellStyle name="Normal 3 15 24" xfId="11961" xr:uid="{00000000-0005-0000-0000-000062280000}"/>
    <cellStyle name="Normal 3 15 3" xfId="1757" xr:uid="{00000000-0005-0000-0000-00008A060000}"/>
    <cellStyle name="Normal 3 15 3 2" xfId="11962" xr:uid="{00000000-0005-0000-0000-000064280000}"/>
    <cellStyle name="Normal 3 15 4" xfId="1758" xr:uid="{00000000-0005-0000-0000-00008B060000}"/>
    <cellStyle name="Normal 3 15 4 2" xfId="11963" xr:uid="{00000000-0005-0000-0000-000066280000}"/>
    <cellStyle name="Normal 3 15 5" xfId="1759" xr:uid="{00000000-0005-0000-0000-00008C060000}"/>
    <cellStyle name="Normal 3 15 5 2" xfId="11964" xr:uid="{00000000-0005-0000-0000-000068280000}"/>
    <cellStyle name="Normal 3 15 6" xfId="1760" xr:uid="{00000000-0005-0000-0000-00008D060000}"/>
    <cellStyle name="Normal 3 15 6 2" xfId="11965" xr:uid="{00000000-0005-0000-0000-00006A280000}"/>
    <cellStyle name="Normal 3 15 7" xfId="1761" xr:uid="{00000000-0005-0000-0000-00008E060000}"/>
    <cellStyle name="Normal 3 15 7 2" xfId="11966" xr:uid="{00000000-0005-0000-0000-00006C280000}"/>
    <cellStyle name="Normal 3 15 8" xfId="1762" xr:uid="{00000000-0005-0000-0000-00008F060000}"/>
    <cellStyle name="Normal 3 15 8 2" xfId="11967" xr:uid="{00000000-0005-0000-0000-00006E280000}"/>
    <cellStyle name="Normal 3 15 9" xfId="1763" xr:uid="{00000000-0005-0000-0000-000090060000}"/>
    <cellStyle name="Normal 3 15 9 2" xfId="11968" xr:uid="{00000000-0005-0000-0000-000070280000}"/>
    <cellStyle name="Normal 3 16" xfId="1764" xr:uid="{00000000-0005-0000-0000-000091060000}"/>
    <cellStyle name="Normal 3 16 10" xfId="1765" xr:uid="{00000000-0005-0000-0000-000092060000}"/>
    <cellStyle name="Normal 3 16 10 2" xfId="11969" xr:uid="{00000000-0005-0000-0000-000073280000}"/>
    <cellStyle name="Normal 3 16 11" xfId="1766" xr:uid="{00000000-0005-0000-0000-000093060000}"/>
    <cellStyle name="Normal 3 16 11 2" xfId="11970" xr:uid="{00000000-0005-0000-0000-000075280000}"/>
    <cellStyle name="Normal 3 16 12" xfId="1767" xr:uid="{00000000-0005-0000-0000-000094060000}"/>
    <cellStyle name="Normal 3 16 12 2" xfId="11971" xr:uid="{00000000-0005-0000-0000-000077280000}"/>
    <cellStyle name="Normal 3 16 13" xfId="1768" xr:uid="{00000000-0005-0000-0000-000095060000}"/>
    <cellStyle name="Normal 3 16 13 2" xfId="11972" xr:uid="{00000000-0005-0000-0000-000079280000}"/>
    <cellStyle name="Normal 3 16 14" xfId="1769" xr:uid="{00000000-0005-0000-0000-000096060000}"/>
    <cellStyle name="Normal 3 16 14 2" xfId="11973" xr:uid="{00000000-0005-0000-0000-00007B280000}"/>
    <cellStyle name="Normal 3 16 15" xfId="1770" xr:uid="{00000000-0005-0000-0000-000097060000}"/>
    <cellStyle name="Normal 3 16 15 2" xfId="11974" xr:uid="{00000000-0005-0000-0000-00007D280000}"/>
    <cellStyle name="Normal 3 16 16" xfId="1771" xr:uid="{00000000-0005-0000-0000-000098060000}"/>
    <cellStyle name="Normal 3 16 16 2" xfId="11975" xr:uid="{00000000-0005-0000-0000-00007F280000}"/>
    <cellStyle name="Normal 3 16 17" xfId="1772" xr:uid="{00000000-0005-0000-0000-000099060000}"/>
    <cellStyle name="Normal 3 16 17 2" xfId="11976" xr:uid="{00000000-0005-0000-0000-000081280000}"/>
    <cellStyle name="Normal 3 16 18" xfId="1773" xr:uid="{00000000-0005-0000-0000-00009A060000}"/>
    <cellStyle name="Normal 3 16 18 2" xfId="11977" xr:uid="{00000000-0005-0000-0000-000083280000}"/>
    <cellStyle name="Normal 3 16 19" xfId="1774" xr:uid="{00000000-0005-0000-0000-00009B060000}"/>
    <cellStyle name="Normal 3 16 19 2" xfId="11978" xr:uid="{00000000-0005-0000-0000-000085280000}"/>
    <cellStyle name="Normal 3 16 2" xfId="1775" xr:uid="{00000000-0005-0000-0000-00009C060000}"/>
    <cellStyle name="Normal 3 16 2 2" xfId="11979" xr:uid="{00000000-0005-0000-0000-000087280000}"/>
    <cellStyle name="Normal 3 16 20" xfId="1776" xr:uid="{00000000-0005-0000-0000-00009D060000}"/>
    <cellStyle name="Normal 3 16 20 2" xfId="11980" xr:uid="{00000000-0005-0000-0000-000089280000}"/>
    <cellStyle name="Normal 3 16 21" xfId="1777" xr:uid="{00000000-0005-0000-0000-00009E060000}"/>
    <cellStyle name="Normal 3 16 21 2" xfId="11981" xr:uid="{00000000-0005-0000-0000-00008B280000}"/>
    <cellStyle name="Normal 3 16 22" xfId="1778" xr:uid="{00000000-0005-0000-0000-00009F060000}"/>
    <cellStyle name="Normal 3 16 22 2" xfId="11982" xr:uid="{00000000-0005-0000-0000-00008D280000}"/>
    <cellStyle name="Normal 3 16 23" xfId="1779" xr:uid="{00000000-0005-0000-0000-0000A0060000}"/>
    <cellStyle name="Normal 3 16 23 2" xfId="11983" xr:uid="{00000000-0005-0000-0000-00008F280000}"/>
    <cellStyle name="Normal 3 16 24" xfId="11984" xr:uid="{00000000-0005-0000-0000-000090280000}"/>
    <cellStyle name="Normal 3 16 3" xfId="1780" xr:uid="{00000000-0005-0000-0000-0000A1060000}"/>
    <cellStyle name="Normal 3 16 3 2" xfId="11985" xr:uid="{00000000-0005-0000-0000-000092280000}"/>
    <cellStyle name="Normal 3 16 4" xfId="1781" xr:uid="{00000000-0005-0000-0000-0000A2060000}"/>
    <cellStyle name="Normal 3 16 4 2" xfId="11986" xr:uid="{00000000-0005-0000-0000-000094280000}"/>
    <cellStyle name="Normal 3 16 5" xfId="1782" xr:uid="{00000000-0005-0000-0000-0000A3060000}"/>
    <cellStyle name="Normal 3 16 5 2" xfId="11987" xr:uid="{00000000-0005-0000-0000-000096280000}"/>
    <cellStyle name="Normal 3 16 6" xfId="1783" xr:uid="{00000000-0005-0000-0000-0000A4060000}"/>
    <cellStyle name="Normal 3 16 6 2" xfId="11988" xr:uid="{00000000-0005-0000-0000-000098280000}"/>
    <cellStyle name="Normal 3 16 7" xfId="1784" xr:uid="{00000000-0005-0000-0000-0000A5060000}"/>
    <cellStyle name="Normal 3 16 7 2" xfId="11989" xr:uid="{00000000-0005-0000-0000-00009A280000}"/>
    <cellStyle name="Normal 3 16 8" xfId="1785" xr:uid="{00000000-0005-0000-0000-0000A6060000}"/>
    <cellStyle name="Normal 3 16 8 2" xfId="11990" xr:uid="{00000000-0005-0000-0000-00009C280000}"/>
    <cellStyle name="Normal 3 16 9" xfId="1786" xr:uid="{00000000-0005-0000-0000-0000A7060000}"/>
    <cellStyle name="Normal 3 16 9 2" xfId="11991" xr:uid="{00000000-0005-0000-0000-00009E280000}"/>
    <cellStyle name="Normal 3 17" xfId="1787" xr:uid="{00000000-0005-0000-0000-0000A8060000}"/>
    <cellStyle name="Normal 3 17 10" xfId="1788" xr:uid="{00000000-0005-0000-0000-0000A9060000}"/>
    <cellStyle name="Normal 3 17 10 2" xfId="11992" xr:uid="{00000000-0005-0000-0000-0000A1280000}"/>
    <cellStyle name="Normal 3 17 11" xfId="1789" xr:uid="{00000000-0005-0000-0000-0000AA060000}"/>
    <cellStyle name="Normal 3 17 11 2" xfId="11993" xr:uid="{00000000-0005-0000-0000-0000A3280000}"/>
    <cellStyle name="Normal 3 17 12" xfId="1790" xr:uid="{00000000-0005-0000-0000-0000AB060000}"/>
    <cellStyle name="Normal 3 17 12 2" xfId="11994" xr:uid="{00000000-0005-0000-0000-0000A5280000}"/>
    <cellStyle name="Normal 3 17 13" xfId="1791" xr:uid="{00000000-0005-0000-0000-0000AC060000}"/>
    <cellStyle name="Normal 3 17 13 2" xfId="11995" xr:uid="{00000000-0005-0000-0000-0000A7280000}"/>
    <cellStyle name="Normal 3 17 14" xfId="1792" xr:uid="{00000000-0005-0000-0000-0000AD060000}"/>
    <cellStyle name="Normal 3 17 14 2" xfId="11996" xr:uid="{00000000-0005-0000-0000-0000A9280000}"/>
    <cellStyle name="Normal 3 17 15" xfId="1793" xr:uid="{00000000-0005-0000-0000-0000AE060000}"/>
    <cellStyle name="Normal 3 17 15 2" xfId="11997" xr:uid="{00000000-0005-0000-0000-0000AB280000}"/>
    <cellStyle name="Normal 3 17 16" xfId="1794" xr:uid="{00000000-0005-0000-0000-0000AF060000}"/>
    <cellStyle name="Normal 3 17 16 2" xfId="11998" xr:uid="{00000000-0005-0000-0000-0000AD280000}"/>
    <cellStyle name="Normal 3 17 17" xfId="1795" xr:uid="{00000000-0005-0000-0000-0000B0060000}"/>
    <cellStyle name="Normal 3 17 17 2" xfId="11999" xr:uid="{00000000-0005-0000-0000-0000AF280000}"/>
    <cellStyle name="Normal 3 17 18" xfId="1796" xr:uid="{00000000-0005-0000-0000-0000B1060000}"/>
    <cellStyle name="Normal 3 17 18 2" xfId="12000" xr:uid="{00000000-0005-0000-0000-0000B1280000}"/>
    <cellStyle name="Normal 3 17 19" xfId="1797" xr:uid="{00000000-0005-0000-0000-0000B2060000}"/>
    <cellStyle name="Normal 3 17 19 2" xfId="12001" xr:uid="{00000000-0005-0000-0000-0000B3280000}"/>
    <cellStyle name="Normal 3 17 2" xfId="1798" xr:uid="{00000000-0005-0000-0000-0000B3060000}"/>
    <cellStyle name="Normal 3 17 2 2" xfId="12002" xr:uid="{00000000-0005-0000-0000-0000B5280000}"/>
    <cellStyle name="Normal 3 17 20" xfId="1799" xr:uid="{00000000-0005-0000-0000-0000B4060000}"/>
    <cellStyle name="Normal 3 17 20 2" xfId="12003" xr:uid="{00000000-0005-0000-0000-0000B7280000}"/>
    <cellStyle name="Normal 3 17 21" xfId="1800" xr:uid="{00000000-0005-0000-0000-0000B5060000}"/>
    <cellStyle name="Normal 3 17 21 2" xfId="12004" xr:uid="{00000000-0005-0000-0000-0000B9280000}"/>
    <cellStyle name="Normal 3 17 22" xfId="1801" xr:uid="{00000000-0005-0000-0000-0000B6060000}"/>
    <cellStyle name="Normal 3 17 22 2" xfId="12005" xr:uid="{00000000-0005-0000-0000-0000BB280000}"/>
    <cellStyle name="Normal 3 17 23" xfId="1802" xr:uid="{00000000-0005-0000-0000-0000B7060000}"/>
    <cellStyle name="Normal 3 17 23 2" xfId="12006" xr:uid="{00000000-0005-0000-0000-0000BD280000}"/>
    <cellStyle name="Normal 3 17 24" xfId="12007" xr:uid="{00000000-0005-0000-0000-0000BE280000}"/>
    <cellStyle name="Normal 3 17 3" xfId="1803" xr:uid="{00000000-0005-0000-0000-0000B8060000}"/>
    <cellStyle name="Normal 3 17 3 2" xfId="12008" xr:uid="{00000000-0005-0000-0000-0000C0280000}"/>
    <cellStyle name="Normal 3 17 4" xfId="1804" xr:uid="{00000000-0005-0000-0000-0000B9060000}"/>
    <cellStyle name="Normal 3 17 4 2" xfId="12009" xr:uid="{00000000-0005-0000-0000-0000C2280000}"/>
    <cellStyle name="Normal 3 17 5" xfId="1805" xr:uid="{00000000-0005-0000-0000-0000BA060000}"/>
    <cellStyle name="Normal 3 17 5 2" xfId="12010" xr:uid="{00000000-0005-0000-0000-0000C4280000}"/>
    <cellStyle name="Normal 3 17 6" xfId="1806" xr:uid="{00000000-0005-0000-0000-0000BB060000}"/>
    <cellStyle name="Normal 3 17 6 2" xfId="12011" xr:uid="{00000000-0005-0000-0000-0000C6280000}"/>
    <cellStyle name="Normal 3 17 7" xfId="1807" xr:uid="{00000000-0005-0000-0000-0000BC060000}"/>
    <cellStyle name="Normal 3 17 7 2" xfId="12012" xr:uid="{00000000-0005-0000-0000-0000C8280000}"/>
    <cellStyle name="Normal 3 17 8" xfId="1808" xr:uid="{00000000-0005-0000-0000-0000BD060000}"/>
    <cellStyle name="Normal 3 17 8 2" xfId="12013" xr:uid="{00000000-0005-0000-0000-0000CA280000}"/>
    <cellStyle name="Normal 3 17 9" xfId="1809" xr:uid="{00000000-0005-0000-0000-0000BE060000}"/>
    <cellStyle name="Normal 3 17 9 2" xfId="12014" xr:uid="{00000000-0005-0000-0000-0000CC280000}"/>
    <cellStyle name="Normal 3 18" xfId="1810" xr:uid="{00000000-0005-0000-0000-0000BF060000}"/>
    <cellStyle name="Normal 3 18 10" xfId="1811" xr:uid="{00000000-0005-0000-0000-0000C0060000}"/>
    <cellStyle name="Normal 3 18 10 2" xfId="12015" xr:uid="{00000000-0005-0000-0000-0000CF280000}"/>
    <cellStyle name="Normal 3 18 11" xfId="1812" xr:uid="{00000000-0005-0000-0000-0000C1060000}"/>
    <cellStyle name="Normal 3 18 11 2" xfId="12016" xr:uid="{00000000-0005-0000-0000-0000D1280000}"/>
    <cellStyle name="Normal 3 18 12" xfId="1813" xr:uid="{00000000-0005-0000-0000-0000C2060000}"/>
    <cellStyle name="Normal 3 18 12 2" xfId="12017" xr:uid="{00000000-0005-0000-0000-0000D3280000}"/>
    <cellStyle name="Normal 3 18 13" xfId="1814" xr:uid="{00000000-0005-0000-0000-0000C3060000}"/>
    <cellStyle name="Normal 3 18 13 2" xfId="12018" xr:uid="{00000000-0005-0000-0000-0000D5280000}"/>
    <cellStyle name="Normal 3 18 14" xfId="1815" xr:uid="{00000000-0005-0000-0000-0000C4060000}"/>
    <cellStyle name="Normal 3 18 14 2" xfId="12019" xr:uid="{00000000-0005-0000-0000-0000D7280000}"/>
    <cellStyle name="Normal 3 18 15" xfId="1816" xr:uid="{00000000-0005-0000-0000-0000C5060000}"/>
    <cellStyle name="Normal 3 18 15 2" xfId="12020" xr:uid="{00000000-0005-0000-0000-0000D9280000}"/>
    <cellStyle name="Normal 3 18 16" xfId="1817" xr:uid="{00000000-0005-0000-0000-0000C6060000}"/>
    <cellStyle name="Normal 3 18 16 2" xfId="12021" xr:uid="{00000000-0005-0000-0000-0000DB280000}"/>
    <cellStyle name="Normal 3 18 17" xfId="1818" xr:uid="{00000000-0005-0000-0000-0000C7060000}"/>
    <cellStyle name="Normal 3 18 17 2" xfId="12022" xr:uid="{00000000-0005-0000-0000-0000DD280000}"/>
    <cellStyle name="Normal 3 18 18" xfId="1819" xr:uid="{00000000-0005-0000-0000-0000C8060000}"/>
    <cellStyle name="Normal 3 18 18 2" xfId="12023" xr:uid="{00000000-0005-0000-0000-0000DF280000}"/>
    <cellStyle name="Normal 3 18 19" xfId="1820" xr:uid="{00000000-0005-0000-0000-0000C9060000}"/>
    <cellStyle name="Normal 3 18 19 2" xfId="12024" xr:uid="{00000000-0005-0000-0000-0000E1280000}"/>
    <cellStyle name="Normal 3 18 2" xfId="1821" xr:uid="{00000000-0005-0000-0000-0000CA060000}"/>
    <cellStyle name="Normal 3 18 2 2" xfId="12025" xr:uid="{00000000-0005-0000-0000-0000E3280000}"/>
    <cellStyle name="Normal 3 18 20" xfId="1822" xr:uid="{00000000-0005-0000-0000-0000CB060000}"/>
    <cellStyle name="Normal 3 18 20 2" xfId="12026" xr:uid="{00000000-0005-0000-0000-0000E5280000}"/>
    <cellStyle name="Normal 3 18 21" xfId="1823" xr:uid="{00000000-0005-0000-0000-0000CC060000}"/>
    <cellStyle name="Normal 3 18 21 2" xfId="12027" xr:uid="{00000000-0005-0000-0000-0000E7280000}"/>
    <cellStyle name="Normal 3 18 22" xfId="1824" xr:uid="{00000000-0005-0000-0000-0000CD060000}"/>
    <cellStyle name="Normal 3 18 22 2" xfId="12028" xr:uid="{00000000-0005-0000-0000-0000E9280000}"/>
    <cellStyle name="Normal 3 18 23" xfId="1825" xr:uid="{00000000-0005-0000-0000-0000CE060000}"/>
    <cellStyle name="Normal 3 18 23 2" xfId="12029" xr:uid="{00000000-0005-0000-0000-0000EB280000}"/>
    <cellStyle name="Normal 3 18 24" xfId="12030" xr:uid="{00000000-0005-0000-0000-0000EC280000}"/>
    <cellStyle name="Normal 3 18 3" xfId="1826" xr:uid="{00000000-0005-0000-0000-0000CF060000}"/>
    <cellStyle name="Normal 3 18 3 2" xfId="12031" xr:uid="{00000000-0005-0000-0000-0000EE280000}"/>
    <cellStyle name="Normal 3 18 4" xfId="1827" xr:uid="{00000000-0005-0000-0000-0000D0060000}"/>
    <cellStyle name="Normal 3 18 4 2" xfId="12032" xr:uid="{00000000-0005-0000-0000-0000F0280000}"/>
    <cellStyle name="Normal 3 18 5" xfId="1828" xr:uid="{00000000-0005-0000-0000-0000D1060000}"/>
    <cellStyle name="Normal 3 18 5 2" xfId="12033" xr:uid="{00000000-0005-0000-0000-0000F2280000}"/>
    <cellStyle name="Normal 3 18 6" xfId="1829" xr:uid="{00000000-0005-0000-0000-0000D2060000}"/>
    <cellStyle name="Normal 3 18 6 2" xfId="12034" xr:uid="{00000000-0005-0000-0000-0000F4280000}"/>
    <cellStyle name="Normal 3 18 7" xfId="1830" xr:uid="{00000000-0005-0000-0000-0000D3060000}"/>
    <cellStyle name="Normal 3 18 7 2" xfId="12035" xr:uid="{00000000-0005-0000-0000-0000F6280000}"/>
    <cellStyle name="Normal 3 18 8" xfId="1831" xr:uid="{00000000-0005-0000-0000-0000D4060000}"/>
    <cellStyle name="Normal 3 18 8 2" xfId="12036" xr:uid="{00000000-0005-0000-0000-0000F8280000}"/>
    <cellStyle name="Normal 3 18 9" xfId="1832" xr:uid="{00000000-0005-0000-0000-0000D5060000}"/>
    <cellStyle name="Normal 3 18 9 2" xfId="12037" xr:uid="{00000000-0005-0000-0000-0000FA280000}"/>
    <cellStyle name="Normal 3 19" xfId="1833" xr:uid="{00000000-0005-0000-0000-0000D6060000}"/>
    <cellStyle name="Normal 3 19 10" xfId="1834" xr:uid="{00000000-0005-0000-0000-0000D7060000}"/>
    <cellStyle name="Normal 3 19 10 2" xfId="12038" xr:uid="{00000000-0005-0000-0000-0000FD280000}"/>
    <cellStyle name="Normal 3 19 11" xfId="1835" xr:uid="{00000000-0005-0000-0000-0000D8060000}"/>
    <cellStyle name="Normal 3 19 11 2" xfId="12039" xr:uid="{00000000-0005-0000-0000-0000FF280000}"/>
    <cellStyle name="Normal 3 19 12" xfId="1836" xr:uid="{00000000-0005-0000-0000-0000D9060000}"/>
    <cellStyle name="Normal 3 19 12 2" xfId="12040" xr:uid="{00000000-0005-0000-0000-000001290000}"/>
    <cellStyle name="Normal 3 19 13" xfId="1837" xr:uid="{00000000-0005-0000-0000-0000DA060000}"/>
    <cellStyle name="Normal 3 19 13 2" xfId="12041" xr:uid="{00000000-0005-0000-0000-000003290000}"/>
    <cellStyle name="Normal 3 19 14" xfId="1838" xr:uid="{00000000-0005-0000-0000-0000DB060000}"/>
    <cellStyle name="Normal 3 19 14 2" xfId="12042" xr:uid="{00000000-0005-0000-0000-000005290000}"/>
    <cellStyle name="Normal 3 19 15" xfId="1839" xr:uid="{00000000-0005-0000-0000-0000DC060000}"/>
    <cellStyle name="Normal 3 19 15 2" xfId="12043" xr:uid="{00000000-0005-0000-0000-000007290000}"/>
    <cellStyle name="Normal 3 19 16" xfId="1840" xr:uid="{00000000-0005-0000-0000-0000DD060000}"/>
    <cellStyle name="Normal 3 19 16 2" xfId="12044" xr:uid="{00000000-0005-0000-0000-000009290000}"/>
    <cellStyle name="Normal 3 19 17" xfId="1841" xr:uid="{00000000-0005-0000-0000-0000DE060000}"/>
    <cellStyle name="Normal 3 19 17 2" xfId="12045" xr:uid="{00000000-0005-0000-0000-00000B290000}"/>
    <cellStyle name="Normal 3 19 18" xfId="1842" xr:uid="{00000000-0005-0000-0000-0000DF060000}"/>
    <cellStyle name="Normal 3 19 18 2" xfId="12046" xr:uid="{00000000-0005-0000-0000-00000D290000}"/>
    <cellStyle name="Normal 3 19 19" xfId="1843" xr:uid="{00000000-0005-0000-0000-0000E0060000}"/>
    <cellStyle name="Normal 3 19 19 2" xfId="12047" xr:uid="{00000000-0005-0000-0000-00000F290000}"/>
    <cellStyle name="Normal 3 19 2" xfId="1844" xr:uid="{00000000-0005-0000-0000-0000E1060000}"/>
    <cellStyle name="Normal 3 19 2 2" xfId="12048" xr:uid="{00000000-0005-0000-0000-000011290000}"/>
    <cellStyle name="Normal 3 19 20" xfId="1845" xr:uid="{00000000-0005-0000-0000-0000E2060000}"/>
    <cellStyle name="Normal 3 19 20 2" xfId="12049" xr:uid="{00000000-0005-0000-0000-000013290000}"/>
    <cellStyle name="Normal 3 19 21" xfId="1846" xr:uid="{00000000-0005-0000-0000-0000E3060000}"/>
    <cellStyle name="Normal 3 19 21 2" xfId="12050" xr:uid="{00000000-0005-0000-0000-000015290000}"/>
    <cellStyle name="Normal 3 19 22" xfId="1847" xr:uid="{00000000-0005-0000-0000-0000E4060000}"/>
    <cellStyle name="Normal 3 19 22 2" xfId="12051" xr:uid="{00000000-0005-0000-0000-000017290000}"/>
    <cellStyle name="Normal 3 19 23" xfId="1848" xr:uid="{00000000-0005-0000-0000-0000E5060000}"/>
    <cellStyle name="Normal 3 19 23 2" xfId="12052" xr:uid="{00000000-0005-0000-0000-000019290000}"/>
    <cellStyle name="Normal 3 19 24" xfId="12053" xr:uid="{00000000-0005-0000-0000-00001A290000}"/>
    <cellStyle name="Normal 3 19 3" xfId="1849" xr:uid="{00000000-0005-0000-0000-0000E6060000}"/>
    <cellStyle name="Normal 3 19 3 2" xfId="12054" xr:uid="{00000000-0005-0000-0000-00001C290000}"/>
    <cellStyle name="Normal 3 19 4" xfId="1850" xr:uid="{00000000-0005-0000-0000-0000E7060000}"/>
    <cellStyle name="Normal 3 19 4 2" xfId="12055" xr:uid="{00000000-0005-0000-0000-00001E290000}"/>
    <cellStyle name="Normal 3 19 5" xfId="1851" xr:uid="{00000000-0005-0000-0000-0000E8060000}"/>
    <cellStyle name="Normal 3 19 5 2" xfId="12056" xr:uid="{00000000-0005-0000-0000-000020290000}"/>
    <cellStyle name="Normal 3 19 6" xfId="1852" xr:uid="{00000000-0005-0000-0000-0000E9060000}"/>
    <cellStyle name="Normal 3 19 6 2" xfId="12057" xr:uid="{00000000-0005-0000-0000-000022290000}"/>
    <cellStyle name="Normal 3 19 7" xfId="1853" xr:uid="{00000000-0005-0000-0000-0000EA060000}"/>
    <cellStyle name="Normal 3 19 7 2" xfId="12058" xr:uid="{00000000-0005-0000-0000-000024290000}"/>
    <cellStyle name="Normal 3 19 8" xfId="1854" xr:uid="{00000000-0005-0000-0000-0000EB060000}"/>
    <cellStyle name="Normal 3 19 8 2" xfId="12059" xr:uid="{00000000-0005-0000-0000-000026290000}"/>
    <cellStyle name="Normal 3 19 9" xfId="1855" xr:uid="{00000000-0005-0000-0000-0000EC060000}"/>
    <cellStyle name="Normal 3 19 9 2" xfId="12060" xr:uid="{00000000-0005-0000-0000-000028290000}"/>
    <cellStyle name="Normal 3 2" xfId="1856" xr:uid="{00000000-0005-0000-0000-0000ED060000}"/>
    <cellStyle name="Normal 3 2 10" xfId="1857" xr:uid="{00000000-0005-0000-0000-0000EE060000}"/>
    <cellStyle name="Normal 3 2 10 2" xfId="12061" xr:uid="{00000000-0005-0000-0000-00002B290000}"/>
    <cellStyle name="Normal 3 2 11" xfId="1858" xr:uid="{00000000-0005-0000-0000-0000EF060000}"/>
    <cellStyle name="Normal 3 2 11 2" xfId="12062" xr:uid="{00000000-0005-0000-0000-00002D290000}"/>
    <cellStyle name="Normal 3 2 12" xfId="1859" xr:uid="{00000000-0005-0000-0000-0000F0060000}"/>
    <cellStyle name="Normal 3 2 12 2" xfId="12063" xr:uid="{00000000-0005-0000-0000-00002F290000}"/>
    <cellStyle name="Normal 3 2 13" xfId="1860" xr:uid="{00000000-0005-0000-0000-0000F1060000}"/>
    <cellStyle name="Normal 3 2 13 2" xfId="12064" xr:uid="{00000000-0005-0000-0000-000031290000}"/>
    <cellStyle name="Normal 3 2 14" xfId="1861" xr:uid="{00000000-0005-0000-0000-0000F2060000}"/>
    <cellStyle name="Normal 3 2 14 2" xfId="12065" xr:uid="{00000000-0005-0000-0000-000033290000}"/>
    <cellStyle name="Normal 3 2 15" xfId="1862" xr:uid="{00000000-0005-0000-0000-0000F3060000}"/>
    <cellStyle name="Normal 3 2 15 2" xfId="12066" xr:uid="{00000000-0005-0000-0000-000035290000}"/>
    <cellStyle name="Normal 3 2 16" xfId="1863" xr:uid="{00000000-0005-0000-0000-0000F4060000}"/>
    <cellStyle name="Normal 3 2 16 2" xfId="12067" xr:uid="{00000000-0005-0000-0000-000037290000}"/>
    <cellStyle name="Normal 3 2 17" xfId="1864" xr:uid="{00000000-0005-0000-0000-0000F5060000}"/>
    <cellStyle name="Normal 3 2 17 2" xfId="12068" xr:uid="{00000000-0005-0000-0000-000039290000}"/>
    <cellStyle name="Normal 3 2 18" xfId="1865" xr:uid="{00000000-0005-0000-0000-0000F6060000}"/>
    <cellStyle name="Normal 3 2 18 2" xfId="12069" xr:uid="{00000000-0005-0000-0000-00003B290000}"/>
    <cellStyle name="Normal 3 2 19" xfId="1866" xr:uid="{00000000-0005-0000-0000-0000F7060000}"/>
    <cellStyle name="Normal 3 2 19 2" xfId="12070" xr:uid="{00000000-0005-0000-0000-00003D290000}"/>
    <cellStyle name="Normal 3 2 2" xfId="1867" xr:uid="{00000000-0005-0000-0000-0000F8060000}"/>
    <cellStyle name="Normal 3 2 2 10" xfId="1868" xr:uid="{00000000-0005-0000-0000-0000F9060000}"/>
    <cellStyle name="Normal 3 2 2 10 2" xfId="12071" xr:uid="{00000000-0005-0000-0000-000040290000}"/>
    <cellStyle name="Normal 3 2 2 11" xfId="1869" xr:uid="{00000000-0005-0000-0000-0000FA060000}"/>
    <cellStyle name="Normal 3 2 2 11 2" xfId="12072" xr:uid="{00000000-0005-0000-0000-000042290000}"/>
    <cellStyle name="Normal 3 2 2 12" xfId="1870" xr:uid="{00000000-0005-0000-0000-0000FB060000}"/>
    <cellStyle name="Normal 3 2 2 12 2" xfId="12073" xr:uid="{00000000-0005-0000-0000-000044290000}"/>
    <cellStyle name="Normal 3 2 2 13" xfId="1871" xr:uid="{00000000-0005-0000-0000-0000FC060000}"/>
    <cellStyle name="Normal 3 2 2 13 2" xfId="12074" xr:uid="{00000000-0005-0000-0000-000046290000}"/>
    <cellStyle name="Normal 3 2 2 14" xfId="1872" xr:uid="{00000000-0005-0000-0000-0000FD060000}"/>
    <cellStyle name="Normal 3 2 2 14 2" xfId="12075" xr:uid="{00000000-0005-0000-0000-000048290000}"/>
    <cellStyle name="Normal 3 2 2 15" xfId="1873" xr:uid="{00000000-0005-0000-0000-0000FE060000}"/>
    <cellStyle name="Normal 3 2 2 15 2" xfId="12076" xr:uid="{00000000-0005-0000-0000-00004A290000}"/>
    <cellStyle name="Normal 3 2 2 16" xfId="1874" xr:uid="{00000000-0005-0000-0000-0000FF060000}"/>
    <cellStyle name="Normal 3 2 2 16 2" xfId="12077" xr:uid="{00000000-0005-0000-0000-00004C290000}"/>
    <cellStyle name="Normal 3 2 2 17" xfId="1875" xr:uid="{00000000-0005-0000-0000-000000070000}"/>
    <cellStyle name="Normal 3 2 2 17 2" xfId="12078" xr:uid="{00000000-0005-0000-0000-00004E290000}"/>
    <cellStyle name="Normal 3 2 2 18" xfId="1876" xr:uid="{00000000-0005-0000-0000-000001070000}"/>
    <cellStyle name="Normal 3 2 2 18 2" xfId="12079" xr:uid="{00000000-0005-0000-0000-000050290000}"/>
    <cellStyle name="Normal 3 2 2 19" xfId="1877" xr:uid="{00000000-0005-0000-0000-000002070000}"/>
    <cellStyle name="Normal 3 2 2 19 2" xfId="12080" xr:uid="{00000000-0005-0000-0000-000052290000}"/>
    <cellStyle name="Normal 3 2 2 2" xfId="1878" xr:uid="{00000000-0005-0000-0000-000003070000}"/>
    <cellStyle name="Normal 3 2 2 2 2" xfId="12081" xr:uid="{00000000-0005-0000-0000-000054290000}"/>
    <cellStyle name="Normal 3 2 2 20" xfId="1879" xr:uid="{00000000-0005-0000-0000-000004070000}"/>
    <cellStyle name="Normal 3 2 2 20 2" xfId="12082" xr:uid="{00000000-0005-0000-0000-000056290000}"/>
    <cellStyle name="Normal 3 2 2 21" xfId="1880" xr:uid="{00000000-0005-0000-0000-000005070000}"/>
    <cellStyle name="Normal 3 2 2 21 2" xfId="12083" xr:uid="{00000000-0005-0000-0000-000058290000}"/>
    <cellStyle name="Normal 3 2 2 22" xfId="1881" xr:uid="{00000000-0005-0000-0000-000006070000}"/>
    <cellStyle name="Normal 3 2 2 22 2" xfId="12084" xr:uid="{00000000-0005-0000-0000-00005A290000}"/>
    <cellStyle name="Normal 3 2 2 23" xfId="1882" xr:uid="{00000000-0005-0000-0000-000007070000}"/>
    <cellStyle name="Normal 3 2 2 23 2" xfId="12085" xr:uid="{00000000-0005-0000-0000-00005C290000}"/>
    <cellStyle name="Normal 3 2 2 24" xfId="1883" xr:uid="{00000000-0005-0000-0000-000008070000}"/>
    <cellStyle name="Normal 3 2 2 24 2" xfId="12086" xr:uid="{00000000-0005-0000-0000-00005E290000}"/>
    <cellStyle name="Normal 3 2 2 24 3" xfId="12087" xr:uid="{00000000-0005-0000-0000-00005F290000}"/>
    <cellStyle name="Normal 3 2 2 25" xfId="1884" xr:uid="{00000000-0005-0000-0000-000009070000}"/>
    <cellStyle name="Normal 3 2 2 25 2" xfId="12088" xr:uid="{00000000-0005-0000-0000-000061290000}"/>
    <cellStyle name="Normal 3 2 2 25 3" xfId="12089" xr:uid="{00000000-0005-0000-0000-000062290000}"/>
    <cellStyle name="Normal 3 2 2 26" xfId="1885" xr:uid="{00000000-0005-0000-0000-00000A070000}"/>
    <cellStyle name="Normal 3 2 2 26 2" xfId="12090" xr:uid="{00000000-0005-0000-0000-000064290000}"/>
    <cellStyle name="Normal 3 2 2 26 3" xfId="12091" xr:uid="{00000000-0005-0000-0000-000065290000}"/>
    <cellStyle name="Normal 3 2 2 27" xfId="1886" xr:uid="{00000000-0005-0000-0000-00000B070000}"/>
    <cellStyle name="Normal 3 2 2 27 2" xfId="12092" xr:uid="{00000000-0005-0000-0000-000067290000}"/>
    <cellStyle name="Normal 3 2 2 27 3" xfId="12093" xr:uid="{00000000-0005-0000-0000-000068290000}"/>
    <cellStyle name="Normal 3 2 2 28" xfId="1887" xr:uid="{00000000-0005-0000-0000-00000C070000}"/>
    <cellStyle name="Normal 3 2 2 28 2" xfId="12094" xr:uid="{00000000-0005-0000-0000-00006A290000}"/>
    <cellStyle name="Normal 3 2 2 28 3" xfId="12095" xr:uid="{00000000-0005-0000-0000-00006B290000}"/>
    <cellStyle name="Normal 3 2 2 29" xfId="1888" xr:uid="{00000000-0005-0000-0000-00000D070000}"/>
    <cellStyle name="Normal 3 2 2 29 2" xfId="12096" xr:uid="{00000000-0005-0000-0000-00006D290000}"/>
    <cellStyle name="Normal 3 2 2 29 3" xfId="12097" xr:uid="{00000000-0005-0000-0000-00006E290000}"/>
    <cellStyle name="Normal 3 2 2 3" xfId="1889" xr:uid="{00000000-0005-0000-0000-00000E070000}"/>
    <cellStyle name="Normal 3 2 2 3 2" xfId="12098" xr:uid="{00000000-0005-0000-0000-000070290000}"/>
    <cellStyle name="Normal 3 2 2 3 3" xfId="12099" xr:uid="{00000000-0005-0000-0000-000071290000}"/>
    <cellStyle name="Normal 3 2 2 30" xfId="1890" xr:uid="{00000000-0005-0000-0000-00000F070000}"/>
    <cellStyle name="Normal 3 2 2 30 2" xfId="12100" xr:uid="{00000000-0005-0000-0000-000073290000}"/>
    <cellStyle name="Normal 3 2 2 30 3" xfId="12101" xr:uid="{00000000-0005-0000-0000-000074290000}"/>
    <cellStyle name="Normal 3 2 2 31" xfId="1891" xr:uid="{00000000-0005-0000-0000-000010070000}"/>
    <cellStyle name="Normal 3 2 2 31 2" xfId="12102" xr:uid="{00000000-0005-0000-0000-000076290000}"/>
    <cellStyle name="Normal 3 2 2 31 3" xfId="12103" xr:uid="{00000000-0005-0000-0000-000077290000}"/>
    <cellStyle name="Normal 3 2 2 32" xfId="1892" xr:uid="{00000000-0005-0000-0000-000011070000}"/>
    <cellStyle name="Normal 3 2 2 32 2" xfId="12104" xr:uid="{00000000-0005-0000-0000-000079290000}"/>
    <cellStyle name="Normal 3 2 2 32 3" xfId="12105" xr:uid="{00000000-0005-0000-0000-00007A290000}"/>
    <cellStyle name="Normal 3 2 2 33" xfId="1893" xr:uid="{00000000-0005-0000-0000-000012070000}"/>
    <cellStyle name="Normal 3 2 2 33 2" xfId="12106" xr:uid="{00000000-0005-0000-0000-00007C290000}"/>
    <cellStyle name="Normal 3 2 2 33 3" xfId="12107" xr:uid="{00000000-0005-0000-0000-00007D290000}"/>
    <cellStyle name="Normal 3 2 2 34" xfId="12108" xr:uid="{00000000-0005-0000-0000-00007E290000}"/>
    <cellStyle name="Normal 3 2 2 34 2" xfId="12109" xr:uid="{00000000-0005-0000-0000-00007F290000}"/>
    <cellStyle name="Normal 3 2 2 34 3" xfId="12110" xr:uid="{00000000-0005-0000-0000-000080290000}"/>
    <cellStyle name="Normal 3 2 2 34 4" xfId="12111" xr:uid="{00000000-0005-0000-0000-000081290000}"/>
    <cellStyle name="Normal 3 2 2 35" xfId="5363" xr:uid="{00000000-0005-0000-0000-00003E290000}"/>
    <cellStyle name="Normal 3 2 2 4" xfId="1894" xr:uid="{00000000-0005-0000-0000-000013070000}"/>
    <cellStyle name="Normal 3 2 2 4 2" xfId="12112" xr:uid="{00000000-0005-0000-0000-000083290000}"/>
    <cellStyle name="Normal 3 2 2 4 3" xfId="12113" xr:uid="{00000000-0005-0000-0000-000084290000}"/>
    <cellStyle name="Normal 3 2 2 5" xfId="1895" xr:uid="{00000000-0005-0000-0000-000014070000}"/>
    <cellStyle name="Normal 3 2 2 5 2" xfId="12114" xr:uid="{00000000-0005-0000-0000-000086290000}"/>
    <cellStyle name="Normal 3 2 2 5 3" xfId="12115" xr:uid="{00000000-0005-0000-0000-000087290000}"/>
    <cellStyle name="Normal 3 2 2 6" xfId="1896" xr:uid="{00000000-0005-0000-0000-000015070000}"/>
    <cellStyle name="Normal 3 2 2 6 2" xfId="12116" xr:uid="{00000000-0005-0000-0000-000089290000}"/>
    <cellStyle name="Normal 3 2 2 6 3" xfId="12117" xr:uid="{00000000-0005-0000-0000-00008A290000}"/>
    <cellStyle name="Normal 3 2 2 7" xfId="1897" xr:uid="{00000000-0005-0000-0000-000016070000}"/>
    <cellStyle name="Normal 3 2 2 7 2" xfId="12118" xr:uid="{00000000-0005-0000-0000-00008C290000}"/>
    <cellStyle name="Normal 3 2 2 7 3" xfId="12119" xr:uid="{00000000-0005-0000-0000-00008D290000}"/>
    <cellStyle name="Normal 3 2 2 8" xfId="1898" xr:uid="{00000000-0005-0000-0000-000017070000}"/>
    <cellStyle name="Normal 3 2 2 8 2" xfId="12120" xr:uid="{00000000-0005-0000-0000-00008F290000}"/>
    <cellStyle name="Normal 3 2 2 8 3" xfId="12121" xr:uid="{00000000-0005-0000-0000-000090290000}"/>
    <cellStyle name="Normal 3 2 2 9" xfId="1899" xr:uid="{00000000-0005-0000-0000-000018070000}"/>
    <cellStyle name="Normal 3 2 2 9 2" xfId="12122" xr:uid="{00000000-0005-0000-0000-000092290000}"/>
    <cellStyle name="Normal 3 2 2 9 3" xfId="12123" xr:uid="{00000000-0005-0000-0000-000093290000}"/>
    <cellStyle name="Normal 3 2 20" xfId="1900" xr:uid="{00000000-0005-0000-0000-000019070000}"/>
    <cellStyle name="Normal 3 2 20 2" xfId="12124" xr:uid="{00000000-0005-0000-0000-000095290000}"/>
    <cellStyle name="Normal 3 2 20 3" xfId="12125" xr:uid="{00000000-0005-0000-0000-000096290000}"/>
    <cellStyle name="Normal 3 2 21" xfId="1901" xr:uid="{00000000-0005-0000-0000-00001A070000}"/>
    <cellStyle name="Normal 3 2 21 2" xfId="12126" xr:uid="{00000000-0005-0000-0000-000098290000}"/>
    <cellStyle name="Normal 3 2 21 3" xfId="12127" xr:uid="{00000000-0005-0000-0000-000099290000}"/>
    <cellStyle name="Normal 3 2 22" xfId="1902" xr:uid="{00000000-0005-0000-0000-00001B070000}"/>
    <cellStyle name="Normal 3 2 22 2" xfId="12128" xr:uid="{00000000-0005-0000-0000-00009B290000}"/>
    <cellStyle name="Normal 3 2 22 3" xfId="12129" xr:uid="{00000000-0005-0000-0000-00009C290000}"/>
    <cellStyle name="Normal 3 2 23" xfId="1903" xr:uid="{00000000-0005-0000-0000-00001C070000}"/>
    <cellStyle name="Normal 3 2 23 2" xfId="12130" xr:uid="{00000000-0005-0000-0000-00009E290000}"/>
    <cellStyle name="Normal 3 2 23 3" xfId="12131" xr:uid="{00000000-0005-0000-0000-00009F290000}"/>
    <cellStyle name="Normal 3 2 24" xfId="1904" xr:uid="{00000000-0005-0000-0000-00001D070000}"/>
    <cellStyle name="Normal 3 2 24 2" xfId="12132" xr:uid="{00000000-0005-0000-0000-0000A1290000}"/>
    <cellStyle name="Normal 3 2 24 3" xfId="12133" xr:uid="{00000000-0005-0000-0000-0000A2290000}"/>
    <cellStyle name="Normal 3 2 25" xfId="1905" xr:uid="{00000000-0005-0000-0000-00001E070000}"/>
    <cellStyle name="Normal 3 2 25 2" xfId="12134" xr:uid="{00000000-0005-0000-0000-0000A4290000}"/>
    <cellStyle name="Normal 3 2 25 3" xfId="12135" xr:uid="{00000000-0005-0000-0000-0000A5290000}"/>
    <cellStyle name="Normal 3 2 26" xfId="1906" xr:uid="{00000000-0005-0000-0000-00001F070000}"/>
    <cellStyle name="Normal 3 2 26 2" xfId="12136" xr:uid="{00000000-0005-0000-0000-0000A7290000}"/>
    <cellStyle name="Normal 3 2 26 3" xfId="12137" xr:uid="{00000000-0005-0000-0000-0000A8290000}"/>
    <cellStyle name="Normal 3 2 27" xfId="1907" xr:uid="{00000000-0005-0000-0000-000020070000}"/>
    <cellStyle name="Normal 3 2 27 2" xfId="12138" xr:uid="{00000000-0005-0000-0000-0000AA290000}"/>
    <cellStyle name="Normal 3 2 27 3" xfId="12139" xr:uid="{00000000-0005-0000-0000-0000AB290000}"/>
    <cellStyle name="Normal 3 2 28" xfId="1908" xr:uid="{00000000-0005-0000-0000-000021070000}"/>
    <cellStyle name="Normal 3 2 28 2" xfId="12140" xr:uid="{00000000-0005-0000-0000-0000AD290000}"/>
    <cellStyle name="Normal 3 2 28 3" xfId="12141" xr:uid="{00000000-0005-0000-0000-0000AE290000}"/>
    <cellStyle name="Normal 3 2 29" xfId="1909" xr:uid="{00000000-0005-0000-0000-000022070000}"/>
    <cellStyle name="Normal 3 2 29 2" xfId="12142" xr:uid="{00000000-0005-0000-0000-0000B0290000}"/>
    <cellStyle name="Normal 3 2 29 3" xfId="12143" xr:uid="{00000000-0005-0000-0000-0000B1290000}"/>
    <cellStyle name="Normal 3 2 3" xfId="1910" xr:uid="{00000000-0005-0000-0000-000023070000}"/>
    <cellStyle name="Normal 3 2 3 2" xfId="12144" xr:uid="{00000000-0005-0000-0000-0000B3290000}"/>
    <cellStyle name="Normal 3 2 3 3" xfId="12145" xr:uid="{00000000-0005-0000-0000-0000B4290000}"/>
    <cellStyle name="Normal 3 2 30" xfId="1911" xr:uid="{00000000-0005-0000-0000-000024070000}"/>
    <cellStyle name="Normal 3 2 30 2" xfId="12146" xr:uid="{00000000-0005-0000-0000-0000B6290000}"/>
    <cellStyle name="Normal 3 2 30 3" xfId="12147" xr:uid="{00000000-0005-0000-0000-0000B7290000}"/>
    <cellStyle name="Normal 3 2 31" xfId="1912" xr:uid="{00000000-0005-0000-0000-000025070000}"/>
    <cellStyle name="Normal 3 2 31 2" xfId="12148" xr:uid="{00000000-0005-0000-0000-0000B9290000}"/>
    <cellStyle name="Normal 3 2 31 3" xfId="12149" xr:uid="{00000000-0005-0000-0000-0000BA290000}"/>
    <cellStyle name="Normal 3 2 32" xfId="1913" xr:uid="{00000000-0005-0000-0000-000026070000}"/>
    <cellStyle name="Normal 3 2 32 2" xfId="12150" xr:uid="{00000000-0005-0000-0000-0000BC290000}"/>
    <cellStyle name="Normal 3 2 32 3" xfId="12151" xr:uid="{00000000-0005-0000-0000-0000BD290000}"/>
    <cellStyle name="Normal 3 2 33" xfId="1914" xr:uid="{00000000-0005-0000-0000-000027070000}"/>
    <cellStyle name="Normal 3 2 33 2" xfId="12152" xr:uid="{00000000-0005-0000-0000-0000BF290000}"/>
    <cellStyle name="Normal 3 2 33 3" xfId="12153" xr:uid="{00000000-0005-0000-0000-0000C0290000}"/>
    <cellStyle name="Normal 3 2 34" xfId="1915" xr:uid="{00000000-0005-0000-0000-000028070000}"/>
    <cellStyle name="Normal 3 2 34 2" xfId="12154" xr:uid="{00000000-0005-0000-0000-0000C2290000}"/>
    <cellStyle name="Normal 3 2 34 3" xfId="12155" xr:uid="{00000000-0005-0000-0000-0000C3290000}"/>
    <cellStyle name="Normal 3 2 35" xfId="1916" xr:uid="{00000000-0005-0000-0000-000029070000}"/>
    <cellStyle name="Normal 3 2 35 2" xfId="12156" xr:uid="{00000000-0005-0000-0000-0000C5290000}"/>
    <cellStyle name="Normal 3 2 35 3" xfId="12157" xr:uid="{00000000-0005-0000-0000-0000C6290000}"/>
    <cellStyle name="Normal 3 2 36" xfId="1917" xr:uid="{00000000-0005-0000-0000-00002A070000}"/>
    <cellStyle name="Normal 3 2 36 2" xfId="12158" xr:uid="{00000000-0005-0000-0000-0000C8290000}"/>
    <cellStyle name="Normal 3 2 36 3" xfId="12159" xr:uid="{00000000-0005-0000-0000-0000C9290000}"/>
    <cellStyle name="Normal 3 2 37" xfId="1918" xr:uid="{00000000-0005-0000-0000-00002B070000}"/>
    <cellStyle name="Normal 3 2 37 2" xfId="12160" xr:uid="{00000000-0005-0000-0000-0000CB290000}"/>
    <cellStyle name="Normal 3 2 37 3" xfId="12161" xr:uid="{00000000-0005-0000-0000-0000CC290000}"/>
    <cellStyle name="Normal 3 2 38" xfId="1919" xr:uid="{00000000-0005-0000-0000-00002C070000}"/>
    <cellStyle name="Normal 3 2 38 2" xfId="12162" xr:uid="{00000000-0005-0000-0000-0000CE290000}"/>
    <cellStyle name="Normal 3 2 38 3" xfId="12163" xr:uid="{00000000-0005-0000-0000-0000CF290000}"/>
    <cellStyle name="Normal 3 2 39" xfId="1920" xr:uid="{00000000-0005-0000-0000-00002D070000}"/>
    <cellStyle name="Normal 3 2 39 2" xfId="12164" xr:uid="{00000000-0005-0000-0000-0000D1290000}"/>
    <cellStyle name="Normal 3 2 39 3" xfId="12165" xr:uid="{00000000-0005-0000-0000-0000D2290000}"/>
    <cellStyle name="Normal 3 2 4" xfId="1921" xr:uid="{00000000-0005-0000-0000-00002E070000}"/>
    <cellStyle name="Normal 3 2 4 2" xfId="12166" xr:uid="{00000000-0005-0000-0000-0000D4290000}"/>
    <cellStyle name="Normal 3 2 4 3" xfId="12167" xr:uid="{00000000-0005-0000-0000-0000D5290000}"/>
    <cellStyle name="Normal 3 2 40" xfId="1922" xr:uid="{00000000-0005-0000-0000-00002F070000}"/>
    <cellStyle name="Normal 3 2 40 2" xfId="12168" xr:uid="{00000000-0005-0000-0000-0000D7290000}"/>
    <cellStyle name="Normal 3 2 40 3" xfId="12169" xr:uid="{00000000-0005-0000-0000-0000D8290000}"/>
    <cellStyle name="Normal 3 2 41" xfId="1923" xr:uid="{00000000-0005-0000-0000-000030070000}"/>
    <cellStyle name="Normal 3 2 41 2" xfId="12170" xr:uid="{00000000-0005-0000-0000-0000DA290000}"/>
    <cellStyle name="Normal 3 2 41 3" xfId="12171" xr:uid="{00000000-0005-0000-0000-0000DB290000}"/>
    <cellStyle name="Normal 3 2 42" xfId="1924" xr:uid="{00000000-0005-0000-0000-000031070000}"/>
    <cellStyle name="Normal 3 2 42 2" xfId="12172" xr:uid="{00000000-0005-0000-0000-0000DD290000}"/>
    <cellStyle name="Normal 3 2 42 3" xfId="12173" xr:uid="{00000000-0005-0000-0000-0000DE290000}"/>
    <cellStyle name="Normal 3 2 43" xfId="1925" xr:uid="{00000000-0005-0000-0000-000032070000}"/>
    <cellStyle name="Normal 3 2 43 2" xfId="12174" xr:uid="{00000000-0005-0000-0000-0000E0290000}"/>
    <cellStyle name="Normal 3 2 43 3" xfId="12175" xr:uid="{00000000-0005-0000-0000-0000E1290000}"/>
    <cellStyle name="Normal 3 2 44" xfId="1926" xr:uid="{00000000-0005-0000-0000-000033070000}"/>
    <cellStyle name="Normal 3 2 44 2" xfId="12176" xr:uid="{00000000-0005-0000-0000-0000E3290000}"/>
    <cellStyle name="Normal 3 2 44 3" xfId="12177" xr:uid="{00000000-0005-0000-0000-0000E4290000}"/>
    <cellStyle name="Normal 3 2 45" xfId="1927" xr:uid="{00000000-0005-0000-0000-000034070000}"/>
    <cellStyle name="Normal 3 2 45 2" xfId="12178" xr:uid="{00000000-0005-0000-0000-0000E6290000}"/>
    <cellStyle name="Normal 3 2 45 3" xfId="12179" xr:uid="{00000000-0005-0000-0000-0000E7290000}"/>
    <cellStyle name="Normal 3 2 46" xfId="1928" xr:uid="{00000000-0005-0000-0000-000035070000}"/>
    <cellStyle name="Normal 3 2 46 2" xfId="12180" xr:uid="{00000000-0005-0000-0000-0000E9290000}"/>
    <cellStyle name="Normal 3 2 46 3" xfId="12181" xr:uid="{00000000-0005-0000-0000-0000EA290000}"/>
    <cellStyle name="Normal 3 2 47" xfId="1929" xr:uid="{00000000-0005-0000-0000-000036070000}"/>
    <cellStyle name="Normal 3 2 47 2" xfId="12182" xr:uid="{00000000-0005-0000-0000-0000EC290000}"/>
    <cellStyle name="Normal 3 2 47 3" xfId="12183" xr:uid="{00000000-0005-0000-0000-0000ED290000}"/>
    <cellStyle name="Normal 3 2 48" xfId="1930" xr:uid="{00000000-0005-0000-0000-000037070000}"/>
    <cellStyle name="Normal 3 2 48 2" xfId="12184" xr:uid="{00000000-0005-0000-0000-0000EF290000}"/>
    <cellStyle name="Normal 3 2 48 3" xfId="12185" xr:uid="{00000000-0005-0000-0000-0000F0290000}"/>
    <cellStyle name="Normal 3 2 49" xfId="1931" xr:uid="{00000000-0005-0000-0000-000038070000}"/>
    <cellStyle name="Normal 3 2 49 2" xfId="12186" xr:uid="{00000000-0005-0000-0000-0000F2290000}"/>
    <cellStyle name="Normal 3 2 49 3" xfId="12187" xr:uid="{00000000-0005-0000-0000-0000F3290000}"/>
    <cellStyle name="Normal 3 2 5" xfId="1932" xr:uid="{00000000-0005-0000-0000-000039070000}"/>
    <cellStyle name="Normal 3 2 5 2" xfId="12188" xr:uid="{00000000-0005-0000-0000-0000F5290000}"/>
    <cellStyle name="Normal 3 2 5 3" xfId="12189" xr:uid="{00000000-0005-0000-0000-0000F6290000}"/>
    <cellStyle name="Normal 3 2 50" xfId="1933" xr:uid="{00000000-0005-0000-0000-00003A070000}"/>
    <cellStyle name="Normal 3 2 50 2" xfId="12190" xr:uid="{00000000-0005-0000-0000-0000F8290000}"/>
    <cellStyle name="Normal 3 2 50 3" xfId="12191" xr:uid="{00000000-0005-0000-0000-0000F9290000}"/>
    <cellStyle name="Normal 3 2 51" xfId="1934" xr:uid="{00000000-0005-0000-0000-00003B070000}"/>
    <cellStyle name="Normal 3 2 51 2" xfId="12192" xr:uid="{00000000-0005-0000-0000-0000FB290000}"/>
    <cellStyle name="Normal 3 2 51 3" xfId="12193" xr:uid="{00000000-0005-0000-0000-0000FC290000}"/>
    <cellStyle name="Normal 3 2 52" xfId="1935" xr:uid="{00000000-0005-0000-0000-00003C070000}"/>
    <cellStyle name="Normal 3 2 52 2" xfId="12194" xr:uid="{00000000-0005-0000-0000-0000FE290000}"/>
    <cellStyle name="Normal 3 2 52 3" xfId="12195" xr:uid="{00000000-0005-0000-0000-0000FF290000}"/>
    <cellStyle name="Normal 3 2 53" xfId="1936" xr:uid="{00000000-0005-0000-0000-00003D070000}"/>
    <cellStyle name="Normal 3 2 53 2" xfId="12196" xr:uid="{00000000-0005-0000-0000-0000012A0000}"/>
    <cellStyle name="Normal 3 2 53 3" xfId="12197" xr:uid="{00000000-0005-0000-0000-0000022A0000}"/>
    <cellStyle name="Normal 3 2 54" xfId="1937" xr:uid="{00000000-0005-0000-0000-00003E070000}"/>
    <cellStyle name="Normal 3 2 54 2" xfId="12198" xr:uid="{00000000-0005-0000-0000-0000042A0000}"/>
    <cellStyle name="Normal 3 2 54 3" xfId="12199" xr:uid="{00000000-0005-0000-0000-0000052A0000}"/>
    <cellStyle name="Normal 3 2 55" xfId="1938" xr:uid="{00000000-0005-0000-0000-00003F070000}"/>
    <cellStyle name="Normal 3 2 55 2" xfId="12200" xr:uid="{00000000-0005-0000-0000-0000072A0000}"/>
    <cellStyle name="Normal 3 2 55 3" xfId="12201" xr:uid="{00000000-0005-0000-0000-0000082A0000}"/>
    <cellStyle name="Normal 3 2 56" xfId="12202" xr:uid="{00000000-0005-0000-0000-0000092A0000}"/>
    <cellStyle name="Normal 3 2 56 2" xfId="12203" xr:uid="{00000000-0005-0000-0000-00000A2A0000}"/>
    <cellStyle name="Normal 3 2 56 3" xfId="12204" xr:uid="{00000000-0005-0000-0000-00000B2A0000}"/>
    <cellStyle name="Normal 3 2 56 4" xfId="12205" xr:uid="{00000000-0005-0000-0000-00000C2A0000}"/>
    <cellStyle name="Normal 3 2 57" xfId="12206" xr:uid="{00000000-0005-0000-0000-00000D2A0000}"/>
    <cellStyle name="Normal 3 2 57 2" xfId="12207" xr:uid="{00000000-0005-0000-0000-00000E2A0000}"/>
    <cellStyle name="Normal 3 2 58" xfId="12208" xr:uid="{00000000-0005-0000-0000-00000F2A0000}"/>
    <cellStyle name="Normal 3 2 59" xfId="5364" xr:uid="{00000000-0005-0000-0000-000029290000}"/>
    <cellStyle name="Normal 3 2 6" xfId="1939" xr:uid="{00000000-0005-0000-0000-000040070000}"/>
    <cellStyle name="Normal 3 2 6 2" xfId="12209" xr:uid="{00000000-0005-0000-0000-0000112A0000}"/>
    <cellStyle name="Normal 3 2 6 3" xfId="12210" xr:uid="{00000000-0005-0000-0000-0000122A0000}"/>
    <cellStyle name="Normal 3 2 7" xfId="1940" xr:uid="{00000000-0005-0000-0000-000041070000}"/>
    <cellStyle name="Normal 3 2 7 2" xfId="12211" xr:uid="{00000000-0005-0000-0000-0000142A0000}"/>
    <cellStyle name="Normal 3 2 7 3" xfId="12212" xr:uid="{00000000-0005-0000-0000-0000152A0000}"/>
    <cellStyle name="Normal 3 2 8" xfId="1941" xr:uid="{00000000-0005-0000-0000-000042070000}"/>
    <cellStyle name="Normal 3 2 8 2" xfId="12213" xr:uid="{00000000-0005-0000-0000-0000172A0000}"/>
    <cellStyle name="Normal 3 2 8 3" xfId="12214" xr:uid="{00000000-0005-0000-0000-0000182A0000}"/>
    <cellStyle name="Normal 3 2 9" xfId="1942" xr:uid="{00000000-0005-0000-0000-000043070000}"/>
    <cellStyle name="Normal 3 2 9 2" xfId="12215" xr:uid="{00000000-0005-0000-0000-00001A2A0000}"/>
    <cellStyle name="Normal 3 2 9 3" xfId="12216" xr:uid="{00000000-0005-0000-0000-00001B2A0000}"/>
    <cellStyle name="Normal 3 2_App b.3 Unspent_" xfId="1943" xr:uid="{00000000-0005-0000-0000-000044070000}"/>
    <cellStyle name="Normal 3 20" xfId="1944" xr:uid="{00000000-0005-0000-0000-000045070000}"/>
    <cellStyle name="Normal 3 20 10" xfId="1945" xr:uid="{00000000-0005-0000-0000-000046070000}"/>
    <cellStyle name="Normal 3 20 10 2" xfId="12217" xr:uid="{00000000-0005-0000-0000-00001F2A0000}"/>
    <cellStyle name="Normal 3 20 10 3" xfId="12218" xr:uid="{00000000-0005-0000-0000-0000202A0000}"/>
    <cellStyle name="Normal 3 20 11" xfId="1946" xr:uid="{00000000-0005-0000-0000-000047070000}"/>
    <cellStyle name="Normal 3 20 11 2" xfId="12219" xr:uid="{00000000-0005-0000-0000-0000222A0000}"/>
    <cellStyle name="Normal 3 20 11 3" xfId="12220" xr:uid="{00000000-0005-0000-0000-0000232A0000}"/>
    <cellStyle name="Normal 3 20 12" xfId="1947" xr:uid="{00000000-0005-0000-0000-000048070000}"/>
    <cellStyle name="Normal 3 20 12 2" xfId="12221" xr:uid="{00000000-0005-0000-0000-0000252A0000}"/>
    <cellStyle name="Normal 3 20 12 3" xfId="12222" xr:uid="{00000000-0005-0000-0000-0000262A0000}"/>
    <cellStyle name="Normal 3 20 13" xfId="1948" xr:uid="{00000000-0005-0000-0000-000049070000}"/>
    <cellStyle name="Normal 3 20 13 2" xfId="12223" xr:uid="{00000000-0005-0000-0000-0000282A0000}"/>
    <cellStyle name="Normal 3 20 13 3" xfId="12224" xr:uid="{00000000-0005-0000-0000-0000292A0000}"/>
    <cellStyle name="Normal 3 20 14" xfId="1949" xr:uid="{00000000-0005-0000-0000-00004A070000}"/>
    <cellStyle name="Normal 3 20 14 2" xfId="12225" xr:uid="{00000000-0005-0000-0000-00002B2A0000}"/>
    <cellStyle name="Normal 3 20 14 3" xfId="12226" xr:uid="{00000000-0005-0000-0000-00002C2A0000}"/>
    <cellStyle name="Normal 3 20 15" xfId="1950" xr:uid="{00000000-0005-0000-0000-00004B070000}"/>
    <cellStyle name="Normal 3 20 15 2" xfId="12227" xr:uid="{00000000-0005-0000-0000-00002E2A0000}"/>
    <cellStyle name="Normal 3 20 15 3" xfId="12228" xr:uid="{00000000-0005-0000-0000-00002F2A0000}"/>
    <cellStyle name="Normal 3 20 16" xfId="1951" xr:uid="{00000000-0005-0000-0000-00004C070000}"/>
    <cellStyle name="Normal 3 20 16 2" xfId="12229" xr:uid="{00000000-0005-0000-0000-0000312A0000}"/>
    <cellStyle name="Normal 3 20 16 3" xfId="12230" xr:uid="{00000000-0005-0000-0000-0000322A0000}"/>
    <cellStyle name="Normal 3 20 17" xfId="1952" xr:uid="{00000000-0005-0000-0000-00004D070000}"/>
    <cellStyle name="Normal 3 20 17 2" xfId="12231" xr:uid="{00000000-0005-0000-0000-0000342A0000}"/>
    <cellStyle name="Normal 3 20 17 3" xfId="12232" xr:uid="{00000000-0005-0000-0000-0000352A0000}"/>
    <cellStyle name="Normal 3 20 18" xfId="1953" xr:uid="{00000000-0005-0000-0000-00004E070000}"/>
    <cellStyle name="Normal 3 20 18 2" xfId="12233" xr:uid="{00000000-0005-0000-0000-0000372A0000}"/>
    <cellStyle name="Normal 3 20 18 3" xfId="12234" xr:uid="{00000000-0005-0000-0000-0000382A0000}"/>
    <cellStyle name="Normal 3 20 19" xfId="1954" xr:uid="{00000000-0005-0000-0000-00004F070000}"/>
    <cellStyle name="Normal 3 20 19 2" xfId="12235" xr:uid="{00000000-0005-0000-0000-00003A2A0000}"/>
    <cellStyle name="Normal 3 20 19 3" xfId="12236" xr:uid="{00000000-0005-0000-0000-00003B2A0000}"/>
    <cellStyle name="Normal 3 20 2" xfId="1955" xr:uid="{00000000-0005-0000-0000-000050070000}"/>
    <cellStyle name="Normal 3 20 2 2" xfId="12237" xr:uid="{00000000-0005-0000-0000-00003D2A0000}"/>
    <cellStyle name="Normal 3 20 2 3" xfId="12238" xr:uid="{00000000-0005-0000-0000-00003E2A0000}"/>
    <cellStyle name="Normal 3 20 20" xfId="1956" xr:uid="{00000000-0005-0000-0000-000051070000}"/>
    <cellStyle name="Normal 3 20 20 2" xfId="12239" xr:uid="{00000000-0005-0000-0000-0000402A0000}"/>
    <cellStyle name="Normal 3 20 20 3" xfId="12240" xr:uid="{00000000-0005-0000-0000-0000412A0000}"/>
    <cellStyle name="Normal 3 20 21" xfId="1957" xr:uid="{00000000-0005-0000-0000-000052070000}"/>
    <cellStyle name="Normal 3 20 21 2" xfId="12241" xr:uid="{00000000-0005-0000-0000-0000432A0000}"/>
    <cellStyle name="Normal 3 20 21 3" xfId="12242" xr:uid="{00000000-0005-0000-0000-0000442A0000}"/>
    <cellStyle name="Normal 3 20 22" xfId="1958" xr:uid="{00000000-0005-0000-0000-000053070000}"/>
    <cellStyle name="Normal 3 20 22 2" xfId="12243" xr:uid="{00000000-0005-0000-0000-0000462A0000}"/>
    <cellStyle name="Normal 3 20 22 3" xfId="12244" xr:uid="{00000000-0005-0000-0000-0000472A0000}"/>
    <cellStyle name="Normal 3 20 23" xfId="1959" xr:uid="{00000000-0005-0000-0000-000054070000}"/>
    <cellStyle name="Normal 3 20 23 2" xfId="12245" xr:uid="{00000000-0005-0000-0000-0000492A0000}"/>
    <cellStyle name="Normal 3 20 23 3" xfId="12246" xr:uid="{00000000-0005-0000-0000-00004A2A0000}"/>
    <cellStyle name="Normal 3 20 24" xfId="12247" xr:uid="{00000000-0005-0000-0000-00004B2A0000}"/>
    <cellStyle name="Normal 3 20 25" xfId="12248" xr:uid="{00000000-0005-0000-0000-00004C2A0000}"/>
    <cellStyle name="Normal 3 20 3" xfId="1960" xr:uid="{00000000-0005-0000-0000-000055070000}"/>
    <cellStyle name="Normal 3 20 3 2" xfId="12249" xr:uid="{00000000-0005-0000-0000-00004E2A0000}"/>
    <cellStyle name="Normal 3 20 3 3" xfId="12250" xr:uid="{00000000-0005-0000-0000-00004F2A0000}"/>
    <cellStyle name="Normal 3 20 4" xfId="1961" xr:uid="{00000000-0005-0000-0000-000056070000}"/>
    <cellStyle name="Normal 3 20 4 2" xfId="12251" xr:uid="{00000000-0005-0000-0000-0000512A0000}"/>
    <cellStyle name="Normal 3 20 4 3" xfId="12252" xr:uid="{00000000-0005-0000-0000-0000522A0000}"/>
    <cellStyle name="Normal 3 20 5" xfId="1962" xr:uid="{00000000-0005-0000-0000-000057070000}"/>
    <cellStyle name="Normal 3 20 5 2" xfId="12253" xr:uid="{00000000-0005-0000-0000-0000542A0000}"/>
    <cellStyle name="Normal 3 20 5 3" xfId="12254" xr:uid="{00000000-0005-0000-0000-0000552A0000}"/>
    <cellStyle name="Normal 3 20 6" xfId="1963" xr:uid="{00000000-0005-0000-0000-000058070000}"/>
    <cellStyle name="Normal 3 20 6 2" xfId="12255" xr:uid="{00000000-0005-0000-0000-0000572A0000}"/>
    <cellStyle name="Normal 3 20 6 3" xfId="12256" xr:uid="{00000000-0005-0000-0000-0000582A0000}"/>
    <cellStyle name="Normal 3 20 7" xfId="1964" xr:uid="{00000000-0005-0000-0000-000059070000}"/>
    <cellStyle name="Normal 3 20 7 2" xfId="12257" xr:uid="{00000000-0005-0000-0000-00005A2A0000}"/>
    <cellStyle name="Normal 3 20 7 3" xfId="12258" xr:uid="{00000000-0005-0000-0000-00005B2A0000}"/>
    <cellStyle name="Normal 3 20 8" xfId="1965" xr:uid="{00000000-0005-0000-0000-00005A070000}"/>
    <cellStyle name="Normal 3 20 8 2" xfId="12259" xr:uid="{00000000-0005-0000-0000-00005D2A0000}"/>
    <cellStyle name="Normal 3 20 8 3" xfId="12260" xr:uid="{00000000-0005-0000-0000-00005E2A0000}"/>
    <cellStyle name="Normal 3 20 9" xfId="1966" xr:uid="{00000000-0005-0000-0000-00005B070000}"/>
    <cellStyle name="Normal 3 20 9 2" xfId="12261" xr:uid="{00000000-0005-0000-0000-0000602A0000}"/>
    <cellStyle name="Normal 3 20 9 3" xfId="12262" xr:uid="{00000000-0005-0000-0000-0000612A0000}"/>
    <cellStyle name="Normal 3 21" xfId="1967" xr:uid="{00000000-0005-0000-0000-00005C070000}"/>
    <cellStyle name="Normal 3 21 10" xfId="1968" xr:uid="{00000000-0005-0000-0000-00005D070000}"/>
    <cellStyle name="Normal 3 21 10 2" xfId="12263" xr:uid="{00000000-0005-0000-0000-0000642A0000}"/>
    <cellStyle name="Normal 3 21 10 3" xfId="12264" xr:uid="{00000000-0005-0000-0000-0000652A0000}"/>
    <cellStyle name="Normal 3 21 11" xfId="1969" xr:uid="{00000000-0005-0000-0000-00005E070000}"/>
    <cellStyle name="Normal 3 21 11 2" xfId="12265" xr:uid="{00000000-0005-0000-0000-0000672A0000}"/>
    <cellStyle name="Normal 3 21 11 3" xfId="12266" xr:uid="{00000000-0005-0000-0000-0000682A0000}"/>
    <cellStyle name="Normal 3 21 12" xfId="1970" xr:uid="{00000000-0005-0000-0000-00005F070000}"/>
    <cellStyle name="Normal 3 21 12 2" xfId="12267" xr:uid="{00000000-0005-0000-0000-00006A2A0000}"/>
    <cellStyle name="Normal 3 21 12 3" xfId="12268" xr:uid="{00000000-0005-0000-0000-00006B2A0000}"/>
    <cellStyle name="Normal 3 21 13" xfId="1971" xr:uid="{00000000-0005-0000-0000-000060070000}"/>
    <cellStyle name="Normal 3 21 13 2" xfId="12269" xr:uid="{00000000-0005-0000-0000-00006D2A0000}"/>
    <cellStyle name="Normal 3 21 13 3" xfId="12270" xr:uid="{00000000-0005-0000-0000-00006E2A0000}"/>
    <cellStyle name="Normal 3 21 14" xfId="1972" xr:uid="{00000000-0005-0000-0000-000061070000}"/>
    <cellStyle name="Normal 3 21 14 2" xfId="12271" xr:uid="{00000000-0005-0000-0000-0000702A0000}"/>
    <cellStyle name="Normal 3 21 14 3" xfId="12272" xr:uid="{00000000-0005-0000-0000-0000712A0000}"/>
    <cellStyle name="Normal 3 21 15" xfId="1973" xr:uid="{00000000-0005-0000-0000-000062070000}"/>
    <cellStyle name="Normal 3 21 15 2" xfId="12273" xr:uid="{00000000-0005-0000-0000-0000732A0000}"/>
    <cellStyle name="Normal 3 21 15 3" xfId="12274" xr:uid="{00000000-0005-0000-0000-0000742A0000}"/>
    <cellStyle name="Normal 3 21 16" xfId="1974" xr:uid="{00000000-0005-0000-0000-000063070000}"/>
    <cellStyle name="Normal 3 21 16 2" xfId="12275" xr:uid="{00000000-0005-0000-0000-0000762A0000}"/>
    <cellStyle name="Normal 3 21 16 3" xfId="12276" xr:uid="{00000000-0005-0000-0000-0000772A0000}"/>
    <cellStyle name="Normal 3 21 17" xfId="1975" xr:uid="{00000000-0005-0000-0000-000064070000}"/>
    <cellStyle name="Normal 3 21 17 2" xfId="12277" xr:uid="{00000000-0005-0000-0000-0000792A0000}"/>
    <cellStyle name="Normal 3 21 17 3" xfId="12278" xr:uid="{00000000-0005-0000-0000-00007A2A0000}"/>
    <cellStyle name="Normal 3 21 18" xfId="1976" xr:uid="{00000000-0005-0000-0000-000065070000}"/>
    <cellStyle name="Normal 3 21 18 2" xfId="12279" xr:uid="{00000000-0005-0000-0000-00007C2A0000}"/>
    <cellStyle name="Normal 3 21 18 3" xfId="12280" xr:uid="{00000000-0005-0000-0000-00007D2A0000}"/>
    <cellStyle name="Normal 3 21 19" xfId="1977" xr:uid="{00000000-0005-0000-0000-000066070000}"/>
    <cellStyle name="Normal 3 21 19 2" xfId="12281" xr:uid="{00000000-0005-0000-0000-00007F2A0000}"/>
    <cellStyle name="Normal 3 21 19 3" xfId="12282" xr:uid="{00000000-0005-0000-0000-0000802A0000}"/>
    <cellStyle name="Normal 3 21 2" xfId="1978" xr:uid="{00000000-0005-0000-0000-000067070000}"/>
    <cellStyle name="Normal 3 21 2 2" xfId="12283" xr:uid="{00000000-0005-0000-0000-0000822A0000}"/>
    <cellStyle name="Normal 3 21 2 3" xfId="12284" xr:uid="{00000000-0005-0000-0000-0000832A0000}"/>
    <cellStyle name="Normal 3 21 20" xfId="1979" xr:uid="{00000000-0005-0000-0000-000068070000}"/>
    <cellStyle name="Normal 3 21 20 2" xfId="12285" xr:uid="{00000000-0005-0000-0000-0000852A0000}"/>
    <cellStyle name="Normal 3 21 20 3" xfId="12286" xr:uid="{00000000-0005-0000-0000-0000862A0000}"/>
    <cellStyle name="Normal 3 21 21" xfId="1980" xr:uid="{00000000-0005-0000-0000-000069070000}"/>
    <cellStyle name="Normal 3 21 21 2" xfId="12287" xr:uid="{00000000-0005-0000-0000-0000882A0000}"/>
    <cellStyle name="Normal 3 21 21 3" xfId="12288" xr:uid="{00000000-0005-0000-0000-0000892A0000}"/>
    <cellStyle name="Normal 3 21 22" xfId="1981" xr:uid="{00000000-0005-0000-0000-00006A070000}"/>
    <cellStyle name="Normal 3 21 22 2" xfId="12289" xr:uid="{00000000-0005-0000-0000-00008B2A0000}"/>
    <cellStyle name="Normal 3 21 22 3" xfId="12290" xr:uid="{00000000-0005-0000-0000-00008C2A0000}"/>
    <cellStyle name="Normal 3 21 23" xfId="1982" xr:uid="{00000000-0005-0000-0000-00006B070000}"/>
    <cellStyle name="Normal 3 21 23 2" xfId="12291" xr:uid="{00000000-0005-0000-0000-00008E2A0000}"/>
    <cellStyle name="Normal 3 21 23 3" xfId="12292" xr:uid="{00000000-0005-0000-0000-00008F2A0000}"/>
    <cellStyle name="Normal 3 21 24" xfId="12293" xr:uid="{00000000-0005-0000-0000-0000902A0000}"/>
    <cellStyle name="Normal 3 21 25" xfId="12294" xr:uid="{00000000-0005-0000-0000-0000912A0000}"/>
    <cellStyle name="Normal 3 21 3" xfId="1983" xr:uid="{00000000-0005-0000-0000-00006C070000}"/>
    <cellStyle name="Normal 3 21 3 2" xfId="12295" xr:uid="{00000000-0005-0000-0000-0000932A0000}"/>
    <cellStyle name="Normal 3 21 3 3" xfId="12296" xr:uid="{00000000-0005-0000-0000-0000942A0000}"/>
    <cellStyle name="Normal 3 21 4" xfId="1984" xr:uid="{00000000-0005-0000-0000-00006D070000}"/>
    <cellStyle name="Normal 3 21 4 2" xfId="12297" xr:uid="{00000000-0005-0000-0000-0000962A0000}"/>
    <cellStyle name="Normal 3 21 4 3" xfId="12298" xr:uid="{00000000-0005-0000-0000-0000972A0000}"/>
    <cellStyle name="Normal 3 21 5" xfId="1985" xr:uid="{00000000-0005-0000-0000-00006E070000}"/>
    <cellStyle name="Normal 3 21 5 2" xfId="12299" xr:uid="{00000000-0005-0000-0000-0000992A0000}"/>
    <cellStyle name="Normal 3 21 5 3" xfId="12300" xr:uid="{00000000-0005-0000-0000-00009A2A0000}"/>
    <cellStyle name="Normal 3 21 6" xfId="1986" xr:uid="{00000000-0005-0000-0000-00006F070000}"/>
    <cellStyle name="Normal 3 21 6 2" xfId="12301" xr:uid="{00000000-0005-0000-0000-00009C2A0000}"/>
    <cellStyle name="Normal 3 21 6 3" xfId="12302" xr:uid="{00000000-0005-0000-0000-00009D2A0000}"/>
    <cellStyle name="Normal 3 21 7" xfId="1987" xr:uid="{00000000-0005-0000-0000-000070070000}"/>
    <cellStyle name="Normal 3 21 7 2" xfId="12303" xr:uid="{00000000-0005-0000-0000-00009F2A0000}"/>
    <cellStyle name="Normal 3 21 7 3" xfId="12304" xr:uid="{00000000-0005-0000-0000-0000A02A0000}"/>
    <cellStyle name="Normal 3 21 8" xfId="1988" xr:uid="{00000000-0005-0000-0000-000071070000}"/>
    <cellStyle name="Normal 3 21 8 2" xfId="12305" xr:uid="{00000000-0005-0000-0000-0000A22A0000}"/>
    <cellStyle name="Normal 3 21 8 3" xfId="12306" xr:uid="{00000000-0005-0000-0000-0000A32A0000}"/>
    <cellStyle name="Normal 3 21 9" xfId="1989" xr:uid="{00000000-0005-0000-0000-000072070000}"/>
    <cellStyle name="Normal 3 21 9 2" xfId="12307" xr:uid="{00000000-0005-0000-0000-0000A52A0000}"/>
    <cellStyle name="Normal 3 21 9 3" xfId="12308" xr:uid="{00000000-0005-0000-0000-0000A62A0000}"/>
    <cellStyle name="Normal 3 22" xfId="1990" xr:uid="{00000000-0005-0000-0000-000073070000}"/>
    <cellStyle name="Normal 3 22 10" xfId="1991" xr:uid="{00000000-0005-0000-0000-000074070000}"/>
    <cellStyle name="Normal 3 22 10 2" xfId="12309" xr:uid="{00000000-0005-0000-0000-0000A92A0000}"/>
    <cellStyle name="Normal 3 22 10 3" xfId="12310" xr:uid="{00000000-0005-0000-0000-0000AA2A0000}"/>
    <cellStyle name="Normal 3 22 11" xfId="1992" xr:uid="{00000000-0005-0000-0000-000075070000}"/>
    <cellStyle name="Normal 3 22 11 2" xfId="12311" xr:uid="{00000000-0005-0000-0000-0000AC2A0000}"/>
    <cellStyle name="Normal 3 22 11 3" xfId="12312" xr:uid="{00000000-0005-0000-0000-0000AD2A0000}"/>
    <cellStyle name="Normal 3 22 12" xfId="1993" xr:uid="{00000000-0005-0000-0000-000076070000}"/>
    <cellStyle name="Normal 3 22 12 2" xfId="12313" xr:uid="{00000000-0005-0000-0000-0000AF2A0000}"/>
    <cellStyle name="Normal 3 22 12 3" xfId="12314" xr:uid="{00000000-0005-0000-0000-0000B02A0000}"/>
    <cellStyle name="Normal 3 22 13" xfId="1994" xr:uid="{00000000-0005-0000-0000-000077070000}"/>
    <cellStyle name="Normal 3 22 13 2" xfId="12315" xr:uid="{00000000-0005-0000-0000-0000B22A0000}"/>
    <cellStyle name="Normal 3 22 13 3" xfId="12316" xr:uid="{00000000-0005-0000-0000-0000B32A0000}"/>
    <cellStyle name="Normal 3 22 14" xfId="1995" xr:uid="{00000000-0005-0000-0000-000078070000}"/>
    <cellStyle name="Normal 3 22 14 2" xfId="12317" xr:uid="{00000000-0005-0000-0000-0000B52A0000}"/>
    <cellStyle name="Normal 3 22 14 3" xfId="12318" xr:uid="{00000000-0005-0000-0000-0000B62A0000}"/>
    <cellStyle name="Normal 3 22 15" xfId="1996" xr:uid="{00000000-0005-0000-0000-000079070000}"/>
    <cellStyle name="Normal 3 22 15 2" xfId="12319" xr:uid="{00000000-0005-0000-0000-0000B82A0000}"/>
    <cellStyle name="Normal 3 22 15 3" xfId="12320" xr:uid="{00000000-0005-0000-0000-0000B92A0000}"/>
    <cellStyle name="Normal 3 22 16" xfId="1997" xr:uid="{00000000-0005-0000-0000-00007A070000}"/>
    <cellStyle name="Normal 3 22 16 2" xfId="12321" xr:uid="{00000000-0005-0000-0000-0000BB2A0000}"/>
    <cellStyle name="Normal 3 22 16 3" xfId="12322" xr:uid="{00000000-0005-0000-0000-0000BC2A0000}"/>
    <cellStyle name="Normal 3 22 17" xfId="1998" xr:uid="{00000000-0005-0000-0000-00007B070000}"/>
    <cellStyle name="Normal 3 22 17 2" xfId="12323" xr:uid="{00000000-0005-0000-0000-0000BE2A0000}"/>
    <cellStyle name="Normal 3 22 17 3" xfId="12324" xr:uid="{00000000-0005-0000-0000-0000BF2A0000}"/>
    <cellStyle name="Normal 3 22 18" xfId="1999" xr:uid="{00000000-0005-0000-0000-00007C070000}"/>
    <cellStyle name="Normal 3 22 18 2" xfId="12325" xr:uid="{00000000-0005-0000-0000-0000C12A0000}"/>
    <cellStyle name="Normal 3 22 18 3" xfId="12326" xr:uid="{00000000-0005-0000-0000-0000C22A0000}"/>
    <cellStyle name="Normal 3 22 19" xfId="2000" xr:uid="{00000000-0005-0000-0000-00007D070000}"/>
    <cellStyle name="Normal 3 22 19 2" xfId="12327" xr:uid="{00000000-0005-0000-0000-0000C42A0000}"/>
    <cellStyle name="Normal 3 22 19 3" xfId="12328" xr:uid="{00000000-0005-0000-0000-0000C52A0000}"/>
    <cellStyle name="Normal 3 22 2" xfId="2001" xr:uid="{00000000-0005-0000-0000-00007E070000}"/>
    <cellStyle name="Normal 3 22 2 2" xfId="12329" xr:uid="{00000000-0005-0000-0000-0000C72A0000}"/>
    <cellStyle name="Normal 3 22 2 3" xfId="12330" xr:uid="{00000000-0005-0000-0000-0000C82A0000}"/>
    <cellStyle name="Normal 3 22 20" xfId="2002" xr:uid="{00000000-0005-0000-0000-00007F070000}"/>
    <cellStyle name="Normal 3 22 20 2" xfId="12331" xr:uid="{00000000-0005-0000-0000-0000CA2A0000}"/>
    <cellStyle name="Normal 3 22 20 3" xfId="12332" xr:uid="{00000000-0005-0000-0000-0000CB2A0000}"/>
    <cellStyle name="Normal 3 22 21" xfId="2003" xr:uid="{00000000-0005-0000-0000-000080070000}"/>
    <cellStyle name="Normal 3 22 21 2" xfId="12333" xr:uid="{00000000-0005-0000-0000-0000CD2A0000}"/>
    <cellStyle name="Normal 3 22 21 3" xfId="12334" xr:uid="{00000000-0005-0000-0000-0000CE2A0000}"/>
    <cellStyle name="Normal 3 22 22" xfId="2004" xr:uid="{00000000-0005-0000-0000-000081070000}"/>
    <cellStyle name="Normal 3 22 22 2" xfId="12335" xr:uid="{00000000-0005-0000-0000-0000D02A0000}"/>
    <cellStyle name="Normal 3 22 22 3" xfId="12336" xr:uid="{00000000-0005-0000-0000-0000D12A0000}"/>
    <cellStyle name="Normal 3 22 23" xfId="2005" xr:uid="{00000000-0005-0000-0000-000082070000}"/>
    <cellStyle name="Normal 3 22 23 2" xfId="12337" xr:uid="{00000000-0005-0000-0000-0000D32A0000}"/>
    <cellStyle name="Normal 3 22 23 3" xfId="12338" xr:uid="{00000000-0005-0000-0000-0000D42A0000}"/>
    <cellStyle name="Normal 3 22 24" xfId="12339" xr:uid="{00000000-0005-0000-0000-0000D52A0000}"/>
    <cellStyle name="Normal 3 22 25" xfId="12340" xr:uid="{00000000-0005-0000-0000-0000D62A0000}"/>
    <cellStyle name="Normal 3 22 3" xfId="2006" xr:uid="{00000000-0005-0000-0000-000083070000}"/>
    <cellStyle name="Normal 3 22 3 2" xfId="12341" xr:uid="{00000000-0005-0000-0000-0000D82A0000}"/>
    <cellStyle name="Normal 3 22 3 3" xfId="12342" xr:uid="{00000000-0005-0000-0000-0000D92A0000}"/>
    <cellStyle name="Normal 3 22 4" xfId="2007" xr:uid="{00000000-0005-0000-0000-000084070000}"/>
    <cellStyle name="Normal 3 22 4 2" xfId="12343" xr:uid="{00000000-0005-0000-0000-0000DB2A0000}"/>
    <cellStyle name="Normal 3 22 4 3" xfId="12344" xr:uid="{00000000-0005-0000-0000-0000DC2A0000}"/>
    <cellStyle name="Normal 3 22 5" xfId="2008" xr:uid="{00000000-0005-0000-0000-000085070000}"/>
    <cellStyle name="Normal 3 22 5 2" xfId="12345" xr:uid="{00000000-0005-0000-0000-0000DE2A0000}"/>
    <cellStyle name="Normal 3 22 5 3" xfId="12346" xr:uid="{00000000-0005-0000-0000-0000DF2A0000}"/>
    <cellStyle name="Normal 3 22 6" xfId="2009" xr:uid="{00000000-0005-0000-0000-000086070000}"/>
    <cellStyle name="Normal 3 22 6 2" xfId="12347" xr:uid="{00000000-0005-0000-0000-0000E12A0000}"/>
    <cellStyle name="Normal 3 22 6 3" xfId="12348" xr:uid="{00000000-0005-0000-0000-0000E22A0000}"/>
    <cellStyle name="Normal 3 22 7" xfId="2010" xr:uid="{00000000-0005-0000-0000-000087070000}"/>
    <cellStyle name="Normal 3 22 7 2" xfId="12349" xr:uid="{00000000-0005-0000-0000-0000E42A0000}"/>
    <cellStyle name="Normal 3 22 7 3" xfId="12350" xr:uid="{00000000-0005-0000-0000-0000E52A0000}"/>
    <cellStyle name="Normal 3 22 8" xfId="2011" xr:uid="{00000000-0005-0000-0000-000088070000}"/>
    <cellStyle name="Normal 3 22 8 2" xfId="12351" xr:uid="{00000000-0005-0000-0000-0000E72A0000}"/>
    <cellStyle name="Normal 3 22 8 3" xfId="12352" xr:uid="{00000000-0005-0000-0000-0000E82A0000}"/>
    <cellStyle name="Normal 3 22 9" xfId="2012" xr:uid="{00000000-0005-0000-0000-000089070000}"/>
    <cellStyle name="Normal 3 22 9 2" xfId="12353" xr:uid="{00000000-0005-0000-0000-0000EA2A0000}"/>
    <cellStyle name="Normal 3 22 9 3" xfId="12354" xr:uid="{00000000-0005-0000-0000-0000EB2A0000}"/>
    <cellStyle name="Normal 3 23" xfId="2013" xr:uid="{00000000-0005-0000-0000-00008A070000}"/>
    <cellStyle name="Normal 3 23 10" xfId="2014" xr:uid="{00000000-0005-0000-0000-00008B070000}"/>
    <cellStyle name="Normal 3 23 10 2" xfId="12355" xr:uid="{00000000-0005-0000-0000-0000EE2A0000}"/>
    <cellStyle name="Normal 3 23 10 3" xfId="12356" xr:uid="{00000000-0005-0000-0000-0000EF2A0000}"/>
    <cellStyle name="Normal 3 23 11" xfId="2015" xr:uid="{00000000-0005-0000-0000-00008C070000}"/>
    <cellStyle name="Normal 3 23 11 2" xfId="12357" xr:uid="{00000000-0005-0000-0000-0000F12A0000}"/>
    <cellStyle name="Normal 3 23 11 3" xfId="12358" xr:uid="{00000000-0005-0000-0000-0000F22A0000}"/>
    <cellStyle name="Normal 3 23 12" xfId="2016" xr:uid="{00000000-0005-0000-0000-00008D070000}"/>
    <cellStyle name="Normal 3 23 12 2" xfId="12359" xr:uid="{00000000-0005-0000-0000-0000F42A0000}"/>
    <cellStyle name="Normal 3 23 12 3" xfId="12360" xr:uid="{00000000-0005-0000-0000-0000F52A0000}"/>
    <cellStyle name="Normal 3 23 13" xfId="2017" xr:uid="{00000000-0005-0000-0000-00008E070000}"/>
    <cellStyle name="Normal 3 23 13 2" xfId="12361" xr:uid="{00000000-0005-0000-0000-0000F72A0000}"/>
    <cellStyle name="Normal 3 23 13 3" xfId="12362" xr:uid="{00000000-0005-0000-0000-0000F82A0000}"/>
    <cellStyle name="Normal 3 23 14" xfId="2018" xr:uid="{00000000-0005-0000-0000-00008F070000}"/>
    <cellStyle name="Normal 3 23 14 2" xfId="12363" xr:uid="{00000000-0005-0000-0000-0000FA2A0000}"/>
    <cellStyle name="Normal 3 23 14 3" xfId="12364" xr:uid="{00000000-0005-0000-0000-0000FB2A0000}"/>
    <cellStyle name="Normal 3 23 15" xfId="2019" xr:uid="{00000000-0005-0000-0000-000090070000}"/>
    <cellStyle name="Normal 3 23 15 2" xfId="12365" xr:uid="{00000000-0005-0000-0000-0000FD2A0000}"/>
    <cellStyle name="Normal 3 23 15 3" xfId="12366" xr:uid="{00000000-0005-0000-0000-0000FE2A0000}"/>
    <cellStyle name="Normal 3 23 16" xfId="2020" xr:uid="{00000000-0005-0000-0000-000091070000}"/>
    <cellStyle name="Normal 3 23 16 2" xfId="12367" xr:uid="{00000000-0005-0000-0000-0000002B0000}"/>
    <cellStyle name="Normal 3 23 16 3" xfId="12368" xr:uid="{00000000-0005-0000-0000-0000012B0000}"/>
    <cellStyle name="Normal 3 23 17" xfId="2021" xr:uid="{00000000-0005-0000-0000-000092070000}"/>
    <cellStyle name="Normal 3 23 17 2" xfId="12369" xr:uid="{00000000-0005-0000-0000-0000032B0000}"/>
    <cellStyle name="Normal 3 23 17 3" xfId="12370" xr:uid="{00000000-0005-0000-0000-0000042B0000}"/>
    <cellStyle name="Normal 3 23 18" xfId="2022" xr:uid="{00000000-0005-0000-0000-000093070000}"/>
    <cellStyle name="Normal 3 23 18 2" xfId="12371" xr:uid="{00000000-0005-0000-0000-0000062B0000}"/>
    <cellStyle name="Normal 3 23 18 3" xfId="12372" xr:uid="{00000000-0005-0000-0000-0000072B0000}"/>
    <cellStyle name="Normal 3 23 19" xfId="2023" xr:uid="{00000000-0005-0000-0000-000094070000}"/>
    <cellStyle name="Normal 3 23 19 2" xfId="12373" xr:uid="{00000000-0005-0000-0000-0000092B0000}"/>
    <cellStyle name="Normal 3 23 19 3" xfId="12374" xr:uid="{00000000-0005-0000-0000-00000A2B0000}"/>
    <cellStyle name="Normal 3 23 2" xfId="2024" xr:uid="{00000000-0005-0000-0000-000095070000}"/>
    <cellStyle name="Normal 3 23 2 2" xfId="12375" xr:uid="{00000000-0005-0000-0000-00000C2B0000}"/>
    <cellStyle name="Normal 3 23 2 3" xfId="12376" xr:uid="{00000000-0005-0000-0000-00000D2B0000}"/>
    <cellStyle name="Normal 3 23 20" xfId="2025" xr:uid="{00000000-0005-0000-0000-000096070000}"/>
    <cellStyle name="Normal 3 23 20 2" xfId="12377" xr:uid="{00000000-0005-0000-0000-00000F2B0000}"/>
    <cellStyle name="Normal 3 23 20 3" xfId="12378" xr:uid="{00000000-0005-0000-0000-0000102B0000}"/>
    <cellStyle name="Normal 3 23 21" xfId="2026" xr:uid="{00000000-0005-0000-0000-000097070000}"/>
    <cellStyle name="Normal 3 23 21 2" xfId="12379" xr:uid="{00000000-0005-0000-0000-0000122B0000}"/>
    <cellStyle name="Normal 3 23 21 3" xfId="12380" xr:uid="{00000000-0005-0000-0000-0000132B0000}"/>
    <cellStyle name="Normal 3 23 22" xfId="2027" xr:uid="{00000000-0005-0000-0000-000098070000}"/>
    <cellStyle name="Normal 3 23 22 2" xfId="12381" xr:uid="{00000000-0005-0000-0000-0000152B0000}"/>
    <cellStyle name="Normal 3 23 22 3" xfId="12382" xr:uid="{00000000-0005-0000-0000-0000162B0000}"/>
    <cellStyle name="Normal 3 23 23" xfId="2028" xr:uid="{00000000-0005-0000-0000-000099070000}"/>
    <cellStyle name="Normal 3 23 23 2" xfId="12383" xr:uid="{00000000-0005-0000-0000-0000182B0000}"/>
    <cellStyle name="Normal 3 23 23 3" xfId="12384" xr:uid="{00000000-0005-0000-0000-0000192B0000}"/>
    <cellStyle name="Normal 3 23 24" xfId="12385" xr:uid="{00000000-0005-0000-0000-00001A2B0000}"/>
    <cellStyle name="Normal 3 23 25" xfId="12386" xr:uid="{00000000-0005-0000-0000-00001B2B0000}"/>
    <cellStyle name="Normal 3 23 3" xfId="2029" xr:uid="{00000000-0005-0000-0000-00009A070000}"/>
    <cellStyle name="Normal 3 23 3 2" xfId="12387" xr:uid="{00000000-0005-0000-0000-00001D2B0000}"/>
    <cellStyle name="Normal 3 23 3 3" xfId="12388" xr:uid="{00000000-0005-0000-0000-00001E2B0000}"/>
    <cellStyle name="Normal 3 23 4" xfId="2030" xr:uid="{00000000-0005-0000-0000-00009B070000}"/>
    <cellStyle name="Normal 3 23 4 2" xfId="12389" xr:uid="{00000000-0005-0000-0000-0000202B0000}"/>
    <cellStyle name="Normal 3 23 4 3" xfId="12390" xr:uid="{00000000-0005-0000-0000-0000212B0000}"/>
    <cellStyle name="Normal 3 23 5" xfId="2031" xr:uid="{00000000-0005-0000-0000-00009C070000}"/>
    <cellStyle name="Normal 3 23 5 2" xfId="12391" xr:uid="{00000000-0005-0000-0000-0000232B0000}"/>
    <cellStyle name="Normal 3 23 5 3" xfId="12392" xr:uid="{00000000-0005-0000-0000-0000242B0000}"/>
    <cellStyle name="Normal 3 23 6" xfId="2032" xr:uid="{00000000-0005-0000-0000-00009D070000}"/>
    <cellStyle name="Normal 3 23 6 2" xfId="12393" xr:uid="{00000000-0005-0000-0000-0000262B0000}"/>
    <cellStyle name="Normal 3 23 6 3" xfId="12394" xr:uid="{00000000-0005-0000-0000-0000272B0000}"/>
    <cellStyle name="Normal 3 23 7" xfId="2033" xr:uid="{00000000-0005-0000-0000-00009E070000}"/>
    <cellStyle name="Normal 3 23 7 2" xfId="12395" xr:uid="{00000000-0005-0000-0000-0000292B0000}"/>
    <cellStyle name="Normal 3 23 7 3" xfId="12396" xr:uid="{00000000-0005-0000-0000-00002A2B0000}"/>
    <cellStyle name="Normal 3 23 8" xfId="2034" xr:uid="{00000000-0005-0000-0000-00009F070000}"/>
    <cellStyle name="Normal 3 23 8 2" xfId="12397" xr:uid="{00000000-0005-0000-0000-00002C2B0000}"/>
    <cellStyle name="Normal 3 23 8 3" xfId="12398" xr:uid="{00000000-0005-0000-0000-00002D2B0000}"/>
    <cellStyle name="Normal 3 23 9" xfId="2035" xr:uid="{00000000-0005-0000-0000-0000A0070000}"/>
    <cellStyle name="Normal 3 23 9 2" xfId="12399" xr:uid="{00000000-0005-0000-0000-00002F2B0000}"/>
    <cellStyle name="Normal 3 23 9 3" xfId="12400" xr:uid="{00000000-0005-0000-0000-0000302B0000}"/>
    <cellStyle name="Normal 3 24" xfId="2036" xr:uid="{00000000-0005-0000-0000-0000A1070000}"/>
    <cellStyle name="Normal 3 24 10" xfId="2037" xr:uid="{00000000-0005-0000-0000-0000A2070000}"/>
    <cellStyle name="Normal 3 24 10 2" xfId="12401" xr:uid="{00000000-0005-0000-0000-0000332B0000}"/>
    <cellStyle name="Normal 3 24 10 3" xfId="12402" xr:uid="{00000000-0005-0000-0000-0000342B0000}"/>
    <cellStyle name="Normal 3 24 11" xfId="2038" xr:uid="{00000000-0005-0000-0000-0000A3070000}"/>
    <cellStyle name="Normal 3 24 11 2" xfId="12403" xr:uid="{00000000-0005-0000-0000-0000362B0000}"/>
    <cellStyle name="Normal 3 24 11 3" xfId="12404" xr:uid="{00000000-0005-0000-0000-0000372B0000}"/>
    <cellStyle name="Normal 3 24 12" xfId="2039" xr:uid="{00000000-0005-0000-0000-0000A4070000}"/>
    <cellStyle name="Normal 3 24 12 2" xfId="12405" xr:uid="{00000000-0005-0000-0000-0000392B0000}"/>
    <cellStyle name="Normal 3 24 12 3" xfId="12406" xr:uid="{00000000-0005-0000-0000-00003A2B0000}"/>
    <cellStyle name="Normal 3 24 13" xfId="2040" xr:uid="{00000000-0005-0000-0000-0000A5070000}"/>
    <cellStyle name="Normal 3 24 13 2" xfId="12407" xr:uid="{00000000-0005-0000-0000-00003C2B0000}"/>
    <cellStyle name="Normal 3 24 13 3" xfId="12408" xr:uid="{00000000-0005-0000-0000-00003D2B0000}"/>
    <cellStyle name="Normal 3 24 14" xfId="2041" xr:uid="{00000000-0005-0000-0000-0000A6070000}"/>
    <cellStyle name="Normal 3 24 14 2" xfId="12409" xr:uid="{00000000-0005-0000-0000-00003F2B0000}"/>
    <cellStyle name="Normal 3 24 14 3" xfId="12410" xr:uid="{00000000-0005-0000-0000-0000402B0000}"/>
    <cellStyle name="Normal 3 24 15" xfId="2042" xr:uid="{00000000-0005-0000-0000-0000A7070000}"/>
    <cellStyle name="Normal 3 24 15 2" xfId="12411" xr:uid="{00000000-0005-0000-0000-0000422B0000}"/>
    <cellStyle name="Normal 3 24 15 3" xfId="12412" xr:uid="{00000000-0005-0000-0000-0000432B0000}"/>
    <cellStyle name="Normal 3 24 16" xfId="2043" xr:uid="{00000000-0005-0000-0000-0000A8070000}"/>
    <cellStyle name="Normal 3 24 16 2" xfId="12413" xr:uid="{00000000-0005-0000-0000-0000452B0000}"/>
    <cellStyle name="Normal 3 24 16 3" xfId="12414" xr:uid="{00000000-0005-0000-0000-0000462B0000}"/>
    <cellStyle name="Normal 3 24 17" xfId="2044" xr:uid="{00000000-0005-0000-0000-0000A9070000}"/>
    <cellStyle name="Normal 3 24 17 2" xfId="12415" xr:uid="{00000000-0005-0000-0000-0000482B0000}"/>
    <cellStyle name="Normal 3 24 17 3" xfId="12416" xr:uid="{00000000-0005-0000-0000-0000492B0000}"/>
    <cellStyle name="Normal 3 24 18" xfId="2045" xr:uid="{00000000-0005-0000-0000-0000AA070000}"/>
    <cellStyle name="Normal 3 24 18 2" xfId="12417" xr:uid="{00000000-0005-0000-0000-00004B2B0000}"/>
    <cellStyle name="Normal 3 24 18 3" xfId="12418" xr:uid="{00000000-0005-0000-0000-00004C2B0000}"/>
    <cellStyle name="Normal 3 24 19" xfId="2046" xr:uid="{00000000-0005-0000-0000-0000AB070000}"/>
    <cellStyle name="Normal 3 24 19 2" xfId="12419" xr:uid="{00000000-0005-0000-0000-00004E2B0000}"/>
    <cellStyle name="Normal 3 24 19 3" xfId="12420" xr:uid="{00000000-0005-0000-0000-00004F2B0000}"/>
    <cellStyle name="Normal 3 24 2" xfId="2047" xr:uid="{00000000-0005-0000-0000-0000AC070000}"/>
    <cellStyle name="Normal 3 24 2 2" xfId="12421" xr:uid="{00000000-0005-0000-0000-0000512B0000}"/>
    <cellStyle name="Normal 3 24 2 3" xfId="12422" xr:uid="{00000000-0005-0000-0000-0000522B0000}"/>
    <cellStyle name="Normal 3 24 20" xfId="2048" xr:uid="{00000000-0005-0000-0000-0000AD070000}"/>
    <cellStyle name="Normal 3 24 20 2" xfId="12423" xr:uid="{00000000-0005-0000-0000-0000542B0000}"/>
    <cellStyle name="Normal 3 24 20 3" xfId="12424" xr:uid="{00000000-0005-0000-0000-0000552B0000}"/>
    <cellStyle name="Normal 3 24 21" xfId="2049" xr:uid="{00000000-0005-0000-0000-0000AE070000}"/>
    <cellStyle name="Normal 3 24 21 2" xfId="12425" xr:uid="{00000000-0005-0000-0000-0000572B0000}"/>
    <cellStyle name="Normal 3 24 21 3" xfId="12426" xr:uid="{00000000-0005-0000-0000-0000582B0000}"/>
    <cellStyle name="Normal 3 24 22" xfId="2050" xr:uid="{00000000-0005-0000-0000-0000AF070000}"/>
    <cellStyle name="Normal 3 24 22 2" xfId="12427" xr:uid="{00000000-0005-0000-0000-00005A2B0000}"/>
    <cellStyle name="Normal 3 24 22 3" xfId="12428" xr:uid="{00000000-0005-0000-0000-00005B2B0000}"/>
    <cellStyle name="Normal 3 24 23" xfId="2051" xr:uid="{00000000-0005-0000-0000-0000B0070000}"/>
    <cellStyle name="Normal 3 24 23 2" xfId="12429" xr:uid="{00000000-0005-0000-0000-00005D2B0000}"/>
    <cellStyle name="Normal 3 24 23 3" xfId="12430" xr:uid="{00000000-0005-0000-0000-00005E2B0000}"/>
    <cellStyle name="Normal 3 24 24" xfId="12431" xr:uid="{00000000-0005-0000-0000-00005F2B0000}"/>
    <cellStyle name="Normal 3 24 25" xfId="12432" xr:uid="{00000000-0005-0000-0000-0000602B0000}"/>
    <cellStyle name="Normal 3 24 3" xfId="2052" xr:uid="{00000000-0005-0000-0000-0000B1070000}"/>
    <cellStyle name="Normal 3 24 3 2" xfId="12433" xr:uid="{00000000-0005-0000-0000-0000622B0000}"/>
    <cellStyle name="Normal 3 24 3 3" xfId="12434" xr:uid="{00000000-0005-0000-0000-0000632B0000}"/>
    <cellStyle name="Normal 3 24 4" xfId="2053" xr:uid="{00000000-0005-0000-0000-0000B2070000}"/>
    <cellStyle name="Normal 3 24 4 2" xfId="12435" xr:uid="{00000000-0005-0000-0000-0000652B0000}"/>
    <cellStyle name="Normal 3 24 4 3" xfId="12436" xr:uid="{00000000-0005-0000-0000-0000662B0000}"/>
    <cellStyle name="Normal 3 24 5" xfId="2054" xr:uid="{00000000-0005-0000-0000-0000B3070000}"/>
    <cellStyle name="Normal 3 24 5 2" xfId="12437" xr:uid="{00000000-0005-0000-0000-0000682B0000}"/>
    <cellStyle name="Normal 3 24 5 3" xfId="12438" xr:uid="{00000000-0005-0000-0000-0000692B0000}"/>
    <cellStyle name="Normal 3 24 6" xfId="2055" xr:uid="{00000000-0005-0000-0000-0000B4070000}"/>
    <cellStyle name="Normal 3 24 6 2" xfId="12439" xr:uid="{00000000-0005-0000-0000-00006B2B0000}"/>
    <cellStyle name="Normal 3 24 6 3" xfId="12440" xr:uid="{00000000-0005-0000-0000-00006C2B0000}"/>
    <cellStyle name="Normal 3 24 7" xfId="2056" xr:uid="{00000000-0005-0000-0000-0000B5070000}"/>
    <cellStyle name="Normal 3 24 7 2" xfId="12441" xr:uid="{00000000-0005-0000-0000-00006E2B0000}"/>
    <cellStyle name="Normal 3 24 7 3" xfId="12442" xr:uid="{00000000-0005-0000-0000-00006F2B0000}"/>
    <cellStyle name="Normal 3 24 8" xfId="2057" xr:uid="{00000000-0005-0000-0000-0000B6070000}"/>
    <cellStyle name="Normal 3 24 8 2" xfId="12443" xr:uid="{00000000-0005-0000-0000-0000712B0000}"/>
    <cellStyle name="Normal 3 24 8 3" xfId="12444" xr:uid="{00000000-0005-0000-0000-0000722B0000}"/>
    <cellStyle name="Normal 3 24 9" xfId="2058" xr:uid="{00000000-0005-0000-0000-0000B7070000}"/>
    <cellStyle name="Normal 3 24 9 2" xfId="12445" xr:uid="{00000000-0005-0000-0000-0000742B0000}"/>
    <cellStyle name="Normal 3 24 9 3" xfId="12446" xr:uid="{00000000-0005-0000-0000-0000752B0000}"/>
    <cellStyle name="Normal 3 25" xfId="2059" xr:uid="{00000000-0005-0000-0000-0000B8070000}"/>
    <cellStyle name="Normal 3 25 10" xfId="2060" xr:uid="{00000000-0005-0000-0000-0000B9070000}"/>
    <cellStyle name="Normal 3 25 10 2" xfId="12447" xr:uid="{00000000-0005-0000-0000-0000782B0000}"/>
    <cellStyle name="Normal 3 25 10 3" xfId="12448" xr:uid="{00000000-0005-0000-0000-0000792B0000}"/>
    <cellStyle name="Normal 3 25 11" xfId="2061" xr:uid="{00000000-0005-0000-0000-0000BA070000}"/>
    <cellStyle name="Normal 3 25 11 2" xfId="12449" xr:uid="{00000000-0005-0000-0000-00007B2B0000}"/>
    <cellStyle name="Normal 3 25 11 3" xfId="12450" xr:uid="{00000000-0005-0000-0000-00007C2B0000}"/>
    <cellStyle name="Normal 3 25 12" xfId="2062" xr:uid="{00000000-0005-0000-0000-0000BB070000}"/>
    <cellStyle name="Normal 3 25 12 2" xfId="12451" xr:uid="{00000000-0005-0000-0000-00007E2B0000}"/>
    <cellStyle name="Normal 3 25 12 3" xfId="12452" xr:uid="{00000000-0005-0000-0000-00007F2B0000}"/>
    <cellStyle name="Normal 3 25 13" xfId="2063" xr:uid="{00000000-0005-0000-0000-0000BC070000}"/>
    <cellStyle name="Normal 3 25 13 2" xfId="12453" xr:uid="{00000000-0005-0000-0000-0000812B0000}"/>
    <cellStyle name="Normal 3 25 13 3" xfId="12454" xr:uid="{00000000-0005-0000-0000-0000822B0000}"/>
    <cellStyle name="Normal 3 25 14" xfId="2064" xr:uid="{00000000-0005-0000-0000-0000BD070000}"/>
    <cellStyle name="Normal 3 25 14 2" xfId="12455" xr:uid="{00000000-0005-0000-0000-0000842B0000}"/>
    <cellStyle name="Normal 3 25 14 3" xfId="12456" xr:uid="{00000000-0005-0000-0000-0000852B0000}"/>
    <cellStyle name="Normal 3 25 15" xfId="2065" xr:uid="{00000000-0005-0000-0000-0000BE070000}"/>
    <cellStyle name="Normal 3 25 15 2" xfId="12457" xr:uid="{00000000-0005-0000-0000-0000872B0000}"/>
    <cellStyle name="Normal 3 25 15 3" xfId="12458" xr:uid="{00000000-0005-0000-0000-0000882B0000}"/>
    <cellStyle name="Normal 3 25 16" xfId="2066" xr:uid="{00000000-0005-0000-0000-0000BF070000}"/>
    <cellStyle name="Normal 3 25 16 2" xfId="12459" xr:uid="{00000000-0005-0000-0000-00008A2B0000}"/>
    <cellStyle name="Normal 3 25 16 3" xfId="12460" xr:uid="{00000000-0005-0000-0000-00008B2B0000}"/>
    <cellStyle name="Normal 3 25 17" xfId="2067" xr:uid="{00000000-0005-0000-0000-0000C0070000}"/>
    <cellStyle name="Normal 3 25 17 2" xfId="12461" xr:uid="{00000000-0005-0000-0000-00008D2B0000}"/>
    <cellStyle name="Normal 3 25 17 3" xfId="12462" xr:uid="{00000000-0005-0000-0000-00008E2B0000}"/>
    <cellStyle name="Normal 3 25 18" xfId="2068" xr:uid="{00000000-0005-0000-0000-0000C1070000}"/>
    <cellStyle name="Normal 3 25 18 2" xfId="12463" xr:uid="{00000000-0005-0000-0000-0000902B0000}"/>
    <cellStyle name="Normal 3 25 18 3" xfId="12464" xr:uid="{00000000-0005-0000-0000-0000912B0000}"/>
    <cellStyle name="Normal 3 25 19" xfId="2069" xr:uid="{00000000-0005-0000-0000-0000C2070000}"/>
    <cellStyle name="Normal 3 25 19 2" xfId="12465" xr:uid="{00000000-0005-0000-0000-0000932B0000}"/>
    <cellStyle name="Normal 3 25 19 3" xfId="12466" xr:uid="{00000000-0005-0000-0000-0000942B0000}"/>
    <cellStyle name="Normal 3 25 2" xfId="2070" xr:uid="{00000000-0005-0000-0000-0000C3070000}"/>
    <cellStyle name="Normal 3 25 2 2" xfId="12467" xr:uid="{00000000-0005-0000-0000-0000962B0000}"/>
    <cellStyle name="Normal 3 25 2 3" xfId="12468" xr:uid="{00000000-0005-0000-0000-0000972B0000}"/>
    <cellStyle name="Normal 3 25 20" xfId="2071" xr:uid="{00000000-0005-0000-0000-0000C4070000}"/>
    <cellStyle name="Normal 3 25 20 2" xfId="12469" xr:uid="{00000000-0005-0000-0000-0000992B0000}"/>
    <cellStyle name="Normal 3 25 20 3" xfId="12470" xr:uid="{00000000-0005-0000-0000-00009A2B0000}"/>
    <cellStyle name="Normal 3 25 21" xfId="2072" xr:uid="{00000000-0005-0000-0000-0000C5070000}"/>
    <cellStyle name="Normal 3 25 21 2" xfId="12471" xr:uid="{00000000-0005-0000-0000-00009C2B0000}"/>
    <cellStyle name="Normal 3 25 21 3" xfId="12472" xr:uid="{00000000-0005-0000-0000-00009D2B0000}"/>
    <cellStyle name="Normal 3 25 22" xfId="2073" xr:uid="{00000000-0005-0000-0000-0000C6070000}"/>
    <cellStyle name="Normal 3 25 22 2" xfId="12473" xr:uid="{00000000-0005-0000-0000-00009F2B0000}"/>
    <cellStyle name="Normal 3 25 22 3" xfId="12474" xr:uid="{00000000-0005-0000-0000-0000A02B0000}"/>
    <cellStyle name="Normal 3 25 23" xfId="2074" xr:uid="{00000000-0005-0000-0000-0000C7070000}"/>
    <cellStyle name="Normal 3 25 23 2" xfId="12475" xr:uid="{00000000-0005-0000-0000-0000A22B0000}"/>
    <cellStyle name="Normal 3 25 23 3" xfId="12476" xr:uid="{00000000-0005-0000-0000-0000A32B0000}"/>
    <cellStyle name="Normal 3 25 24" xfId="12477" xr:uid="{00000000-0005-0000-0000-0000A42B0000}"/>
    <cellStyle name="Normal 3 25 25" xfId="12478" xr:uid="{00000000-0005-0000-0000-0000A52B0000}"/>
    <cellStyle name="Normal 3 25 3" xfId="2075" xr:uid="{00000000-0005-0000-0000-0000C8070000}"/>
    <cellStyle name="Normal 3 25 3 2" xfId="12479" xr:uid="{00000000-0005-0000-0000-0000A72B0000}"/>
    <cellStyle name="Normal 3 25 3 3" xfId="12480" xr:uid="{00000000-0005-0000-0000-0000A82B0000}"/>
    <cellStyle name="Normal 3 25 4" xfId="2076" xr:uid="{00000000-0005-0000-0000-0000C9070000}"/>
    <cellStyle name="Normal 3 25 4 2" xfId="12481" xr:uid="{00000000-0005-0000-0000-0000AA2B0000}"/>
    <cellStyle name="Normal 3 25 4 3" xfId="12482" xr:uid="{00000000-0005-0000-0000-0000AB2B0000}"/>
    <cellStyle name="Normal 3 25 5" xfId="2077" xr:uid="{00000000-0005-0000-0000-0000CA070000}"/>
    <cellStyle name="Normal 3 25 5 2" xfId="12483" xr:uid="{00000000-0005-0000-0000-0000AD2B0000}"/>
    <cellStyle name="Normal 3 25 5 3" xfId="12484" xr:uid="{00000000-0005-0000-0000-0000AE2B0000}"/>
    <cellStyle name="Normal 3 25 6" xfId="2078" xr:uid="{00000000-0005-0000-0000-0000CB070000}"/>
    <cellStyle name="Normal 3 25 6 2" xfId="12485" xr:uid="{00000000-0005-0000-0000-0000B02B0000}"/>
    <cellStyle name="Normal 3 25 6 3" xfId="12486" xr:uid="{00000000-0005-0000-0000-0000B12B0000}"/>
    <cellStyle name="Normal 3 25 7" xfId="2079" xr:uid="{00000000-0005-0000-0000-0000CC070000}"/>
    <cellStyle name="Normal 3 25 7 2" xfId="12487" xr:uid="{00000000-0005-0000-0000-0000B32B0000}"/>
    <cellStyle name="Normal 3 25 7 3" xfId="12488" xr:uid="{00000000-0005-0000-0000-0000B42B0000}"/>
    <cellStyle name="Normal 3 25 8" xfId="2080" xr:uid="{00000000-0005-0000-0000-0000CD070000}"/>
    <cellStyle name="Normal 3 25 8 2" xfId="12489" xr:uid="{00000000-0005-0000-0000-0000B62B0000}"/>
    <cellStyle name="Normal 3 25 8 3" xfId="12490" xr:uid="{00000000-0005-0000-0000-0000B72B0000}"/>
    <cellStyle name="Normal 3 25 9" xfId="2081" xr:uid="{00000000-0005-0000-0000-0000CE070000}"/>
    <cellStyle name="Normal 3 25 9 2" xfId="12491" xr:uid="{00000000-0005-0000-0000-0000B92B0000}"/>
    <cellStyle name="Normal 3 25 9 3" xfId="12492" xr:uid="{00000000-0005-0000-0000-0000BA2B0000}"/>
    <cellStyle name="Normal 3 26" xfId="2082" xr:uid="{00000000-0005-0000-0000-0000CF070000}"/>
    <cellStyle name="Normal 3 26 10" xfId="2083" xr:uid="{00000000-0005-0000-0000-0000D0070000}"/>
    <cellStyle name="Normal 3 26 10 2" xfId="12493" xr:uid="{00000000-0005-0000-0000-0000BD2B0000}"/>
    <cellStyle name="Normal 3 26 10 3" xfId="12494" xr:uid="{00000000-0005-0000-0000-0000BE2B0000}"/>
    <cellStyle name="Normal 3 26 11" xfId="2084" xr:uid="{00000000-0005-0000-0000-0000D1070000}"/>
    <cellStyle name="Normal 3 26 11 2" xfId="12495" xr:uid="{00000000-0005-0000-0000-0000C02B0000}"/>
    <cellStyle name="Normal 3 26 11 3" xfId="12496" xr:uid="{00000000-0005-0000-0000-0000C12B0000}"/>
    <cellStyle name="Normal 3 26 12" xfId="2085" xr:uid="{00000000-0005-0000-0000-0000D2070000}"/>
    <cellStyle name="Normal 3 26 12 2" xfId="12497" xr:uid="{00000000-0005-0000-0000-0000C32B0000}"/>
    <cellStyle name="Normal 3 26 12 3" xfId="12498" xr:uid="{00000000-0005-0000-0000-0000C42B0000}"/>
    <cellStyle name="Normal 3 26 13" xfId="2086" xr:uid="{00000000-0005-0000-0000-0000D3070000}"/>
    <cellStyle name="Normal 3 26 13 2" xfId="12499" xr:uid="{00000000-0005-0000-0000-0000C62B0000}"/>
    <cellStyle name="Normal 3 26 13 3" xfId="12500" xr:uid="{00000000-0005-0000-0000-0000C72B0000}"/>
    <cellStyle name="Normal 3 26 14" xfId="2087" xr:uid="{00000000-0005-0000-0000-0000D4070000}"/>
    <cellStyle name="Normal 3 26 14 2" xfId="12501" xr:uid="{00000000-0005-0000-0000-0000C92B0000}"/>
    <cellStyle name="Normal 3 26 14 3" xfId="12502" xr:uid="{00000000-0005-0000-0000-0000CA2B0000}"/>
    <cellStyle name="Normal 3 26 15" xfId="2088" xr:uid="{00000000-0005-0000-0000-0000D5070000}"/>
    <cellStyle name="Normal 3 26 15 2" xfId="12503" xr:uid="{00000000-0005-0000-0000-0000CC2B0000}"/>
    <cellStyle name="Normal 3 26 15 3" xfId="12504" xr:uid="{00000000-0005-0000-0000-0000CD2B0000}"/>
    <cellStyle name="Normal 3 26 16" xfId="2089" xr:uid="{00000000-0005-0000-0000-0000D6070000}"/>
    <cellStyle name="Normal 3 26 16 2" xfId="12505" xr:uid="{00000000-0005-0000-0000-0000CF2B0000}"/>
    <cellStyle name="Normal 3 26 16 3" xfId="12506" xr:uid="{00000000-0005-0000-0000-0000D02B0000}"/>
    <cellStyle name="Normal 3 26 17" xfId="2090" xr:uid="{00000000-0005-0000-0000-0000D7070000}"/>
    <cellStyle name="Normal 3 26 17 2" xfId="12507" xr:uid="{00000000-0005-0000-0000-0000D22B0000}"/>
    <cellStyle name="Normal 3 26 17 3" xfId="12508" xr:uid="{00000000-0005-0000-0000-0000D32B0000}"/>
    <cellStyle name="Normal 3 26 18" xfId="2091" xr:uid="{00000000-0005-0000-0000-0000D8070000}"/>
    <cellStyle name="Normal 3 26 18 2" xfId="12509" xr:uid="{00000000-0005-0000-0000-0000D52B0000}"/>
    <cellStyle name="Normal 3 26 18 3" xfId="12510" xr:uid="{00000000-0005-0000-0000-0000D62B0000}"/>
    <cellStyle name="Normal 3 26 19" xfId="2092" xr:uid="{00000000-0005-0000-0000-0000D9070000}"/>
    <cellStyle name="Normal 3 26 19 2" xfId="12511" xr:uid="{00000000-0005-0000-0000-0000D82B0000}"/>
    <cellStyle name="Normal 3 26 19 3" xfId="12512" xr:uid="{00000000-0005-0000-0000-0000D92B0000}"/>
    <cellStyle name="Normal 3 26 2" xfId="2093" xr:uid="{00000000-0005-0000-0000-0000DA070000}"/>
    <cellStyle name="Normal 3 26 2 2" xfId="12513" xr:uid="{00000000-0005-0000-0000-0000DB2B0000}"/>
    <cellStyle name="Normal 3 26 2 3" xfId="12514" xr:uid="{00000000-0005-0000-0000-0000DC2B0000}"/>
    <cellStyle name="Normal 3 26 20" xfId="2094" xr:uid="{00000000-0005-0000-0000-0000DB070000}"/>
    <cellStyle name="Normal 3 26 20 2" xfId="12515" xr:uid="{00000000-0005-0000-0000-0000DE2B0000}"/>
    <cellStyle name="Normal 3 26 20 3" xfId="12516" xr:uid="{00000000-0005-0000-0000-0000DF2B0000}"/>
    <cellStyle name="Normal 3 26 21" xfId="2095" xr:uid="{00000000-0005-0000-0000-0000DC070000}"/>
    <cellStyle name="Normal 3 26 21 2" xfId="12517" xr:uid="{00000000-0005-0000-0000-0000E12B0000}"/>
    <cellStyle name="Normal 3 26 21 3" xfId="12518" xr:uid="{00000000-0005-0000-0000-0000E22B0000}"/>
    <cellStyle name="Normal 3 26 22" xfId="2096" xr:uid="{00000000-0005-0000-0000-0000DD070000}"/>
    <cellStyle name="Normal 3 26 22 2" xfId="12519" xr:uid="{00000000-0005-0000-0000-0000E42B0000}"/>
    <cellStyle name="Normal 3 26 22 3" xfId="12520" xr:uid="{00000000-0005-0000-0000-0000E52B0000}"/>
    <cellStyle name="Normal 3 26 23" xfId="2097" xr:uid="{00000000-0005-0000-0000-0000DE070000}"/>
    <cellStyle name="Normal 3 26 23 2" xfId="12521" xr:uid="{00000000-0005-0000-0000-0000E72B0000}"/>
    <cellStyle name="Normal 3 26 23 3" xfId="12522" xr:uid="{00000000-0005-0000-0000-0000E82B0000}"/>
    <cellStyle name="Normal 3 26 24" xfId="12523" xr:uid="{00000000-0005-0000-0000-0000E92B0000}"/>
    <cellStyle name="Normal 3 26 25" xfId="12524" xr:uid="{00000000-0005-0000-0000-0000EA2B0000}"/>
    <cellStyle name="Normal 3 26 3" xfId="2098" xr:uid="{00000000-0005-0000-0000-0000DF070000}"/>
    <cellStyle name="Normal 3 26 3 2" xfId="12525" xr:uid="{00000000-0005-0000-0000-0000EC2B0000}"/>
    <cellStyle name="Normal 3 26 3 3" xfId="12526" xr:uid="{00000000-0005-0000-0000-0000ED2B0000}"/>
    <cellStyle name="Normal 3 26 4" xfId="2099" xr:uid="{00000000-0005-0000-0000-0000E0070000}"/>
    <cellStyle name="Normal 3 26 4 2" xfId="12527" xr:uid="{00000000-0005-0000-0000-0000EF2B0000}"/>
    <cellStyle name="Normal 3 26 4 3" xfId="12528" xr:uid="{00000000-0005-0000-0000-0000F02B0000}"/>
    <cellStyle name="Normal 3 26 5" xfId="2100" xr:uid="{00000000-0005-0000-0000-0000E1070000}"/>
    <cellStyle name="Normal 3 26 5 2" xfId="12529" xr:uid="{00000000-0005-0000-0000-0000F22B0000}"/>
    <cellStyle name="Normal 3 26 5 3" xfId="12530" xr:uid="{00000000-0005-0000-0000-0000F32B0000}"/>
    <cellStyle name="Normal 3 26 6" xfId="2101" xr:uid="{00000000-0005-0000-0000-0000E2070000}"/>
    <cellStyle name="Normal 3 26 6 2" xfId="12531" xr:uid="{00000000-0005-0000-0000-0000F52B0000}"/>
    <cellStyle name="Normal 3 26 6 3" xfId="12532" xr:uid="{00000000-0005-0000-0000-0000F62B0000}"/>
    <cellStyle name="Normal 3 26 7" xfId="2102" xr:uid="{00000000-0005-0000-0000-0000E3070000}"/>
    <cellStyle name="Normal 3 26 7 2" xfId="12533" xr:uid="{00000000-0005-0000-0000-0000F82B0000}"/>
    <cellStyle name="Normal 3 26 7 3" xfId="12534" xr:uid="{00000000-0005-0000-0000-0000F92B0000}"/>
    <cellStyle name="Normal 3 26 8" xfId="2103" xr:uid="{00000000-0005-0000-0000-0000E4070000}"/>
    <cellStyle name="Normal 3 26 8 2" xfId="12535" xr:uid="{00000000-0005-0000-0000-0000FB2B0000}"/>
    <cellStyle name="Normal 3 26 8 3" xfId="12536" xr:uid="{00000000-0005-0000-0000-0000FC2B0000}"/>
    <cellStyle name="Normal 3 26 9" xfId="2104" xr:uid="{00000000-0005-0000-0000-0000E5070000}"/>
    <cellStyle name="Normal 3 26 9 2" xfId="12537" xr:uid="{00000000-0005-0000-0000-0000FE2B0000}"/>
    <cellStyle name="Normal 3 26 9 3" xfId="12538" xr:uid="{00000000-0005-0000-0000-0000FF2B0000}"/>
    <cellStyle name="Normal 3 27" xfId="2105" xr:uid="{00000000-0005-0000-0000-0000E6070000}"/>
    <cellStyle name="Normal 3 27 10" xfId="2106" xr:uid="{00000000-0005-0000-0000-0000E7070000}"/>
    <cellStyle name="Normal 3 27 10 2" xfId="12539" xr:uid="{00000000-0005-0000-0000-0000022C0000}"/>
    <cellStyle name="Normal 3 27 10 3" xfId="12540" xr:uid="{00000000-0005-0000-0000-0000032C0000}"/>
    <cellStyle name="Normal 3 27 11" xfId="2107" xr:uid="{00000000-0005-0000-0000-0000E8070000}"/>
    <cellStyle name="Normal 3 27 11 2" xfId="12541" xr:uid="{00000000-0005-0000-0000-0000052C0000}"/>
    <cellStyle name="Normal 3 27 11 3" xfId="12542" xr:uid="{00000000-0005-0000-0000-0000062C0000}"/>
    <cellStyle name="Normal 3 27 12" xfId="2108" xr:uid="{00000000-0005-0000-0000-0000E9070000}"/>
    <cellStyle name="Normal 3 27 12 2" xfId="12543" xr:uid="{00000000-0005-0000-0000-0000082C0000}"/>
    <cellStyle name="Normal 3 27 12 3" xfId="12544" xr:uid="{00000000-0005-0000-0000-0000092C0000}"/>
    <cellStyle name="Normal 3 27 13" xfId="2109" xr:uid="{00000000-0005-0000-0000-0000EA070000}"/>
    <cellStyle name="Normal 3 27 13 2" xfId="12545" xr:uid="{00000000-0005-0000-0000-00000B2C0000}"/>
    <cellStyle name="Normal 3 27 13 3" xfId="12546" xr:uid="{00000000-0005-0000-0000-00000C2C0000}"/>
    <cellStyle name="Normal 3 27 14" xfId="2110" xr:uid="{00000000-0005-0000-0000-0000EB070000}"/>
    <cellStyle name="Normal 3 27 14 2" xfId="12547" xr:uid="{00000000-0005-0000-0000-00000E2C0000}"/>
    <cellStyle name="Normal 3 27 14 3" xfId="12548" xr:uid="{00000000-0005-0000-0000-00000F2C0000}"/>
    <cellStyle name="Normal 3 27 15" xfId="2111" xr:uid="{00000000-0005-0000-0000-0000EC070000}"/>
    <cellStyle name="Normal 3 27 15 2" xfId="12549" xr:uid="{00000000-0005-0000-0000-0000112C0000}"/>
    <cellStyle name="Normal 3 27 15 3" xfId="12550" xr:uid="{00000000-0005-0000-0000-0000122C0000}"/>
    <cellStyle name="Normal 3 27 16" xfId="2112" xr:uid="{00000000-0005-0000-0000-0000ED070000}"/>
    <cellStyle name="Normal 3 27 16 2" xfId="12551" xr:uid="{00000000-0005-0000-0000-0000142C0000}"/>
    <cellStyle name="Normal 3 27 16 3" xfId="12552" xr:uid="{00000000-0005-0000-0000-0000152C0000}"/>
    <cellStyle name="Normal 3 27 17" xfId="2113" xr:uid="{00000000-0005-0000-0000-0000EE070000}"/>
    <cellStyle name="Normal 3 27 17 2" xfId="12553" xr:uid="{00000000-0005-0000-0000-0000172C0000}"/>
    <cellStyle name="Normal 3 27 17 3" xfId="12554" xr:uid="{00000000-0005-0000-0000-0000182C0000}"/>
    <cellStyle name="Normal 3 27 18" xfId="2114" xr:uid="{00000000-0005-0000-0000-0000EF070000}"/>
    <cellStyle name="Normal 3 27 18 2" xfId="12555" xr:uid="{00000000-0005-0000-0000-00001A2C0000}"/>
    <cellStyle name="Normal 3 27 18 3" xfId="12556" xr:uid="{00000000-0005-0000-0000-00001B2C0000}"/>
    <cellStyle name="Normal 3 27 19" xfId="2115" xr:uid="{00000000-0005-0000-0000-0000F0070000}"/>
    <cellStyle name="Normal 3 27 19 2" xfId="12557" xr:uid="{00000000-0005-0000-0000-00001D2C0000}"/>
    <cellStyle name="Normal 3 27 19 3" xfId="12558" xr:uid="{00000000-0005-0000-0000-00001E2C0000}"/>
    <cellStyle name="Normal 3 27 2" xfId="2116" xr:uid="{00000000-0005-0000-0000-0000F1070000}"/>
    <cellStyle name="Normal 3 27 2 2" xfId="12559" xr:uid="{00000000-0005-0000-0000-0000202C0000}"/>
    <cellStyle name="Normal 3 27 2 3" xfId="12560" xr:uid="{00000000-0005-0000-0000-0000212C0000}"/>
    <cellStyle name="Normal 3 27 20" xfId="2117" xr:uid="{00000000-0005-0000-0000-0000F2070000}"/>
    <cellStyle name="Normal 3 27 20 2" xfId="12561" xr:uid="{00000000-0005-0000-0000-0000232C0000}"/>
    <cellStyle name="Normal 3 27 20 3" xfId="12562" xr:uid="{00000000-0005-0000-0000-0000242C0000}"/>
    <cellStyle name="Normal 3 27 21" xfId="2118" xr:uid="{00000000-0005-0000-0000-0000F3070000}"/>
    <cellStyle name="Normal 3 27 21 2" xfId="12563" xr:uid="{00000000-0005-0000-0000-0000262C0000}"/>
    <cellStyle name="Normal 3 27 21 3" xfId="12564" xr:uid="{00000000-0005-0000-0000-0000272C0000}"/>
    <cellStyle name="Normal 3 27 22" xfId="2119" xr:uid="{00000000-0005-0000-0000-0000F4070000}"/>
    <cellStyle name="Normal 3 27 22 2" xfId="12565" xr:uid="{00000000-0005-0000-0000-0000292C0000}"/>
    <cellStyle name="Normal 3 27 22 3" xfId="12566" xr:uid="{00000000-0005-0000-0000-00002A2C0000}"/>
    <cellStyle name="Normal 3 27 23" xfId="2120" xr:uid="{00000000-0005-0000-0000-0000F5070000}"/>
    <cellStyle name="Normal 3 27 23 2" xfId="12567" xr:uid="{00000000-0005-0000-0000-00002C2C0000}"/>
    <cellStyle name="Normal 3 27 23 3" xfId="12568" xr:uid="{00000000-0005-0000-0000-00002D2C0000}"/>
    <cellStyle name="Normal 3 27 24" xfId="12569" xr:uid="{00000000-0005-0000-0000-00002E2C0000}"/>
    <cellStyle name="Normal 3 27 25" xfId="12570" xr:uid="{00000000-0005-0000-0000-00002F2C0000}"/>
    <cellStyle name="Normal 3 27 3" xfId="2121" xr:uid="{00000000-0005-0000-0000-0000F6070000}"/>
    <cellStyle name="Normal 3 27 3 2" xfId="12571" xr:uid="{00000000-0005-0000-0000-0000312C0000}"/>
    <cellStyle name="Normal 3 27 3 3" xfId="12572" xr:uid="{00000000-0005-0000-0000-0000322C0000}"/>
    <cellStyle name="Normal 3 27 4" xfId="2122" xr:uid="{00000000-0005-0000-0000-0000F7070000}"/>
    <cellStyle name="Normal 3 27 4 2" xfId="12573" xr:uid="{00000000-0005-0000-0000-0000342C0000}"/>
    <cellStyle name="Normal 3 27 4 3" xfId="12574" xr:uid="{00000000-0005-0000-0000-0000352C0000}"/>
    <cellStyle name="Normal 3 27 5" xfId="2123" xr:uid="{00000000-0005-0000-0000-0000F8070000}"/>
    <cellStyle name="Normal 3 27 5 2" xfId="12575" xr:uid="{00000000-0005-0000-0000-0000372C0000}"/>
    <cellStyle name="Normal 3 27 5 3" xfId="12576" xr:uid="{00000000-0005-0000-0000-0000382C0000}"/>
    <cellStyle name="Normal 3 27 6" xfId="2124" xr:uid="{00000000-0005-0000-0000-0000F9070000}"/>
    <cellStyle name="Normal 3 27 6 2" xfId="12577" xr:uid="{00000000-0005-0000-0000-00003A2C0000}"/>
    <cellStyle name="Normal 3 27 6 3" xfId="12578" xr:uid="{00000000-0005-0000-0000-00003B2C0000}"/>
    <cellStyle name="Normal 3 27 7" xfId="2125" xr:uid="{00000000-0005-0000-0000-0000FA070000}"/>
    <cellStyle name="Normal 3 27 7 2" xfId="12579" xr:uid="{00000000-0005-0000-0000-00003D2C0000}"/>
    <cellStyle name="Normal 3 27 7 3" xfId="12580" xr:uid="{00000000-0005-0000-0000-00003E2C0000}"/>
    <cellStyle name="Normal 3 27 8" xfId="2126" xr:uid="{00000000-0005-0000-0000-0000FB070000}"/>
    <cellStyle name="Normal 3 27 8 2" xfId="12581" xr:uid="{00000000-0005-0000-0000-0000402C0000}"/>
    <cellStyle name="Normal 3 27 8 3" xfId="12582" xr:uid="{00000000-0005-0000-0000-0000412C0000}"/>
    <cellStyle name="Normal 3 27 9" xfId="2127" xr:uid="{00000000-0005-0000-0000-0000FC070000}"/>
    <cellStyle name="Normal 3 27 9 2" xfId="12583" xr:uid="{00000000-0005-0000-0000-0000432C0000}"/>
    <cellStyle name="Normal 3 27 9 3" xfId="12584" xr:uid="{00000000-0005-0000-0000-0000442C0000}"/>
    <cellStyle name="Normal 3 28" xfId="2128" xr:uid="{00000000-0005-0000-0000-0000FD070000}"/>
    <cellStyle name="Normal 3 28 10" xfId="2129" xr:uid="{00000000-0005-0000-0000-0000FE070000}"/>
    <cellStyle name="Normal 3 28 10 2" xfId="12585" xr:uid="{00000000-0005-0000-0000-0000472C0000}"/>
    <cellStyle name="Normal 3 28 10 3" xfId="12586" xr:uid="{00000000-0005-0000-0000-0000482C0000}"/>
    <cellStyle name="Normal 3 28 11" xfId="2130" xr:uid="{00000000-0005-0000-0000-0000FF070000}"/>
    <cellStyle name="Normal 3 28 11 2" xfId="12587" xr:uid="{00000000-0005-0000-0000-00004A2C0000}"/>
    <cellStyle name="Normal 3 28 11 3" xfId="12588" xr:uid="{00000000-0005-0000-0000-00004B2C0000}"/>
    <cellStyle name="Normal 3 28 12" xfId="2131" xr:uid="{00000000-0005-0000-0000-000000080000}"/>
    <cellStyle name="Normal 3 28 12 2" xfId="12589" xr:uid="{00000000-0005-0000-0000-00004D2C0000}"/>
    <cellStyle name="Normal 3 28 12 3" xfId="12590" xr:uid="{00000000-0005-0000-0000-00004E2C0000}"/>
    <cellStyle name="Normal 3 28 13" xfId="2132" xr:uid="{00000000-0005-0000-0000-000001080000}"/>
    <cellStyle name="Normal 3 28 13 2" xfId="12591" xr:uid="{00000000-0005-0000-0000-0000502C0000}"/>
    <cellStyle name="Normal 3 28 13 3" xfId="12592" xr:uid="{00000000-0005-0000-0000-0000512C0000}"/>
    <cellStyle name="Normal 3 28 14" xfId="2133" xr:uid="{00000000-0005-0000-0000-000002080000}"/>
    <cellStyle name="Normal 3 28 14 2" xfId="12593" xr:uid="{00000000-0005-0000-0000-0000532C0000}"/>
    <cellStyle name="Normal 3 28 14 3" xfId="12594" xr:uid="{00000000-0005-0000-0000-0000542C0000}"/>
    <cellStyle name="Normal 3 28 15" xfId="2134" xr:uid="{00000000-0005-0000-0000-000003080000}"/>
    <cellStyle name="Normal 3 28 15 2" xfId="12595" xr:uid="{00000000-0005-0000-0000-0000562C0000}"/>
    <cellStyle name="Normal 3 28 15 3" xfId="12596" xr:uid="{00000000-0005-0000-0000-0000572C0000}"/>
    <cellStyle name="Normal 3 28 16" xfId="2135" xr:uid="{00000000-0005-0000-0000-000004080000}"/>
    <cellStyle name="Normal 3 28 16 2" xfId="12597" xr:uid="{00000000-0005-0000-0000-0000592C0000}"/>
    <cellStyle name="Normal 3 28 16 3" xfId="12598" xr:uid="{00000000-0005-0000-0000-00005A2C0000}"/>
    <cellStyle name="Normal 3 28 17" xfId="2136" xr:uid="{00000000-0005-0000-0000-000005080000}"/>
    <cellStyle name="Normal 3 28 17 2" xfId="12599" xr:uid="{00000000-0005-0000-0000-00005C2C0000}"/>
    <cellStyle name="Normal 3 28 17 3" xfId="12600" xr:uid="{00000000-0005-0000-0000-00005D2C0000}"/>
    <cellStyle name="Normal 3 28 18" xfId="2137" xr:uid="{00000000-0005-0000-0000-000006080000}"/>
    <cellStyle name="Normal 3 28 18 2" xfId="12601" xr:uid="{00000000-0005-0000-0000-00005F2C0000}"/>
    <cellStyle name="Normal 3 28 18 3" xfId="12602" xr:uid="{00000000-0005-0000-0000-0000602C0000}"/>
    <cellStyle name="Normal 3 28 19" xfId="2138" xr:uid="{00000000-0005-0000-0000-000007080000}"/>
    <cellStyle name="Normal 3 28 19 2" xfId="12603" xr:uid="{00000000-0005-0000-0000-0000622C0000}"/>
    <cellStyle name="Normal 3 28 19 3" xfId="12604" xr:uid="{00000000-0005-0000-0000-0000632C0000}"/>
    <cellStyle name="Normal 3 28 2" xfId="2139" xr:uid="{00000000-0005-0000-0000-000008080000}"/>
    <cellStyle name="Normal 3 28 2 2" xfId="12605" xr:uid="{00000000-0005-0000-0000-0000652C0000}"/>
    <cellStyle name="Normal 3 28 2 3" xfId="12606" xr:uid="{00000000-0005-0000-0000-0000662C0000}"/>
    <cellStyle name="Normal 3 28 20" xfId="2140" xr:uid="{00000000-0005-0000-0000-000009080000}"/>
    <cellStyle name="Normal 3 28 20 2" xfId="12607" xr:uid="{00000000-0005-0000-0000-0000682C0000}"/>
    <cellStyle name="Normal 3 28 20 3" xfId="12608" xr:uid="{00000000-0005-0000-0000-0000692C0000}"/>
    <cellStyle name="Normal 3 28 21" xfId="2141" xr:uid="{00000000-0005-0000-0000-00000A080000}"/>
    <cellStyle name="Normal 3 28 21 2" xfId="12609" xr:uid="{00000000-0005-0000-0000-00006B2C0000}"/>
    <cellStyle name="Normal 3 28 21 3" xfId="12610" xr:uid="{00000000-0005-0000-0000-00006C2C0000}"/>
    <cellStyle name="Normal 3 28 22" xfId="2142" xr:uid="{00000000-0005-0000-0000-00000B080000}"/>
    <cellStyle name="Normal 3 28 22 2" xfId="12611" xr:uid="{00000000-0005-0000-0000-00006E2C0000}"/>
    <cellStyle name="Normal 3 28 22 3" xfId="12612" xr:uid="{00000000-0005-0000-0000-00006F2C0000}"/>
    <cellStyle name="Normal 3 28 23" xfId="2143" xr:uid="{00000000-0005-0000-0000-00000C080000}"/>
    <cellStyle name="Normal 3 28 23 2" xfId="12613" xr:uid="{00000000-0005-0000-0000-0000712C0000}"/>
    <cellStyle name="Normal 3 28 23 3" xfId="12614" xr:uid="{00000000-0005-0000-0000-0000722C0000}"/>
    <cellStyle name="Normal 3 28 24" xfId="12615" xr:uid="{00000000-0005-0000-0000-0000732C0000}"/>
    <cellStyle name="Normal 3 28 25" xfId="12616" xr:uid="{00000000-0005-0000-0000-0000742C0000}"/>
    <cellStyle name="Normal 3 28 3" xfId="2144" xr:uid="{00000000-0005-0000-0000-00000D080000}"/>
    <cellStyle name="Normal 3 28 3 2" xfId="12617" xr:uid="{00000000-0005-0000-0000-0000762C0000}"/>
    <cellStyle name="Normal 3 28 3 3" xfId="12618" xr:uid="{00000000-0005-0000-0000-0000772C0000}"/>
    <cellStyle name="Normal 3 28 4" xfId="2145" xr:uid="{00000000-0005-0000-0000-00000E080000}"/>
    <cellStyle name="Normal 3 28 4 2" xfId="12619" xr:uid="{00000000-0005-0000-0000-0000792C0000}"/>
    <cellStyle name="Normal 3 28 4 3" xfId="12620" xr:uid="{00000000-0005-0000-0000-00007A2C0000}"/>
    <cellStyle name="Normal 3 28 5" xfId="2146" xr:uid="{00000000-0005-0000-0000-00000F080000}"/>
    <cellStyle name="Normal 3 28 5 2" xfId="12621" xr:uid="{00000000-0005-0000-0000-00007C2C0000}"/>
    <cellStyle name="Normal 3 28 5 3" xfId="12622" xr:uid="{00000000-0005-0000-0000-00007D2C0000}"/>
    <cellStyle name="Normal 3 28 6" xfId="2147" xr:uid="{00000000-0005-0000-0000-000010080000}"/>
    <cellStyle name="Normal 3 28 6 2" xfId="12623" xr:uid="{00000000-0005-0000-0000-00007F2C0000}"/>
    <cellStyle name="Normal 3 28 6 3" xfId="12624" xr:uid="{00000000-0005-0000-0000-0000802C0000}"/>
    <cellStyle name="Normal 3 28 7" xfId="2148" xr:uid="{00000000-0005-0000-0000-000011080000}"/>
    <cellStyle name="Normal 3 28 7 2" xfId="12625" xr:uid="{00000000-0005-0000-0000-0000822C0000}"/>
    <cellStyle name="Normal 3 28 7 3" xfId="12626" xr:uid="{00000000-0005-0000-0000-0000832C0000}"/>
    <cellStyle name="Normal 3 28 8" xfId="2149" xr:uid="{00000000-0005-0000-0000-000012080000}"/>
    <cellStyle name="Normal 3 28 8 2" xfId="12627" xr:uid="{00000000-0005-0000-0000-0000852C0000}"/>
    <cellStyle name="Normal 3 28 8 3" xfId="12628" xr:uid="{00000000-0005-0000-0000-0000862C0000}"/>
    <cellStyle name="Normal 3 28 9" xfId="2150" xr:uid="{00000000-0005-0000-0000-000013080000}"/>
    <cellStyle name="Normal 3 28 9 2" xfId="12629" xr:uid="{00000000-0005-0000-0000-0000882C0000}"/>
    <cellStyle name="Normal 3 28 9 3" xfId="12630" xr:uid="{00000000-0005-0000-0000-0000892C0000}"/>
    <cellStyle name="Normal 3 29" xfId="2151" xr:uid="{00000000-0005-0000-0000-000014080000}"/>
    <cellStyle name="Normal 3 29 10" xfId="2152" xr:uid="{00000000-0005-0000-0000-000015080000}"/>
    <cellStyle name="Normal 3 29 10 2" xfId="12631" xr:uid="{00000000-0005-0000-0000-00008C2C0000}"/>
    <cellStyle name="Normal 3 29 10 3" xfId="12632" xr:uid="{00000000-0005-0000-0000-00008D2C0000}"/>
    <cellStyle name="Normal 3 29 11" xfId="2153" xr:uid="{00000000-0005-0000-0000-000016080000}"/>
    <cellStyle name="Normal 3 29 11 2" xfId="12633" xr:uid="{00000000-0005-0000-0000-00008F2C0000}"/>
    <cellStyle name="Normal 3 29 11 3" xfId="12634" xr:uid="{00000000-0005-0000-0000-0000902C0000}"/>
    <cellStyle name="Normal 3 29 12" xfId="2154" xr:uid="{00000000-0005-0000-0000-000017080000}"/>
    <cellStyle name="Normal 3 29 12 2" xfId="12635" xr:uid="{00000000-0005-0000-0000-0000922C0000}"/>
    <cellStyle name="Normal 3 29 12 3" xfId="12636" xr:uid="{00000000-0005-0000-0000-0000932C0000}"/>
    <cellStyle name="Normal 3 29 13" xfId="2155" xr:uid="{00000000-0005-0000-0000-000018080000}"/>
    <cellStyle name="Normal 3 29 13 2" xfId="12637" xr:uid="{00000000-0005-0000-0000-0000952C0000}"/>
    <cellStyle name="Normal 3 29 13 3" xfId="12638" xr:uid="{00000000-0005-0000-0000-0000962C0000}"/>
    <cellStyle name="Normal 3 29 14" xfId="2156" xr:uid="{00000000-0005-0000-0000-000019080000}"/>
    <cellStyle name="Normal 3 29 14 2" xfId="12639" xr:uid="{00000000-0005-0000-0000-0000982C0000}"/>
    <cellStyle name="Normal 3 29 14 3" xfId="12640" xr:uid="{00000000-0005-0000-0000-0000992C0000}"/>
    <cellStyle name="Normal 3 29 15" xfId="2157" xr:uid="{00000000-0005-0000-0000-00001A080000}"/>
    <cellStyle name="Normal 3 29 15 2" xfId="12641" xr:uid="{00000000-0005-0000-0000-00009B2C0000}"/>
    <cellStyle name="Normal 3 29 15 3" xfId="12642" xr:uid="{00000000-0005-0000-0000-00009C2C0000}"/>
    <cellStyle name="Normal 3 29 16" xfId="2158" xr:uid="{00000000-0005-0000-0000-00001B080000}"/>
    <cellStyle name="Normal 3 29 16 2" xfId="12643" xr:uid="{00000000-0005-0000-0000-00009E2C0000}"/>
    <cellStyle name="Normal 3 29 16 3" xfId="12644" xr:uid="{00000000-0005-0000-0000-00009F2C0000}"/>
    <cellStyle name="Normal 3 29 17" xfId="2159" xr:uid="{00000000-0005-0000-0000-00001C080000}"/>
    <cellStyle name="Normal 3 29 17 2" xfId="12645" xr:uid="{00000000-0005-0000-0000-0000A12C0000}"/>
    <cellStyle name="Normal 3 29 17 3" xfId="12646" xr:uid="{00000000-0005-0000-0000-0000A22C0000}"/>
    <cellStyle name="Normal 3 29 18" xfId="2160" xr:uid="{00000000-0005-0000-0000-00001D080000}"/>
    <cellStyle name="Normal 3 29 18 2" xfId="12647" xr:uid="{00000000-0005-0000-0000-0000A42C0000}"/>
    <cellStyle name="Normal 3 29 18 3" xfId="12648" xr:uid="{00000000-0005-0000-0000-0000A52C0000}"/>
    <cellStyle name="Normal 3 29 19" xfId="2161" xr:uid="{00000000-0005-0000-0000-00001E080000}"/>
    <cellStyle name="Normal 3 29 19 2" xfId="12649" xr:uid="{00000000-0005-0000-0000-0000A72C0000}"/>
    <cellStyle name="Normal 3 29 19 3" xfId="12650" xr:uid="{00000000-0005-0000-0000-0000A82C0000}"/>
    <cellStyle name="Normal 3 29 2" xfId="2162" xr:uid="{00000000-0005-0000-0000-00001F080000}"/>
    <cellStyle name="Normal 3 29 2 2" xfId="12651" xr:uid="{00000000-0005-0000-0000-0000AA2C0000}"/>
    <cellStyle name="Normal 3 29 2 3" xfId="12652" xr:uid="{00000000-0005-0000-0000-0000AB2C0000}"/>
    <cellStyle name="Normal 3 29 20" xfId="2163" xr:uid="{00000000-0005-0000-0000-000020080000}"/>
    <cellStyle name="Normal 3 29 20 2" xfId="12653" xr:uid="{00000000-0005-0000-0000-0000AD2C0000}"/>
    <cellStyle name="Normal 3 29 20 3" xfId="12654" xr:uid="{00000000-0005-0000-0000-0000AE2C0000}"/>
    <cellStyle name="Normal 3 29 21" xfId="2164" xr:uid="{00000000-0005-0000-0000-000021080000}"/>
    <cellStyle name="Normal 3 29 21 2" xfId="12655" xr:uid="{00000000-0005-0000-0000-0000B02C0000}"/>
    <cellStyle name="Normal 3 29 21 3" xfId="12656" xr:uid="{00000000-0005-0000-0000-0000B12C0000}"/>
    <cellStyle name="Normal 3 29 22" xfId="2165" xr:uid="{00000000-0005-0000-0000-000022080000}"/>
    <cellStyle name="Normal 3 29 22 2" xfId="12657" xr:uid="{00000000-0005-0000-0000-0000B32C0000}"/>
    <cellStyle name="Normal 3 29 22 3" xfId="12658" xr:uid="{00000000-0005-0000-0000-0000B42C0000}"/>
    <cellStyle name="Normal 3 29 23" xfId="2166" xr:uid="{00000000-0005-0000-0000-000023080000}"/>
    <cellStyle name="Normal 3 29 23 2" xfId="12659" xr:uid="{00000000-0005-0000-0000-0000B62C0000}"/>
    <cellStyle name="Normal 3 29 23 3" xfId="12660" xr:uid="{00000000-0005-0000-0000-0000B72C0000}"/>
    <cellStyle name="Normal 3 29 24" xfId="12661" xr:uid="{00000000-0005-0000-0000-0000B82C0000}"/>
    <cellStyle name="Normal 3 29 25" xfId="12662" xr:uid="{00000000-0005-0000-0000-0000B92C0000}"/>
    <cellStyle name="Normal 3 29 3" xfId="2167" xr:uid="{00000000-0005-0000-0000-000024080000}"/>
    <cellStyle name="Normal 3 29 3 2" xfId="12663" xr:uid="{00000000-0005-0000-0000-0000BB2C0000}"/>
    <cellStyle name="Normal 3 29 3 3" xfId="12664" xr:uid="{00000000-0005-0000-0000-0000BC2C0000}"/>
    <cellStyle name="Normal 3 29 4" xfId="2168" xr:uid="{00000000-0005-0000-0000-000025080000}"/>
    <cellStyle name="Normal 3 29 4 2" xfId="12665" xr:uid="{00000000-0005-0000-0000-0000BE2C0000}"/>
    <cellStyle name="Normal 3 29 4 3" xfId="12666" xr:uid="{00000000-0005-0000-0000-0000BF2C0000}"/>
    <cellStyle name="Normal 3 29 5" xfId="2169" xr:uid="{00000000-0005-0000-0000-000026080000}"/>
    <cellStyle name="Normal 3 29 5 2" xfId="12667" xr:uid="{00000000-0005-0000-0000-0000C12C0000}"/>
    <cellStyle name="Normal 3 29 5 3" xfId="12668" xr:uid="{00000000-0005-0000-0000-0000C22C0000}"/>
    <cellStyle name="Normal 3 29 6" xfId="2170" xr:uid="{00000000-0005-0000-0000-000027080000}"/>
    <cellStyle name="Normal 3 29 6 2" xfId="12669" xr:uid="{00000000-0005-0000-0000-0000C42C0000}"/>
    <cellStyle name="Normal 3 29 6 3" xfId="12670" xr:uid="{00000000-0005-0000-0000-0000C52C0000}"/>
    <cellStyle name="Normal 3 29 7" xfId="2171" xr:uid="{00000000-0005-0000-0000-000028080000}"/>
    <cellStyle name="Normal 3 29 7 2" xfId="12671" xr:uid="{00000000-0005-0000-0000-0000C72C0000}"/>
    <cellStyle name="Normal 3 29 7 3" xfId="12672" xr:uid="{00000000-0005-0000-0000-0000C82C0000}"/>
    <cellStyle name="Normal 3 29 8" xfId="2172" xr:uid="{00000000-0005-0000-0000-000029080000}"/>
    <cellStyle name="Normal 3 29 8 2" xfId="12673" xr:uid="{00000000-0005-0000-0000-0000CA2C0000}"/>
    <cellStyle name="Normal 3 29 8 3" xfId="12674" xr:uid="{00000000-0005-0000-0000-0000CB2C0000}"/>
    <cellStyle name="Normal 3 29 9" xfId="2173" xr:uid="{00000000-0005-0000-0000-00002A080000}"/>
    <cellStyle name="Normal 3 29 9 2" xfId="12675" xr:uid="{00000000-0005-0000-0000-0000CD2C0000}"/>
    <cellStyle name="Normal 3 29 9 3" xfId="12676" xr:uid="{00000000-0005-0000-0000-0000CE2C0000}"/>
    <cellStyle name="Normal 3 3" xfId="2174" xr:uid="{00000000-0005-0000-0000-00002B080000}"/>
    <cellStyle name="Normal 3 3 10" xfId="2175" xr:uid="{00000000-0005-0000-0000-00002C080000}"/>
    <cellStyle name="Normal 3 3 10 2" xfId="12677" xr:uid="{00000000-0005-0000-0000-0000D12C0000}"/>
    <cellStyle name="Normal 3 3 10 3" xfId="12678" xr:uid="{00000000-0005-0000-0000-0000D22C0000}"/>
    <cellStyle name="Normal 3 3 11" xfId="2176" xr:uid="{00000000-0005-0000-0000-00002D080000}"/>
    <cellStyle name="Normal 3 3 11 2" xfId="12679" xr:uid="{00000000-0005-0000-0000-0000D42C0000}"/>
    <cellStyle name="Normal 3 3 11 3" xfId="12680" xr:uid="{00000000-0005-0000-0000-0000D52C0000}"/>
    <cellStyle name="Normal 3 3 12" xfId="2177" xr:uid="{00000000-0005-0000-0000-00002E080000}"/>
    <cellStyle name="Normal 3 3 12 2" xfId="12681" xr:uid="{00000000-0005-0000-0000-0000D72C0000}"/>
    <cellStyle name="Normal 3 3 12 3" xfId="12682" xr:uid="{00000000-0005-0000-0000-0000D82C0000}"/>
    <cellStyle name="Normal 3 3 13" xfId="2178" xr:uid="{00000000-0005-0000-0000-00002F080000}"/>
    <cellStyle name="Normal 3 3 13 2" xfId="12683" xr:uid="{00000000-0005-0000-0000-0000DA2C0000}"/>
    <cellStyle name="Normal 3 3 13 3" xfId="12684" xr:uid="{00000000-0005-0000-0000-0000DB2C0000}"/>
    <cellStyle name="Normal 3 3 14" xfId="2179" xr:uid="{00000000-0005-0000-0000-000030080000}"/>
    <cellStyle name="Normal 3 3 14 2" xfId="12685" xr:uid="{00000000-0005-0000-0000-0000DD2C0000}"/>
    <cellStyle name="Normal 3 3 14 3" xfId="12686" xr:uid="{00000000-0005-0000-0000-0000DE2C0000}"/>
    <cellStyle name="Normal 3 3 15" xfId="2180" xr:uid="{00000000-0005-0000-0000-000031080000}"/>
    <cellStyle name="Normal 3 3 15 2" xfId="12687" xr:uid="{00000000-0005-0000-0000-0000E02C0000}"/>
    <cellStyle name="Normal 3 3 15 3" xfId="12688" xr:uid="{00000000-0005-0000-0000-0000E12C0000}"/>
    <cellStyle name="Normal 3 3 16" xfId="2181" xr:uid="{00000000-0005-0000-0000-000032080000}"/>
    <cellStyle name="Normal 3 3 16 2" xfId="12689" xr:uid="{00000000-0005-0000-0000-0000E32C0000}"/>
    <cellStyle name="Normal 3 3 16 3" xfId="12690" xr:uid="{00000000-0005-0000-0000-0000E42C0000}"/>
    <cellStyle name="Normal 3 3 17" xfId="2182" xr:uid="{00000000-0005-0000-0000-000033080000}"/>
    <cellStyle name="Normal 3 3 17 2" xfId="12691" xr:uid="{00000000-0005-0000-0000-0000E62C0000}"/>
    <cellStyle name="Normal 3 3 17 3" xfId="12692" xr:uid="{00000000-0005-0000-0000-0000E72C0000}"/>
    <cellStyle name="Normal 3 3 18" xfId="2183" xr:uid="{00000000-0005-0000-0000-000034080000}"/>
    <cellStyle name="Normal 3 3 18 2" xfId="12693" xr:uid="{00000000-0005-0000-0000-0000E92C0000}"/>
    <cellStyle name="Normal 3 3 18 3" xfId="12694" xr:uid="{00000000-0005-0000-0000-0000EA2C0000}"/>
    <cellStyle name="Normal 3 3 19" xfId="2184" xr:uid="{00000000-0005-0000-0000-000035080000}"/>
    <cellStyle name="Normal 3 3 19 2" xfId="12695" xr:uid="{00000000-0005-0000-0000-0000EC2C0000}"/>
    <cellStyle name="Normal 3 3 19 3" xfId="12696" xr:uid="{00000000-0005-0000-0000-0000ED2C0000}"/>
    <cellStyle name="Normal 3 3 2" xfId="2185" xr:uid="{00000000-0005-0000-0000-000036080000}"/>
    <cellStyle name="Normal 3 3 2 10" xfId="12697" xr:uid="{00000000-0005-0000-0000-0000EF2C0000}"/>
    <cellStyle name="Normal 3 3 2 10 2" xfId="12698" xr:uid="{00000000-0005-0000-0000-0000F02C0000}"/>
    <cellStyle name="Normal 3 3 2 11" xfId="12699" xr:uid="{00000000-0005-0000-0000-0000F12C0000}"/>
    <cellStyle name="Normal 3 3 2 12" xfId="12700" xr:uid="{00000000-0005-0000-0000-0000F22C0000}"/>
    <cellStyle name="Normal 3 3 2 13" xfId="12701" xr:uid="{00000000-0005-0000-0000-0000F32C0000}"/>
    <cellStyle name="Normal 3 3 2 14" xfId="5361" xr:uid="{00000000-0005-0000-0000-0000EE2C0000}"/>
    <cellStyle name="Normal 3 3 2 2" xfId="12702" xr:uid="{00000000-0005-0000-0000-0000F42C0000}"/>
    <cellStyle name="Normal 3 3 2 2 10" xfId="12703" xr:uid="{00000000-0005-0000-0000-0000F52C0000}"/>
    <cellStyle name="Normal 3 3 2 2 11" xfId="12704" xr:uid="{00000000-0005-0000-0000-0000F62C0000}"/>
    <cellStyle name="Normal 3 3 2 2 2" xfId="12705" xr:uid="{00000000-0005-0000-0000-0000F72C0000}"/>
    <cellStyle name="Normal 3 3 2 2 2 10" xfId="12706" xr:uid="{00000000-0005-0000-0000-0000F82C0000}"/>
    <cellStyle name="Normal 3 3 2 2 2 2" xfId="12707" xr:uid="{00000000-0005-0000-0000-0000F92C0000}"/>
    <cellStyle name="Normal 3 3 2 2 2 2 2" xfId="12708" xr:uid="{00000000-0005-0000-0000-0000FA2C0000}"/>
    <cellStyle name="Normal 3 3 2 2 2 2 2 2" xfId="12709" xr:uid="{00000000-0005-0000-0000-0000FB2C0000}"/>
    <cellStyle name="Normal 3 3 2 2 2 2 2 2 2" xfId="12710" xr:uid="{00000000-0005-0000-0000-0000FC2C0000}"/>
    <cellStyle name="Normal 3 3 2 2 2 2 2 2 2 2" xfId="12711" xr:uid="{00000000-0005-0000-0000-0000FD2C0000}"/>
    <cellStyle name="Normal 3 3 2 2 2 2 2 2 2 3" xfId="12712" xr:uid="{00000000-0005-0000-0000-0000FE2C0000}"/>
    <cellStyle name="Normal 3 3 2 2 2 2 2 2 3" xfId="12713" xr:uid="{00000000-0005-0000-0000-0000FF2C0000}"/>
    <cellStyle name="Normal 3 3 2 2 2 2 2 2 4" xfId="12714" xr:uid="{00000000-0005-0000-0000-0000002D0000}"/>
    <cellStyle name="Normal 3 3 2 2 2 2 2 2 5" xfId="12715" xr:uid="{00000000-0005-0000-0000-0000012D0000}"/>
    <cellStyle name="Normal 3 3 2 2 2 2 2 2 6" xfId="12716" xr:uid="{00000000-0005-0000-0000-0000022D0000}"/>
    <cellStyle name="Normal 3 3 2 2 2 2 2 3" xfId="12717" xr:uid="{00000000-0005-0000-0000-0000032D0000}"/>
    <cellStyle name="Normal 3 3 2 2 2 2 2 3 2" xfId="12718" xr:uid="{00000000-0005-0000-0000-0000042D0000}"/>
    <cellStyle name="Normal 3 3 2 2 2 2 2 3 2 2" xfId="12719" xr:uid="{00000000-0005-0000-0000-0000052D0000}"/>
    <cellStyle name="Normal 3 3 2 2 2 2 2 3 2 3" xfId="12720" xr:uid="{00000000-0005-0000-0000-0000062D0000}"/>
    <cellStyle name="Normal 3 3 2 2 2 2 2 3 3" xfId="12721" xr:uid="{00000000-0005-0000-0000-0000072D0000}"/>
    <cellStyle name="Normal 3 3 2 2 2 2 2 3 3 2" xfId="12722" xr:uid="{00000000-0005-0000-0000-0000082D0000}"/>
    <cellStyle name="Normal 3 3 2 2 2 2 2 3 4" xfId="12723" xr:uid="{00000000-0005-0000-0000-0000092D0000}"/>
    <cellStyle name="Normal 3 3 2 2 2 2 2 4" xfId="12724" xr:uid="{00000000-0005-0000-0000-00000A2D0000}"/>
    <cellStyle name="Normal 3 3 2 2 2 2 2 4 2" xfId="12725" xr:uid="{00000000-0005-0000-0000-00000B2D0000}"/>
    <cellStyle name="Normal 3 3 2 2 2 2 2 4 3" xfId="12726" xr:uid="{00000000-0005-0000-0000-00000C2D0000}"/>
    <cellStyle name="Normal 3 3 2 2 2 2 2 5" xfId="12727" xr:uid="{00000000-0005-0000-0000-00000D2D0000}"/>
    <cellStyle name="Normal 3 3 2 2 2 2 2 6" xfId="12728" xr:uid="{00000000-0005-0000-0000-00000E2D0000}"/>
    <cellStyle name="Normal 3 3 2 2 2 2 2 7" xfId="12729" xr:uid="{00000000-0005-0000-0000-00000F2D0000}"/>
    <cellStyle name="Normal 3 3 2 2 2 2 2 8" xfId="12730" xr:uid="{00000000-0005-0000-0000-0000102D0000}"/>
    <cellStyle name="Normal 3 3 2 2 2 2 3" xfId="12731" xr:uid="{00000000-0005-0000-0000-0000112D0000}"/>
    <cellStyle name="Normal 3 3 2 2 2 2 3 2" xfId="12732" xr:uid="{00000000-0005-0000-0000-0000122D0000}"/>
    <cellStyle name="Normal 3 3 2 2 2 2 3 2 2" xfId="12733" xr:uid="{00000000-0005-0000-0000-0000132D0000}"/>
    <cellStyle name="Normal 3 3 2 2 2 2 3 2 3" xfId="12734" xr:uid="{00000000-0005-0000-0000-0000142D0000}"/>
    <cellStyle name="Normal 3 3 2 2 2 2 3 3" xfId="12735" xr:uid="{00000000-0005-0000-0000-0000152D0000}"/>
    <cellStyle name="Normal 3 3 2 2 2 2 3 4" xfId="12736" xr:uid="{00000000-0005-0000-0000-0000162D0000}"/>
    <cellStyle name="Normal 3 3 2 2 2 2 3 5" xfId="12737" xr:uid="{00000000-0005-0000-0000-0000172D0000}"/>
    <cellStyle name="Normal 3 3 2 2 2 2 3 6" xfId="12738" xr:uid="{00000000-0005-0000-0000-0000182D0000}"/>
    <cellStyle name="Normal 3 3 2 2 2 2 4" xfId="12739" xr:uid="{00000000-0005-0000-0000-0000192D0000}"/>
    <cellStyle name="Normal 3 3 2 2 2 2 4 2" xfId="12740" xr:uid="{00000000-0005-0000-0000-00001A2D0000}"/>
    <cellStyle name="Normal 3 3 2 2 2 2 4 2 2" xfId="12741" xr:uid="{00000000-0005-0000-0000-00001B2D0000}"/>
    <cellStyle name="Normal 3 3 2 2 2 2 4 2 3" xfId="12742" xr:uid="{00000000-0005-0000-0000-00001C2D0000}"/>
    <cellStyle name="Normal 3 3 2 2 2 2 4 3" xfId="12743" xr:uid="{00000000-0005-0000-0000-00001D2D0000}"/>
    <cellStyle name="Normal 3 3 2 2 2 2 4 3 2" xfId="12744" xr:uid="{00000000-0005-0000-0000-00001E2D0000}"/>
    <cellStyle name="Normal 3 3 2 2 2 2 4 4" xfId="12745" xr:uid="{00000000-0005-0000-0000-00001F2D0000}"/>
    <cellStyle name="Normal 3 3 2 2 2 2 5" xfId="12746" xr:uid="{00000000-0005-0000-0000-0000202D0000}"/>
    <cellStyle name="Normal 3 3 2 2 2 2 5 2" xfId="12747" xr:uid="{00000000-0005-0000-0000-0000212D0000}"/>
    <cellStyle name="Normal 3 3 2 2 2 2 5 3" xfId="12748" xr:uid="{00000000-0005-0000-0000-0000222D0000}"/>
    <cellStyle name="Normal 3 3 2 2 2 2 6" xfId="12749" xr:uid="{00000000-0005-0000-0000-0000232D0000}"/>
    <cellStyle name="Normal 3 3 2 2 2 2 7" xfId="12750" xr:uid="{00000000-0005-0000-0000-0000242D0000}"/>
    <cellStyle name="Normal 3 3 2 2 2 2 8" xfId="12751" xr:uid="{00000000-0005-0000-0000-0000252D0000}"/>
    <cellStyle name="Normal 3 3 2 2 2 2 9" xfId="12752" xr:uid="{00000000-0005-0000-0000-0000262D0000}"/>
    <cellStyle name="Normal 3 3 2 2 2 3" xfId="12753" xr:uid="{00000000-0005-0000-0000-0000272D0000}"/>
    <cellStyle name="Normal 3 3 2 2 2 3 2" xfId="12754" xr:uid="{00000000-0005-0000-0000-0000282D0000}"/>
    <cellStyle name="Normal 3 3 2 2 2 3 2 2" xfId="12755" xr:uid="{00000000-0005-0000-0000-0000292D0000}"/>
    <cellStyle name="Normal 3 3 2 2 2 3 2 2 2" xfId="12756" xr:uid="{00000000-0005-0000-0000-00002A2D0000}"/>
    <cellStyle name="Normal 3 3 2 2 2 3 2 2 3" xfId="12757" xr:uid="{00000000-0005-0000-0000-00002B2D0000}"/>
    <cellStyle name="Normal 3 3 2 2 2 3 2 2 4" xfId="12758" xr:uid="{00000000-0005-0000-0000-00002C2D0000}"/>
    <cellStyle name="Normal 3 3 2 2 2 3 2 3" xfId="12759" xr:uid="{00000000-0005-0000-0000-00002D2D0000}"/>
    <cellStyle name="Normal 3 3 2 2 2 3 2 4" xfId="12760" xr:uid="{00000000-0005-0000-0000-00002E2D0000}"/>
    <cellStyle name="Normal 3 3 2 2 2 3 2 5" xfId="12761" xr:uid="{00000000-0005-0000-0000-00002F2D0000}"/>
    <cellStyle name="Normal 3 3 2 2 2 3 2 6" xfId="12762" xr:uid="{00000000-0005-0000-0000-0000302D0000}"/>
    <cellStyle name="Normal 3 3 2 2 2 3 3" xfId="12763" xr:uid="{00000000-0005-0000-0000-0000312D0000}"/>
    <cellStyle name="Normal 3 3 2 2 2 3 3 2" xfId="12764" xr:uid="{00000000-0005-0000-0000-0000322D0000}"/>
    <cellStyle name="Normal 3 3 2 2 2 3 3 2 2" xfId="12765" xr:uid="{00000000-0005-0000-0000-0000332D0000}"/>
    <cellStyle name="Normal 3 3 2 2 2 3 3 2 3" xfId="12766" xr:uid="{00000000-0005-0000-0000-0000342D0000}"/>
    <cellStyle name="Normal 3 3 2 2 2 3 3 3" xfId="12767" xr:uid="{00000000-0005-0000-0000-0000352D0000}"/>
    <cellStyle name="Normal 3 3 2 2 2 3 3 4" xfId="12768" xr:uid="{00000000-0005-0000-0000-0000362D0000}"/>
    <cellStyle name="Normal 3 3 2 2 2 3 3 5" xfId="12769" xr:uid="{00000000-0005-0000-0000-0000372D0000}"/>
    <cellStyle name="Normal 3 3 2 2 2 3 3 6" xfId="12770" xr:uid="{00000000-0005-0000-0000-0000382D0000}"/>
    <cellStyle name="Normal 3 3 2 2 2 3 4" xfId="12771" xr:uid="{00000000-0005-0000-0000-0000392D0000}"/>
    <cellStyle name="Normal 3 3 2 2 2 3 4 2" xfId="12772" xr:uid="{00000000-0005-0000-0000-00003A2D0000}"/>
    <cellStyle name="Normal 3 3 2 2 2 3 4 3" xfId="12773" xr:uid="{00000000-0005-0000-0000-00003B2D0000}"/>
    <cellStyle name="Normal 3 3 2 2 2 3 5" xfId="12774" xr:uid="{00000000-0005-0000-0000-00003C2D0000}"/>
    <cellStyle name="Normal 3 3 2 2 2 3 6" xfId="12775" xr:uid="{00000000-0005-0000-0000-00003D2D0000}"/>
    <cellStyle name="Normal 3 3 2 2 2 3 7" xfId="12776" xr:uid="{00000000-0005-0000-0000-00003E2D0000}"/>
    <cellStyle name="Normal 3 3 2 2 2 3 8" xfId="12777" xr:uid="{00000000-0005-0000-0000-00003F2D0000}"/>
    <cellStyle name="Normal 3 3 2 2 2 4" xfId="12778" xr:uid="{00000000-0005-0000-0000-0000402D0000}"/>
    <cellStyle name="Normal 3 3 2 2 2 4 2" xfId="12779" xr:uid="{00000000-0005-0000-0000-0000412D0000}"/>
    <cellStyle name="Normal 3 3 2 2 2 4 2 2" xfId="12780" xr:uid="{00000000-0005-0000-0000-0000422D0000}"/>
    <cellStyle name="Normal 3 3 2 2 2 4 2 3" xfId="12781" xr:uid="{00000000-0005-0000-0000-0000432D0000}"/>
    <cellStyle name="Normal 3 3 2 2 2 4 2 4" xfId="12782" xr:uid="{00000000-0005-0000-0000-0000442D0000}"/>
    <cellStyle name="Normal 3 3 2 2 2 4 3" xfId="12783" xr:uid="{00000000-0005-0000-0000-0000452D0000}"/>
    <cellStyle name="Normal 3 3 2 2 2 4 4" xfId="12784" xr:uid="{00000000-0005-0000-0000-0000462D0000}"/>
    <cellStyle name="Normal 3 3 2 2 2 4 5" xfId="12785" xr:uid="{00000000-0005-0000-0000-0000472D0000}"/>
    <cellStyle name="Normal 3 3 2 2 2 4 6" xfId="12786" xr:uid="{00000000-0005-0000-0000-0000482D0000}"/>
    <cellStyle name="Normal 3 3 2 2 2 5" xfId="12787" xr:uid="{00000000-0005-0000-0000-0000492D0000}"/>
    <cellStyle name="Normal 3 3 2 2 2 5 2" xfId="12788" xr:uid="{00000000-0005-0000-0000-00004A2D0000}"/>
    <cellStyle name="Normal 3 3 2 2 2 5 2 2" xfId="12789" xr:uid="{00000000-0005-0000-0000-00004B2D0000}"/>
    <cellStyle name="Normal 3 3 2 2 2 5 2 3" xfId="12790" xr:uid="{00000000-0005-0000-0000-00004C2D0000}"/>
    <cellStyle name="Normal 3 3 2 2 2 5 3" xfId="12791" xr:uid="{00000000-0005-0000-0000-00004D2D0000}"/>
    <cellStyle name="Normal 3 3 2 2 2 5 4" xfId="12792" xr:uid="{00000000-0005-0000-0000-00004E2D0000}"/>
    <cellStyle name="Normal 3 3 2 2 2 5 5" xfId="12793" xr:uid="{00000000-0005-0000-0000-00004F2D0000}"/>
    <cellStyle name="Normal 3 3 2 2 2 5 6" xfId="12794" xr:uid="{00000000-0005-0000-0000-0000502D0000}"/>
    <cellStyle name="Normal 3 3 2 2 2 6" xfId="12795" xr:uid="{00000000-0005-0000-0000-0000512D0000}"/>
    <cellStyle name="Normal 3 3 2 2 2 6 2" xfId="12796" xr:uid="{00000000-0005-0000-0000-0000522D0000}"/>
    <cellStyle name="Normal 3 3 2 2 2 6 3" xfId="12797" xr:uid="{00000000-0005-0000-0000-0000532D0000}"/>
    <cellStyle name="Normal 3 3 2 2 2 7" xfId="12798" xr:uid="{00000000-0005-0000-0000-0000542D0000}"/>
    <cellStyle name="Normal 3 3 2 2 2 8" xfId="12799" xr:uid="{00000000-0005-0000-0000-0000552D0000}"/>
    <cellStyle name="Normal 3 3 2 2 2 9" xfId="12800" xr:uid="{00000000-0005-0000-0000-0000562D0000}"/>
    <cellStyle name="Normal 3 3 2 2 3" xfId="12801" xr:uid="{00000000-0005-0000-0000-0000572D0000}"/>
    <cellStyle name="Normal 3 3 2 2 3 2" xfId="12802" xr:uid="{00000000-0005-0000-0000-0000582D0000}"/>
    <cellStyle name="Normal 3 3 2 2 3 2 2" xfId="12803" xr:uid="{00000000-0005-0000-0000-0000592D0000}"/>
    <cellStyle name="Normal 3 3 2 2 3 2 2 2" xfId="12804" xr:uid="{00000000-0005-0000-0000-00005A2D0000}"/>
    <cellStyle name="Normal 3 3 2 2 3 2 2 2 2" xfId="12805" xr:uid="{00000000-0005-0000-0000-00005B2D0000}"/>
    <cellStyle name="Normal 3 3 2 2 3 2 2 2 3" xfId="12806" xr:uid="{00000000-0005-0000-0000-00005C2D0000}"/>
    <cellStyle name="Normal 3 3 2 2 3 2 2 3" xfId="12807" xr:uid="{00000000-0005-0000-0000-00005D2D0000}"/>
    <cellStyle name="Normal 3 3 2 2 3 2 2 4" xfId="12808" xr:uid="{00000000-0005-0000-0000-00005E2D0000}"/>
    <cellStyle name="Normal 3 3 2 2 3 2 2 5" xfId="12809" xr:uid="{00000000-0005-0000-0000-00005F2D0000}"/>
    <cellStyle name="Normal 3 3 2 2 3 2 2 6" xfId="12810" xr:uid="{00000000-0005-0000-0000-0000602D0000}"/>
    <cellStyle name="Normal 3 3 2 2 3 2 3" xfId="12811" xr:uid="{00000000-0005-0000-0000-0000612D0000}"/>
    <cellStyle name="Normal 3 3 2 2 3 2 3 2" xfId="12812" xr:uid="{00000000-0005-0000-0000-0000622D0000}"/>
    <cellStyle name="Normal 3 3 2 2 3 2 3 2 2" xfId="12813" xr:uid="{00000000-0005-0000-0000-0000632D0000}"/>
    <cellStyle name="Normal 3 3 2 2 3 2 3 2 3" xfId="12814" xr:uid="{00000000-0005-0000-0000-0000642D0000}"/>
    <cellStyle name="Normal 3 3 2 2 3 2 3 3" xfId="12815" xr:uid="{00000000-0005-0000-0000-0000652D0000}"/>
    <cellStyle name="Normal 3 3 2 2 3 2 3 3 2" xfId="12816" xr:uid="{00000000-0005-0000-0000-0000662D0000}"/>
    <cellStyle name="Normal 3 3 2 2 3 2 3 4" xfId="12817" xr:uid="{00000000-0005-0000-0000-0000672D0000}"/>
    <cellStyle name="Normal 3 3 2 2 3 2 4" xfId="12818" xr:uid="{00000000-0005-0000-0000-0000682D0000}"/>
    <cellStyle name="Normal 3 3 2 2 3 2 4 2" xfId="12819" xr:uid="{00000000-0005-0000-0000-0000692D0000}"/>
    <cellStyle name="Normal 3 3 2 2 3 2 4 3" xfId="12820" xr:uid="{00000000-0005-0000-0000-00006A2D0000}"/>
    <cellStyle name="Normal 3 3 2 2 3 2 5" xfId="12821" xr:uid="{00000000-0005-0000-0000-00006B2D0000}"/>
    <cellStyle name="Normal 3 3 2 2 3 2 6" xfId="12822" xr:uid="{00000000-0005-0000-0000-00006C2D0000}"/>
    <cellStyle name="Normal 3 3 2 2 3 2 7" xfId="12823" xr:uid="{00000000-0005-0000-0000-00006D2D0000}"/>
    <cellStyle name="Normal 3 3 2 2 3 2 8" xfId="12824" xr:uid="{00000000-0005-0000-0000-00006E2D0000}"/>
    <cellStyle name="Normal 3 3 2 2 3 3" xfId="12825" xr:uid="{00000000-0005-0000-0000-00006F2D0000}"/>
    <cellStyle name="Normal 3 3 2 2 3 3 2" xfId="12826" xr:uid="{00000000-0005-0000-0000-0000702D0000}"/>
    <cellStyle name="Normal 3 3 2 2 3 3 2 2" xfId="12827" xr:uid="{00000000-0005-0000-0000-0000712D0000}"/>
    <cellStyle name="Normal 3 3 2 2 3 3 2 3" xfId="12828" xr:uid="{00000000-0005-0000-0000-0000722D0000}"/>
    <cellStyle name="Normal 3 3 2 2 3 3 3" xfId="12829" xr:uid="{00000000-0005-0000-0000-0000732D0000}"/>
    <cellStyle name="Normal 3 3 2 2 3 3 4" xfId="12830" xr:uid="{00000000-0005-0000-0000-0000742D0000}"/>
    <cellStyle name="Normal 3 3 2 2 3 3 5" xfId="12831" xr:uid="{00000000-0005-0000-0000-0000752D0000}"/>
    <cellStyle name="Normal 3 3 2 2 3 3 6" xfId="12832" xr:uid="{00000000-0005-0000-0000-0000762D0000}"/>
    <cellStyle name="Normal 3 3 2 2 3 4" xfId="12833" xr:uid="{00000000-0005-0000-0000-0000772D0000}"/>
    <cellStyle name="Normal 3 3 2 2 3 4 2" xfId="12834" xr:uid="{00000000-0005-0000-0000-0000782D0000}"/>
    <cellStyle name="Normal 3 3 2 2 3 4 2 2" xfId="12835" xr:uid="{00000000-0005-0000-0000-0000792D0000}"/>
    <cellStyle name="Normal 3 3 2 2 3 4 2 3" xfId="12836" xr:uid="{00000000-0005-0000-0000-00007A2D0000}"/>
    <cellStyle name="Normal 3 3 2 2 3 4 3" xfId="12837" xr:uid="{00000000-0005-0000-0000-00007B2D0000}"/>
    <cellStyle name="Normal 3 3 2 2 3 4 3 2" xfId="12838" xr:uid="{00000000-0005-0000-0000-00007C2D0000}"/>
    <cellStyle name="Normal 3 3 2 2 3 4 4" xfId="12839" xr:uid="{00000000-0005-0000-0000-00007D2D0000}"/>
    <cellStyle name="Normal 3 3 2 2 3 5" xfId="12840" xr:uid="{00000000-0005-0000-0000-00007E2D0000}"/>
    <cellStyle name="Normal 3 3 2 2 3 5 2" xfId="12841" xr:uid="{00000000-0005-0000-0000-00007F2D0000}"/>
    <cellStyle name="Normal 3 3 2 2 3 5 3" xfId="12842" xr:uid="{00000000-0005-0000-0000-0000802D0000}"/>
    <cellStyle name="Normal 3 3 2 2 3 6" xfId="12843" xr:uid="{00000000-0005-0000-0000-0000812D0000}"/>
    <cellStyle name="Normal 3 3 2 2 3 7" xfId="12844" xr:uid="{00000000-0005-0000-0000-0000822D0000}"/>
    <cellStyle name="Normal 3 3 2 2 3 8" xfId="12845" xr:uid="{00000000-0005-0000-0000-0000832D0000}"/>
    <cellStyle name="Normal 3 3 2 2 3 9" xfId="12846" xr:uid="{00000000-0005-0000-0000-0000842D0000}"/>
    <cellStyle name="Normal 3 3 2 2 4" xfId="12847" xr:uid="{00000000-0005-0000-0000-0000852D0000}"/>
    <cellStyle name="Normal 3 3 2 2 4 2" xfId="12848" xr:uid="{00000000-0005-0000-0000-0000862D0000}"/>
    <cellStyle name="Normal 3 3 2 2 4 2 2" xfId="12849" xr:uid="{00000000-0005-0000-0000-0000872D0000}"/>
    <cellStyle name="Normal 3 3 2 2 4 2 2 2" xfId="12850" xr:uid="{00000000-0005-0000-0000-0000882D0000}"/>
    <cellStyle name="Normal 3 3 2 2 4 2 2 3" xfId="12851" xr:uid="{00000000-0005-0000-0000-0000892D0000}"/>
    <cellStyle name="Normal 3 3 2 2 4 2 2 4" xfId="12852" xr:uid="{00000000-0005-0000-0000-00008A2D0000}"/>
    <cellStyle name="Normal 3 3 2 2 4 2 3" xfId="12853" xr:uid="{00000000-0005-0000-0000-00008B2D0000}"/>
    <cellStyle name="Normal 3 3 2 2 4 2 4" xfId="12854" xr:uid="{00000000-0005-0000-0000-00008C2D0000}"/>
    <cellStyle name="Normal 3 3 2 2 4 2 5" xfId="12855" xr:uid="{00000000-0005-0000-0000-00008D2D0000}"/>
    <cellStyle name="Normal 3 3 2 2 4 2 6" xfId="12856" xr:uid="{00000000-0005-0000-0000-00008E2D0000}"/>
    <cellStyle name="Normal 3 3 2 2 4 3" xfId="12857" xr:uid="{00000000-0005-0000-0000-00008F2D0000}"/>
    <cellStyle name="Normal 3 3 2 2 4 3 2" xfId="12858" xr:uid="{00000000-0005-0000-0000-0000902D0000}"/>
    <cellStyle name="Normal 3 3 2 2 4 3 2 2" xfId="12859" xr:uid="{00000000-0005-0000-0000-0000912D0000}"/>
    <cellStyle name="Normal 3 3 2 2 4 3 2 3" xfId="12860" xr:uid="{00000000-0005-0000-0000-0000922D0000}"/>
    <cellStyle name="Normal 3 3 2 2 4 3 3" xfId="12861" xr:uid="{00000000-0005-0000-0000-0000932D0000}"/>
    <cellStyle name="Normal 3 3 2 2 4 3 4" xfId="12862" xr:uid="{00000000-0005-0000-0000-0000942D0000}"/>
    <cellStyle name="Normal 3 3 2 2 4 3 5" xfId="12863" xr:uid="{00000000-0005-0000-0000-0000952D0000}"/>
    <cellStyle name="Normal 3 3 2 2 4 3 6" xfId="12864" xr:uid="{00000000-0005-0000-0000-0000962D0000}"/>
    <cellStyle name="Normal 3 3 2 2 4 4" xfId="12865" xr:uid="{00000000-0005-0000-0000-0000972D0000}"/>
    <cellStyle name="Normal 3 3 2 2 4 4 2" xfId="12866" xr:uid="{00000000-0005-0000-0000-0000982D0000}"/>
    <cellStyle name="Normal 3 3 2 2 4 4 3" xfId="12867" xr:uid="{00000000-0005-0000-0000-0000992D0000}"/>
    <cellStyle name="Normal 3 3 2 2 4 5" xfId="12868" xr:uid="{00000000-0005-0000-0000-00009A2D0000}"/>
    <cellStyle name="Normal 3 3 2 2 4 6" xfId="12869" xr:uid="{00000000-0005-0000-0000-00009B2D0000}"/>
    <cellStyle name="Normal 3 3 2 2 4 7" xfId="12870" xr:uid="{00000000-0005-0000-0000-00009C2D0000}"/>
    <cellStyle name="Normal 3 3 2 2 4 8" xfId="12871" xr:uid="{00000000-0005-0000-0000-00009D2D0000}"/>
    <cellStyle name="Normal 3 3 2 2 5" xfId="12872" xr:uid="{00000000-0005-0000-0000-00009E2D0000}"/>
    <cellStyle name="Normal 3 3 2 2 5 2" xfId="12873" xr:uid="{00000000-0005-0000-0000-00009F2D0000}"/>
    <cellStyle name="Normal 3 3 2 2 5 2 2" xfId="12874" xr:uid="{00000000-0005-0000-0000-0000A02D0000}"/>
    <cellStyle name="Normal 3 3 2 2 5 2 3" xfId="12875" xr:uid="{00000000-0005-0000-0000-0000A12D0000}"/>
    <cellStyle name="Normal 3 3 2 2 5 2 4" xfId="12876" xr:uid="{00000000-0005-0000-0000-0000A22D0000}"/>
    <cellStyle name="Normal 3 3 2 2 5 3" xfId="12877" xr:uid="{00000000-0005-0000-0000-0000A32D0000}"/>
    <cellStyle name="Normal 3 3 2 2 5 4" xfId="12878" xr:uid="{00000000-0005-0000-0000-0000A42D0000}"/>
    <cellStyle name="Normal 3 3 2 2 5 5" xfId="12879" xr:uid="{00000000-0005-0000-0000-0000A52D0000}"/>
    <cellStyle name="Normal 3 3 2 2 5 6" xfId="12880" xr:uid="{00000000-0005-0000-0000-0000A62D0000}"/>
    <cellStyle name="Normal 3 3 2 2 6" xfId="12881" xr:uid="{00000000-0005-0000-0000-0000A72D0000}"/>
    <cellStyle name="Normal 3 3 2 2 6 2" xfId="12882" xr:uid="{00000000-0005-0000-0000-0000A82D0000}"/>
    <cellStyle name="Normal 3 3 2 2 6 2 2" xfId="12883" xr:uid="{00000000-0005-0000-0000-0000A92D0000}"/>
    <cellStyle name="Normal 3 3 2 2 6 2 3" xfId="12884" xr:uid="{00000000-0005-0000-0000-0000AA2D0000}"/>
    <cellStyle name="Normal 3 3 2 2 6 3" xfId="12885" xr:uid="{00000000-0005-0000-0000-0000AB2D0000}"/>
    <cellStyle name="Normal 3 3 2 2 6 4" xfId="12886" xr:uid="{00000000-0005-0000-0000-0000AC2D0000}"/>
    <cellStyle name="Normal 3 3 2 2 6 5" xfId="12887" xr:uid="{00000000-0005-0000-0000-0000AD2D0000}"/>
    <cellStyle name="Normal 3 3 2 2 6 6" xfId="12888" xr:uid="{00000000-0005-0000-0000-0000AE2D0000}"/>
    <cellStyle name="Normal 3 3 2 2 7" xfId="12889" xr:uid="{00000000-0005-0000-0000-0000AF2D0000}"/>
    <cellStyle name="Normal 3 3 2 2 7 2" xfId="12890" xr:uid="{00000000-0005-0000-0000-0000B02D0000}"/>
    <cellStyle name="Normal 3 3 2 2 7 3" xfId="12891" xr:uid="{00000000-0005-0000-0000-0000B12D0000}"/>
    <cellStyle name="Normal 3 3 2 2 8" xfId="12892" xr:uid="{00000000-0005-0000-0000-0000B22D0000}"/>
    <cellStyle name="Normal 3 3 2 2 9" xfId="12893" xr:uid="{00000000-0005-0000-0000-0000B32D0000}"/>
    <cellStyle name="Normal 3 3 2 3" xfId="12894" xr:uid="{00000000-0005-0000-0000-0000B42D0000}"/>
    <cellStyle name="Normal 3 3 2 3 10" xfId="12895" xr:uid="{00000000-0005-0000-0000-0000B52D0000}"/>
    <cellStyle name="Normal 3 3 2 3 2" xfId="12896" xr:uid="{00000000-0005-0000-0000-0000B62D0000}"/>
    <cellStyle name="Normal 3 3 2 3 2 2" xfId="12897" xr:uid="{00000000-0005-0000-0000-0000B72D0000}"/>
    <cellStyle name="Normal 3 3 2 3 2 2 2" xfId="12898" xr:uid="{00000000-0005-0000-0000-0000B82D0000}"/>
    <cellStyle name="Normal 3 3 2 3 2 2 2 2" xfId="12899" xr:uid="{00000000-0005-0000-0000-0000B92D0000}"/>
    <cellStyle name="Normal 3 3 2 3 2 2 2 2 2" xfId="12900" xr:uid="{00000000-0005-0000-0000-0000BA2D0000}"/>
    <cellStyle name="Normal 3 3 2 3 2 2 2 2 3" xfId="12901" xr:uid="{00000000-0005-0000-0000-0000BB2D0000}"/>
    <cellStyle name="Normal 3 3 2 3 2 2 2 3" xfId="12902" xr:uid="{00000000-0005-0000-0000-0000BC2D0000}"/>
    <cellStyle name="Normal 3 3 2 3 2 2 2 4" xfId="12903" xr:uid="{00000000-0005-0000-0000-0000BD2D0000}"/>
    <cellStyle name="Normal 3 3 2 3 2 2 2 5" xfId="12904" xr:uid="{00000000-0005-0000-0000-0000BE2D0000}"/>
    <cellStyle name="Normal 3 3 2 3 2 2 2 6" xfId="12905" xr:uid="{00000000-0005-0000-0000-0000BF2D0000}"/>
    <cellStyle name="Normal 3 3 2 3 2 2 3" xfId="12906" xr:uid="{00000000-0005-0000-0000-0000C02D0000}"/>
    <cellStyle name="Normal 3 3 2 3 2 2 3 2" xfId="12907" xr:uid="{00000000-0005-0000-0000-0000C12D0000}"/>
    <cellStyle name="Normal 3 3 2 3 2 2 3 2 2" xfId="12908" xr:uid="{00000000-0005-0000-0000-0000C22D0000}"/>
    <cellStyle name="Normal 3 3 2 3 2 2 3 2 3" xfId="12909" xr:uid="{00000000-0005-0000-0000-0000C32D0000}"/>
    <cellStyle name="Normal 3 3 2 3 2 2 3 3" xfId="12910" xr:uid="{00000000-0005-0000-0000-0000C42D0000}"/>
    <cellStyle name="Normal 3 3 2 3 2 2 3 3 2" xfId="12911" xr:uid="{00000000-0005-0000-0000-0000C52D0000}"/>
    <cellStyle name="Normal 3 3 2 3 2 2 3 4" xfId="12912" xr:uid="{00000000-0005-0000-0000-0000C62D0000}"/>
    <cellStyle name="Normal 3 3 2 3 2 2 4" xfId="12913" xr:uid="{00000000-0005-0000-0000-0000C72D0000}"/>
    <cellStyle name="Normal 3 3 2 3 2 2 4 2" xfId="12914" xr:uid="{00000000-0005-0000-0000-0000C82D0000}"/>
    <cellStyle name="Normal 3 3 2 3 2 2 4 3" xfId="12915" xr:uid="{00000000-0005-0000-0000-0000C92D0000}"/>
    <cellStyle name="Normal 3 3 2 3 2 2 5" xfId="12916" xr:uid="{00000000-0005-0000-0000-0000CA2D0000}"/>
    <cellStyle name="Normal 3 3 2 3 2 2 6" xfId="12917" xr:uid="{00000000-0005-0000-0000-0000CB2D0000}"/>
    <cellStyle name="Normal 3 3 2 3 2 2 7" xfId="12918" xr:uid="{00000000-0005-0000-0000-0000CC2D0000}"/>
    <cellStyle name="Normal 3 3 2 3 2 2 8" xfId="12919" xr:uid="{00000000-0005-0000-0000-0000CD2D0000}"/>
    <cellStyle name="Normal 3 3 2 3 2 3" xfId="12920" xr:uid="{00000000-0005-0000-0000-0000CE2D0000}"/>
    <cellStyle name="Normal 3 3 2 3 2 3 2" xfId="12921" xr:uid="{00000000-0005-0000-0000-0000CF2D0000}"/>
    <cellStyle name="Normal 3 3 2 3 2 3 2 2" xfId="12922" xr:uid="{00000000-0005-0000-0000-0000D02D0000}"/>
    <cellStyle name="Normal 3 3 2 3 2 3 2 3" xfId="12923" xr:uid="{00000000-0005-0000-0000-0000D12D0000}"/>
    <cellStyle name="Normal 3 3 2 3 2 3 3" xfId="12924" xr:uid="{00000000-0005-0000-0000-0000D22D0000}"/>
    <cellStyle name="Normal 3 3 2 3 2 3 4" xfId="12925" xr:uid="{00000000-0005-0000-0000-0000D32D0000}"/>
    <cellStyle name="Normal 3 3 2 3 2 3 5" xfId="12926" xr:uid="{00000000-0005-0000-0000-0000D42D0000}"/>
    <cellStyle name="Normal 3 3 2 3 2 3 6" xfId="12927" xr:uid="{00000000-0005-0000-0000-0000D52D0000}"/>
    <cellStyle name="Normal 3 3 2 3 2 4" xfId="12928" xr:uid="{00000000-0005-0000-0000-0000D62D0000}"/>
    <cellStyle name="Normal 3 3 2 3 2 4 2" xfId="12929" xr:uid="{00000000-0005-0000-0000-0000D72D0000}"/>
    <cellStyle name="Normal 3 3 2 3 2 4 2 2" xfId="12930" xr:uid="{00000000-0005-0000-0000-0000D82D0000}"/>
    <cellStyle name="Normal 3 3 2 3 2 4 2 3" xfId="12931" xr:uid="{00000000-0005-0000-0000-0000D92D0000}"/>
    <cellStyle name="Normal 3 3 2 3 2 4 3" xfId="12932" xr:uid="{00000000-0005-0000-0000-0000DA2D0000}"/>
    <cellStyle name="Normal 3 3 2 3 2 4 3 2" xfId="12933" xr:uid="{00000000-0005-0000-0000-0000DB2D0000}"/>
    <cellStyle name="Normal 3 3 2 3 2 4 4" xfId="12934" xr:uid="{00000000-0005-0000-0000-0000DC2D0000}"/>
    <cellStyle name="Normal 3 3 2 3 2 5" xfId="12935" xr:uid="{00000000-0005-0000-0000-0000DD2D0000}"/>
    <cellStyle name="Normal 3 3 2 3 2 5 2" xfId="12936" xr:uid="{00000000-0005-0000-0000-0000DE2D0000}"/>
    <cellStyle name="Normal 3 3 2 3 2 5 3" xfId="12937" xr:uid="{00000000-0005-0000-0000-0000DF2D0000}"/>
    <cellStyle name="Normal 3 3 2 3 2 6" xfId="12938" xr:uid="{00000000-0005-0000-0000-0000E02D0000}"/>
    <cellStyle name="Normal 3 3 2 3 2 7" xfId="12939" xr:uid="{00000000-0005-0000-0000-0000E12D0000}"/>
    <cellStyle name="Normal 3 3 2 3 2 8" xfId="12940" xr:uid="{00000000-0005-0000-0000-0000E22D0000}"/>
    <cellStyle name="Normal 3 3 2 3 2 9" xfId="12941" xr:uid="{00000000-0005-0000-0000-0000E32D0000}"/>
    <cellStyle name="Normal 3 3 2 3 3" xfId="12942" xr:uid="{00000000-0005-0000-0000-0000E42D0000}"/>
    <cellStyle name="Normal 3 3 2 3 3 2" xfId="12943" xr:uid="{00000000-0005-0000-0000-0000E52D0000}"/>
    <cellStyle name="Normal 3 3 2 3 3 2 2" xfId="12944" xr:uid="{00000000-0005-0000-0000-0000E62D0000}"/>
    <cellStyle name="Normal 3 3 2 3 3 2 2 2" xfId="12945" xr:uid="{00000000-0005-0000-0000-0000E72D0000}"/>
    <cellStyle name="Normal 3 3 2 3 3 2 2 3" xfId="12946" xr:uid="{00000000-0005-0000-0000-0000E82D0000}"/>
    <cellStyle name="Normal 3 3 2 3 3 2 2 4" xfId="12947" xr:uid="{00000000-0005-0000-0000-0000E92D0000}"/>
    <cellStyle name="Normal 3 3 2 3 3 2 3" xfId="12948" xr:uid="{00000000-0005-0000-0000-0000EA2D0000}"/>
    <cellStyle name="Normal 3 3 2 3 3 2 4" xfId="12949" xr:uid="{00000000-0005-0000-0000-0000EB2D0000}"/>
    <cellStyle name="Normal 3 3 2 3 3 2 5" xfId="12950" xr:uid="{00000000-0005-0000-0000-0000EC2D0000}"/>
    <cellStyle name="Normal 3 3 2 3 3 2 6" xfId="12951" xr:uid="{00000000-0005-0000-0000-0000ED2D0000}"/>
    <cellStyle name="Normal 3 3 2 3 3 3" xfId="12952" xr:uid="{00000000-0005-0000-0000-0000EE2D0000}"/>
    <cellStyle name="Normal 3 3 2 3 3 3 2" xfId="12953" xr:uid="{00000000-0005-0000-0000-0000EF2D0000}"/>
    <cellStyle name="Normal 3 3 2 3 3 3 2 2" xfId="12954" xr:uid="{00000000-0005-0000-0000-0000F02D0000}"/>
    <cellStyle name="Normal 3 3 2 3 3 3 2 3" xfId="12955" xr:uid="{00000000-0005-0000-0000-0000F12D0000}"/>
    <cellStyle name="Normal 3 3 2 3 3 3 3" xfId="12956" xr:uid="{00000000-0005-0000-0000-0000F22D0000}"/>
    <cellStyle name="Normal 3 3 2 3 3 3 4" xfId="12957" xr:uid="{00000000-0005-0000-0000-0000F32D0000}"/>
    <cellStyle name="Normal 3 3 2 3 3 3 5" xfId="12958" xr:uid="{00000000-0005-0000-0000-0000F42D0000}"/>
    <cellStyle name="Normal 3 3 2 3 3 3 6" xfId="12959" xr:uid="{00000000-0005-0000-0000-0000F52D0000}"/>
    <cellStyle name="Normal 3 3 2 3 3 4" xfId="12960" xr:uid="{00000000-0005-0000-0000-0000F62D0000}"/>
    <cellStyle name="Normal 3 3 2 3 3 4 2" xfId="12961" xr:uid="{00000000-0005-0000-0000-0000F72D0000}"/>
    <cellStyle name="Normal 3 3 2 3 3 4 3" xfId="12962" xr:uid="{00000000-0005-0000-0000-0000F82D0000}"/>
    <cellStyle name="Normal 3 3 2 3 3 5" xfId="12963" xr:uid="{00000000-0005-0000-0000-0000F92D0000}"/>
    <cellStyle name="Normal 3 3 2 3 3 6" xfId="12964" xr:uid="{00000000-0005-0000-0000-0000FA2D0000}"/>
    <cellStyle name="Normal 3 3 2 3 3 7" xfId="12965" xr:uid="{00000000-0005-0000-0000-0000FB2D0000}"/>
    <cellStyle name="Normal 3 3 2 3 3 8" xfId="12966" xr:uid="{00000000-0005-0000-0000-0000FC2D0000}"/>
    <cellStyle name="Normal 3 3 2 3 4" xfId="12967" xr:uid="{00000000-0005-0000-0000-0000FD2D0000}"/>
    <cellStyle name="Normal 3 3 2 3 4 2" xfId="12968" xr:uid="{00000000-0005-0000-0000-0000FE2D0000}"/>
    <cellStyle name="Normal 3 3 2 3 4 2 2" xfId="12969" xr:uid="{00000000-0005-0000-0000-0000FF2D0000}"/>
    <cellStyle name="Normal 3 3 2 3 4 2 3" xfId="12970" xr:uid="{00000000-0005-0000-0000-0000002E0000}"/>
    <cellStyle name="Normal 3 3 2 3 4 2 4" xfId="12971" xr:uid="{00000000-0005-0000-0000-0000012E0000}"/>
    <cellStyle name="Normal 3 3 2 3 4 3" xfId="12972" xr:uid="{00000000-0005-0000-0000-0000022E0000}"/>
    <cellStyle name="Normal 3 3 2 3 4 4" xfId="12973" xr:uid="{00000000-0005-0000-0000-0000032E0000}"/>
    <cellStyle name="Normal 3 3 2 3 4 5" xfId="12974" xr:uid="{00000000-0005-0000-0000-0000042E0000}"/>
    <cellStyle name="Normal 3 3 2 3 4 6" xfId="12975" xr:uid="{00000000-0005-0000-0000-0000052E0000}"/>
    <cellStyle name="Normal 3 3 2 3 5" xfId="12976" xr:uid="{00000000-0005-0000-0000-0000062E0000}"/>
    <cellStyle name="Normal 3 3 2 3 5 2" xfId="12977" xr:uid="{00000000-0005-0000-0000-0000072E0000}"/>
    <cellStyle name="Normal 3 3 2 3 5 2 2" xfId="12978" xr:uid="{00000000-0005-0000-0000-0000082E0000}"/>
    <cellStyle name="Normal 3 3 2 3 5 2 3" xfId="12979" xr:uid="{00000000-0005-0000-0000-0000092E0000}"/>
    <cellStyle name="Normal 3 3 2 3 5 3" xfId="12980" xr:uid="{00000000-0005-0000-0000-00000A2E0000}"/>
    <cellStyle name="Normal 3 3 2 3 5 4" xfId="12981" xr:uid="{00000000-0005-0000-0000-00000B2E0000}"/>
    <cellStyle name="Normal 3 3 2 3 5 5" xfId="12982" xr:uid="{00000000-0005-0000-0000-00000C2E0000}"/>
    <cellStyle name="Normal 3 3 2 3 5 6" xfId="12983" xr:uid="{00000000-0005-0000-0000-00000D2E0000}"/>
    <cellStyle name="Normal 3 3 2 3 6" xfId="12984" xr:uid="{00000000-0005-0000-0000-00000E2E0000}"/>
    <cellStyle name="Normal 3 3 2 3 6 2" xfId="12985" xr:uid="{00000000-0005-0000-0000-00000F2E0000}"/>
    <cellStyle name="Normal 3 3 2 3 6 3" xfId="12986" xr:uid="{00000000-0005-0000-0000-0000102E0000}"/>
    <cellStyle name="Normal 3 3 2 3 7" xfId="12987" xr:uid="{00000000-0005-0000-0000-0000112E0000}"/>
    <cellStyle name="Normal 3 3 2 3 8" xfId="12988" xr:uid="{00000000-0005-0000-0000-0000122E0000}"/>
    <cellStyle name="Normal 3 3 2 3 9" xfId="12989" xr:uid="{00000000-0005-0000-0000-0000132E0000}"/>
    <cellStyle name="Normal 3 3 2 4" xfId="12990" xr:uid="{00000000-0005-0000-0000-0000142E0000}"/>
    <cellStyle name="Normal 3 3 2 4 2" xfId="12991" xr:uid="{00000000-0005-0000-0000-0000152E0000}"/>
    <cellStyle name="Normal 3 3 2 4 2 2" xfId="12992" xr:uid="{00000000-0005-0000-0000-0000162E0000}"/>
    <cellStyle name="Normal 3 3 2 4 2 2 2" xfId="12993" xr:uid="{00000000-0005-0000-0000-0000172E0000}"/>
    <cellStyle name="Normal 3 3 2 4 2 2 2 2" xfId="12994" xr:uid="{00000000-0005-0000-0000-0000182E0000}"/>
    <cellStyle name="Normal 3 3 2 4 2 2 2 3" xfId="12995" xr:uid="{00000000-0005-0000-0000-0000192E0000}"/>
    <cellStyle name="Normal 3 3 2 4 2 2 3" xfId="12996" xr:uid="{00000000-0005-0000-0000-00001A2E0000}"/>
    <cellStyle name="Normal 3 3 2 4 2 2 4" xfId="12997" xr:uid="{00000000-0005-0000-0000-00001B2E0000}"/>
    <cellStyle name="Normal 3 3 2 4 2 2 5" xfId="12998" xr:uid="{00000000-0005-0000-0000-00001C2E0000}"/>
    <cellStyle name="Normal 3 3 2 4 2 2 6" xfId="12999" xr:uid="{00000000-0005-0000-0000-00001D2E0000}"/>
    <cellStyle name="Normal 3 3 2 4 2 3" xfId="13000" xr:uid="{00000000-0005-0000-0000-00001E2E0000}"/>
    <cellStyle name="Normal 3 3 2 4 2 3 2" xfId="13001" xr:uid="{00000000-0005-0000-0000-00001F2E0000}"/>
    <cellStyle name="Normal 3 3 2 4 2 3 2 2" xfId="13002" xr:uid="{00000000-0005-0000-0000-0000202E0000}"/>
    <cellStyle name="Normal 3 3 2 4 2 3 2 3" xfId="13003" xr:uid="{00000000-0005-0000-0000-0000212E0000}"/>
    <cellStyle name="Normal 3 3 2 4 2 3 3" xfId="13004" xr:uid="{00000000-0005-0000-0000-0000222E0000}"/>
    <cellStyle name="Normal 3 3 2 4 2 3 3 2" xfId="13005" xr:uid="{00000000-0005-0000-0000-0000232E0000}"/>
    <cellStyle name="Normal 3 3 2 4 2 3 4" xfId="13006" xr:uid="{00000000-0005-0000-0000-0000242E0000}"/>
    <cellStyle name="Normal 3 3 2 4 2 4" xfId="13007" xr:uid="{00000000-0005-0000-0000-0000252E0000}"/>
    <cellStyle name="Normal 3 3 2 4 2 4 2" xfId="13008" xr:uid="{00000000-0005-0000-0000-0000262E0000}"/>
    <cellStyle name="Normal 3 3 2 4 2 4 3" xfId="13009" xr:uid="{00000000-0005-0000-0000-0000272E0000}"/>
    <cellStyle name="Normal 3 3 2 4 2 5" xfId="13010" xr:uid="{00000000-0005-0000-0000-0000282E0000}"/>
    <cellStyle name="Normal 3 3 2 4 2 6" xfId="13011" xr:uid="{00000000-0005-0000-0000-0000292E0000}"/>
    <cellStyle name="Normal 3 3 2 4 2 7" xfId="13012" xr:uid="{00000000-0005-0000-0000-00002A2E0000}"/>
    <cellStyle name="Normal 3 3 2 4 2 8" xfId="13013" xr:uid="{00000000-0005-0000-0000-00002B2E0000}"/>
    <cellStyle name="Normal 3 3 2 4 3" xfId="13014" xr:uid="{00000000-0005-0000-0000-00002C2E0000}"/>
    <cellStyle name="Normal 3 3 2 4 3 2" xfId="13015" xr:uid="{00000000-0005-0000-0000-00002D2E0000}"/>
    <cellStyle name="Normal 3 3 2 4 3 2 2" xfId="13016" xr:uid="{00000000-0005-0000-0000-00002E2E0000}"/>
    <cellStyle name="Normal 3 3 2 4 3 2 3" xfId="13017" xr:uid="{00000000-0005-0000-0000-00002F2E0000}"/>
    <cellStyle name="Normal 3 3 2 4 3 3" xfId="13018" xr:uid="{00000000-0005-0000-0000-0000302E0000}"/>
    <cellStyle name="Normal 3 3 2 4 3 4" xfId="13019" xr:uid="{00000000-0005-0000-0000-0000312E0000}"/>
    <cellStyle name="Normal 3 3 2 4 3 5" xfId="13020" xr:uid="{00000000-0005-0000-0000-0000322E0000}"/>
    <cellStyle name="Normal 3 3 2 4 3 6" xfId="13021" xr:uid="{00000000-0005-0000-0000-0000332E0000}"/>
    <cellStyle name="Normal 3 3 2 4 4" xfId="13022" xr:uid="{00000000-0005-0000-0000-0000342E0000}"/>
    <cellStyle name="Normal 3 3 2 4 4 2" xfId="13023" xr:uid="{00000000-0005-0000-0000-0000352E0000}"/>
    <cellStyle name="Normal 3 3 2 4 4 2 2" xfId="13024" xr:uid="{00000000-0005-0000-0000-0000362E0000}"/>
    <cellStyle name="Normal 3 3 2 4 4 2 3" xfId="13025" xr:uid="{00000000-0005-0000-0000-0000372E0000}"/>
    <cellStyle name="Normal 3 3 2 4 4 3" xfId="13026" xr:uid="{00000000-0005-0000-0000-0000382E0000}"/>
    <cellStyle name="Normal 3 3 2 4 4 3 2" xfId="13027" xr:uid="{00000000-0005-0000-0000-0000392E0000}"/>
    <cellStyle name="Normal 3 3 2 4 4 4" xfId="13028" xr:uid="{00000000-0005-0000-0000-00003A2E0000}"/>
    <cellStyle name="Normal 3 3 2 4 5" xfId="13029" xr:uid="{00000000-0005-0000-0000-00003B2E0000}"/>
    <cellStyle name="Normal 3 3 2 4 5 2" xfId="13030" xr:uid="{00000000-0005-0000-0000-00003C2E0000}"/>
    <cellStyle name="Normal 3 3 2 4 5 3" xfId="13031" xr:uid="{00000000-0005-0000-0000-00003D2E0000}"/>
    <cellStyle name="Normal 3 3 2 4 6" xfId="13032" xr:uid="{00000000-0005-0000-0000-00003E2E0000}"/>
    <cellStyle name="Normal 3 3 2 4 7" xfId="13033" xr:uid="{00000000-0005-0000-0000-00003F2E0000}"/>
    <cellStyle name="Normal 3 3 2 4 8" xfId="13034" xr:uid="{00000000-0005-0000-0000-0000402E0000}"/>
    <cellStyle name="Normal 3 3 2 4 9" xfId="13035" xr:uid="{00000000-0005-0000-0000-0000412E0000}"/>
    <cellStyle name="Normal 3 3 2 5" xfId="13036" xr:uid="{00000000-0005-0000-0000-0000422E0000}"/>
    <cellStyle name="Normal 3 3 2 5 2" xfId="13037" xr:uid="{00000000-0005-0000-0000-0000432E0000}"/>
    <cellStyle name="Normal 3 3 2 5 2 2" xfId="13038" xr:uid="{00000000-0005-0000-0000-0000442E0000}"/>
    <cellStyle name="Normal 3 3 2 5 2 2 2" xfId="13039" xr:uid="{00000000-0005-0000-0000-0000452E0000}"/>
    <cellStyle name="Normal 3 3 2 5 2 2 3" xfId="13040" xr:uid="{00000000-0005-0000-0000-0000462E0000}"/>
    <cellStyle name="Normal 3 3 2 5 2 2 4" xfId="13041" xr:uid="{00000000-0005-0000-0000-0000472E0000}"/>
    <cellStyle name="Normal 3 3 2 5 2 3" xfId="13042" xr:uid="{00000000-0005-0000-0000-0000482E0000}"/>
    <cellStyle name="Normal 3 3 2 5 2 4" xfId="13043" xr:uid="{00000000-0005-0000-0000-0000492E0000}"/>
    <cellStyle name="Normal 3 3 2 5 2 5" xfId="13044" xr:uid="{00000000-0005-0000-0000-00004A2E0000}"/>
    <cellStyle name="Normal 3 3 2 5 2 6" xfId="13045" xr:uid="{00000000-0005-0000-0000-00004B2E0000}"/>
    <cellStyle name="Normal 3 3 2 5 3" xfId="13046" xr:uid="{00000000-0005-0000-0000-00004C2E0000}"/>
    <cellStyle name="Normal 3 3 2 5 3 2" xfId="13047" xr:uid="{00000000-0005-0000-0000-00004D2E0000}"/>
    <cellStyle name="Normal 3 3 2 5 3 2 2" xfId="13048" xr:uid="{00000000-0005-0000-0000-00004E2E0000}"/>
    <cellStyle name="Normal 3 3 2 5 3 2 3" xfId="13049" xr:uid="{00000000-0005-0000-0000-00004F2E0000}"/>
    <cellStyle name="Normal 3 3 2 5 3 3" xfId="13050" xr:uid="{00000000-0005-0000-0000-0000502E0000}"/>
    <cellStyle name="Normal 3 3 2 5 3 4" xfId="13051" xr:uid="{00000000-0005-0000-0000-0000512E0000}"/>
    <cellStyle name="Normal 3 3 2 5 3 5" xfId="13052" xr:uid="{00000000-0005-0000-0000-0000522E0000}"/>
    <cellStyle name="Normal 3 3 2 5 3 6" xfId="13053" xr:uid="{00000000-0005-0000-0000-0000532E0000}"/>
    <cellStyle name="Normal 3 3 2 5 4" xfId="13054" xr:uid="{00000000-0005-0000-0000-0000542E0000}"/>
    <cellStyle name="Normal 3 3 2 5 4 2" xfId="13055" xr:uid="{00000000-0005-0000-0000-0000552E0000}"/>
    <cellStyle name="Normal 3 3 2 5 4 3" xfId="13056" xr:uid="{00000000-0005-0000-0000-0000562E0000}"/>
    <cellStyle name="Normal 3 3 2 5 5" xfId="13057" xr:uid="{00000000-0005-0000-0000-0000572E0000}"/>
    <cellStyle name="Normal 3 3 2 5 6" xfId="13058" xr:uid="{00000000-0005-0000-0000-0000582E0000}"/>
    <cellStyle name="Normal 3 3 2 5 7" xfId="13059" xr:uid="{00000000-0005-0000-0000-0000592E0000}"/>
    <cellStyle name="Normal 3 3 2 5 8" xfId="13060" xr:uid="{00000000-0005-0000-0000-00005A2E0000}"/>
    <cellStyle name="Normal 3 3 2 6" xfId="13061" xr:uid="{00000000-0005-0000-0000-00005B2E0000}"/>
    <cellStyle name="Normal 3 3 2 6 2" xfId="13062" xr:uid="{00000000-0005-0000-0000-00005C2E0000}"/>
    <cellStyle name="Normal 3 3 2 6 2 2" xfId="13063" xr:uid="{00000000-0005-0000-0000-00005D2E0000}"/>
    <cellStyle name="Normal 3 3 2 6 3" xfId="13064" xr:uid="{00000000-0005-0000-0000-00005E2E0000}"/>
    <cellStyle name="Normal 3 3 2 6 4" xfId="13065" xr:uid="{00000000-0005-0000-0000-00005F2E0000}"/>
    <cellStyle name="Normal 3 3 2 6 5" xfId="13066" xr:uid="{00000000-0005-0000-0000-0000602E0000}"/>
    <cellStyle name="Normal 3 3 2 7" xfId="13067" xr:uid="{00000000-0005-0000-0000-0000612E0000}"/>
    <cellStyle name="Normal 3 3 2 7 2" xfId="13068" xr:uid="{00000000-0005-0000-0000-0000622E0000}"/>
    <cellStyle name="Normal 3 3 2 7 2 2" xfId="13069" xr:uid="{00000000-0005-0000-0000-0000632E0000}"/>
    <cellStyle name="Normal 3 3 2 7 2 3" xfId="13070" xr:uid="{00000000-0005-0000-0000-0000642E0000}"/>
    <cellStyle name="Normal 3 3 2 7 3" xfId="13071" xr:uid="{00000000-0005-0000-0000-0000652E0000}"/>
    <cellStyle name="Normal 3 3 2 7 4" xfId="13072" xr:uid="{00000000-0005-0000-0000-0000662E0000}"/>
    <cellStyle name="Normal 3 3 2 7 5" xfId="13073" xr:uid="{00000000-0005-0000-0000-0000672E0000}"/>
    <cellStyle name="Normal 3 3 2 7 6" xfId="13074" xr:uid="{00000000-0005-0000-0000-0000682E0000}"/>
    <cellStyle name="Normal 3 3 2 8" xfId="13075" xr:uid="{00000000-0005-0000-0000-0000692E0000}"/>
    <cellStyle name="Normal 3 3 2 8 2" xfId="13076" xr:uid="{00000000-0005-0000-0000-00006A2E0000}"/>
    <cellStyle name="Normal 3 3 2 8 2 2" xfId="13077" xr:uid="{00000000-0005-0000-0000-00006B2E0000}"/>
    <cellStyle name="Normal 3 3 2 8 2 3" xfId="13078" xr:uid="{00000000-0005-0000-0000-00006C2E0000}"/>
    <cellStyle name="Normal 3 3 2 8 3" xfId="13079" xr:uid="{00000000-0005-0000-0000-00006D2E0000}"/>
    <cellStyle name="Normal 3 3 2 8 4" xfId="13080" xr:uid="{00000000-0005-0000-0000-00006E2E0000}"/>
    <cellStyle name="Normal 3 3 2 8 5" xfId="13081" xr:uid="{00000000-0005-0000-0000-00006F2E0000}"/>
    <cellStyle name="Normal 3 3 2 8 6" xfId="13082" xr:uid="{00000000-0005-0000-0000-0000702E0000}"/>
    <cellStyle name="Normal 3 3 2 9" xfId="13083" xr:uid="{00000000-0005-0000-0000-0000712E0000}"/>
    <cellStyle name="Normal 3 3 2 9 2" xfId="13084" xr:uid="{00000000-0005-0000-0000-0000722E0000}"/>
    <cellStyle name="Normal 3 3 2 9 3" xfId="13085" xr:uid="{00000000-0005-0000-0000-0000732E0000}"/>
    <cellStyle name="Normal 3 3 2 9 4" xfId="13086" xr:uid="{00000000-0005-0000-0000-0000742E0000}"/>
    <cellStyle name="Normal 3 3 20" xfId="2186" xr:uid="{00000000-0005-0000-0000-000037080000}"/>
    <cellStyle name="Normal 3 3 20 2" xfId="13087" xr:uid="{00000000-0005-0000-0000-0000762E0000}"/>
    <cellStyle name="Normal 3 3 20 3" xfId="13088" xr:uid="{00000000-0005-0000-0000-0000772E0000}"/>
    <cellStyle name="Normal 3 3 21" xfId="2187" xr:uid="{00000000-0005-0000-0000-000038080000}"/>
    <cellStyle name="Normal 3 3 21 2" xfId="13089" xr:uid="{00000000-0005-0000-0000-0000792E0000}"/>
    <cellStyle name="Normal 3 3 21 3" xfId="13090" xr:uid="{00000000-0005-0000-0000-00007A2E0000}"/>
    <cellStyle name="Normal 3 3 22" xfId="2188" xr:uid="{00000000-0005-0000-0000-000039080000}"/>
    <cellStyle name="Normal 3 3 22 2" xfId="13091" xr:uid="{00000000-0005-0000-0000-00007C2E0000}"/>
    <cellStyle name="Normal 3 3 22 3" xfId="13092" xr:uid="{00000000-0005-0000-0000-00007D2E0000}"/>
    <cellStyle name="Normal 3 3 23" xfId="2189" xr:uid="{00000000-0005-0000-0000-00003A080000}"/>
    <cellStyle name="Normal 3 3 23 2" xfId="13093" xr:uid="{00000000-0005-0000-0000-00007F2E0000}"/>
    <cellStyle name="Normal 3 3 23 3" xfId="13094" xr:uid="{00000000-0005-0000-0000-0000802E0000}"/>
    <cellStyle name="Normal 3 3 24" xfId="2889" xr:uid="{00000000-0005-0000-0000-00003B080000}"/>
    <cellStyle name="Normal 3 3 24 2" xfId="13096" xr:uid="{00000000-0005-0000-0000-0000822E0000}"/>
    <cellStyle name="Normal 3 3 24 3" xfId="13097" xr:uid="{00000000-0005-0000-0000-0000832E0000}"/>
    <cellStyle name="Normal 3 3 24 4" xfId="13098" xr:uid="{00000000-0005-0000-0000-0000842E0000}"/>
    <cellStyle name="Normal 3 3 24 5" xfId="13095" xr:uid="{00000000-0005-0000-0000-0000812E0000}"/>
    <cellStyle name="Normal 3 3 25" xfId="2943" xr:uid="{00000000-0005-0000-0000-00003C080000}"/>
    <cellStyle name="Normal 3 3 25 2" xfId="13100" xr:uid="{00000000-0005-0000-0000-0000862E0000}"/>
    <cellStyle name="Normal 3 3 25 2 2" xfId="13101" xr:uid="{00000000-0005-0000-0000-0000872E0000}"/>
    <cellStyle name="Normal 3 3 25 2 3" xfId="13102" xr:uid="{00000000-0005-0000-0000-0000882E0000}"/>
    <cellStyle name="Normal 3 3 25 3" xfId="13103" xr:uid="{00000000-0005-0000-0000-0000892E0000}"/>
    <cellStyle name="Normal 3 3 25 4" xfId="13104" xr:uid="{00000000-0005-0000-0000-00008A2E0000}"/>
    <cellStyle name="Normal 3 3 25 5" xfId="13105" xr:uid="{00000000-0005-0000-0000-00008B2E0000}"/>
    <cellStyle name="Normal 3 3 25 6" xfId="13106" xr:uid="{00000000-0005-0000-0000-00008C2E0000}"/>
    <cellStyle name="Normal 3 3 25 7" xfId="13099" xr:uid="{00000000-0005-0000-0000-0000852E0000}"/>
    <cellStyle name="Normal 3 3 26" xfId="13107" xr:uid="{00000000-0005-0000-0000-00008D2E0000}"/>
    <cellStyle name="Normal 3 3 26 2" xfId="13108" xr:uid="{00000000-0005-0000-0000-00008E2E0000}"/>
    <cellStyle name="Normal 3 3 26 2 2" xfId="13109" xr:uid="{00000000-0005-0000-0000-00008F2E0000}"/>
    <cellStyle name="Normal 3 3 26 2 3" xfId="13110" xr:uid="{00000000-0005-0000-0000-0000902E0000}"/>
    <cellStyle name="Normal 3 3 26 3" xfId="13111" xr:uid="{00000000-0005-0000-0000-0000912E0000}"/>
    <cellStyle name="Normal 3 3 26 4" xfId="13112" xr:uid="{00000000-0005-0000-0000-0000922E0000}"/>
    <cellStyle name="Normal 3 3 26 5" xfId="13113" xr:uid="{00000000-0005-0000-0000-0000932E0000}"/>
    <cellStyle name="Normal 3 3 26 6" xfId="13114" xr:uid="{00000000-0005-0000-0000-0000942E0000}"/>
    <cellStyle name="Normal 3 3 27" xfId="13115" xr:uid="{00000000-0005-0000-0000-0000952E0000}"/>
    <cellStyle name="Normal 3 3 27 2" xfId="13116" xr:uid="{00000000-0005-0000-0000-0000962E0000}"/>
    <cellStyle name="Normal 3 3 27 3" xfId="13117" xr:uid="{00000000-0005-0000-0000-0000972E0000}"/>
    <cellStyle name="Normal 3 3 28" xfId="13118" xr:uid="{00000000-0005-0000-0000-0000982E0000}"/>
    <cellStyle name="Normal 3 3 28 2" xfId="13119" xr:uid="{00000000-0005-0000-0000-0000992E0000}"/>
    <cellStyle name="Normal 3 3 29" xfId="13120" xr:uid="{00000000-0005-0000-0000-00009A2E0000}"/>
    <cellStyle name="Normal 3 3 3" xfId="2190" xr:uid="{00000000-0005-0000-0000-00003D080000}"/>
    <cellStyle name="Normal 3 3 3 10" xfId="13121" xr:uid="{00000000-0005-0000-0000-00009C2E0000}"/>
    <cellStyle name="Normal 3 3 3 11" xfId="13122" xr:uid="{00000000-0005-0000-0000-00009D2E0000}"/>
    <cellStyle name="Normal 3 3 3 2" xfId="13123" xr:uid="{00000000-0005-0000-0000-00009E2E0000}"/>
    <cellStyle name="Normal 3 3 3 2 10" xfId="13124" xr:uid="{00000000-0005-0000-0000-00009F2E0000}"/>
    <cellStyle name="Normal 3 3 3 2 2" xfId="13125" xr:uid="{00000000-0005-0000-0000-0000A02E0000}"/>
    <cellStyle name="Normal 3 3 3 2 2 2" xfId="13126" xr:uid="{00000000-0005-0000-0000-0000A12E0000}"/>
    <cellStyle name="Normal 3 3 3 2 2 2 2" xfId="13127" xr:uid="{00000000-0005-0000-0000-0000A22E0000}"/>
    <cellStyle name="Normal 3 3 3 2 2 2 2 2" xfId="13128" xr:uid="{00000000-0005-0000-0000-0000A32E0000}"/>
    <cellStyle name="Normal 3 3 3 2 2 2 2 2 2" xfId="13129" xr:uid="{00000000-0005-0000-0000-0000A42E0000}"/>
    <cellStyle name="Normal 3 3 3 2 2 2 2 2 3" xfId="13130" xr:uid="{00000000-0005-0000-0000-0000A52E0000}"/>
    <cellStyle name="Normal 3 3 3 2 2 2 2 3" xfId="13131" xr:uid="{00000000-0005-0000-0000-0000A62E0000}"/>
    <cellStyle name="Normal 3 3 3 2 2 2 2 4" xfId="13132" xr:uid="{00000000-0005-0000-0000-0000A72E0000}"/>
    <cellStyle name="Normal 3 3 3 2 2 2 2 5" xfId="13133" xr:uid="{00000000-0005-0000-0000-0000A82E0000}"/>
    <cellStyle name="Normal 3 3 3 2 2 2 2 6" xfId="13134" xr:uid="{00000000-0005-0000-0000-0000A92E0000}"/>
    <cellStyle name="Normal 3 3 3 2 2 2 3" xfId="13135" xr:uid="{00000000-0005-0000-0000-0000AA2E0000}"/>
    <cellStyle name="Normal 3 3 3 2 2 2 3 2" xfId="13136" xr:uid="{00000000-0005-0000-0000-0000AB2E0000}"/>
    <cellStyle name="Normal 3 3 3 2 2 2 3 2 2" xfId="13137" xr:uid="{00000000-0005-0000-0000-0000AC2E0000}"/>
    <cellStyle name="Normal 3 3 3 2 2 2 3 2 3" xfId="13138" xr:uid="{00000000-0005-0000-0000-0000AD2E0000}"/>
    <cellStyle name="Normal 3 3 3 2 2 2 3 3" xfId="13139" xr:uid="{00000000-0005-0000-0000-0000AE2E0000}"/>
    <cellStyle name="Normal 3 3 3 2 2 2 3 3 2" xfId="13140" xr:uid="{00000000-0005-0000-0000-0000AF2E0000}"/>
    <cellStyle name="Normal 3 3 3 2 2 2 3 4" xfId="13141" xr:uid="{00000000-0005-0000-0000-0000B02E0000}"/>
    <cellStyle name="Normal 3 3 3 2 2 2 4" xfId="13142" xr:uid="{00000000-0005-0000-0000-0000B12E0000}"/>
    <cellStyle name="Normal 3 3 3 2 2 2 4 2" xfId="13143" xr:uid="{00000000-0005-0000-0000-0000B22E0000}"/>
    <cellStyle name="Normal 3 3 3 2 2 2 4 3" xfId="13144" xr:uid="{00000000-0005-0000-0000-0000B32E0000}"/>
    <cellStyle name="Normal 3 3 3 2 2 2 5" xfId="13145" xr:uid="{00000000-0005-0000-0000-0000B42E0000}"/>
    <cellStyle name="Normal 3 3 3 2 2 2 6" xfId="13146" xr:uid="{00000000-0005-0000-0000-0000B52E0000}"/>
    <cellStyle name="Normal 3 3 3 2 2 2 7" xfId="13147" xr:uid="{00000000-0005-0000-0000-0000B62E0000}"/>
    <cellStyle name="Normal 3 3 3 2 2 2 8" xfId="13148" xr:uid="{00000000-0005-0000-0000-0000B72E0000}"/>
    <cellStyle name="Normal 3 3 3 2 2 3" xfId="13149" xr:uid="{00000000-0005-0000-0000-0000B82E0000}"/>
    <cellStyle name="Normal 3 3 3 2 2 3 2" xfId="13150" xr:uid="{00000000-0005-0000-0000-0000B92E0000}"/>
    <cellStyle name="Normal 3 3 3 2 2 3 2 2" xfId="13151" xr:uid="{00000000-0005-0000-0000-0000BA2E0000}"/>
    <cellStyle name="Normal 3 3 3 2 2 3 2 3" xfId="13152" xr:uid="{00000000-0005-0000-0000-0000BB2E0000}"/>
    <cellStyle name="Normal 3 3 3 2 2 3 3" xfId="13153" xr:uid="{00000000-0005-0000-0000-0000BC2E0000}"/>
    <cellStyle name="Normal 3 3 3 2 2 3 4" xfId="13154" xr:uid="{00000000-0005-0000-0000-0000BD2E0000}"/>
    <cellStyle name="Normal 3 3 3 2 2 3 5" xfId="13155" xr:uid="{00000000-0005-0000-0000-0000BE2E0000}"/>
    <cellStyle name="Normal 3 3 3 2 2 3 6" xfId="13156" xr:uid="{00000000-0005-0000-0000-0000BF2E0000}"/>
    <cellStyle name="Normal 3 3 3 2 2 4" xfId="13157" xr:uid="{00000000-0005-0000-0000-0000C02E0000}"/>
    <cellStyle name="Normal 3 3 3 2 2 4 2" xfId="13158" xr:uid="{00000000-0005-0000-0000-0000C12E0000}"/>
    <cellStyle name="Normal 3 3 3 2 2 4 2 2" xfId="13159" xr:uid="{00000000-0005-0000-0000-0000C22E0000}"/>
    <cellStyle name="Normal 3 3 3 2 2 4 2 3" xfId="13160" xr:uid="{00000000-0005-0000-0000-0000C32E0000}"/>
    <cellStyle name="Normal 3 3 3 2 2 4 3" xfId="13161" xr:uid="{00000000-0005-0000-0000-0000C42E0000}"/>
    <cellStyle name="Normal 3 3 3 2 2 4 3 2" xfId="13162" xr:uid="{00000000-0005-0000-0000-0000C52E0000}"/>
    <cellStyle name="Normal 3 3 3 2 2 4 4" xfId="13163" xr:uid="{00000000-0005-0000-0000-0000C62E0000}"/>
    <cellStyle name="Normal 3 3 3 2 2 5" xfId="13164" xr:uid="{00000000-0005-0000-0000-0000C72E0000}"/>
    <cellStyle name="Normal 3 3 3 2 2 5 2" xfId="13165" xr:uid="{00000000-0005-0000-0000-0000C82E0000}"/>
    <cellStyle name="Normal 3 3 3 2 2 5 3" xfId="13166" xr:uid="{00000000-0005-0000-0000-0000C92E0000}"/>
    <cellStyle name="Normal 3 3 3 2 2 6" xfId="13167" xr:uid="{00000000-0005-0000-0000-0000CA2E0000}"/>
    <cellStyle name="Normal 3 3 3 2 2 7" xfId="13168" xr:uid="{00000000-0005-0000-0000-0000CB2E0000}"/>
    <cellStyle name="Normal 3 3 3 2 2 8" xfId="13169" xr:uid="{00000000-0005-0000-0000-0000CC2E0000}"/>
    <cellStyle name="Normal 3 3 3 2 2 9" xfId="13170" xr:uid="{00000000-0005-0000-0000-0000CD2E0000}"/>
    <cellStyle name="Normal 3 3 3 2 3" xfId="13171" xr:uid="{00000000-0005-0000-0000-0000CE2E0000}"/>
    <cellStyle name="Normal 3 3 3 2 3 2" xfId="13172" xr:uid="{00000000-0005-0000-0000-0000CF2E0000}"/>
    <cellStyle name="Normal 3 3 3 2 3 2 2" xfId="13173" xr:uid="{00000000-0005-0000-0000-0000D02E0000}"/>
    <cellStyle name="Normal 3 3 3 2 3 2 2 2" xfId="13174" xr:uid="{00000000-0005-0000-0000-0000D12E0000}"/>
    <cellStyle name="Normal 3 3 3 2 3 2 2 3" xfId="13175" xr:uid="{00000000-0005-0000-0000-0000D22E0000}"/>
    <cellStyle name="Normal 3 3 3 2 3 2 2 4" xfId="13176" xr:uid="{00000000-0005-0000-0000-0000D32E0000}"/>
    <cellStyle name="Normal 3 3 3 2 3 2 3" xfId="13177" xr:uid="{00000000-0005-0000-0000-0000D42E0000}"/>
    <cellStyle name="Normal 3 3 3 2 3 2 4" xfId="13178" xr:uid="{00000000-0005-0000-0000-0000D52E0000}"/>
    <cellStyle name="Normal 3 3 3 2 3 2 5" xfId="13179" xr:uid="{00000000-0005-0000-0000-0000D62E0000}"/>
    <cellStyle name="Normal 3 3 3 2 3 2 6" xfId="13180" xr:uid="{00000000-0005-0000-0000-0000D72E0000}"/>
    <cellStyle name="Normal 3 3 3 2 3 3" xfId="13181" xr:uid="{00000000-0005-0000-0000-0000D82E0000}"/>
    <cellStyle name="Normal 3 3 3 2 3 3 2" xfId="13182" xr:uid="{00000000-0005-0000-0000-0000D92E0000}"/>
    <cellStyle name="Normal 3 3 3 2 3 3 2 2" xfId="13183" xr:uid="{00000000-0005-0000-0000-0000DA2E0000}"/>
    <cellStyle name="Normal 3 3 3 2 3 3 2 3" xfId="13184" xr:uid="{00000000-0005-0000-0000-0000DB2E0000}"/>
    <cellStyle name="Normal 3 3 3 2 3 3 3" xfId="13185" xr:uid="{00000000-0005-0000-0000-0000DC2E0000}"/>
    <cellStyle name="Normal 3 3 3 2 3 3 4" xfId="13186" xr:uid="{00000000-0005-0000-0000-0000DD2E0000}"/>
    <cellStyle name="Normal 3 3 3 2 3 3 5" xfId="13187" xr:uid="{00000000-0005-0000-0000-0000DE2E0000}"/>
    <cellStyle name="Normal 3 3 3 2 3 3 6" xfId="13188" xr:uid="{00000000-0005-0000-0000-0000DF2E0000}"/>
    <cellStyle name="Normal 3 3 3 2 3 4" xfId="13189" xr:uid="{00000000-0005-0000-0000-0000E02E0000}"/>
    <cellStyle name="Normal 3 3 3 2 3 4 2" xfId="13190" xr:uid="{00000000-0005-0000-0000-0000E12E0000}"/>
    <cellStyle name="Normal 3 3 3 2 3 4 3" xfId="13191" xr:uid="{00000000-0005-0000-0000-0000E22E0000}"/>
    <cellStyle name="Normal 3 3 3 2 3 5" xfId="13192" xr:uid="{00000000-0005-0000-0000-0000E32E0000}"/>
    <cellStyle name="Normal 3 3 3 2 3 6" xfId="13193" xr:uid="{00000000-0005-0000-0000-0000E42E0000}"/>
    <cellStyle name="Normal 3 3 3 2 3 7" xfId="13194" xr:uid="{00000000-0005-0000-0000-0000E52E0000}"/>
    <cellStyle name="Normal 3 3 3 2 3 8" xfId="13195" xr:uid="{00000000-0005-0000-0000-0000E62E0000}"/>
    <cellStyle name="Normal 3 3 3 2 4" xfId="13196" xr:uid="{00000000-0005-0000-0000-0000E72E0000}"/>
    <cellStyle name="Normal 3 3 3 2 4 2" xfId="13197" xr:uid="{00000000-0005-0000-0000-0000E82E0000}"/>
    <cellStyle name="Normal 3 3 3 2 4 2 2" xfId="13198" xr:uid="{00000000-0005-0000-0000-0000E92E0000}"/>
    <cellStyle name="Normal 3 3 3 2 4 2 3" xfId="13199" xr:uid="{00000000-0005-0000-0000-0000EA2E0000}"/>
    <cellStyle name="Normal 3 3 3 2 4 2 4" xfId="13200" xr:uid="{00000000-0005-0000-0000-0000EB2E0000}"/>
    <cellStyle name="Normal 3 3 3 2 4 3" xfId="13201" xr:uid="{00000000-0005-0000-0000-0000EC2E0000}"/>
    <cellStyle name="Normal 3 3 3 2 4 4" xfId="13202" xr:uid="{00000000-0005-0000-0000-0000ED2E0000}"/>
    <cellStyle name="Normal 3 3 3 2 4 5" xfId="13203" xr:uid="{00000000-0005-0000-0000-0000EE2E0000}"/>
    <cellStyle name="Normal 3 3 3 2 4 6" xfId="13204" xr:uid="{00000000-0005-0000-0000-0000EF2E0000}"/>
    <cellStyle name="Normal 3 3 3 2 5" xfId="13205" xr:uid="{00000000-0005-0000-0000-0000F02E0000}"/>
    <cellStyle name="Normal 3 3 3 2 5 2" xfId="13206" xr:uid="{00000000-0005-0000-0000-0000F12E0000}"/>
    <cellStyle name="Normal 3 3 3 2 5 2 2" xfId="13207" xr:uid="{00000000-0005-0000-0000-0000F22E0000}"/>
    <cellStyle name="Normal 3 3 3 2 5 2 3" xfId="13208" xr:uid="{00000000-0005-0000-0000-0000F32E0000}"/>
    <cellStyle name="Normal 3 3 3 2 5 3" xfId="13209" xr:uid="{00000000-0005-0000-0000-0000F42E0000}"/>
    <cellStyle name="Normal 3 3 3 2 5 4" xfId="13210" xr:uid="{00000000-0005-0000-0000-0000F52E0000}"/>
    <cellStyle name="Normal 3 3 3 2 5 5" xfId="13211" xr:uid="{00000000-0005-0000-0000-0000F62E0000}"/>
    <cellStyle name="Normal 3 3 3 2 5 6" xfId="13212" xr:uid="{00000000-0005-0000-0000-0000F72E0000}"/>
    <cellStyle name="Normal 3 3 3 2 6" xfId="13213" xr:uid="{00000000-0005-0000-0000-0000F82E0000}"/>
    <cellStyle name="Normal 3 3 3 2 6 2" xfId="13214" xr:uid="{00000000-0005-0000-0000-0000F92E0000}"/>
    <cellStyle name="Normal 3 3 3 2 6 3" xfId="13215" xr:uid="{00000000-0005-0000-0000-0000FA2E0000}"/>
    <cellStyle name="Normal 3 3 3 2 7" xfId="13216" xr:uid="{00000000-0005-0000-0000-0000FB2E0000}"/>
    <cellStyle name="Normal 3 3 3 2 8" xfId="13217" xr:uid="{00000000-0005-0000-0000-0000FC2E0000}"/>
    <cellStyle name="Normal 3 3 3 2 9" xfId="13218" xr:uid="{00000000-0005-0000-0000-0000FD2E0000}"/>
    <cellStyle name="Normal 3 3 3 3" xfId="13219" xr:uid="{00000000-0005-0000-0000-0000FE2E0000}"/>
    <cellStyle name="Normal 3 3 3 3 2" xfId="13220" xr:uid="{00000000-0005-0000-0000-0000FF2E0000}"/>
    <cellStyle name="Normal 3 3 3 3 2 2" xfId="13221" xr:uid="{00000000-0005-0000-0000-0000002F0000}"/>
    <cellStyle name="Normal 3 3 3 3 2 2 2" xfId="13222" xr:uid="{00000000-0005-0000-0000-0000012F0000}"/>
    <cellStyle name="Normal 3 3 3 3 2 2 2 2" xfId="13223" xr:uid="{00000000-0005-0000-0000-0000022F0000}"/>
    <cellStyle name="Normal 3 3 3 3 2 2 2 3" xfId="13224" xr:uid="{00000000-0005-0000-0000-0000032F0000}"/>
    <cellStyle name="Normal 3 3 3 3 2 2 3" xfId="13225" xr:uid="{00000000-0005-0000-0000-0000042F0000}"/>
    <cellStyle name="Normal 3 3 3 3 2 2 4" xfId="13226" xr:uid="{00000000-0005-0000-0000-0000052F0000}"/>
    <cellStyle name="Normal 3 3 3 3 2 2 5" xfId="13227" xr:uid="{00000000-0005-0000-0000-0000062F0000}"/>
    <cellStyle name="Normal 3 3 3 3 2 2 6" xfId="13228" xr:uid="{00000000-0005-0000-0000-0000072F0000}"/>
    <cellStyle name="Normal 3 3 3 3 2 3" xfId="13229" xr:uid="{00000000-0005-0000-0000-0000082F0000}"/>
    <cellStyle name="Normal 3 3 3 3 2 3 2" xfId="13230" xr:uid="{00000000-0005-0000-0000-0000092F0000}"/>
    <cellStyle name="Normal 3 3 3 3 2 3 2 2" xfId="13231" xr:uid="{00000000-0005-0000-0000-00000A2F0000}"/>
    <cellStyle name="Normal 3 3 3 3 2 3 2 3" xfId="13232" xr:uid="{00000000-0005-0000-0000-00000B2F0000}"/>
    <cellStyle name="Normal 3 3 3 3 2 3 3" xfId="13233" xr:uid="{00000000-0005-0000-0000-00000C2F0000}"/>
    <cellStyle name="Normal 3 3 3 3 2 3 3 2" xfId="13234" xr:uid="{00000000-0005-0000-0000-00000D2F0000}"/>
    <cellStyle name="Normal 3 3 3 3 2 3 4" xfId="13235" xr:uid="{00000000-0005-0000-0000-00000E2F0000}"/>
    <cellStyle name="Normal 3 3 3 3 2 4" xfId="13236" xr:uid="{00000000-0005-0000-0000-00000F2F0000}"/>
    <cellStyle name="Normal 3 3 3 3 2 4 2" xfId="13237" xr:uid="{00000000-0005-0000-0000-0000102F0000}"/>
    <cellStyle name="Normal 3 3 3 3 2 4 3" xfId="13238" xr:uid="{00000000-0005-0000-0000-0000112F0000}"/>
    <cellStyle name="Normal 3 3 3 3 2 5" xfId="13239" xr:uid="{00000000-0005-0000-0000-0000122F0000}"/>
    <cellStyle name="Normal 3 3 3 3 2 6" xfId="13240" xr:uid="{00000000-0005-0000-0000-0000132F0000}"/>
    <cellStyle name="Normal 3 3 3 3 2 7" xfId="13241" xr:uid="{00000000-0005-0000-0000-0000142F0000}"/>
    <cellStyle name="Normal 3 3 3 3 2 8" xfId="13242" xr:uid="{00000000-0005-0000-0000-0000152F0000}"/>
    <cellStyle name="Normal 3 3 3 3 3" xfId="13243" xr:uid="{00000000-0005-0000-0000-0000162F0000}"/>
    <cellStyle name="Normal 3 3 3 3 3 2" xfId="13244" xr:uid="{00000000-0005-0000-0000-0000172F0000}"/>
    <cellStyle name="Normal 3 3 3 3 3 2 2" xfId="13245" xr:uid="{00000000-0005-0000-0000-0000182F0000}"/>
    <cellStyle name="Normal 3 3 3 3 3 2 3" xfId="13246" xr:uid="{00000000-0005-0000-0000-0000192F0000}"/>
    <cellStyle name="Normal 3 3 3 3 3 3" xfId="13247" xr:uid="{00000000-0005-0000-0000-00001A2F0000}"/>
    <cellStyle name="Normal 3 3 3 3 3 4" xfId="13248" xr:uid="{00000000-0005-0000-0000-00001B2F0000}"/>
    <cellStyle name="Normal 3 3 3 3 3 5" xfId="13249" xr:uid="{00000000-0005-0000-0000-00001C2F0000}"/>
    <cellStyle name="Normal 3 3 3 3 3 6" xfId="13250" xr:uid="{00000000-0005-0000-0000-00001D2F0000}"/>
    <cellStyle name="Normal 3 3 3 3 4" xfId="13251" xr:uid="{00000000-0005-0000-0000-00001E2F0000}"/>
    <cellStyle name="Normal 3 3 3 3 4 2" xfId="13252" xr:uid="{00000000-0005-0000-0000-00001F2F0000}"/>
    <cellStyle name="Normal 3 3 3 3 4 2 2" xfId="13253" xr:uid="{00000000-0005-0000-0000-0000202F0000}"/>
    <cellStyle name="Normal 3 3 3 3 4 2 3" xfId="13254" xr:uid="{00000000-0005-0000-0000-0000212F0000}"/>
    <cellStyle name="Normal 3 3 3 3 4 3" xfId="13255" xr:uid="{00000000-0005-0000-0000-0000222F0000}"/>
    <cellStyle name="Normal 3 3 3 3 4 3 2" xfId="13256" xr:uid="{00000000-0005-0000-0000-0000232F0000}"/>
    <cellStyle name="Normal 3 3 3 3 4 4" xfId="13257" xr:uid="{00000000-0005-0000-0000-0000242F0000}"/>
    <cellStyle name="Normal 3 3 3 3 5" xfId="13258" xr:uid="{00000000-0005-0000-0000-0000252F0000}"/>
    <cellStyle name="Normal 3 3 3 3 5 2" xfId="13259" xr:uid="{00000000-0005-0000-0000-0000262F0000}"/>
    <cellStyle name="Normal 3 3 3 3 5 3" xfId="13260" xr:uid="{00000000-0005-0000-0000-0000272F0000}"/>
    <cellStyle name="Normal 3 3 3 3 6" xfId="13261" xr:uid="{00000000-0005-0000-0000-0000282F0000}"/>
    <cellStyle name="Normal 3 3 3 3 7" xfId="13262" xr:uid="{00000000-0005-0000-0000-0000292F0000}"/>
    <cellStyle name="Normal 3 3 3 3 8" xfId="13263" xr:uid="{00000000-0005-0000-0000-00002A2F0000}"/>
    <cellStyle name="Normal 3 3 3 3 9" xfId="13264" xr:uid="{00000000-0005-0000-0000-00002B2F0000}"/>
    <cellStyle name="Normal 3 3 3 4" xfId="13265" xr:uid="{00000000-0005-0000-0000-00002C2F0000}"/>
    <cellStyle name="Normal 3 3 3 4 2" xfId="13266" xr:uid="{00000000-0005-0000-0000-00002D2F0000}"/>
    <cellStyle name="Normal 3 3 3 4 2 2" xfId="13267" xr:uid="{00000000-0005-0000-0000-00002E2F0000}"/>
    <cellStyle name="Normal 3 3 3 4 2 2 2" xfId="13268" xr:uid="{00000000-0005-0000-0000-00002F2F0000}"/>
    <cellStyle name="Normal 3 3 3 4 2 2 3" xfId="13269" xr:uid="{00000000-0005-0000-0000-0000302F0000}"/>
    <cellStyle name="Normal 3 3 3 4 2 2 4" xfId="13270" xr:uid="{00000000-0005-0000-0000-0000312F0000}"/>
    <cellStyle name="Normal 3 3 3 4 2 3" xfId="13271" xr:uid="{00000000-0005-0000-0000-0000322F0000}"/>
    <cellStyle name="Normal 3 3 3 4 2 4" xfId="13272" xr:uid="{00000000-0005-0000-0000-0000332F0000}"/>
    <cellStyle name="Normal 3 3 3 4 2 5" xfId="13273" xr:uid="{00000000-0005-0000-0000-0000342F0000}"/>
    <cellStyle name="Normal 3 3 3 4 2 6" xfId="13274" xr:uid="{00000000-0005-0000-0000-0000352F0000}"/>
    <cellStyle name="Normal 3 3 3 4 3" xfId="13275" xr:uid="{00000000-0005-0000-0000-0000362F0000}"/>
    <cellStyle name="Normal 3 3 3 4 3 2" xfId="13276" xr:uid="{00000000-0005-0000-0000-0000372F0000}"/>
    <cellStyle name="Normal 3 3 3 4 3 2 2" xfId="13277" xr:uid="{00000000-0005-0000-0000-0000382F0000}"/>
    <cellStyle name="Normal 3 3 3 4 3 2 3" xfId="13278" xr:uid="{00000000-0005-0000-0000-0000392F0000}"/>
    <cellStyle name="Normal 3 3 3 4 3 3" xfId="13279" xr:uid="{00000000-0005-0000-0000-00003A2F0000}"/>
    <cellStyle name="Normal 3 3 3 4 3 4" xfId="13280" xr:uid="{00000000-0005-0000-0000-00003B2F0000}"/>
    <cellStyle name="Normal 3 3 3 4 3 5" xfId="13281" xr:uid="{00000000-0005-0000-0000-00003C2F0000}"/>
    <cellStyle name="Normal 3 3 3 4 3 6" xfId="13282" xr:uid="{00000000-0005-0000-0000-00003D2F0000}"/>
    <cellStyle name="Normal 3 3 3 4 4" xfId="13283" xr:uid="{00000000-0005-0000-0000-00003E2F0000}"/>
    <cellStyle name="Normal 3 3 3 4 4 2" xfId="13284" xr:uid="{00000000-0005-0000-0000-00003F2F0000}"/>
    <cellStyle name="Normal 3 3 3 4 4 3" xfId="13285" xr:uid="{00000000-0005-0000-0000-0000402F0000}"/>
    <cellStyle name="Normal 3 3 3 4 5" xfId="13286" xr:uid="{00000000-0005-0000-0000-0000412F0000}"/>
    <cellStyle name="Normal 3 3 3 4 6" xfId="13287" xr:uid="{00000000-0005-0000-0000-0000422F0000}"/>
    <cellStyle name="Normal 3 3 3 4 7" xfId="13288" xr:uid="{00000000-0005-0000-0000-0000432F0000}"/>
    <cellStyle name="Normal 3 3 3 4 8" xfId="13289" xr:uid="{00000000-0005-0000-0000-0000442F0000}"/>
    <cellStyle name="Normal 3 3 3 5" xfId="13290" xr:uid="{00000000-0005-0000-0000-0000452F0000}"/>
    <cellStyle name="Normal 3 3 3 5 2" xfId="13291" xr:uid="{00000000-0005-0000-0000-0000462F0000}"/>
    <cellStyle name="Normal 3 3 3 5 2 2" xfId="13292" xr:uid="{00000000-0005-0000-0000-0000472F0000}"/>
    <cellStyle name="Normal 3 3 3 5 3" xfId="13293" xr:uid="{00000000-0005-0000-0000-0000482F0000}"/>
    <cellStyle name="Normal 3 3 3 5 4" xfId="13294" xr:uid="{00000000-0005-0000-0000-0000492F0000}"/>
    <cellStyle name="Normal 3 3 3 5 5" xfId="13295" xr:uid="{00000000-0005-0000-0000-00004A2F0000}"/>
    <cellStyle name="Normal 3 3 3 6" xfId="13296" xr:uid="{00000000-0005-0000-0000-00004B2F0000}"/>
    <cellStyle name="Normal 3 3 3 6 2" xfId="13297" xr:uid="{00000000-0005-0000-0000-00004C2F0000}"/>
    <cellStyle name="Normal 3 3 3 6 2 2" xfId="13298" xr:uid="{00000000-0005-0000-0000-00004D2F0000}"/>
    <cellStyle name="Normal 3 3 3 6 2 3" xfId="13299" xr:uid="{00000000-0005-0000-0000-00004E2F0000}"/>
    <cellStyle name="Normal 3 3 3 6 3" xfId="13300" xr:uid="{00000000-0005-0000-0000-00004F2F0000}"/>
    <cellStyle name="Normal 3 3 3 6 4" xfId="13301" xr:uid="{00000000-0005-0000-0000-0000502F0000}"/>
    <cellStyle name="Normal 3 3 3 6 5" xfId="13302" xr:uid="{00000000-0005-0000-0000-0000512F0000}"/>
    <cellStyle name="Normal 3 3 3 6 6" xfId="13303" xr:uid="{00000000-0005-0000-0000-0000522F0000}"/>
    <cellStyle name="Normal 3 3 3 7" xfId="13304" xr:uid="{00000000-0005-0000-0000-0000532F0000}"/>
    <cellStyle name="Normal 3 3 3 7 2" xfId="13305" xr:uid="{00000000-0005-0000-0000-0000542F0000}"/>
    <cellStyle name="Normal 3 3 3 7 2 2" xfId="13306" xr:uid="{00000000-0005-0000-0000-0000552F0000}"/>
    <cellStyle name="Normal 3 3 3 7 2 3" xfId="13307" xr:uid="{00000000-0005-0000-0000-0000562F0000}"/>
    <cellStyle name="Normal 3 3 3 7 3" xfId="13308" xr:uid="{00000000-0005-0000-0000-0000572F0000}"/>
    <cellStyle name="Normal 3 3 3 7 4" xfId="13309" xr:uid="{00000000-0005-0000-0000-0000582F0000}"/>
    <cellStyle name="Normal 3 3 3 7 5" xfId="13310" xr:uid="{00000000-0005-0000-0000-0000592F0000}"/>
    <cellStyle name="Normal 3 3 3 7 6" xfId="13311" xr:uid="{00000000-0005-0000-0000-00005A2F0000}"/>
    <cellStyle name="Normal 3 3 3 8" xfId="13312" xr:uid="{00000000-0005-0000-0000-00005B2F0000}"/>
    <cellStyle name="Normal 3 3 3 8 2" xfId="13313" xr:uid="{00000000-0005-0000-0000-00005C2F0000}"/>
    <cellStyle name="Normal 3 3 3 8 3" xfId="13314" xr:uid="{00000000-0005-0000-0000-00005D2F0000}"/>
    <cellStyle name="Normal 3 3 3 9" xfId="13315" xr:uid="{00000000-0005-0000-0000-00005E2F0000}"/>
    <cellStyle name="Normal 3 3 30" xfId="5362" xr:uid="{00000000-0005-0000-0000-0000CF2C0000}"/>
    <cellStyle name="Normal 3 3 4" xfId="2191" xr:uid="{00000000-0005-0000-0000-00003E080000}"/>
    <cellStyle name="Normal 3 3 4 10" xfId="13316" xr:uid="{00000000-0005-0000-0000-0000602F0000}"/>
    <cellStyle name="Normal 3 3 4 2" xfId="13317" xr:uid="{00000000-0005-0000-0000-0000612F0000}"/>
    <cellStyle name="Normal 3 3 4 2 2" xfId="13318" xr:uid="{00000000-0005-0000-0000-0000622F0000}"/>
    <cellStyle name="Normal 3 3 4 2 2 2" xfId="13319" xr:uid="{00000000-0005-0000-0000-0000632F0000}"/>
    <cellStyle name="Normal 3 3 4 2 2 2 2" xfId="13320" xr:uid="{00000000-0005-0000-0000-0000642F0000}"/>
    <cellStyle name="Normal 3 3 4 2 2 2 2 2" xfId="13321" xr:uid="{00000000-0005-0000-0000-0000652F0000}"/>
    <cellStyle name="Normal 3 3 4 2 2 2 2 3" xfId="13322" xr:uid="{00000000-0005-0000-0000-0000662F0000}"/>
    <cellStyle name="Normal 3 3 4 2 2 2 3" xfId="13323" xr:uid="{00000000-0005-0000-0000-0000672F0000}"/>
    <cellStyle name="Normal 3 3 4 2 2 2 4" xfId="13324" xr:uid="{00000000-0005-0000-0000-0000682F0000}"/>
    <cellStyle name="Normal 3 3 4 2 2 2 5" xfId="13325" xr:uid="{00000000-0005-0000-0000-0000692F0000}"/>
    <cellStyle name="Normal 3 3 4 2 2 2 6" xfId="13326" xr:uid="{00000000-0005-0000-0000-00006A2F0000}"/>
    <cellStyle name="Normal 3 3 4 2 2 3" xfId="13327" xr:uid="{00000000-0005-0000-0000-00006B2F0000}"/>
    <cellStyle name="Normal 3 3 4 2 2 3 2" xfId="13328" xr:uid="{00000000-0005-0000-0000-00006C2F0000}"/>
    <cellStyle name="Normal 3 3 4 2 2 3 2 2" xfId="13329" xr:uid="{00000000-0005-0000-0000-00006D2F0000}"/>
    <cellStyle name="Normal 3 3 4 2 2 3 2 3" xfId="13330" xr:uid="{00000000-0005-0000-0000-00006E2F0000}"/>
    <cellStyle name="Normal 3 3 4 2 2 3 3" xfId="13331" xr:uid="{00000000-0005-0000-0000-00006F2F0000}"/>
    <cellStyle name="Normal 3 3 4 2 2 3 3 2" xfId="13332" xr:uid="{00000000-0005-0000-0000-0000702F0000}"/>
    <cellStyle name="Normal 3 3 4 2 2 3 4" xfId="13333" xr:uid="{00000000-0005-0000-0000-0000712F0000}"/>
    <cellStyle name="Normal 3 3 4 2 2 4" xfId="13334" xr:uid="{00000000-0005-0000-0000-0000722F0000}"/>
    <cellStyle name="Normal 3 3 4 2 2 4 2" xfId="13335" xr:uid="{00000000-0005-0000-0000-0000732F0000}"/>
    <cellStyle name="Normal 3 3 4 2 2 4 3" xfId="13336" xr:uid="{00000000-0005-0000-0000-0000742F0000}"/>
    <cellStyle name="Normal 3 3 4 2 2 5" xfId="13337" xr:uid="{00000000-0005-0000-0000-0000752F0000}"/>
    <cellStyle name="Normal 3 3 4 2 2 6" xfId="13338" xr:uid="{00000000-0005-0000-0000-0000762F0000}"/>
    <cellStyle name="Normal 3 3 4 2 2 7" xfId="13339" xr:uid="{00000000-0005-0000-0000-0000772F0000}"/>
    <cellStyle name="Normal 3 3 4 2 2 8" xfId="13340" xr:uid="{00000000-0005-0000-0000-0000782F0000}"/>
    <cellStyle name="Normal 3 3 4 2 3" xfId="13341" xr:uid="{00000000-0005-0000-0000-0000792F0000}"/>
    <cellStyle name="Normal 3 3 4 2 3 2" xfId="13342" xr:uid="{00000000-0005-0000-0000-00007A2F0000}"/>
    <cellStyle name="Normal 3 3 4 2 3 2 2" xfId="13343" xr:uid="{00000000-0005-0000-0000-00007B2F0000}"/>
    <cellStyle name="Normal 3 3 4 2 3 2 3" xfId="13344" xr:uid="{00000000-0005-0000-0000-00007C2F0000}"/>
    <cellStyle name="Normal 3 3 4 2 3 3" xfId="13345" xr:uid="{00000000-0005-0000-0000-00007D2F0000}"/>
    <cellStyle name="Normal 3 3 4 2 3 4" xfId="13346" xr:uid="{00000000-0005-0000-0000-00007E2F0000}"/>
    <cellStyle name="Normal 3 3 4 2 3 5" xfId="13347" xr:uid="{00000000-0005-0000-0000-00007F2F0000}"/>
    <cellStyle name="Normal 3 3 4 2 3 6" xfId="13348" xr:uid="{00000000-0005-0000-0000-0000802F0000}"/>
    <cellStyle name="Normal 3 3 4 2 4" xfId="13349" xr:uid="{00000000-0005-0000-0000-0000812F0000}"/>
    <cellStyle name="Normal 3 3 4 2 4 2" xfId="13350" xr:uid="{00000000-0005-0000-0000-0000822F0000}"/>
    <cellStyle name="Normal 3 3 4 2 4 2 2" xfId="13351" xr:uid="{00000000-0005-0000-0000-0000832F0000}"/>
    <cellStyle name="Normal 3 3 4 2 4 2 3" xfId="13352" xr:uid="{00000000-0005-0000-0000-0000842F0000}"/>
    <cellStyle name="Normal 3 3 4 2 4 3" xfId="13353" xr:uid="{00000000-0005-0000-0000-0000852F0000}"/>
    <cellStyle name="Normal 3 3 4 2 4 3 2" xfId="13354" xr:uid="{00000000-0005-0000-0000-0000862F0000}"/>
    <cellStyle name="Normal 3 3 4 2 4 4" xfId="13355" xr:uid="{00000000-0005-0000-0000-0000872F0000}"/>
    <cellStyle name="Normal 3 3 4 2 5" xfId="13356" xr:uid="{00000000-0005-0000-0000-0000882F0000}"/>
    <cellStyle name="Normal 3 3 4 2 5 2" xfId="13357" xr:uid="{00000000-0005-0000-0000-0000892F0000}"/>
    <cellStyle name="Normal 3 3 4 2 5 3" xfId="13358" xr:uid="{00000000-0005-0000-0000-00008A2F0000}"/>
    <cellStyle name="Normal 3 3 4 2 6" xfId="13359" xr:uid="{00000000-0005-0000-0000-00008B2F0000}"/>
    <cellStyle name="Normal 3 3 4 2 7" xfId="13360" xr:uid="{00000000-0005-0000-0000-00008C2F0000}"/>
    <cellStyle name="Normal 3 3 4 2 8" xfId="13361" xr:uid="{00000000-0005-0000-0000-00008D2F0000}"/>
    <cellStyle name="Normal 3 3 4 2 9" xfId="13362" xr:uid="{00000000-0005-0000-0000-00008E2F0000}"/>
    <cellStyle name="Normal 3 3 4 3" xfId="13363" xr:uid="{00000000-0005-0000-0000-00008F2F0000}"/>
    <cellStyle name="Normal 3 3 4 3 2" xfId="13364" xr:uid="{00000000-0005-0000-0000-0000902F0000}"/>
    <cellStyle name="Normal 3 3 4 3 2 2" xfId="13365" xr:uid="{00000000-0005-0000-0000-0000912F0000}"/>
    <cellStyle name="Normal 3 3 4 3 2 2 2" xfId="13366" xr:uid="{00000000-0005-0000-0000-0000922F0000}"/>
    <cellStyle name="Normal 3 3 4 3 2 2 3" xfId="13367" xr:uid="{00000000-0005-0000-0000-0000932F0000}"/>
    <cellStyle name="Normal 3 3 4 3 2 2 4" xfId="13368" xr:uid="{00000000-0005-0000-0000-0000942F0000}"/>
    <cellStyle name="Normal 3 3 4 3 2 3" xfId="13369" xr:uid="{00000000-0005-0000-0000-0000952F0000}"/>
    <cellStyle name="Normal 3 3 4 3 2 4" xfId="13370" xr:uid="{00000000-0005-0000-0000-0000962F0000}"/>
    <cellStyle name="Normal 3 3 4 3 2 5" xfId="13371" xr:uid="{00000000-0005-0000-0000-0000972F0000}"/>
    <cellStyle name="Normal 3 3 4 3 2 6" xfId="13372" xr:uid="{00000000-0005-0000-0000-0000982F0000}"/>
    <cellStyle name="Normal 3 3 4 3 3" xfId="13373" xr:uid="{00000000-0005-0000-0000-0000992F0000}"/>
    <cellStyle name="Normal 3 3 4 3 3 2" xfId="13374" xr:uid="{00000000-0005-0000-0000-00009A2F0000}"/>
    <cellStyle name="Normal 3 3 4 3 3 2 2" xfId="13375" xr:uid="{00000000-0005-0000-0000-00009B2F0000}"/>
    <cellStyle name="Normal 3 3 4 3 3 2 3" xfId="13376" xr:uid="{00000000-0005-0000-0000-00009C2F0000}"/>
    <cellStyle name="Normal 3 3 4 3 3 3" xfId="13377" xr:uid="{00000000-0005-0000-0000-00009D2F0000}"/>
    <cellStyle name="Normal 3 3 4 3 3 4" xfId="13378" xr:uid="{00000000-0005-0000-0000-00009E2F0000}"/>
    <cellStyle name="Normal 3 3 4 3 3 5" xfId="13379" xr:uid="{00000000-0005-0000-0000-00009F2F0000}"/>
    <cellStyle name="Normal 3 3 4 3 3 6" xfId="13380" xr:uid="{00000000-0005-0000-0000-0000A02F0000}"/>
    <cellStyle name="Normal 3 3 4 3 4" xfId="13381" xr:uid="{00000000-0005-0000-0000-0000A12F0000}"/>
    <cellStyle name="Normal 3 3 4 3 4 2" xfId="13382" xr:uid="{00000000-0005-0000-0000-0000A22F0000}"/>
    <cellStyle name="Normal 3 3 4 3 4 3" xfId="13383" xr:uid="{00000000-0005-0000-0000-0000A32F0000}"/>
    <cellStyle name="Normal 3 3 4 3 5" xfId="13384" xr:uid="{00000000-0005-0000-0000-0000A42F0000}"/>
    <cellStyle name="Normal 3 3 4 3 6" xfId="13385" xr:uid="{00000000-0005-0000-0000-0000A52F0000}"/>
    <cellStyle name="Normal 3 3 4 3 7" xfId="13386" xr:uid="{00000000-0005-0000-0000-0000A62F0000}"/>
    <cellStyle name="Normal 3 3 4 3 8" xfId="13387" xr:uid="{00000000-0005-0000-0000-0000A72F0000}"/>
    <cellStyle name="Normal 3 3 4 4" xfId="13388" xr:uid="{00000000-0005-0000-0000-0000A82F0000}"/>
    <cellStyle name="Normal 3 3 4 4 2" xfId="13389" xr:uid="{00000000-0005-0000-0000-0000A92F0000}"/>
    <cellStyle name="Normal 3 3 4 4 2 2" xfId="13390" xr:uid="{00000000-0005-0000-0000-0000AA2F0000}"/>
    <cellStyle name="Normal 3 3 4 4 3" xfId="13391" xr:uid="{00000000-0005-0000-0000-0000AB2F0000}"/>
    <cellStyle name="Normal 3 3 4 4 4" xfId="13392" xr:uid="{00000000-0005-0000-0000-0000AC2F0000}"/>
    <cellStyle name="Normal 3 3 4 4 5" xfId="13393" xr:uid="{00000000-0005-0000-0000-0000AD2F0000}"/>
    <cellStyle name="Normal 3 3 4 5" xfId="13394" xr:uid="{00000000-0005-0000-0000-0000AE2F0000}"/>
    <cellStyle name="Normal 3 3 4 5 2" xfId="13395" xr:uid="{00000000-0005-0000-0000-0000AF2F0000}"/>
    <cellStyle name="Normal 3 3 4 5 2 2" xfId="13396" xr:uid="{00000000-0005-0000-0000-0000B02F0000}"/>
    <cellStyle name="Normal 3 3 4 5 2 3" xfId="13397" xr:uid="{00000000-0005-0000-0000-0000B12F0000}"/>
    <cellStyle name="Normal 3 3 4 5 3" xfId="13398" xr:uid="{00000000-0005-0000-0000-0000B22F0000}"/>
    <cellStyle name="Normal 3 3 4 5 4" xfId="13399" xr:uid="{00000000-0005-0000-0000-0000B32F0000}"/>
    <cellStyle name="Normal 3 3 4 5 5" xfId="13400" xr:uid="{00000000-0005-0000-0000-0000B42F0000}"/>
    <cellStyle name="Normal 3 3 4 5 6" xfId="13401" xr:uid="{00000000-0005-0000-0000-0000B52F0000}"/>
    <cellStyle name="Normal 3 3 4 6" xfId="13402" xr:uid="{00000000-0005-0000-0000-0000B62F0000}"/>
    <cellStyle name="Normal 3 3 4 6 2" xfId="13403" xr:uid="{00000000-0005-0000-0000-0000B72F0000}"/>
    <cellStyle name="Normal 3 3 4 6 2 2" xfId="13404" xr:uid="{00000000-0005-0000-0000-0000B82F0000}"/>
    <cellStyle name="Normal 3 3 4 6 2 3" xfId="13405" xr:uid="{00000000-0005-0000-0000-0000B92F0000}"/>
    <cellStyle name="Normal 3 3 4 6 3" xfId="13406" xr:uid="{00000000-0005-0000-0000-0000BA2F0000}"/>
    <cellStyle name="Normal 3 3 4 6 4" xfId="13407" xr:uid="{00000000-0005-0000-0000-0000BB2F0000}"/>
    <cellStyle name="Normal 3 3 4 6 5" xfId="13408" xr:uid="{00000000-0005-0000-0000-0000BC2F0000}"/>
    <cellStyle name="Normal 3 3 4 6 6" xfId="13409" xr:uid="{00000000-0005-0000-0000-0000BD2F0000}"/>
    <cellStyle name="Normal 3 3 4 7" xfId="13410" xr:uid="{00000000-0005-0000-0000-0000BE2F0000}"/>
    <cellStyle name="Normal 3 3 4 7 2" xfId="13411" xr:uid="{00000000-0005-0000-0000-0000BF2F0000}"/>
    <cellStyle name="Normal 3 3 4 7 3" xfId="13412" xr:uid="{00000000-0005-0000-0000-0000C02F0000}"/>
    <cellStyle name="Normal 3 3 4 8" xfId="13413" xr:uid="{00000000-0005-0000-0000-0000C12F0000}"/>
    <cellStyle name="Normal 3 3 4 9" xfId="13414" xr:uid="{00000000-0005-0000-0000-0000C22F0000}"/>
    <cellStyle name="Normal 3 3 5" xfId="2192" xr:uid="{00000000-0005-0000-0000-00003F080000}"/>
    <cellStyle name="Normal 3 3 5 2" xfId="13415" xr:uid="{00000000-0005-0000-0000-0000C42F0000}"/>
    <cellStyle name="Normal 3 3 5 2 2" xfId="13416" xr:uid="{00000000-0005-0000-0000-0000C52F0000}"/>
    <cellStyle name="Normal 3 3 5 2 2 2" xfId="13417" xr:uid="{00000000-0005-0000-0000-0000C62F0000}"/>
    <cellStyle name="Normal 3 3 5 2 2 2 2" xfId="13418" xr:uid="{00000000-0005-0000-0000-0000C72F0000}"/>
    <cellStyle name="Normal 3 3 5 2 2 2 2 2" xfId="13419" xr:uid="{00000000-0005-0000-0000-0000C82F0000}"/>
    <cellStyle name="Normal 3 3 5 2 2 2 2 3" xfId="13420" xr:uid="{00000000-0005-0000-0000-0000C92F0000}"/>
    <cellStyle name="Normal 3 3 5 2 2 2 3" xfId="13421" xr:uid="{00000000-0005-0000-0000-0000CA2F0000}"/>
    <cellStyle name="Normal 3 3 5 2 2 2 3 2" xfId="13422" xr:uid="{00000000-0005-0000-0000-0000CB2F0000}"/>
    <cellStyle name="Normal 3 3 5 2 2 2 4" xfId="13423" xr:uid="{00000000-0005-0000-0000-0000CC2F0000}"/>
    <cellStyle name="Normal 3 3 5 2 2 3" xfId="13424" xr:uid="{00000000-0005-0000-0000-0000CD2F0000}"/>
    <cellStyle name="Normal 3 3 5 2 2 3 2" xfId="13425" xr:uid="{00000000-0005-0000-0000-0000CE2F0000}"/>
    <cellStyle name="Normal 3 3 5 2 2 3 3" xfId="13426" xr:uid="{00000000-0005-0000-0000-0000CF2F0000}"/>
    <cellStyle name="Normal 3 3 5 2 2 4" xfId="13427" xr:uid="{00000000-0005-0000-0000-0000D02F0000}"/>
    <cellStyle name="Normal 3 3 5 2 2 5" xfId="13428" xr:uid="{00000000-0005-0000-0000-0000D12F0000}"/>
    <cellStyle name="Normal 3 3 5 2 2 6" xfId="13429" xr:uid="{00000000-0005-0000-0000-0000D22F0000}"/>
    <cellStyle name="Normal 3 3 5 2 2 7" xfId="13430" xr:uid="{00000000-0005-0000-0000-0000D32F0000}"/>
    <cellStyle name="Normal 3 3 5 2 3" xfId="13431" xr:uid="{00000000-0005-0000-0000-0000D42F0000}"/>
    <cellStyle name="Normal 3 3 5 2 3 2" xfId="13432" xr:uid="{00000000-0005-0000-0000-0000D52F0000}"/>
    <cellStyle name="Normal 3 3 5 2 3 2 2" xfId="13433" xr:uid="{00000000-0005-0000-0000-0000D62F0000}"/>
    <cellStyle name="Normal 3 3 5 2 3 2 3" xfId="13434" xr:uid="{00000000-0005-0000-0000-0000D72F0000}"/>
    <cellStyle name="Normal 3 3 5 2 3 3" xfId="13435" xr:uid="{00000000-0005-0000-0000-0000D82F0000}"/>
    <cellStyle name="Normal 3 3 5 2 3 3 2" xfId="13436" xr:uid="{00000000-0005-0000-0000-0000D92F0000}"/>
    <cellStyle name="Normal 3 3 5 2 3 4" xfId="13437" xr:uid="{00000000-0005-0000-0000-0000DA2F0000}"/>
    <cellStyle name="Normal 3 3 5 2 4" xfId="13438" xr:uid="{00000000-0005-0000-0000-0000DB2F0000}"/>
    <cellStyle name="Normal 3 3 5 2 5" xfId="13439" xr:uid="{00000000-0005-0000-0000-0000DC2F0000}"/>
    <cellStyle name="Normal 3 3 5 2 6" xfId="13440" xr:uid="{00000000-0005-0000-0000-0000DD2F0000}"/>
    <cellStyle name="Normal 3 3 5 3" xfId="13441" xr:uid="{00000000-0005-0000-0000-0000DE2F0000}"/>
    <cellStyle name="Normal 3 3 5 3 2" xfId="13442" xr:uid="{00000000-0005-0000-0000-0000DF2F0000}"/>
    <cellStyle name="Normal 3 3 5 3 2 2" xfId="13443" xr:uid="{00000000-0005-0000-0000-0000E02F0000}"/>
    <cellStyle name="Normal 3 3 5 3 2 3" xfId="13444" xr:uid="{00000000-0005-0000-0000-0000E12F0000}"/>
    <cellStyle name="Normal 3 3 5 3 2 4" xfId="13445" xr:uid="{00000000-0005-0000-0000-0000E22F0000}"/>
    <cellStyle name="Normal 3 3 5 3 3" xfId="13446" xr:uid="{00000000-0005-0000-0000-0000E32F0000}"/>
    <cellStyle name="Normal 3 3 5 3 4" xfId="13447" xr:uid="{00000000-0005-0000-0000-0000E42F0000}"/>
    <cellStyle name="Normal 3 3 5 3 5" xfId="13448" xr:uid="{00000000-0005-0000-0000-0000E52F0000}"/>
    <cellStyle name="Normal 3 3 5 3 6" xfId="13449" xr:uid="{00000000-0005-0000-0000-0000E62F0000}"/>
    <cellStyle name="Normal 3 3 5 4" xfId="13450" xr:uid="{00000000-0005-0000-0000-0000E72F0000}"/>
    <cellStyle name="Normal 3 3 5 4 2" xfId="13451" xr:uid="{00000000-0005-0000-0000-0000E82F0000}"/>
    <cellStyle name="Normal 3 3 5 4 2 2" xfId="13452" xr:uid="{00000000-0005-0000-0000-0000E92F0000}"/>
    <cellStyle name="Normal 3 3 5 4 2 3" xfId="13453" xr:uid="{00000000-0005-0000-0000-0000EA2F0000}"/>
    <cellStyle name="Normal 3 3 5 4 3" xfId="13454" xr:uid="{00000000-0005-0000-0000-0000EB2F0000}"/>
    <cellStyle name="Normal 3 3 5 4 4" xfId="13455" xr:uid="{00000000-0005-0000-0000-0000EC2F0000}"/>
    <cellStyle name="Normal 3 3 5 4 5" xfId="13456" xr:uid="{00000000-0005-0000-0000-0000ED2F0000}"/>
    <cellStyle name="Normal 3 3 5 4 6" xfId="13457" xr:uid="{00000000-0005-0000-0000-0000EE2F0000}"/>
    <cellStyle name="Normal 3 3 5 5" xfId="13458" xr:uid="{00000000-0005-0000-0000-0000EF2F0000}"/>
    <cellStyle name="Normal 3 3 5 5 2" xfId="13459" xr:uid="{00000000-0005-0000-0000-0000F02F0000}"/>
    <cellStyle name="Normal 3 3 5 5 3" xfId="13460" xr:uid="{00000000-0005-0000-0000-0000F12F0000}"/>
    <cellStyle name="Normal 3 3 5 5 4" xfId="13461" xr:uid="{00000000-0005-0000-0000-0000F22F0000}"/>
    <cellStyle name="Normal 3 3 5 6" xfId="13462" xr:uid="{00000000-0005-0000-0000-0000F32F0000}"/>
    <cellStyle name="Normal 3 3 5 7" xfId="13463" xr:uid="{00000000-0005-0000-0000-0000F42F0000}"/>
    <cellStyle name="Normal 3 3 5 8" xfId="13464" xr:uid="{00000000-0005-0000-0000-0000F52F0000}"/>
    <cellStyle name="Normal 3 3 6" xfId="2193" xr:uid="{00000000-0005-0000-0000-000040080000}"/>
    <cellStyle name="Normal 3 3 6 2" xfId="13465" xr:uid="{00000000-0005-0000-0000-0000F72F0000}"/>
    <cellStyle name="Normal 3 3 6 2 2" xfId="13466" xr:uid="{00000000-0005-0000-0000-0000F82F0000}"/>
    <cellStyle name="Normal 3 3 6 2 2 2" xfId="13467" xr:uid="{00000000-0005-0000-0000-0000F92F0000}"/>
    <cellStyle name="Normal 3 3 6 2 3" xfId="13468" xr:uid="{00000000-0005-0000-0000-0000FA2F0000}"/>
    <cellStyle name="Normal 3 3 6 2 4" xfId="13469" xr:uid="{00000000-0005-0000-0000-0000FB2F0000}"/>
    <cellStyle name="Normal 3 3 6 2 5" xfId="13470" xr:uid="{00000000-0005-0000-0000-0000FC2F0000}"/>
    <cellStyle name="Normal 3 3 6 3" xfId="13471" xr:uid="{00000000-0005-0000-0000-0000FD2F0000}"/>
    <cellStyle name="Normal 3 3 6 3 2" xfId="13472" xr:uid="{00000000-0005-0000-0000-0000FE2F0000}"/>
    <cellStyle name="Normal 3 3 6 3 2 2" xfId="13473" xr:uid="{00000000-0005-0000-0000-0000FF2F0000}"/>
    <cellStyle name="Normal 3 3 6 3 2 3" xfId="13474" xr:uid="{00000000-0005-0000-0000-000000300000}"/>
    <cellStyle name="Normal 3 3 6 3 3" xfId="13475" xr:uid="{00000000-0005-0000-0000-000001300000}"/>
    <cellStyle name="Normal 3 3 6 3 4" xfId="13476" xr:uid="{00000000-0005-0000-0000-000002300000}"/>
    <cellStyle name="Normal 3 3 6 3 5" xfId="13477" xr:uid="{00000000-0005-0000-0000-000003300000}"/>
    <cellStyle name="Normal 3 3 6 3 6" xfId="13478" xr:uid="{00000000-0005-0000-0000-000004300000}"/>
    <cellStyle name="Normal 3 3 6 4" xfId="13479" xr:uid="{00000000-0005-0000-0000-000005300000}"/>
    <cellStyle name="Normal 3 3 6 4 2" xfId="13480" xr:uid="{00000000-0005-0000-0000-000006300000}"/>
    <cellStyle name="Normal 3 3 6 4 2 2" xfId="13481" xr:uid="{00000000-0005-0000-0000-000007300000}"/>
    <cellStyle name="Normal 3 3 6 4 2 3" xfId="13482" xr:uid="{00000000-0005-0000-0000-000008300000}"/>
    <cellStyle name="Normal 3 3 6 4 3" xfId="13483" xr:uid="{00000000-0005-0000-0000-000009300000}"/>
    <cellStyle name="Normal 3 3 6 4 4" xfId="13484" xr:uid="{00000000-0005-0000-0000-00000A300000}"/>
    <cellStyle name="Normal 3 3 6 4 5" xfId="13485" xr:uid="{00000000-0005-0000-0000-00000B300000}"/>
    <cellStyle name="Normal 3 3 6 4 6" xfId="13486" xr:uid="{00000000-0005-0000-0000-00000C300000}"/>
    <cellStyle name="Normal 3 3 6 5" xfId="13487" xr:uid="{00000000-0005-0000-0000-00000D300000}"/>
    <cellStyle name="Normal 3 3 6 5 2" xfId="13488" xr:uid="{00000000-0005-0000-0000-00000E300000}"/>
    <cellStyle name="Normal 3 3 6 5 3" xfId="13489" xr:uid="{00000000-0005-0000-0000-00000F300000}"/>
    <cellStyle name="Normal 3 3 6 6" xfId="13490" xr:uid="{00000000-0005-0000-0000-000010300000}"/>
    <cellStyle name="Normal 3 3 6 7" xfId="13491" xr:uid="{00000000-0005-0000-0000-000011300000}"/>
    <cellStyle name="Normal 3 3 6 8" xfId="13492" xr:uid="{00000000-0005-0000-0000-000012300000}"/>
    <cellStyle name="Normal 3 3 7" xfId="2194" xr:uid="{00000000-0005-0000-0000-000041080000}"/>
    <cellStyle name="Normal 3 3 7 2" xfId="13493" xr:uid="{00000000-0005-0000-0000-000014300000}"/>
    <cellStyle name="Normal 3 3 7 2 2" xfId="13494" xr:uid="{00000000-0005-0000-0000-000015300000}"/>
    <cellStyle name="Normal 3 3 7 3" xfId="13495" xr:uid="{00000000-0005-0000-0000-000016300000}"/>
    <cellStyle name="Normal 3 3 7 4" xfId="13496" xr:uid="{00000000-0005-0000-0000-000017300000}"/>
    <cellStyle name="Normal 3 3 7 5" xfId="13497" xr:uid="{00000000-0005-0000-0000-000018300000}"/>
    <cellStyle name="Normal 3 3 8" xfId="2195" xr:uid="{00000000-0005-0000-0000-000042080000}"/>
    <cellStyle name="Normal 3 3 8 2" xfId="13498" xr:uid="{00000000-0005-0000-0000-00001A300000}"/>
    <cellStyle name="Normal 3 3 8 3" xfId="13499" xr:uid="{00000000-0005-0000-0000-00001B300000}"/>
    <cellStyle name="Normal 3 3 9" xfId="2196" xr:uid="{00000000-0005-0000-0000-000043080000}"/>
    <cellStyle name="Normal 3 3 9 2" xfId="13500" xr:uid="{00000000-0005-0000-0000-00001D300000}"/>
    <cellStyle name="Normal 3 3 9 3" xfId="13501" xr:uid="{00000000-0005-0000-0000-00001E300000}"/>
    <cellStyle name="Normal 3 3_App b.3 Unspent_" xfId="2197" xr:uid="{00000000-0005-0000-0000-000044080000}"/>
    <cellStyle name="Normal 3 30" xfId="2198" xr:uid="{00000000-0005-0000-0000-000045080000}"/>
    <cellStyle name="Normal 3 30 10" xfId="2199" xr:uid="{00000000-0005-0000-0000-000046080000}"/>
    <cellStyle name="Normal 3 30 10 2" xfId="13502" xr:uid="{00000000-0005-0000-0000-000021300000}"/>
    <cellStyle name="Normal 3 30 10 3" xfId="13503" xr:uid="{00000000-0005-0000-0000-000022300000}"/>
    <cellStyle name="Normal 3 30 11" xfId="2200" xr:uid="{00000000-0005-0000-0000-000047080000}"/>
    <cellStyle name="Normal 3 30 11 2" xfId="13504" xr:uid="{00000000-0005-0000-0000-000024300000}"/>
    <cellStyle name="Normal 3 30 11 3" xfId="13505" xr:uid="{00000000-0005-0000-0000-000025300000}"/>
    <cellStyle name="Normal 3 30 12" xfId="2201" xr:uid="{00000000-0005-0000-0000-000048080000}"/>
    <cellStyle name="Normal 3 30 12 2" xfId="13506" xr:uid="{00000000-0005-0000-0000-000027300000}"/>
    <cellStyle name="Normal 3 30 12 3" xfId="13507" xr:uid="{00000000-0005-0000-0000-000028300000}"/>
    <cellStyle name="Normal 3 30 13" xfId="2202" xr:uid="{00000000-0005-0000-0000-000049080000}"/>
    <cellStyle name="Normal 3 30 13 2" xfId="13508" xr:uid="{00000000-0005-0000-0000-00002A300000}"/>
    <cellStyle name="Normal 3 30 13 3" xfId="13509" xr:uid="{00000000-0005-0000-0000-00002B300000}"/>
    <cellStyle name="Normal 3 30 14" xfId="2203" xr:uid="{00000000-0005-0000-0000-00004A080000}"/>
    <cellStyle name="Normal 3 30 14 2" xfId="13510" xr:uid="{00000000-0005-0000-0000-00002D300000}"/>
    <cellStyle name="Normal 3 30 14 3" xfId="13511" xr:uid="{00000000-0005-0000-0000-00002E300000}"/>
    <cellStyle name="Normal 3 30 15" xfId="2204" xr:uid="{00000000-0005-0000-0000-00004B080000}"/>
    <cellStyle name="Normal 3 30 15 2" xfId="13512" xr:uid="{00000000-0005-0000-0000-000030300000}"/>
    <cellStyle name="Normal 3 30 15 3" xfId="13513" xr:uid="{00000000-0005-0000-0000-000031300000}"/>
    <cellStyle name="Normal 3 30 16" xfId="2205" xr:uid="{00000000-0005-0000-0000-00004C080000}"/>
    <cellStyle name="Normal 3 30 16 2" xfId="13514" xr:uid="{00000000-0005-0000-0000-000033300000}"/>
    <cellStyle name="Normal 3 30 16 3" xfId="13515" xr:uid="{00000000-0005-0000-0000-000034300000}"/>
    <cellStyle name="Normal 3 30 17" xfId="2206" xr:uid="{00000000-0005-0000-0000-00004D080000}"/>
    <cellStyle name="Normal 3 30 17 2" xfId="13516" xr:uid="{00000000-0005-0000-0000-000036300000}"/>
    <cellStyle name="Normal 3 30 17 3" xfId="13517" xr:uid="{00000000-0005-0000-0000-000037300000}"/>
    <cellStyle name="Normal 3 30 18" xfId="2207" xr:uid="{00000000-0005-0000-0000-00004E080000}"/>
    <cellStyle name="Normal 3 30 18 2" xfId="13518" xr:uid="{00000000-0005-0000-0000-000039300000}"/>
    <cellStyle name="Normal 3 30 18 3" xfId="13519" xr:uid="{00000000-0005-0000-0000-00003A300000}"/>
    <cellStyle name="Normal 3 30 19" xfId="2208" xr:uid="{00000000-0005-0000-0000-00004F080000}"/>
    <cellStyle name="Normal 3 30 19 2" xfId="13520" xr:uid="{00000000-0005-0000-0000-00003C300000}"/>
    <cellStyle name="Normal 3 30 19 3" xfId="13521" xr:uid="{00000000-0005-0000-0000-00003D300000}"/>
    <cellStyle name="Normal 3 30 2" xfId="2209" xr:uid="{00000000-0005-0000-0000-000050080000}"/>
    <cellStyle name="Normal 3 30 2 2" xfId="13522" xr:uid="{00000000-0005-0000-0000-00003F300000}"/>
    <cellStyle name="Normal 3 30 2 3" xfId="13523" xr:uid="{00000000-0005-0000-0000-000040300000}"/>
    <cellStyle name="Normal 3 30 20" xfId="2210" xr:uid="{00000000-0005-0000-0000-000051080000}"/>
    <cellStyle name="Normal 3 30 20 2" xfId="13524" xr:uid="{00000000-0005-0000-0000-000042300000}"/>
    <cellStyle name="Normal 3 30 20 3" xfId="13525" xr:uid="{00000000-0005-0000-0000-000043300000}"/>
    <cellStyle name="Normal 3 30 21" xfId="2211" xr:uid="{00000000-0005-0000-0000-000052080000}"/>
    <cellStyle name="Normal 3 30 21 2" xfId="13526" xr:uid="{00000000-0005-0000-0000-000045300000}"/>
    <cellStyle name="Normal 3 30 21 3" xfId="13527" xr:uid="{00000000-0005-0000-0000-000046300000}"/>
    <cellStyle name="Normal 3 30 22" xfId="2212" xr:uid="{00000000-0005-0000-0000-000053080000}"/>
    <cellStyle name="Normal 3 30 22 2" xfId="13528" xr:uid="{00000000-0005-0000-0000-000048300000}"/>
    <cellStyle name="Normal 3 30 22 3" xfId="13529" xr:uid="{00000000-0005-0000-0000-000049300000}"/>
    <cellStyle name="Normal 3 30 23" xfId="2213" xr:uid="{00000000-0005-0000-0000-000054080000}"/>
    <cellStyle name="Normal 3 30 23 2" xfId="13530" xr:uid="{00000000-0005-0000-0000-00004B300000}"/>
    <cellStyle name="Normal 3 30 23 3" xfId="13531" xr:uid="{00000000-0005-0000-0000-00004C300000}"/>
    <cellStyle name="Normal 3 30 24" xfId="13532" xr:uid="{00000000-0005-0000-0000-00004D300000}"/>
    <cellStyle name="Normal 3 30 25" xfId="13533" xr:uid="{00000000-0005-0000-0000-00004E300000}"/>
    <cellStyle name="Normal 3 30 3" xfId="2214" xr:uid="{00000000-0005-0000-0000-000055080000}"/>
    <cellStyle name="Normal 3 30 3 2" xfId="13534" xr:uid="{00000000-0005-0000-0000-000050300000}"/>
    <cellStyle name="Normal 3 30 3 3" xfId="13535" xr:uid="{00000000-0005-0000-0000-000051300000}"/>
    <cellStyle name="Normal 3 30 4" xfId="2215" xr:uid="{00000000-0005-0000-0000-000056080000}"/>
    <cellStyle name="Normal 3 30 4 2" xfId="13536" xr:uid="{00000000-0005-0000-0000-000053300000}"/>
    <cellStyle name="Normal 3 30 4 3" xfId="13537" xr:uid="{00000000-0005-0000-0000-000054300000}"/>
    <cellStyle name="Normal 3 30 5" xfId="2216" xr:uid="{00000000-0005-0000-0000-000057080000}"/>
    <cellStyle name="Normal 3 30 5 2" xfId="13538" xr:uid="{00000000-0005-0000-0000-000056300000}"/>
    <cellStyle name="Normal 3 30 5 3" xfId="13539" xr:uid="{00000000-0005-0000-0000-000057300000}"/>
    <cellStyle name="Normal 3 30 6" xfId="2217" xr:uid="{00000000-0005-0000-0000-000058080000}"/>
    <cellStyle name="Normal 3 30 6 2" xfId="13540" xr:uid="{00000000-0005-0000-0000-000059300000}"/>
    <cellStyle name="Normal 3 30 6 3" xfId="13541" xr:uid="{00000000-0005-0000-0000-00005A300000}"/>
    <cellStyle name="Normal 3 30 7" xfId="2218" xr:uid="{00000000-0005-0000-0000-000059080000}"/>
    <cellStyle name="Normal 3 30 7 2" xfId="13542" xr:uid="{00000000-0005-0000-0000-00005C300000}"/>
    <cellStyle name="Normal 3 30 7 3" xfId="13543" xr:uid="{00000000-0005-0000-0000-00005D300000}"/>
    <cellStyle name="Normal 3 30 8" xfId="2219" xr:uid="{00000000-0005-0000-0000-00005A080000}"/>
    <cellStyle name="Normal 3 30 8 2" xfId="13544" xr:uid="{00000000-0005-0000-0000-00005F300000}"/>
    <cellStyle name="Normal 3 30 8 3" xfId="13545" xr:uid="{00000000-0005-0000-0000-000060300000}"/>
    <cellStyle name="Normal 3 30 9" xfId="2220" xr:uid="{00000000-0005-0000-0000-00005B080000}"/>
    <cellStyle name="Normal 3 30 9 2" xfId="13546" xr:uid="{00000000-0005-0000-0000-000062300000}"/>
    <cellStyle name="Normal 3 30 9 3" xfId="13547" xr:uid="{00000000-0005-0000-0000-000063300000}"/>
    <cellStyle name="Normal 3 31" xfId="2221" xr:uid="{00000000-0005-0000-0000-00005C080000}"/>
    <cellStyle name="Normal 3 31 10" xfId="2222" xr:uid="{00000000-0005-0000-0000-00005D080000}"/>
    <cellStyle name="Normal 3 31 10 2" xfId="13548" xr:uid="{00000000-0005-0000-0000-000066300000}"/>
    <cellStyle name="Normal 3 31 10 3" xfId="13549" xr:uid="{00000000-0005-0000-0000-000067300000}"/>
    <cellStyle name="Normal 3 31 11" xfId="2223" xr:uid="{00000000-0005-0000-0000-00005E080000}"/>
    <cellStyle name="Normal 3 31 11 2" xfId="13550" xr:uid="{00000000-0005-0000-0000-000069300000}"/>
    <cellStyle name="Normal 3 31 11 3" xfId="13551" xr:uid="{00000000-0005-0000-0000-00006A300000}"/>
    <cellStyle name="Normal 3 31 12" xfId="2224" xr:uid="{00000000-0005-0000-0000-00005F080000}"/>
    <cellStyle name="Normal 3 31 12 2" xfId="13552" xr:uid="{00000000-0005-0000-0000-00006C300000}"/>
    <cellStyle name="Normal 3 31 12 3" xfId="13553" xr:uid="{00000000-0005-0000-0000-00006D300000}"/>
    <cellStyle name="Normal 3 31 13" xfId="2225" xr:uid="{00000000-0005-0000-0000-000060080000}"/>
    <cellStyle name="Normal 3 31 13 2" xfId="13554" xr:uid="{00000000-0005-0000-0000-00006F300000}"/>
    <cellStyle name="Normal 3 31 13 3" xfId="13555" xr:uid="{00000000-0005-0000-0000-000070300000}"/>
    <cellStyle name="Normal 3 31 14" xfId="2226" xr:uid="{00000000-0005-0000-0000-000061080000}"/>
    <cellStyle name="Normal 3 31 14 2" xfId="13556" xr:uid="{00000000-0005-0000-0000-000072300000}"/>
    <cellStyle name="Normal 3 31 14 3" xfId="13557" xr:uid="{00000000-0005-0000-0000-000073300000}"/>
    <cellStyle name="Normal 3 31 15" xfId="2227" xr:uid="{00000000-0005-0000-0000-000062080000}"/>
    <cellStyle name="Normal 3 31 15 2" xfId="13558" xr:uid="{00000000-0005-0000-0000-000075300000}"/>
    <cellStyle name="Normal 3 31 15 3" xfId="13559" xr:uid="{00000000-0005-0000-0000-000076300000}"/>
    <cellStyle name="Normal 3 31 16" xfId="2228" xr:uid="{00000000-0005-0000-0000-000063080000}"/>
    <cellStyle name="Normal 3 31 16 2" xfId="13560" xr:uid="{00000000-0005-0000-0000-000078300000}"/>
    <cellStyle name="Normal 3 31 16 3" xfId="13561" xr:uid="{00000000-0005-0000-0000-000079300000}"/>
    <cellStyle name="Normal 3 31 17" xfId="2229" xr:uid="{00000000-0005-0000-0000-000064080000}"/>
    <cellStyle name="Normal 3 31 17 2" xfId="13562" xr:uid="{00000000-0005-0000-0000-00007B300000}"/>
    <cellStyle name="Normal 3 31 17 3" xfId="13563" xr:uid="{00000000-0005-0000-0000-00007C300000}"/>
    <cellStyle name="Normal 3 31 18" xfId="2230" xr:uid="{00000000-0005-0000-0000-000065080000}"/>
    <cellStyle name="Normal 3 31 18 2" xfId="13564" xr:uid="{00000000-0005-0000-0000-00007E300000}"/>
    <cellStyle name="Normal 3 31 18 3" xfId="13565" xr:uid="{00000000-0005-0000-0000-00007F300000}"/>
    <cellStyle name="Normal 3 31 19" xfId="2231" xr:uid="{00000000-0005-0000-0000-000066080000}"/>
    <cellStyle name="Normal 3 31 19 2" xfId="13566" xr:uid="{00000000-0005-0000-0000-000081300000}"/>
    <cellStyle name="Normal 3 31 19 3" xfId="13567" xr:uid="{00000000-0005-0000-0000-000082300000}"/>
    <cellStyle name="Normal 3 31 2" xfId="2232" xr:uid="{00000000-0005-0000-0000-000067080000}"/>
    <cellStyle name="Normal 3 31 2 2" xfId="13568" xr:uid="{00000000-0005-0000-0000-000084300000}"/>
    <cellStyle name="Normal 3 31 2 3" xfId="13569" xr:uid="{00000000-0005-0000-0000-000085300000}"/>
    <cellStyle name="Normal 3 31 20" xfId="2233" xr:uid="{00000000-0005-0000-0000-000068080000}"/>
    <cellStyle name="Normal 3 31 20 2" xfId="13570" xr:uid="{00000000-0005-0000-0000-000087300000}"/>
    <cellStyle name="Normal 3 31 20 3" xfId="13571" xr:uid="{00000000-0005-0000-0000-000088300000}"/>
    <cellStyle name="Normal 3 31 21" xfId="2234" xr:uid="{00000000-0005-0000-0000-000069080000}"/>
    <cellStyle name="Normal 3 31 21 2" xfId="13572" xr:uid="{00000000-0005-0000-0000-00008A300000}"/>
    <cellStyle name="Normal 3 31 21 3" xfId="13573" xr:uid="{00000000-0005-0000-0000-00008B300000}"/>
    <cellStyle name="Normal 3 31 22" xfId="2235" xr:uid="{00000000-0005-0000-0000-00006A080000}"/>
    <cellStyle name="Normal 3 31 22 2" xfId="13574" xr:uid="{00000000-0005-0000-0000-00008D300000}"/>
    <cellStyle name="Normal 3 31 22 3" xfId="13575" xr:uid="{00000000-0005-0000-0000-00008E300000}"/>
    <cellStyle name="Normal 3 31 23" xfId="2236" xr:uid="{00000000-0005-0000-0000-00006B080000}"/>
    <cellStyle name="Normal 3 31 23 2" xfId="13576" xr:uid="{00000000-0005-0000-0000-000090300000}"/>
    <cellStyle name="Normal 3 31 23 3" xfId="13577" xr:uid="{00000000-0005-0000-0000-000091300000}"/>
    <cellStyle name="Normal 3 31 24" xfId="13578" xr:uid="{00000000-0005-0000-0000-000092300000}"/>
    <cellStyle name="Normal 3 31 25" xfId="13579" xr:uid="{00000000-0005-0000-0000-000093300000}"/>
    <cellStyle name="Normal 3 31 3" xfId="2237" xr:uid="{00000000-0005-0000-0000-00006C080000}"/>
    <cellStyle name="Normal 3 31 3 2" xfId="13580" xr:uid="{00000000-0005-0000-0000-000095300000}"/>
    <cellStyle name="Normal 3 31 3 3" xfId="13581" xr:uid="{00000000-0005-0000-0000-000096300000}"/>
    <cellStyle name="Normal 3 31 4" xfId="2238" xr:uid="{00000000-0005-0000-0000-00006D080000}"/>
    <cellStyle name="Normal 3 31 4 2" xfId="13582" xr:uid="{00000000-0005-0000-0000-000098300000}"/>
    <cellStyle name="Normal 3 31 4 3" xfId="13583" xr:uid="{00000000-0005-0000-0000-000099300000}"/>
    <cellStyle name="Normal 3 31 5" xfId="2239" xr:uid="{00000000-0005-0000-0000-00006E080000}"/>
    <cellStyle name="Normal 3 31 5 2" xfId="13584" xr:uid="{00000000-0005-0000-0000-00009B300000}"/>
    <cellStyle name="Normal 3 31 5 3" xfId="13585" xr:uid="{00000000-0005-0000-0000-00009C300000}"/>
    <cellStyle name="Normal 3 31 6" xfId="2240" xr:uid="{00000000-0005-0000-0000-00006F080000}"/>
    <cellStyle name="Normal 3 31 6 2" xfId="13586" xr:uid="{00000000-0005-0000-0000-00009E300000}"/>
    <cellStyle name="Normal 3 31 6 3" xfId="13587" xr:uid="{00000000-0005-0000-0000-00009F300000}"/>
    <cellStyle name="Normal 3 31 7" xfId="2241" xr:uid="{00000000-0005-0000-0000-000070080000}"/>
    <cellStyle name="Normal 3 31 7 2" xfId="13588" xr:uid="{00000000-0005-0000-0000-0000A1300000}"/>
    <cellStyle name="Normal 3 31 7 3" xfId="13589" xr:uid="{00000000-0005-0000-0000-0000A2300000}"/>
    <cellStyle name="Normal 3 31 8" xfId="2242" xr:uid="{00000000-0005-0000-0000-000071080000}"/>
    <cellStyle name="Normal 3 31 8 2" xfId="13590" xr:uid="{00000000-0005-0000-0000-0000A4300000}"/>
    <cellStyle name="Normal 3 31 8 3" xfId="13591" xr:uid="{00000000-0005-0000-0000-0000A5300000}"/>
    <cellStyle name="Normal 3 31 9" xfId="2243" xr:uid="{00000000-0005-0000-0000-000072080000}"/>
    <cellStyle name="Normal 3 31 9 2" xfId="13592" xr:uid="{00000000-0005-0000-0000-0000A7300000}"/>
    <cellStyle name="Normal 3 31 9 3" xfId="13593" xr:uid="{00000000-0005-0000-0000-0000A8300000}"/>
    <cellStyle name="Normal 3 32" xfId="2244" xr:uid="{00000000-0005-0000-0000-000073080000}"/>
    <cellStyle name="Normal 3 32 10" xfId="2245" xr:uid="{00000000-0005-0000-0000-000074080000}"/>
    <cellStyle name="Normal 3 32 10 2" xfId="13595" xr:uid="{00000000-0005-0000-0000-0000AB300000}"/>
    <cellStyle name="Normal 3 32 10 3" xfId="13596" xr:uid="{00000000-0005-0000-0000-0000AC300000}"/>
    <cellStyle name="Normal 3 32 11" xfId="2246" xr:uid="{00000000-0005-0000-0000-000075080000}"/>
    <cellStyle name="Normal 3 32 11 2" xfId="13597" xr:uid="{00000000-0005-0000-0000-0000AE300000}"/>
    <cellStyle name="Normal 3 32 11 3" xfId="13598" xr:uid="{00000000-0005-0000-0000-0000AF300000}"/>
    <cellStyle name="Normal 3 32 12" xfId="2247" xr:uid="{00000000-0005-0000-0000-000076080000}"/>
    <cellStyle name="Normal 3 32 12 2" xfId="13600" xr:uid="{00000000-0005-0000-0000-0000B1300000}"/>
    <cellStyle name="Normal 3 32 12 3" xfId="13601" xr:uid="{00000000-0005-0000-0000-0000B2300000}"/>
    <cellStyle name="Normal 3 32 13" xfId="2248" xr:uid="{00000000-0005-0000-0000-000077080000}"/>
    <cellStyle name="Normal 3 32 13 2" xfId="13603" xr:uid="{00000000-0005-0000-0000-0000B4300000}"/>
    <cellStyle name="Normal 3 32 13 3" xfId="13604" xr:uid="{00000000-0005-0000-0000-0000B5300000}"/>
    <cellStyle name="Normal 3 32 14" xfId="2249" xr:uid="{00000000-0005-0000-0000-000078080000}"/>
    <cellStyle name="Normal 3 32 14 2" xfId="13605" xr:uid="{00000000-0005-0000-0000-0000B7300000}"/>
    <cellStyle name="Normal 3 32 14 3" xfId="13606" xr:uid="{00000000-0005-0000-0000-0000B8300000}"/>
    <cellStyle name="Normal 3 32 15" xfId="2250" xr:uid="{00000000-0005-0000-0000-000079080000}"/>
    <cellStyle name="Normal 3 32 15 2" xfId="13607" xr:uid="{00000000-0005-0000-0000-0000BA300000}"/>
    <cellStyle name="Normal 3 32 15 3" xfId="13608" xr:uid="{00000000-0005-0000-0000-0000BB300000}"/>
    <cellStyle name="Normal 3 32 16" xfId="2251" xr:uid="{00000000-0005-0000-0000-00007A080000}"/>
    <cellStyle name="Normal 3 32 16 2" xfId="13609" xr:uid="{00000000-0005-0000-0000-0000BD300000}"/>
    <cellStyle name="Normal 3 32 16 3" xfId="13610" xr:uid="{00000000-0005-0000-0000-0000BE300000}"/>
    <cellStyle name="Normal 3 32 17" xfId="2252" xr:uid="{00000000-0005-0000-0000-00007B080000}"/>
    <cellStyle name="Normal 3 32 17 2" xfId="13611" xr:uid="{00000000-0005-0000-0000-0000C0300000}"/>
    <cellStyle name="Normal 3 32 17 3" xfId="13612" xr:uid="{00000000-0005-0000-0000-0000C1300000}"/>
    <cellStyle name="Normal 3 32 18" xfId="2253" xr:uid="{00000000-0005-0000-0000-00007C080000}"/>
    <cellStyle name="Normal 3 32 18 2" xfId="13613" xr:uid="{00000000-0005-0000-0000-0000C3300000}"/>
    <cellStyle name="Normal 3 32 18 3" xfId="13614" xr:uid="{00000000-0005-0000-0000-0000C4300000}"/>
    <cellStyle name="Normal 3 32 19" xfId="2254" xr:uid="{00000000-0005-0000-0000-00007D080000}"/>
    <cellStyle name="Normal 3 32 19 2" xfId="13616" xr:uid="{00000000-0005-0000-0000-0000C6300000}"/>
    <cellStyle name="Normal 3 32 19 3" xfId="13617" xr:uid="{00000000-0005-0000-0000-0000C7300000}"/>
    <cellStyle name="Normal 3 32 2" xfId="2255" xr:uid="{00000000-0005-0000-0000-00007E080000}"/>
    <cellStyle name="Normal 3 32 2 2" xfId="13619" xr:uid="{00000000-0005-0000-0000-0000C9300000}"/>
    <cellStyle name="Normal 3 32 2 3" xfId="13620" xr:uid="{00000000-0005-0000-0000-0000CA300000}"/>
    <cellStyle name="Normal 3 32 20" xfId="2256" xr:uid="{00000000-0005-0000-0000-00007F080000}"/>
    <cellStyle name="Normal 3 32 20 2" xfId="13622" xr:uid="{00000000-0005-0000-0000-0000CC300000}"/>
    <cellStyle name="Normal 3 32 20 3" xfId="13623" xr:uid="{00000000-0005-0000-0000-0000CD300000}"/>
    <cellStyle name="Normal 3 32 21" xfId="2257" xr:uid="{00000000-0005-0000-0000-000080080000}"/>
    <cellStyle name="Normal 3 32 21 2" xfId="13624" xr:uid="{00000000-0005-0000-0000-0000CF300000}"/>
    <cellStyle name="Normal 3 32 21 3" xfId="13625" xr:uid="{00000000-0005-0000-0000-0000D0300000}"/>
    <cellStyle name="Normal 3 32 22" xfId="2258" xr:uid="{00000000-0005-0000-0000-000081080000}"/>
    <cellStyle name="Normal 3 32 22 2" xfId="13626" xr:uid="{00000000-0005-0000-0000-0000D2300000}"/>
    <cellStyle name="Normal 3 32 22 3" xfId="13627" xr:uid="{00000000-0005-0000-0000-0000D3300000}"/>
    <cellStyle name="Normal 3 32 23" xfId="2259" xr:uid="{00000000-0005-0000-0000-000082080000}"/>
    <cellStyle name="Normal 3 32 23 2" xfId="13628" xr:uid="{00000000-0005-0000-0000-0000D5300000}"/>
    <cellStyle name="Normal 3 32 23 3" xfId="13629" xr:uid="{00000000-0005-0000-0000-0000D6300000}"/>
    <cellStyle name="Normal 3 32 24" xfId="13630" xr:uid="{00000000-0005-0000-0000-0000D7300000}"/>
    <cellStyle name="Normal 3 32 25" xfId="13631" xr:uid="{00000000-0005-0000-0000-0000D8300000}"/>
    <cellStyle name="Normal 3 32 3" xfId="2260" xr:uid="{00000000-0005-0000-0000-000083080000}"/>
    <cellStyle name="Normal 3 32 3 2" xfId="13632" xr:uid="{00000000-0005-0000-0000-0000DA300000}"/>
    <cellStyle name="Normal 3 32 3 3" xfId="13633" xr:uid="{00000000-0005-0000-0000-0000DB300000}"/>
    <cellStyle name="Normal 3 32 4" xfId="2261" xr:uid="{00000000-0005-0000-0000-000084080000}"/>
    <cellStyle name="Normal 3 32 4 2" xfId="13634" xr:uid="{00000000-0005-0000-0000-0000DD300000}"/>
    <cellStyle name="Normal 3 32 4 3" xfId="13635" xr:uid="{00000000-0005-0000-0000-0000DE300000}"/>
    <cellStyle name="Normal 3 32 5" xfId="2262" xr:uid="{00000000-0005-0000-0000-000085080000}"/>
    <cellStyle name="Normal 3 32 5 2" xfId="13636" xr:uid="{00000000-0005-0000-0000-0000E0300000}"/>
    <cellStyle name="Normal 3 32 5 3" xfId="13637" xr:uid="{00000000-0005-0000-0000-0000E1300000}"/>
    <cellStyle name="Normal 3 32 6" xfId="2263" xr:uid="{00000000-0005-0000-0000-000086080000}"/>
    <cellStyle name="Normal 3 32 6 2" xfId="13638" xr:uid="{00000000-0005-0000-0000-0000E3300000}"/>
    <cellStyle name="Normal 3 32 6 3" xfId="13639" xr:uid="{00000000-0005-0000-0000-0000E4300000}"/>
    <cellStyle name="Normal 3 32 7" xfId="2264" xr:uid="{00000000-0005-0000-0000-000087080000}"/>
    <cellStyle name="Normal 3 32 7 2" xfId="13640" xr:uid="{00000000-0005-0000-0000-0000E6300000}"/>
    <cellStyle name="Normal 3 32 7 3" xfId="13641" xr:uid="{00000000-0005-0000-0000-0000E7300000}"/>
    <cellStyle name="Normal 3 32 8" xfId="2265" xr:uid="{00000000-0005-0000-0000-000088080000}"/>
    <cellStyle name="Normal 3 32 8 2" xfId="13642" xr:uid="{00000000-0005-0000-0000-0000E9300000}"/>
    <cellStyle name="Normal 3 32 8 3" xfId="13643" xr:uid="{00000000-0005-0000-0000-0000EA300000}"/>
    <cellStyle name="Normal 3 32 9" xfId="2266" xr:uid="{00000000-0005-0000-0000-000089080000}"/>
    <cellStyle name="Normal 3 32 9 2" xfId="13644" xr:uid="{00000000-0005-0000-0000-0000EC300000}"/>
    <cellStyle name="Normal 3 32 9 3" xfId="13645" xr:uid="{00000000-0005-0000-0000-0000ED300000}"/>
    <cellStyle name="Normal 3 33" xfId="2267" xr:uid="{00000000-0005-0000-0000-00008A080000}"/>
    <cellStyle name="Normal 3 33 10" xfId="2268" xr:uid="{00000000-0005-0000-0000-00008B080000}"/>
    <cellStyle name="Normal 3 33 10 2" xfId="13646" xr:uid="{00000000-0005-0000-0000-0000F0300000}"/>
    <cellStyle name="Normal 3 33 10 3" xfId="13647" xr:uid="{00000000-0005-0000-0000-0000F1300000}"/>
    <cellStyle name="Normal 3 33 11" xfId="2269" xr:uid="{00000000-0005-0000-0000-00008C080000}"/>
    <cellStyle name="Normal 3 33 11 2" xfId="13648" xr:uid="{00000000-0005-0000-0000-0000F3300000}"/>
    <cellStyle name="Normal 3 33 11 3" xfId="13649" xr:uid="{00000000-0005-0000-0000-0000F4300000}"/>
    <cellStyle name="Normal 3 33 12" xfId="2270" xr:uid="{00000000-0005-0000-0000-00008D080000}"/>
    <cellStyle name="Normal 3 33 12 2" xfId="13650" xr:uid="{00000000-0005-0000-0000-0000F6300000}"/>
    <cellStyle name="Normal 3 33 12 3" xfId="13651" xr:uid="{00000000-0005-0000-0000-0000F7300000}"/>
    <cellStyle name="Normal 3 33 13" xfId="2271" xr:uid="{00000000-0005-0000-0000-00008E080000}"/>
    <cellStyle name="Normal 3 33 13 2" xfId="13652" xr:uid="{00000000-0005-0000-0000-0000F9300000}"/>
    <cellStyle name="Normal 3 33 13 3" xfId="13653" xr:uid="{00000000-0005-0000-0000-0000FA300000}"/>
    <cellStyle name="Normal 3 33 14" xfId="2272" xr:uid="{00000000-0005-0000-0000-00008F080000}"/>
    <cellStyle name="Normal 3 33 14 2" xfId="13654" xr:uid="{00000000-0005-0000-0000-0000FC300000}"/>
    <cellStyle name="Normal 3 33 14 3" xfId="13655" xr:uid="{00000000-0005-0000-0000-0000FD300000}"/>
    <cellStyle name="Normal 3 33 15" xfId="2273" xr:uid="{00000000-0005-0000-0000-000090080000}"/>
    <cellStyle name="Normal 3 33 15 2" xfId="13656" xr:uid="{00000000-0005-0000-0000-0000FF300000}"/>
    <cellStyle name="Normal 3 33 15 3" xfId="13657" xr:uid="{00000000-0005-0000-0000-000000310000}"/>
    <cellStyle name="Normal 3 33 16" xfId="2274" xr:uid="{00000000-0005-0000-0000-000091080000}"/>
    <cellStyle name="Normal 3 33 16 2" xfId="13658" xr:uid="{00000000-0005-0000-0000-000002310000}"/>
    <cellStyle name="Normal 3 33 16 3" xfId="13659" xr:uid="{00000000-0005-0000-0000-000003310000}"/>
    <cellStyle name="Normal 3 33 17" xfId="2275" xr:uid="{00000000-0005-0000-0000-000092080000}"/>
    <cellStyle name="Normal 3 33 17 2" xfId="13660" xr:uid="{00000000-0005-0000-0000-000005310000}"/>
    <cellStyle name="Normal 3 33 17 3" xfId="13661" xr:uid="{00000000-0005-0000-0000-000006310000}"/>
    <cellStyle name="Normal 3 33 18" xfId="2276" xr:uid="{00000000-0005-0000-0000-000093080000}"/>
    <cellStyle name="Normal 3 33 18 2" xfId="13662" xr:uid="{00000000-0005-0000-0000-000008310000}"/>
    <cellStyle name="Normal 3 33 18 3" xfId="13663" xr:uid="{00000000-0005-0000-0000-000009310000}"/>
    <cellStyle name="Normal 3 33 19" xfId="2277" xr:uid="{00000000-0005-0000-0000-000094080000}"/>
    <cellStyle name="Normal 3 33 19 2" xfId="13664" xr:uid="{00000000-0005-0000-0000-00000B310000}"/>
    <cellStyle name="Normal 3 33 19 3" xfId="13665" xr:uid="{00000000-0005-0000-0000-00000C310000}"/>
    <cellStyle name="Normal 3 33 2" xfId="2278" xr:uid="{00000000-0005-0000-0000-000095080000}"/>
    <cellStyle name="Normal 3 33 2 2" xfId="13666" xr:uid="{00000000-0005-0000-0000-00000E310000}"/>
    <cellStyle name="Normal 3 33 2 3" xfId="13667" xr:uid="{00000000-0005-0000-0000-00000F310000}"/>
    <cellStyle name="Normal 3 33 20" xfId="2279" xr:uid="{00000000-0005-0000-0000-000096080000}"/>
    <cellStyle name="Normal 3 33 20 2" xfId="13668" xr:uid="{00000000-0005-0000-0000-000011310000}"/>
    <cellStyle name="Normal 3 33 20 3" xfId="13669" xr:uid="{00000000-0005-0000-0000-000012310000}"/>
    <cellStyle name="Normal 3 33 21" xfId="2280" xr:uid="{00000000-0005-0000-0000-000097080000}"/>
    <cellStyle name="Normal 3 33 21 2" xfId="13670" xr:uid="{00000000-0005-0000-0000-000014310000}"/>
    <cellStyle name="Normal 3 33 21 3" xfId="13671" xr:uid="{00000000-0005-0000-0000-000015310000}"/>
    <cellStyle name="Normal 3 33 22" xfId="2281" xr:uid="{00000000-0005-0000-0000-000098080000}"/>
    <cellStyle name="Normal 3 33 22 2" xfId="13672" xr:uid="{00000000-0005-0000-0000-000017310000}"/>
    <cellStyle name="Normal 3 33 22 3" xfId="13673" xr:uid="{00000000-0005-0000-0000-000018310000}"/>
    <cellStyle name="Normal 3 33 23" xfId="2282" xr:uid="{00000000-0005-0000-0000-000099080000}"/>
    <cellStyle name="Normal 3 33 23 2" xfId="13674" xr:uid="{00000000-0005-0000-0000-00001A310000}"/>
    <cellStyle name="Normal 3 33 23 3" xfId="13675" xr:uid="{00000000-0005-0000-0000-00001B310000}"/>
    <cellStyle name="Normal 3 33 24" xfId="13676" xr:uid="{00000000-0005-0000-0000-00001C310000}"/>
    <cellStyle name="Normal 3 33 25" xfId="13677" xr:uid="{00000000-0005-0000-0000-00001D310000}"/>
    <cellStyle name="Normal 3 33 3" xfId="2283" xr:uid="{00000000-0005-0000-0000-00009A080000}"/>
    <cellStyle name="Normal 3 33 3 2" xfId="13678" xr:uid="{00000000-0005-0000-0000-00001F310000}"/>
    <cellStyle name="Normal 3 33 3 3" xfId="13679" xr:uid="{00000000-0005-0000-0000-000020310000}"/>
    <cellStyle name="Normal 3 33 4" xfId="2284" xr:uid="{00000000-0005-0000-0000-00009B080000}"/>
    <cellStyle name="Normal 3 33 4 2" xfId="13680" xr:uid="{00000000-0005-0000-0000-000022310000}"/>
    <cellStyle name="Normal 3 33 4 3" xfId="13681" xr:uid="{00000000-0005-0000-0000-000023310000}"/>
    <cellStyle name="Normal 3 33 5" xfId="2285" xr:uid="{00000000-0005-0000-0000-00009C080000}"/>
    <cellStyle name="Normal 3 33 5 2" xfId="13682" xr:uid="{00000000-0005-0000-0000-000025310000}"/>
    <cellStyle name="Normal 3 33 5 3" xfId="13683" xr:uid="{00000000-0005-0000-0000-000026310000}"/>
    <cellStyle name="Normal 3 33 6" xfId="2286" xr:uid="{00000000-0005-0000-0000-00009D080000}"/>
    <cellStyle name="Normal 3 33 6 2" xfId="13684" xr:uid="{00000000-0005-0000-0000-000028310000}"/>
    <cellStyle name="Normal 3 33 6 3" xfId="13685" xr:uid="{00000000-0005-0000-0000-000029310000}"/>
    <cellStyle name="Normal 3 33 7" xfId="2287" xr:uid="{00000000-0005-0000-0000-00009E080000}"/>
    <cellStyle name="Normal 3 33 7 2" xfId="13686" xr:uid="{00000000-0005-0000-0000-00002B310000}"/>
    <cellStyle name="Normal 3 33 7 3" xfId="13687" xr:uid="{00000000-0005-0000-0000-00002C310000}"/>
    <cellStyle name="Normal 3 33 8" xfId="2288" xr:uid="{00000000-0005-0000-0000-00009F080000}"/>
    <cellStyle name="Normal 3 33 8 2" xfId="13688" xr:uid="{00000000-0005-0000-0000-00002E310000}"/>
    <cellStyle name="Normal 3 33 8 3" xfId="13689" xr:uid="{00000000-0005-0000-0000-00002F310000}"/>
    <cellStyle name="Normal 3 33 9" xfId="2289" xr:uid="{00000000-0005-0000-0000-0000A0080000}"/>
    <cellStyle name="Normal 3 33 9 2" xfId="13690" xr:uid="{00000000-0005-0000-0000-000031310000}"/>
    <cellStyle name="Normal 3 33 9 3" xfId="13691" xr:uid="{00000000-0005-0000-0000-000032310000}"/>
    <cellStyle name="Normal 3 34" xfId="2290" xr:uid="{00000000-0005-0000-0000-0000A1080000}"/>
    <cellStyle name="Normal 3 34 2" xfId="13692" xr:uid="{00000000-0005-0000-0000-000034310000}"/>
    <cellStyle name="Normal 3 34 3" xfId="13693" xr:uid="{00000000-0005-0000-0000-000035310000}"/>
    <cellStyle name="Normal 3 35" xfId="2291" xr:uid="{00000000-0005-0000-0000-0000A2080000}"/>
    <cellStyle name="Normal 3 35 2" xfId="13694" xr:uid="{00000000-0005-0000-0000-000037310000}"/>
    <cellStyle name="Normal 3 35 3" xfId="13695" xr:uid="{00000000-0005-0000-0000-000038310000}"/>
    <cellStyle name="Normal 3 36" xfId="2292" xr:uid="{00000000-0005-0000-0000-0000A3080000}"/>
    <cellStyle name="Normal 3 36 2" xfId="13696" xr:uid="{00000000-0005-0000-0000-00003A310000}"/>
    <cellStyle name="Normal 3 36 3" xfId="13697" xr:uid="{00000000-0005-0000-0000-00003B310000}"/>
    <cellStyle name="Normal 3 37" xfId="2293" xr:uid="{00000000-0005-0000-0000-0000A4080000}"/>
    <cellStyle name="Normal 3 37 2" xfId="13698" xr:uid="{00000000-0005-0000-0000-00003D310000}"/>
    <cellStyle name="Normal 3 37 3" xfId="13699" xr:uid="{00000000-0005-0000-0000-00003E310000}"/>
    <cellStyle name="Normal 3 38" xfId="2294" xr:uid="{00000000-0005-0000-0000-0000A5080000}"/>
    <cellStyle name="Normal 3 38 2" xfId="13700" xr:uid="{00000000-0005-0000-0000-000040310000}"/>
    <cellStyle name="Normal 3 38 3" xfId="13701" xr:uid="{00000000-0005-0000-0000-000041310000}"/>
    <cellStyle name="Normal 3 39" xfId="2295" xr:uid="{00000000-0005-0000-0000-0000A6080000}"/>
    <cellStyle name="Normal 3 39 2" xfId="13702" xr:uid="{00000000-0005-0000-0000-000043310000}"/>
    <cellStyle name="Normal 3 39 3" xfId="13703" xr:uid="{00000000-0005-0000-0000-000044310000}"/>
    <cellStyle name="Normal 3 4" xfId="2296" xr:uid="{00000000-0005-0000-0000-0000A7080000}"/>
    <cellStyle name="Normal 3 4 10" xfId="2297" xr:uid="{00000000-0005-0000-0000-0000A8080000}"/>
    <cellStyle name="Normal 3 4 10 2" xfId="13704" xr:uid="{00000000-0005-0000-0000-000047310000}"/>
    <cellStyle name="Normal 3 4 10 3" xfId="13705" xr:uid="{00000000-0005-0000-0000-000048310000}"/>
    <cellStyle name="Normal 3 4 11" xfId="2298" xr:uid="{00000000-0005-0000-0000-0000A9080000}"/>
    <cellStyle name="Normal 3 4 11 2" xfId="13706" xr:uid="{00000000-0005-0000-0000-00004A310000}"/>
    <cellStyle name="Normal 3 4 11 3" xfId="13707" xr:uid="{00000000-0005-0000-0000-00004B310000}"/>
    <cellStyle name="Normal 3 4 12" xfId="2299" xr:uid="{00000000-0005-0000-0000-0000AA080000}"/>
    <cellStyle name="Normal 3 4 12 2" xfId="13708" xr:uid="{00000000-0005-0000-0000-00004D310000}"/>
    <cellStyle name="Normal 3 4 12 3" xfId="13709" xr:uid="{00000000-0005-0000-0000-00004E310000}"/>
    <cellStyle name="Normal 3 4 13" xfId="2300" xr:uid="{00000000-0005-0000-0000-0000AB080000}"/>
    <cellStyle name="Normal 3 4 13 2" xfId="13710" xr:uid="{00000000-0005-0000-0000-000050310000}"/>
    <cellStyle name="Normal 3 4 13 3" xfId="13711" xr:uid="{00000000-0005-0000-0000-000051310000}"/>
    <cellStyle name="Normal 3 4 14" xfId="2301" xr:uid="{00000000-0005-0000-0000-0000AC080000}"/>
    <cellStyle name="Normal 3 4 14 2" xfId="13712" xr:uid="{00000000-0005-0000-0000-000053310000}"/>
    <cellStyle name="Normal 3 4 14 3" xfId="13713" xr:uid="{00000000-0005-0000-0000-000054310000}"/>
    <cellStyle name="Normal 3 4 15" xfId="2302" xr:uid="{00000000-0005-0000-0000-0000AD080000}"/>
    <cellStyle name="Normal 3 4 15 2" xfId="13714" xr:uid="{00000000-0005-0000-0000-000056310000}"/>
    <cellStyle name="Normal 3 4 15 3" xfId="13715" xr:uid="{00000000-0005-0000-0000-000057310000}"/>
    <cellStyle name="Normal 3 4 16" xfId="2303" xr:uid="{00000000-0005-0000-0000-0000AE080000}"/>
    <cellStyle name="Normal 3 4 16 2" xfId="13716" xr:uid="{00000000-0005-0000-0000-000059310000}"/>
    <cellStyle name="Normal 3 4 16 3" xfId="13717" xr:uid="{00000000-0005-0000-0000-00005A310000}"/>
    <cellStyle name="Normal 3 4 17" xfId="2304" xr:uid="{00000000-0005-0000-0000-0000AF080000}"/>
    <cellStyle name="Normal 3 4 17 2" xfId="13718" xr:uid="{00000000-0005-0000-0000-00005C310000}"/>
    <cellStyle name="Normal 3 4 17 3" xfId="13719" xr:uid="{00000000-0005-0000-0000-00005D310000}"/>
    <cellStyle name="Normal 3 4 18" xfId="2305" xr:uid="{00000000-0005-0000-0000-0000B0080000}"/>
    <cellStyle name="Normal 3 4 18 2" xfId="13720" xr:uid="{00000000-0005-0000-0000-00005F310000}"/>
    <cellStyle name="Normal 3 4 18 3" xfId="13721" xr:uid="{00000000-0005-0000-0000-000060310000}"/>
    <cellStyle name="Normal 3 4 19" xfId="2306" xr:uid="{00000000-0005-0000-0000-0000B1080000}"/>
    <cellStyle name="Normal 3 4 19 2" xfId="13722" xr:uid="{00000000-0005-0000-0000-000062310000}"/>
    <cellStyle name="Normal 3 4 19 3" xfId="13723" xr:uid="{00000000-0005-0000-0000-000063310000}"/>
    <cellStyle name="Normal 3 4 2" xfId="2307" xr:uid="{00000000-0005-0000-0000-0000B2080000}"/>
    <cellStyle name="Normal 3 4 2 2" xfId="13724" xr:uid="{00000000-0005-0000-0000-000065310000}"/>
    <cellStyle name="Normal 3 4 2 3" xfId="13725" xr:uid="{00000000-0005-0000-0000-000066310000}"/>
    <cellStyle name="Normal 3 4 20" xfId="2308" xr:uid="{00000000-0005-0000-0000-0000B3080000}"/>
    <cellStyle name="Normal 3 4 20 2" xfId="13726" xr:uid="{00000000-0005-0000-0000-000068310000}"/>
    <cellStyle name="Normal 3 4 20 3" xfId="13727" xr:uid="{00000000-0005-0000-0000-000069310000}"/>
    <cellStyle name="Normal 3 4 21" xfId="2309" xr:uid="{00000000-0005-0000-0000-0000B4080000}"/>
    <cellStyle name="Normal 3 4 21 2" xfId="13728" xr:uid="{00000000-0005-0000-0000-00006B310000}"/>
    <cellStyle name="Normal 3 4 21 3" xfId="13729" xr:uid="{00000000-0005-0000-0000-00006C310000}"/>
    <cellStyle name="Normal 3 4 22" xfId="2310" xr:uid="{00000000-0005-0000-0000-0000B5080000}"/>
    <cellStyle name="Normal 3 4 22 2" xfId="13730" xr:uid="{00000000-0005-0000-0000-00006E310000}"/>
    <cellStyle name="Normal 3 4 22 3" xfId="13731" xr:uid="{00000000-0005-0000-0000-00006F310000}"/>
    <cellStyle name="Normal 3 4 23" xfId="2311" xr:uid="{00000000-0005-0000-0000-0000B6080000}"/>
    <cellStyle name="Normal 3 4 23 2" xfId="13732" xr:uid="{00000000-0005-0000-0000-000071310000}"/>
    <cellStyle name="Normal 3 4 23 3" xfId="13733" xr:uid="{00000000-0005-0000-0000-000072310000}"/>
    <cellStyle name="Normal 3 4 24" xfId="13734" xr:uid="{00000000-0005-0000-0000-000073310000}"/>
    <cellStyle name="Normal 3 4 24 2" xfId="13735" xr:uid="{00000000-0005-0000-0000-000074310000}"/>
    <cellStyle name="Normal 3 4 24 3" xfId="13736" xr:uid="{00000000-0005-0000-0000-000075310000}"/>
    <cellStyle name="Normal 3 4 24 4" xfId="13737" xr:uid="{00000000-0005-0000-0000-000076310000}"/>
    <cellStyle name="Normal 3 4 25" xfId="13738" xr:uid="{00000000-0005-0000-0000-000077310000}"/>
    <cellStyle name="Normal 3 4 26" xfId="13739" xr:uid="{00000000-0005-0000-0000-000078310000}"/>
    <cellStyle name="Normal 3 4 27" xfId="5360" xr:uid="{00000000-0005-0000-0000-000045310000}"/>
    <cellStyle name="Normal 3 4 3" xfId="2312" xr:uid="{00000000-0005-0000-0000-0000B7080000}"/>
    <cellStyle name="Normal 3 4 3 2" xfId="13740" xr:uid="{00000000-0005-0000-0000-00007A310000}"/>
    <cellStyle name="Normal 3 4 3 3" xfId="13741" xr:uid="{00000000-0005-0000-0000-00007B310000}"/>
    <cellStyle name="Normal 3 4 4" xfId="2313" xr:uid="{00000000-0005-0000-0000-0000B8080000}"/>
    <cellStyle name="Normal 3 4 4 2" xfId="13742" xr:uid="{00000000-0005-0000-0000-00007D310000}"/>
    <cellStyle name="Normal 3 4 4 3" xfId="13743" xr:uid="{00000000-0005-0000-0000-00007E310000}"/>
    <cellStyle name="Normal 3 4 5" xfId="2314" xr:uid="{00000000-0005-0000-0000-0000B9080000}"/>
    <cellStyle name="Normal 3 4 5 2" xfId="13744" xr:uid="{00000000-0005-0000-0000-000080310000}"/>
    <cellStyle name="Normal 3 4 5 3" xfId="13745" xr:uid="{00000000-0005-0000-0000-000081310000}"/>
    <cellStyle name="Normal 3 4 6" xfId="2315" xr:uid="{00000000-0005-0000-0000-0000BA080000}"/>
    <cellStyle name="Normal 3 4 6 2" xfId="13746" xr:uid="{00000000-0005-0000-0000-000083310000}"/>
    <cellStyle name="Normal 3 4 6 3" xfId="13747" xr:uid="{00000000-0005-0000-0000-000084310000}"/>
    <cellStyle name="Normal 3 4 7" xfId="2316" xr:uid="{00000000-0005-0000-0000-0000BB080000}"/>
    <cellStyle name="Normal 3 4 7 2" xfId="13748" xr:uid="{00000000-0005-0000-0000-000086310000}"/>
    <cellStyle name="Normal 3 4 7 3" xfId="13749" xr:uid="{00000000-0005-0000-0000-000087310000}"/>
    <cellStyle name="Normal 3 4 8" xfId="2317" xr:uid="{00000000-0005-0000-0000-0000BC080000}"/>
    <cellStyle name="Normal 3 4 8 2" xfId="13750" xr:uid="{00000000-0005-0000-0000-000089310000}"/>
    <cellStyle name="Normal 3 4 8 3" xfId="13751" xr:uid="{00000000-0005-0000-0000-00008A310000}"/>
    <cellStyle name="Normal 3 4 9" xfId="2318" xr:uid="{00000000-0005-0000-0000-0000BD080000}"/>
    <cellStyle name="Normal 3 4 9 2" xfId="13752" xr:uid="{00000000-0005-0000-0000-00008C310000}"/>
    <cellStyle name="Normal 3 4 9 3" xfId="13753" xr:uid="{00000000-0005-0000-0000-00008D310000}"/>
    <cellStyle name="Normal 3 40" xfId="2319" xr:uid="{00000000-0005-0000-0000-0000BE080000}"/>
    <cellStyle name="Normal 3 40 2" xfId="13754" xr:uid="{00000000-0005-0000-0000-00008F310000}"/>
    <cellStyle name="Normal 3 40 3" xfId="13755" xr:uid="{00000000-0005-0000-0000-000090310000}"/>
    <cellStyle name="Normal 3 41" xfId="2320" xr:uid="{00000000-0005-0000-0000-0000BF080000}"/>
    <cellStyle name="Normal 3 41 2" xfId="13756" xr:uid="{00000000-0005-0000-0000-000092310000}"/>
    <cellStyle name="Normal 3 41 3" xfId="13757" xr:uid="{00000000-0005-0000-0000-000093310000}"/>
    <cellStyle name="Normal 3 42" xfId="2321" xr:uid="{00000000-0005-0000-0000-0000C0080000}"/>
    <cellStyle name="Normal 3 42 2" xfId="13758" xr:uid="{00000000-0005-0000-0000-000095310000}"/>
    <cellStyle name="Normal 3 42 3" xfId="13759" xr:uid="{00000000-0005-0000-0000-000096310000}"/>
    <cellStyle name="Normal 3 43" xfId="2322" xr:uid="{00000000-0005-0000-0000-0000C1080000}"/>
    <cellStyle name="Normal 3 43 2" xfId="13760" xr:uid="{00000000-0005-0000-0000-000098310000}"/>
    <cellStyle name="Normal 3 43 3" xfId="13761" xr:uid="{00000000-0005-0000-0000-000099310000}"/>
    <cellStyle name="Normal 3 44" xfId="2323" xr:uid="{00000000-0005-0000-0000-0000C2080000}"/>
    <cellStyle name="Normal 3 44 2" xfId="13762" xr:uid="{00000000-0005-0000-0000-00009B310000}"/>
    <cellStyle name="Normal 3 44 3" xfId="13763" xr:uid="{00000000-0005-0000-0000-00009C310000}"/>
    <cellStyle name="Normal 3 45" xfId="2324" xr:uid="{00000000-0005-0000-0000-0000C3080000}"/>
    <cellStyle name="Normal 3 45 2" xfId="13764" xr:uid="{00000000-0005-0000-0000-00009E310000}"/>
    <cellStyle name="Normal 3 45 3" xfId="13765" xr:uid="{00000000-0005-0000-0000-00009F310000}"/>
    <cellStyle name="Normal 3 46" xfId="2325" xr:uid="{00000000-0005-0000-0000-0000C4080000}"/>
    <cellStyle name="Normal 3 46 2" xfId="13766" xr:uid="{00000000-0005-0000-0000-0000A1310000}"/>
    <cellStyle name="Normal 3 46 3" xfId="13767" xr:uid="{00000000-0005-0000-0000-0000A2310000}"/>
    <cellStyle name="Normal 3 47" xfId="2326" xr:uid="{00000000-0005-0000-0000-0000C5080000}"/>
    <cellStyle name="Normal 3 47 2" xfId="13768" xr:uid="{00000000-0005-0000-0000-0000A4310000}"/>
    <cellStyle name="Normal 3 47 3" xfId="13769" xr:uid="{00000000-0005-0000-0000-0000A5310000}"/>
    <cellStyle name="Normal 3 48" xfId="2327" xr:uid="{00000000-0005-0000-0000-0000C6080000}"/>
    <cellStyle name="Normal 3 48 2" xfId="13770" xr:uid="{00000000-0005-0000-0000-0000A7310000}"/>
    <cellStyle name="Normal 3 48 3" xfId="13771" xr:uid="{00000000-0005-0000-0000-0000A8310000}"/>
    <cellStyle name="Normal 3 49" xfId="2328" xr:uid="{00000000-0005-0000-0000-0000C7080000}"/>
    <cellStyle name="Normal 3 49 2" xfId="13772" xr:uid="{00000000-0005-0000-0000-0000AA310000}"/>
    <cellStyle name="Normal 3 49 3" xfId="13773" xr:uid="{00000000-0005-0000-0000-0000AB310000}"/>
    <cellStyle name="Normal 3 5" xfId="2329" xr:uid="{00000000-0005-0000-0000-0000C8080000}"/>
    <cellStyle name="Normal 3 5 10" xfId="2330" xr:uid="{00000000-0005-0000-0000-0000C9080000}"/>
    <cellStyle name="Normal 3 5 10 2" xfId="13774" xr:uid="{00000000-0005-0000-0000-0000AE310000}"/>
    <cellStyle name="Normal 3 5 10 3" xfId="13775" xr:uid="{00000000-0005-0000-0000-0000AF310000}"/>
    <cellStyle name="Normal 3 5 11" xfId="2331" xr:uid="{00000000-0005-0000-0000-0000CA080000}"/>
    <cellStyle name="Normal 3 5 11 2" xfId="13776" xr:uid="{00000000-0005-0000-0000-0000B1310000}"/>
    <cellStyle name="Normal 3 5 11 3" xfId="13777" xr:uid="{00000000-0005-0000-0000-0000B2310000}"/>
    <cellStyle name="Normal 3 5 12" xfId="2332" xr:uid="{00000000-0005-0000-0000-0000CB080000}"/>
    <cellStyle name="Normal 3 5 12 2" xfId="13778" xr:uid="{00000000-0005-0000-0000-0000B4310000}"/>
    <cellStyle name="Normal 3 5 12 3" xfId="13779" xr:uid="{00000000-0005-0000-0000-0000B5310000}"/>
    <cellStyle name="Normal 3 5 13" xfId="2333" xr:uid="{00000000-0005-0000-0000-0000CC080000}"/>
    <cellStyle name="Normal 3 5 13 2" xfId="13780" xr:uid="{00000000-0005-0000-0000-0000B7310000}"/>
    <cellStyle name="Normal 3 5 13 3" xfId="13781" xr:uid="{00000000-0005-0000-0000-0000B8310000}"/>
    <cellStyle name="Normal 3 5 14" xfId="2334" xr:uid="{00000000-0005-0000-0000-0000CD080000}"/>
    <cellStyle name="Normal 3 5 14 2" xfId="13782" xr:uid="{00000000-0005-0000-0000-0000BA310000}"/>
    <cellStyle name="Normal 3 5 14 3" xfId="13783" xr:uid="{00000000-0005-0000-0000-0000BB310000}"/>
    <cellStyle name="Normal 3 5 15" xfId="2335" xr:uid="{00000000-0005-0000-0000-0000CE080000}"/>
    <cellStyle name="Normal 3 5 15 2" xfId="13784" xr:uid="{00000000-0005-0000-0000-0000BD310000}"/>
    <cellStyle name="Normal 3 5 15 3" xfId="13785" xr:uid="{00000000-0005-0000-0000-0000BE310000}"/>
    <cellStyle name="Normal 3 5 16" xfId="2336" xr:uid="{00000000-0005-0000-0000-0000CF080000}"/>
    <cellStyle name="Normal 3 5 16 2" xfId="13786" xr:uid="{00000000-0005-0000-0000-0000C0310000}"/>
    <cellStyle name="Normal 3 5 16 3" xfId="13787" xr:uid="{00000000-0005-0000-0000-0000C1310000}"/>
    <cellStyle name="Normal 3 5 17" xfId="2337" xr:uid="{00000000-0005-0000-0000-0000D0080000}"/>
    <cellStyle name="Normal 3 5 17 2" xfId="13788" xr:uid="{00000000-0005-0000-0000-0000C3310000}"/>
    <cellStyle name="Normal 3 5 17 3" xfId="13789" xr:uid="{00000000-0005-0000-0000-0000C4310000}"/>
    <cellStyle name="Normal 3 5 18" xfId="2338" xr:uid="{00000000-0005-0000-0000-0000D1080000}"/>
    <cellStyle name="Normal 3 5 18 2" xfId="13790" xr:uid="{00000000-0005-0000-0000-0000C6310000}"/>
    <cellStyle name="Normal 3 5 18 3" xfId="13791" xr:uid="{00000000-0005-0000-0000-0000C7310000}"/>
    <cellStyle name="Normal 3 5 19" xfId="2339" xr:uid="{00000000-0005-0000-0000-0000D2080000}"/>
    <cellStyle name="Normal 3 5 19 2" xfId="13792" xr:uid="{00000000-0005-0000-0000-0000C9310000}"/>
    <cellStyle name="Normal 3 5 19 3" xfId="13793" xr:uid="{00000000-0005-0000-0000-0000CA310000}"/>
    <cellStyle name="Normal 3 5 2" xfId="2340" xr:uid="{00000000-0005-0000-0000-0000D3080000}"/>
    <cellStyle name="Normal 3 5 2 2" xfId="13794" xr:uid="{00000000-0005-0000-0000-0000CC310000}"/>
    <cellStyle name="Normal 3 5 2 3" xfId="13795" xr:uid="{00000000-0005-0000-0000-0000CD310000}"/>
    <cellStyle name="Normal 3 5 20" xfId="2341" xr:uid="{00000000-0005-0000-0000-0000D4080000}"/>
    <cellStyle name="Normal 3 5 20 2" xfId="13796" xr:uid="{00000000-0005-0000-0000-0000CF310000}"/>
    <cellStyle name="Normal 3 5 20 3" xfId="13797" xr:uid="{00000000-0005-0000-0000-0000D0310000}"/>
    <cellStyle name="Normal 3 5 21" xfId="2342" xr:uid="{00000000-0005-0000-0000-0000D5080000}"/>
    <cellStyle name="Normal 3 5 21 2" xfId="13798" xr:uid="{00000000-0005-0000-0000-0000D2310000}"/>
    <cellStyle name="Normal 3 5 21 3" xfId="13799" xr:uid="{00000000-0005-0000-0000-0000D3310000}"/>
    <cellStyle name="Normal 3 5 22" xfId="2343" xr:uid="{00000000-0005-0000-0000-0000D6080000}"/>
    <cellStyle name="Normal 3 5 22 2" xfId="13800" xr:uid="{00000000-0005-0000-0000-0000D5310000}"/>
    <cellStyle name="Normal 3 5 22 3" xfId="13801" xr:uid="{00000000-0005-0000-0000-0000D6310000}"/>
    <cellStyle name="Normal 3 5 23" xfId="2344" xr:uid="{00000000-0005-0000-0000-0000D7080000}"/>
    <cellStyle name="Normal 3 5 23 2" xfId="13802" xr:uid="{00000000-0005-0000-0000-0000D8310000}"/>
    <cellStyle name="Normal 3 5 23 3" xfId="13803" xr:uid="{00000000-0005-0000-0000-0000D9310000}"/>
    <cellStyle name="Normal 3 5 24" xfId="13804" xr:uid="{00000000-0005-0000-0000-0000DA310000}"/>
    <cellStyle name="Normal 3 5 24 2" xfId="13805" xr:uid="{00000000-0005-0000-0000-0000DB310000}"/>
    <cellStyle name="Normal 3 5 24 3" xfId="13806" xr:uid="{00000000-0005-0000-0000-0000DC310000}"/>
    <cellStyle name="Normal 3 5 24 4" xfId="13807" xr:uid="{00000000-0005-0000-0000-0000DD310000}"/>
    <cellStyle name="Normal 3 5 25" xfId="13808" xr:uid="{00000000-0005-0000-0000-0000DE310000}"/>
    <cellStyle name="Normal 3 5 26" xfId="13809" xr:uid="{00000000-0005-0000-0000-0000DF310000}"/>
    <cellStyle name="Normal 3 5 3" xfId="2345" xr:uid="{00000000-0005-0000-0000-0000D8080000}"/>
    <cellStyle name="Normal 3 5 3 2" xfId="13810" xr:uid="{00000000-0005-0000-0000-0000E1310000}"/>
    <cellStyle name="Normal 3 5 3 3" xfId="13811" xr:uid="{00000000-0005-0000-0000-0000E2310000}"/>
    <cellStyle name="Normal 3 5 4" xfId="2346" xr:uid="{00000000-0005-0000-0000-0000D9080000}"/>
    <cellStyle name="Normal 3 5 4 2" xfId="13812" xr:uid="{00000000-0005-0000-0000-0000E4310000}"/>
    <cellStyle name="Normal 3 5 4 3" xfId="13813" xr:uid="{00000000-0005-0000-0000-0000E5310000}"/>
    <cellStyle name="Normal 3 5 5" xfId="2347" xr:uid="{00000000-0005-0000-0000-0000DA080000}"/>
    <cellStyle name="Normal 3 5 5 2" xfId="13814" xr:uid="{00000000-0005-0000-0000-0000E7310000}"/>
    <cellStyle name="Normal 3 5 5 3" xfId="13815" xr:uid="{00000000-0005-0000-0000-0000E8310000}"/>
    <cellStyle name="Normal 3 5 6" xfId="2348" xr:uid="{00000000-0005-0000-0000-0000DB080000}"/>
    <cellStyle name="Normal 3 5 6 2" xfId="13816" xr:uid="{00000000-0005-0000-0000-0000EA310000}"/>
    <cellStyle name="Normal 3 5 6 3" xfId="13817" xr:uid="{00000000-0005-0000-0000-0000EB310000}"/>
    <cellStyle name="Normal 3 5 7" xfId="2349" xr:uid="{00000000-0005-0000-0000-0000DC080000}"/>
    <cellStyle name="Normal 3 5 7 2" xfId="13818" xr:uid="{00000000-0005-0000-0000-0000ED310000}"/>
    <cellStyle name="Normal 3 5 7 3" xfId="13819" xr:uid="{00000000-0005-0000-0000-0000EE310000}"/>
    <cellStyle name="Normal 3 5 8" xfId="2350" xr:uid="{00000000-0005-0000-0000-0000DD080000}"/>
    <cellStyle name="Normal 3 5 8 2" xfId="13820" xr:uid="{00000000-0005-0000-0000-0000F0310000}"/>
    <cellStyle name="Normal 3 5 8 3" xfId="13821" xr:uid="{00000000-0005-0000-0000-0000F1310000}"/>
    <cellStyle name="Normal 3 5 9" xfId="2351" xr:uid="{00000000-0005-0000-0000-0000DE080000}"/>
    <cellStyle name="Normal 3 5 9 2" xfId="13822" xr:uid="{00000000-0005-0000-0000-0000F3310000}"/>
    <cellStyle name="Normal 3 5 9 3" xfId="13823" xr:uid="{00000000-0005-0000-0000-0000F4310000}"/>
    <cellStyle name="Normal 3 50" xfId="2352" xr:uid="{00000000-0005-0000-0000-0000DF080000}"/>
    <cellStyle name="Normal 3 50 2" xfId="13824" xr:uid="{00000000-0005-0000-0000-0000F6310000}"/>
    <cellStyle name="Normal 3 50 3" xfId="13825" xr:uid="{00000000-0005-0000-0000-0000F7310000}"/>
    <cellStyle name="Normal 3 51" xfId="2353" xr:uid="{00000000-0005-0000-0000-0000E0080000}"/>
    <cellStyle name="Normal 3 51 2" xfId="13826" xr:uid="{00000000-0005-0000-0000-0000F9310000}"/>
    <cellStyle name="Normal 3 51 3" xfId="13827" xr:uid="{00000000-0005-0000-0000-0000FA310000}"/>
    <cellStyle name="Normal 3 52" xfId="2354" xr:uid="{00000000-0005-0000-0000-0000E1080000}"/>
    <cellStyle name="Normal 3 52 2" xfId="13828" xr:uid="{00000000-0005-0000-0000-0000FC310000}"/>
    <cellStyle name="Normal 3 52 3" xfId="13829" xr:uid="{00000000-0005-0000-0000-0000FD310000}"/>
    <cellStyle name="Normal 3 53" xfId="2355" xr:uid="{00000000-0005-0000-0000-0000E2080000}"/>
    <cellStyle name="Normal 3 53 2" xfId="13830" xr:uid="{00000000-0005-0000-0000-0000FF310000}"/>
    <cellStyle name="Normal 3 53 3" xfId="13831" xr:uid="{00000000-0005-0000-0000-000000320000}"/>
    <cellStyle name="Normal 3 54" xfId="2356" xr:uid="{00000000-0005-0000-0000-0000E3080000}"/>
    <cellStyle name="Normal 3 54 2" xfId="13832" xr:uid="{00000000-0005-0000-0000-000002320000}"/>
    <cellStyle name="Normal 3 54 3" xfId="13833" xr:uid="{00000000-0005-0000-0000-000003320000}"/>
    <cellStyle name="Normal 3 55" xfId="2357" xr:uid="{00000000-0005-0000-0000-0000E4080000}"/>
    <cellStyle name="Normal 3 55 2" xfId="13834" xr:uid="{00000000-0005-0000-0000-000005320000}"/>
    <cellStyle name="Normal 3 55 3" xfId="13835" xr:uid="{00000000-0005-0000-0000-000006320000}"/>
    <cellStyle name="Normal 3 56" xfId="2358" xr:uid="{00000000-0005-0000-0000-0000E5080000}"/>
    <cellStyle name="Normal 3 56 2" xfId="13836" xr:uid="{00000000-0005-0000-0000-000008320000}"/>
    <cellStyle name="Normal 3 56 3" xfId="13837" xr:uid="{00000000-0005-0000-0000-000009320000}"/>
    <cellStyle name="Normal 3 57" xfId="2359" xr:uid="{00000000-0005-0000-0000-0000E6080000}"/>
    <cellStyle name="Normal 3 57 2" xfId="13838" xr:uid="{00000000-0005-0000-0000-00000B320000}"/>
    <cellStyle name="Normal 3 57 3" xfId="13839" xr:uid="{00000000-0005-0000-0000-00000C320000}"/>
    <cellStyle name="Normal 3 58" xfId="2360" xr:uid="{00000000-0005-0000-0000-0000E7080000}"/>
    <cellStyle name="Normal 3 58 2" xfId="13840" xr:uid="{00000000-0005-0000-0000-00000E320000}"/>
    <cellStyle name="Normal 3 58 3" xfId="13841" xr:uid="{00000000-0005-0000-0000-00000F320000}"/>
    <cellStyle name="Normal 3 59" xfId="2361" xr:uid="{00000000-0005-0000-0000-0000E8080000}"/>
    <cellStyle name="Normal 3 59 2" xfId="13842" xr:uid="{00000000-0005-0000-0000-000011320000}"/>
    <cellStyle name="Normal 3 59 3" xfId="13843" xr:uid="{00000000-0005-0000-0000-000012320000}"/>
    <cellStyle name="Normal 3 6" xfId="2362" xr:uid="{00000000-0005-0000-0000-0000E9080000}"/>
    <cellStyle name="Normal 3 6 10" xfId="2363" xr:uid="{00000000-0005-0000-0000-0000EA080000}"/>
    <cellStyle name="Normal 3 6 10 2" xfId="13844" xr:uid="{00000000-0005-0000-0000-000015320000}"/>
    <cellStyle name="Normal 3 6 10 3" xfId="13845" xr:uid="{00000000-0005-0000-0000-000016320000}"/>
    <cellStyle name="Normal 3 6 11" xfId="2364" xr:uid="{00000000-0005-0000-0000-0000EB080000}"/>
    <cellStyle name="Normal 3 6 11 2" xfId="13846" xr:uid="{00000000-0005-0000-0000-000018320000}"/>
    <cellStyle name="Normal 3 6 11 3" xfId="13847" xr:uid="{00000000-0005-0000-0000-000019320000}"/>
    <cellStyle name="Normal 3 6 12" xfId="2365" xr:uid="{00000000-0005-0000-0000-0000EC080000}"/>
    <cellStyle name="Normal 3 6 12 2" xfId="13848" xr:uid="{00000000-0005-0000-0000-00001B320000}"/>
    <cellStyle name="Normal 3 6 12 3" xfId="13849" xr:uid="{00000000-0005-0000-0000-00001C320000}"/>
    <cellStyle name="Normal 3 6 13" xfId="2366" xr:uid="{00000000-0005-0000-0000-0000ED080000}"/>
    <cellStyle name="Normal 3 6 13 2" xfId="13850" xr:uid="{00000000-0005-0000-0000-00001E320000}"/>
    <cellStyle name="Normal 3 6 13 3" xfId="13851" xr:uid="{00000000-0005-0000-0000-00001F320000}"/>
    <cellStyle name="Normal 3 6 14" xfId="2367" xr:uid="{00000000-0005-0000-0000-0000EE080000}"/>
    <cellStyle name="Normal 3 6 14 2" xfId="13852" xr:uid="{00000000-0005-0000-0000-000021320000}"/>
    <cellStyle name="Normal 3 6 14 3" xfId="13853" xr:uid="{00000000-0005-0000-0000-000022320000}"/>
    <cellStyle name="Normal 3 6 15" xfId="2368" xr:uid="{00000000-0005-0000-0000-0000EF080000}"/>
    <cellStyle name="Normal 3 6 15 2" xfId="13854" xr:uid="{00000000-0005-0000-0000-000024320000}"/>
    <cellStyle name="Normal 3 6 15 3" xfId="13855" xr:uid="{00000000-0005-0000-0000-000025320000}"/>
    <cellStyle name="Normal 3 6 16" xfId="2369" xr:uid="{00000000-0005-0000-0000-0000F0080000}"/>
    <cellStyle name="Normal 3 6 16 2" xfId="13856" xr:uid="{00000000-0005-0000-0000-000027320000}"/>
    <cellStyle name="Normal 3 6 16 3" xfId="13857" xr:uid="{00000000-0005-0000-0000-000028320000}"/>
    <cellStyle name="Normal 3 6 17" xfId="2370" xr:uid="{00000000-0005-0000-0000-0000F1080000}"/>
    <cellStyle name="Normal 3 6 17 2" xfId="13858" xr:uid="{00000000-0005-0000-0000-00002A320000}"/>
    <cellStyle name="Normal 3 6 17 3" xfId="13859" xr:uid="{00000000-0005-0000-0000-00002B320000}"/>
    <cellStyle name="Normal 3 6 18" xfId="2371" xr:uid="{00000000-0005-0000-0000-0000F2080000}"/>
    <cellStyle name="Normal 3 6 18 2" xfId="13860" xr:uid="{00000000-0005-0000-0000-00002D320000}"/>
    <cellStyle name="Normal 3 6 18 3" xfId="13861" xr:uid="{00000000-0005-0000-0000-00002E320000}"/>
    <cellStyle name="Normal 3 6 19" xfId="2372" xr:uid="{00000000-0005-0000-0000-0000F3080000}"/>
    <cellStyle name="Normal 3 6 19 2" xfId="13862" xr:uid="{00000000-0005-0000-0000-000030320000}"/>
    <cellStyle name="Normal 3 6 19 3" xfId="13863" xr:uid="{00000000-0005-0000-0000-000031320000}"/>
    <cellStyle name="Normal 3 6 2" xfId="2373" xr:uid="{00000000-0005-0000-0000-0000F4080000}"/>
    <cellStyle name="Normal 3 6 2 2" xfId="13864" xr:uid="{00000000-0005-0000-0000-000033320000}"/>
    <cellStyle name="Normal 3 6 2 3" xfId="13865" xr:uid="{00000000-0005-0000-0000-000034320000}"/>
    <cellStyle name="Normal 3 6 20" xfId="2374" xr:uid="{00000000-0005-0000-0000-0000F5080000}"/>
    <cellStyle name="Normal 3 6 20 2" xfId="13866" xr:uid="{00000000-0005-0000-0000-000036320000}"/>
    <cellStyle name="Normal 3 6 20 3" xfId="13867" xr:uid="{00000000-0005-0000-0000-000037320000}"/>
    <cellStyle name="Normal 3 6 21" xfId="2375" xr:uid="{00000000-0005-0000-0000-0000F6080000}"/>
    <cellStyle name="Normal 3 6 21 2" xfId="13868" xr:uid="{00000000-0005-0000-0000-000039320000}"/>
    <cellStyle name="Normal 3 6 21 3" xfId="13869" xr:uid="{00000000-0005-0000-0000-00003A320000}"/>
    <cellStyle name="Normal 3 6 22" xfId="2376" xr:uid="{00000000-0005-0000-0000-0000F7080000}"/>
    <cellStyle name="Normal 3 6 22 2" xfId="13870" xr:uid="{00000000-0005-0000-0000-00003C320000}"/>
    <cellStyle name="Normal 3 6 22 3" xfId="13871" xr:uid="{00000000-0005-0000-0000-00003D320000}"/>
    <cellStyle name="Normal 3 6 23" xfId="2377" xr:uid="{00000000-0005-0000-0000-0000F8080000}"/>
    <cellStyle name="Normal 3 6 23 2" xfId="13872" xr:uid="{00000000-0005-0000-0000-00003F320000}"/>
    <cellStyle name="Normal 3 6 23 3" xfId="13873" xr:uid="{00000000-0005-0000-0000-000040320000}"/>
    <cellStyle name="Normal 3 6 24" xfId="13874" xr:uid="{00000000-0005-0000-0000-000041320000}"/>
    <cellStyle name="Normal 3 6 25" xfId="13875" xr:uid="{00000000-0005-0000-0000-000042320000}"/>
    <cellStyle name="Normal 3 6 3" xfId="2378" xr:uid="{00000000-0005-0000-0000-0000F9080000}"/>
    <cellStyle name="Normal 3 6 3 2" xfId="13876" xr:uid="{00000000-0005-0000-0000-000044320000}"/>
    <cellStyle name="Normal 3 6 3 3" xfId="13877" xr:uid="{00000000-0005-0000-0000-000045320000}"/>
    <cellStyle name="Normal 3 6 4" xfId="2379" xr:uid="{00000000-0005-0000-0000-0000FA080000}"/>
    <cellStyle name="Normal 3 6 4 2" xfId="13878" xr:uid="{00000000-0005-0000-0000-000047320000}"/>
    <cellStyle name="Normal 3 6 4 3" xfId="13879" xr:uid="{00000000-0005-0000-0000-000048320000}"/>
    <cellStyle name="Normal 3 6 5" xfId="2380" xr:uid="{00000000-0005-0000-0000-0000FB080000}"/>
    <cellStyle name="Normal 3 6 5 2" xfId="13880" xr:uid="{00000000-0005-0000-0000-00004A320000}"/>
    <cellStyle name="Normal 3 6 5 3" xfId="13881" xr:uid="{00000000-0005-0000-0000-00004B320000}"/>
    <cellStyle name="Normal 3 6 6" xfId="2381" xr:uid="{00000000-0005-0000-0000-0000FC080000}"/>
    <cellStyle name="Normal 3 6 6 2" xfId="13882" xr:uid="{00000000-0005-0000-0000-00004D320000}"/>
    <cellStyle name="Normal 3 6 6 3" xfId="13883" xr:uid="{00000000-0005-0000-0000-00004E320000}"/>
    <cellStyle name="Normal 3 6 7" xfId="2382" xr:uid="{00000000-0005-0000-0000-0000FD080000}"/>
    <cellStyle name="Normal 3 6 7 2" xfId="13885" xr:uid="{00000000-0005-0000-0000-000050320000}"/>
    <cellStyle name="Normal 3 6 7 3" xfId="13886" xr:uid="{00000000-0005-0000-0000-000051320000}"/>
    <cellStyle name="Normal 3 6 8" xfId="2383" xr:uid="{00000000-0005-0000-0000-0000FE080000}"/>
    <cellStyle name="Normal 3 6 8 2" xfId="13887" xr:uid="{00000000-0005-0000-0000-000053320000}"/>
    <cellStyle name="Normal 3 6 8 3" xfId="13888" xr:uid="{00000000-0005-0000-0000-000054320000}"/>
    <cellStyle name="Normal 3 6 9" xfId="2384" xr:uid="{00000000-0005-0000-0000-0000FF080000}"/>
    <cellStyle name="Normal 3 6 9 2" xfId="13889" xr:uid="{00000000-0005-0000-0000-000056320000}"/>
    <cellStyle name="Normal 3 6 9 3" xfId="13890" xr:uid="{00000000-0005-0000-0000-000057320000}"/>
    <cellStyle name="Normal 3 60" xfId="2385" xr:uid="{00000000-0005-0000-0000-000000090000}"/>
    <cellStyle name="Normal 3 60 2" xfId="13891" xr:uid="{00000000-0005-0000-0000-000059320000}"/>
    <cellStyle name="Normal 3 60 3" xfId="13892" xr:uid="{00000000-0005-0000-0000-00005A320000}"/>
    <cellStyle name="Normal 3 61" xfId="2386" xr:uid="{00000000-0005-0000-0000-000001090000}"/>
    <cellStyle name="Normal 3 61 2" xfId="13893" xr:uid="{00000000-0005-0000-0000-00005C320000}"/>
    <cellStyle name="Normal 3 61 3" xfId="13894" xr:uid="{00000000-0005-0000-0000-00005D320000}"/>
    <cellStyle name="Normal 3 62" xfId="2387" xr:uid="{00000000-0005-0000-0000-000002090000}"/>
    <cellStyle name="Normal 3 62 2" xfId="13895" xr:uid="{00000000-0005-0000-0000-00005F320000}"/>
    <cellStyle name="Normal 3 62 3" xfId="13896" xr:uid="{00000000-0005-0000-0000-000060320000}"/>
    <cellStyle name="Normal 3 63" xfId="2388" xr:uid="{00000000-0005-0000-0000-000003090000}"/>
    <cellStyle name="Normal 3 63 2" xfId="13897" xr:uid="{00000000-0005-0000-0000-000062320000}"/>
    <cellStyle name="Normal 3 63 3" xfId="13898" xr:uid="{00000000-0005-0000-0000-000063320000}"/>
    <cellStyle name="Normal 3 64" xfId="2389" xr:uid="{00000000-0005-0000-0000-000004090000}"/>
    <cellStyle name="Normal 3 64 2" xfId="13899" xr:uid="{00000000-0005-0000-0000-000065320000}"/>
    <cellStyle name="Normal 3 64 3" xfId="13900" xr:uid="{00000000-0005-0000-0000-000066320000}"/>
    <cellStyle name="Normal 3 65" xfId="2390" xr:uid="{00000000-0005-0000-0000-000005090000}"/>
    <cellStyle name="Normal 3 65 2" xfId="13901" xr:uid="{00000000-0005-0000-0000-000068320000}"/>
    <cellStyle name="Normal 3 65 3" xfId="13902" xr:uid="{00000000-0005-0000-0000-000069320000}"/>
    <cellStyle name="Normal 3 66" xfId="13903" xr:uid="{00000000-0005-0000-0000-00006A320000}"/>
    <cellStyle name="Normal 3 66 2" xfId="13904" xr:uid="{00000000-0005-0000-0000-00006B320000}"/>
    <cellStyle name="Normal 3 66 2 2" xfId="13905" xr:uid="{00000000-0005-0000-0000-00006C320000}"/>
    <cellStyle name="Normal 3 66 2 3" xfId="13906" xr:uid="{00000000-0005-0000-0000-00006D320000}"/>
    <cellStyle name="Normal 3 66 2 4" xfId="13907" xr:uid="{00000000-0005-0000-0000-00006E320000}"/>
    <cellStyle name="Normal 3 66 3" xfId="13908" xr:uid="{00000000-0005-0000-0000-00006F320000}"/>
    <cellStyle name="Normal 3 66 4" xfId="13909" xr:uid="{00000000-0005-0000-0000-000070320000}"/>
    <cellStyle name="Normal 3 66 5" xfId="13910" xr:uid="{00000000-0005-0000-0000-000071320000}"/>
    <cellStyle name="Normal 3 66 6" xfId="13911" xr:uid="{00000000-0005-0000-0000-000072320000}"/>
    <cellStyle name="Normal 3 67" xfId="13912" xr:uid="{00000000-0005-0000-0000-000073320000}"/>
    <cellStyle name="Normal 3 67 2" xfId="13913" xr:uid="{00000000-0005-0000-0000-000074320000}"/>
    <cellStyle name="Normal 3 67 2 2" xfId="13914" xr:uid="{00000000-0005-0000-0000-000075320000}"/>
    <cellStyle name="Normal 3 67 3" xfId="13915" xr:uid="{00000000-0005-0000-0000-000076320000}"/>
    <cellStyle name="Normal 3 68" xfId="13916" xr:uid="{00000000-0005-0000-0000-000077320000}"/>
    <cellStyle name="Normal 3 68 2" xfId="13917" xr:uid="{00000000-0005-0000-0000-000078320000}"/>
    <cellStyle name="Normal 3 69" xfId="13918" xr:uid="{00000000-0005-0000-0000-000079320000}"/>
    <cellStyle name="Normal 3 69 2" xfId="13919" xr:uid="{00000000-0005-0000-0000-00007A320000}"/>
    <cellStyle name="Normal 3 7" xfId="2391" xr:uid="{00000000-0005-0000-0000-000006090000}"/>
    <cellStyle name="Normal 3 7 10" xfId="2392" xr:uid="{00000000-0005-0000-0000-000007090000}"/>
    <cellStyle name="Normal 3 7 10 2" xfId="13920" xr:uid="{00000000-0005-0000-0000-00007D320000}"/>
    <cellStyle name="Normal 3 7 10 3" xfId="13921" xr:uid="{00000000-0005-0000-0000-00007E320000}"/>
    <cellStyle name="Normal 3 7 11" xfId="2393" xr:uid="{00000000-0005-0000-0000-000008090000}"/>
    <cellStyle name="Normal 3 7 11 2" xfId="13922" xr:uid="{00000000-0005-0000-0000-000080320000}"/>
    <cellStyle name="Normal 3 7 11 3" xfId="13923" xr:uid="{00000000-0005-0000-0000-000081320000}"/>
    <cellStyle name="Normal 3 7 12" xfId="2394" xr:uid="{00000000-0005-0000-0000-000009090000}"/>
    <cellStyle name="Normal 3 7 12 2" xfId="13924" xr:uid="{00000000-0005-0000-0000-000083320000}"/>
    <cellStyle name="Normal 3 7 12 3" xfId="13925" xr:uid="{00000000-0005-0000-0000-000084320000}"/>
    <cellStyle name="Normal 3 7 13" xfId="2395" xr:uid="{00000000-0005-0000-0000-00000A090000}"/>
    <cellStyle name="Normal 3 7 13 2" xfId="13926" xr:uid="{00000000-0005-0000-0000-000086320000}"/>
    <cellStyle name="Normal 3 7 13 3" xfId="13927" xr:uid="{00000000-0005-0000-0000-000087320000}"/>
    <cellStyle name="Normal 3 7 14" xfId="2396" xr:uid="{00000000-0005-0000-0000-00000B090000}"/>
    <cellStyle name="Normal 3 7 14 2" xfId="13928" xr:uid="{00000000-0005-0000-0000-000089320000}"/>
    <cellStyle name="Normal 3 7 14 3" xfId="13929" xr:uid="{00000000-0005-0000-0000-00008A320000}"/>
    <cellStyle name="Normal 3 7 15" xfId="2397" xr:uid="{00000000-0005-0000-0000-00000C090000}"/>
    <cellStyle name="Normal 3 7 15 2" xfId="13930" xr:uid="{00000000-0005-0000-0000-00008C320000}"/>
    <cellStyle name="Normal 3 7 15 3" xfId="13931" xr:uid="{00000000-0005-0000-0000-00008D320000}"/>
    <cellStyle name="Normal 3 7 16" xfId="2398" xr:uid="{00000000-0005-0000-0000-00000D090000}"/>
    <cellStyle name="Normal 3 7 16 2" xfId="13932" xr:uid="{00000000-0005-0000-0000-00008F320000}"/>
    <cellStyle name="Normal 3 7 16 3" xfId="13933" xr:uid="{00000000-0005-0000-0000-000090320000}"/>
    <cellStyle name="Normal 3 7 17" xfId="2399" xr:uid="{00000000-0005-0000-0000-00000E090000}"/>
    <cellStyle name="Normal 3 7 17 2" xfId="13934" xr:uid="{00000000-0005-0000-0000-000092320000}"/>
    <cellStyle name="Normal 3 7 17 3" xfId="13935" xr:uid="{00000000-0005-0000-0000-000093320000}"/>
    <cellStyle name="Normal 3 7 18" xfId="2400" xr:uid="{00000000-0005-0000-0000-00000F090000}"/>
    <cellStyle name="Normal 3 7 18 2" xfId="13936" xr:uid="{00000000-0005-0000-0000-000095320000}"/>
    <cellStyle name="Normal 3 7 18 3" xfId="13937" xr:uid="{00000000-0005-0000-0000-000096320000}"/>
    <cellStyle name="Normal 3 7 19" xfId="2401" xr:uid="{00000000-0005-0000-0000-000010090000}"/>
    <cellStyle name="Normal 3 7 19 2" xfId="13938" xr:uid="{00000000-0005-0000-0000-000098320000}"/>
    <cellStyle name="Normal 3 7 19 3" xfId="13939" xr:uid="{00000000-0005-0000-0000-000099320000}"/>
    <cellStyle name="Normal 3 7 2" xfId="2402" xr:uid="{00000000-0005-0000-0000-000011090000}"/>
    <cellStyle name="Normal 3 7 2 2" xfId="13940" xr:uid="{00000000-0005-0000-0000-00009B320000}"/>
    <cellStyle name="Normal 3 7 2 3" xfId="13941" xr:uid="{00000000-0005-0000-0000-00009C320000}"/>
    <cellStyle name="Normal 3 7 20" xfId="2403" xr:uid="{00000000-0005-0000-0000-000012090000}"/>
    <cellStyle name="Normal 3 7 20 2" xfId="13942" xr:uid="{00000000-0005-0000-0000-00009E320000}"/>
    <cellStyle name="Normal 3 7 20 3" xfId="13943" xr:uid="{00000000-0005-0000-0000-00009F320000}"/>
    <cellStyle name="Normal 3 7 21" xfId="2404" xr:uid="{00000000-0005-0000-0000-000013090000}"/>
    <cellStyle name="Normal 3 7 21 2" xfId="13944" xr:uid="{00000000-0005-0000-0000-0000A1320000}"/>
    <cellStyle name="Normal 3 7 21 3" xfId="13945" xr:uid="{00000000-0005-0000-0000-0000A2320000}"/>
    <cellStyle name="Normal 3 7 22" xfId="2405" xr:uid="{00000000-0005-0000-0000-000014090000}"/>
    <cellStyle name="Normal 3 7 22 2" xfId="13946" xr:uid="{00000000-0005-0000-0000-0000A4320000}"/>
    <cellStyle name="Normal 3 7 22 3" xfId="13947" xr:uid="{00000000-0005-0000-0000-0000A5320000}"/>
    <cellStyle name="Normal 3 7 23" xfId="2406" xr:uid="{00000000-0005-0000-0000-000015090000}"/>
    <cellStyle name="Normal 3 7 23 2" xfId="13948" xr:uid="{00000000-0005-0000-0000-0000A7320000}"/>
    <cellStyle name="Normal 3 7 23 3" xfId="13949" xr:uid="{00000000-0005-0000-0000-0000A8320000}"/>
    <cellStyle name="Normal 3 7 24" xfId="13950" xr:uid="{00000000-0005-0000-0000-0000A9320000}"/>
    <cellStyle name="Normal 3 7 24 2" xfId="13951" xr:uid="{00000000-0005-0000-0000-0000AA320000}"/>
    <cellStyle name="Normal 3 7 25" xfId="13952" xr:uid="{00000000-0005-0000-0000-0000AB320000}"/>
    <cellStyle name="Normal 3 7 3" xfId="2407" xr:uid="{00000000-0005-0000-0000-000016090000}"/>
    <cellStyle name="Normal 3 7 3 2" xfId="13953" xr:uid="{00000000-0005-0000-0000-0000AD320000}"/>
    <cellStyle name="Normal 3 7 3 3" xfId="13954" xr:uid="{00000000-0005-0000-0000-0000AE320000}"/>
    <cellStyle name="Normal 3 7 4" xfId="2408" xr:uid="{00000000-0005-0000-0000-000017090000}"/>
    <cellStyle name="Normal 3 7 4 2" xfId="13955" xr:uid="{00000000-0005-0000-0000-0000B0320000}"/>
    <cellStyle name="Normal 3 7 4 3" xfId="13956" xr:uid="{00000000-0005-0000-0000-0000B1320000}"/>
    <cellStyle name="Normal 3 7 5" xfId="2409" xr:uid="{00000000-0005-0000-0000-000018090000}"/>
    <cellStyle name="Normal 3 7 5 2" xfId="13957" xr:uid="{00000000-0005-0000-0000-0000B3320000}"/>
    <cellStyle name="Normal 3 7 5 3" xfId="13958" xr:uid="{00000000-0005-0000-0000-0000B4320000}"/>
    <cellStyle name="Normal 3 7 6" xfId="2410" xr:uid="{00000000-0005-0000-0000-000019090000}"/>
    <cellStyle name="Normal 3 7 6 2" xfId="13959" xr:uid="{00000000-0005-0000-0000-0000B6320000}"/>
    <cellStyle name="Normal 3 7 6 3" xfId="13960" xr:uid="{00000000-0005-0000-0000-0000B7320000}"/>
    <cellStyle name="Normal 3 7 7" xfId="2411" xr:uid="{00000000-0005-0000-0000-00001A090000}"/>
    <cellStyle name="Normal 3 7 7 2" xfId="13961" xr:uid="{00000000-0005-0000-0000-0000B9320000}"/>
    <cellStyle name="Normal 3 7 7 3" xfId="13962" xr:uid="{00000000-0005-0000-0000-0000BA320000}"/>
    <cellStyle name="Normal 3 7 8" xfId="2412" xr:uid="{00000000-0005-0000-0000-00001B090000}"/>
    <cellStyle name="Normal 3 7 8 2" xfId="13963" xr:uid="{00000000-0005-0000-0000-0000BC320000}"/>
    <cellStyle name="Normal 3 7 8 3" xfId="13964" xr:uid="{00000000-0005-0000-0000-0000BD320000}"/>
    <cellStyle name="Normal 3 7 9" xfId="2413" xr:uid="{00000000-0005-0000-0000-00001C090000}"/>
    <cellStyle name="Normal 3 7 9 2" xfId="13965" xr:uid="{00000000-0005-0000-0000-0000BF320000}"/>
    <cellStyle name="Normal 3 7 9 3" xfId="13966" xr:uid="{00000000-0005-0000-0000-0000C0320000}"/>
    <cellStyle name="Normal 3 70" xfId="13967" xr:uid="{00000000-0005-0000-0000-0000C1320000}"/>
    <cellStyle name="Normal 3 70 2" xfId="13968" xr:uid="{00000000-0005-0000-0000-0000C2320000}"/>
    <cellStyle name="Normal 3 71" xfId="13969" xr:uid="{00000000-0005-0000-0000-0000C3320000}"/>
    <cellStyle name="Normal 3 71 2" xfId="13970" xr:uid="{00000000-0005-0000-0000-0000C4320000}"/>
    <cellStyle name="Normal 3 72" xfId="13971" xr:uid="{00000000-0005-0000-0000-0000C5320000}"/>
    <cellStyle name="Normal 3 72 2" xfId="13972" xr:uid="{00000000-0005-0000-0000-0000C6320000}"/>
    <cellStyle name="Normal 3 73" xfId="13973" xr:uid="{00000000-0005-0000-0000-0000C7320000}"/>
    <cellStyle name="Normal 3 74" xfId="13974" xr:uid="{00000000-0005-0000-0000-0000C8320000}"/>
    <cellStyle name="Normal 3 75" xfId="13975" xr:uid="{00000000-0005-0000-0000-0000C9320000}"/>
    <cellStyle name="Normal 3 76" xfId="13976" xr:uid="{00000000-0005-0000-0000-0000CA320000}"/>
    <cellStyle name="Normal 3 77" xfId="13977" xr:uid="{00000000-0005-0000-0000-0000CB320000}"/>
    <cellStyle name="Normal 3 78" xfId="13978" xr:uid="{00000000-0005-0000-0000-0000CC320000}"/>
    <cellStyle name="Normal 3 79" xfId="13979" xr:uid="{00000000-0005-0000-0000-0000CD320000}"/>
    <cellStyle name="Normal 3 8" xfId="2414" xr:uid="{00000000-0005-0000-0000-00001D090000}"/>
    <cellStyle name="Normal 3 8 10" xfId="2415" xr:uid="{00000000-0005-0000-0000-00001E090000}"/>
    <cellStyle name="Normal 3 8 10 2" xfId="13980" xr:uid="{00000000-0005-0000-0000-0000D0320000}"/>
    <cellStyle name="Normal 3 8 10 3" xfId="13981" xr:uid="{00000000-0005-0000-0000-0000D1320000}"/>
    <cellStyle name="Normal 3 8 11" xfId="2416" xr:uid="{00000000-0005-0000-0000-00001F090000}"/>
    <cellStyle name="Normal 3 8 11 2" xfId="13982" xr:uid="{00000000-0005-0000-0000-0000D3320000}"/>
    <cellStyle name="Normal 3 8 11 3" xfId="13983" xr:uid="{00000000-0005-0000-0000-0000D4320000}"/>
    <cellStyle name="Normal 3 8 12" xfId="2417" xr:uid="{00000000-0005-0000-0000-000020090000}"/>
    <cellStyle name="Normal 3 8 12 2" xfId="13984" xr:uid="{00000000-0005-0000-0000-0000D6320000}"/>
    <cellStyle name="Normal 3 8 12 3" xfId="13985" xr:uid="{00000000-0005-0000-0000-0000D7320000}"/>
    <cellStyle name="Normal 3 8 13" xfId="2418" xr:uid="{00000000-0005-0000-0000-000021090000}"/>
    <cellStyle name="Normal 3 8 13 2" xfId="13986" xr:uid="{00000000-0005-0000-0000-0000D9320000}"/>
    <cellStyle name="Normal 3 8 13 3" xfId="13987" xr:uid="{00000000-0005-0000-0000-0000DA320000}"/>
    <cellStyle name="Normal 3 8 14" xfId="2419" xr:uid="{00000000-0005-0000-0000-000022090000}"/>
    <cellStyle name="Normal 3 8 14 2" xfId="13988" xr:uid="{00000000-0005-0000-0000-0000DC320000}"/>
    <cellStyle name="Normal 3 8 14 3" xfId="13989" xr:uid="{00000000-0005-0000-0000-0000DD320000}"/>
    <cellStyle name="Normal 3 8 15" xfId="2420" xr:uid="{00000000-0005-0000-0000-000023090000}"/>
    <cellStyle name="Normal 3 8 15 2" xfId="13990" xr:uid="{00000000-0005-0000-0000-0000DF320000}"/>
    <cellStyle name="Normal 3 8 15 3" xfId="13991" xr:uid="{00000000-0005-0000-0000-0000E0320000}"/>
    <cellStyle name="Normal 3 8 16" xfId="2421" xr:uid="{00000000-0005-0000-0000-000024090000}"/>
    <cellStyle name="Normal 3 8 16 2" xfId="13992" xr:uid="{00000000-0005-0000-0000-0000E2320000}"/>
    <cellStyle name="Normal 3 8 16 3" xfId="13993" xr:uid="{00000000-0005-0000-0000-0000E3320000}"/>
    <cellStyle name="Normal 3 8 17" xfId="2422" xr:uid="{00000000-0005-0000-0000-000025090000}"/>
    <cellStyle name="Normal 3 8 17 2" xfId="13994" xr:uid="{00000000-0005-0000-0000-0000E5320000}"/>
    <cellStyle name="Normal 3 8 17 3" xfId="13995" xr:uid="{00000000-0005-0000-0000-0000E6320000}"/>
    <cellStyle name="Normal 3 8 18" xfId="2423" xr:uid="{00000000-0005-0000-0000-000026090000}"/>
    <cellStyle name="Normal 3 8 18 2" xfId="13996" xr:uid="{00000000-0005-0000-0000-0000E8320000}"/>
    <cellStyle name="Normal 3 8 18 3" xfId="13997" xr:uid="{00000000-0005-0000-0000-0000E9320000}"/>
    <cellStyle name="Normal 3 8 19" xfId="2424" xr:uid="{00000000-0005-0000-0000-000027090000}"/>
    <cellStyle name="Normal 3 8 19 2" xfId="13998" xr:uid="{00000000-0005-0000-0000-0000EB320000}"/>
    <cellStyle name="Normal 3 8 19 3" xfId="13999" xr:uid="{00000000-0005-0000-0000-0000EC320000}"/>
    <cellStyle name="Normal 3 8 2" xfId="2425" xr:uid="{00000000-0005-0000-0000-000028090000}"/>
    <cellStyle name="Normal 3 8 2 2" xfId="14000" xr:uid="{00000000-0005-0000-0000-0000EE320000}"/>
    <cellStyle name="Normal 3 8 2 3" xfId="14001" xr:uid="{00000000-0005-0000-0000-0000EF320000}"/>
    <cellStyle name="Normal 3 8 20" xfId="2426" xr:uid="{00000000-0005-0000-0000-000029090000}"/>
    <cellStyle name="Normal 3 8 20 2" xfId="14002" xr:uid="{00000000-0005-0000-0000-0000F1320000}"/>
    <cellStyle name="Normal 3 8 20 3" xfId="14003" xr:uid="{00000000-0005-0000-0000-0000F2320000}"/>
    <cellStyle name="Normal 3 8 21" xfId="2427" xr:uid="{00000000-0005-0000-0000-00002A090000}"/>
    <cellStyle name="Normal 3 8 21 2" xfId="14004" xr:uid="{00000000-0005-0000-0000-0000F4320000}"/>
    <cellStyle name="Normal 3 8 21 3" xfId="14005" xr:uid="{00000000-0005-0000-0000-0000F5320000}"/>
    <cellStyle name="Normal 3 8 22" xfId="2428" xr:uid="{00000000-0005-0000-0000-00002B090000}"/>
    <cellStyle name="Normal 3 8 22 2" xfId="14006" xr:uid="{00000000-0005-0000-0000-0000F7320000}"/>
    <cellStyle name="Normal 3 8 22 3" xfId="14007" xr:uid="{00000000-0005-0000-0000-0000F8320000}"/>
    <cellStyle name="Normal 3 8 23" xfId="2429" xr:uid="{00000000-0005-0000-0000-00002C090000}"/>
    <cellStyle name="Normal 3 8 23 2" xfId="14008" xr:uid="{00000000-0005-0000-0000-0000FA320000}"/>
    <cellStyle name="Normal 3 8 23 3" xfId="14009" xr:uid="{00000000-0005-0000-0000-0000FB320000}"/>
    <cellStyle name="Normal 3 8 24" xfId="14010" xr:uid="{00000000-0005-0000-0000-0000FC320000}"/>
    <cellStyle name="Normal 3 8 25" xfId="14011" xr:uid="{00000000-0005-0000-0000-0000FD320000}"/>
    <cellStyle name="Normal 3 8 3" xfId="2430" xr:uid="{00000000-0005-0000-0000-00002D090000}"/>
    <cellStyle name="Normal 3 8 3 2" xfId="14012" xr:uid="{00000000-0005-0000-0000-0000FF320000}"/>
    <cellStyle name="Normal 3 8 3 3" xfId="14013" xr:uid="{00000000-0005-0000-0000-000000330000}"/>
    <cellStyle name="Normal 3 8 4" xfId="2431" xr:uid="{00000000-0005-0000-0000-00002E090000}"/>
    <cellStyle name="Normal 3 8 4 2" xfId="14014" xr:uid="{00000000-0005-0000-0000-000002330000}"/>
    <cellStyle name="Normal 3 8 4 3" xfId="14015" xr:uid="{00000000-0005-0000-0000-000003330000}"/>
    <cellStyle name="Normal 3 8 5" xfId="2432" xr:uid="{00000000-0005-0000-0000-00002F090000}"/>
    <cellStyle name="Normal 3 8 5 2" xfId="14016" xr:uid="{00000000-0005-0000-0000-000005330000}"/>
    <cellStyle name="Normal 3 8 5 3" xfId="14017" xr:uid="{00000000-0005-0000-0000-000006330000}"/>
    <cellStyle name="Normal 3 8 6" xfId="2433" xr:uid="{00000000-0005-0000-0000-000030090000}"/>
    <cellStyle name="Normal 3 8 6 2" xfId="14018" xr:uid="{00000000-0005-0000-0000-000008330000}"/>
    <cellStyle name="Normal 3 8 6 3" xfId="14019" xr:uid="{00000000-0005-0000-0000-000009330000}"/>
    <cellStyle name="Normal 3 8 7" xfId="2434" xr:uid="{00000000-0005-0000-0000-000031090000}"/>
    <cellStyle name="Normal 3 8 7 2" xfId="14020" xr:uid="{00000000-0005-0000-0000-00000B330000}"/>
    <cellStyle name="Normal 3 8 7 3" xfId="14021" xr:uid="{00000000-0005-0000-0000-00000C330000}"/>
    <cellStyle name="Normal 3 8 8" xfId="2435" xr:uid="{00000000-0005-0000-0000-000032090000}"/>
    <cellStyle name="Normal 3 8 8 2" xfId="14022" xr:uid="{00000000-0005-0000-0000-00000E330000}"/>
    <cellStyle name="Normal 3 8 8 3" xfId="14023" xr:uid="{00000000-0005-0000-0000-00000F330000}"/>
    <cellStyle name="Normal 3 8 9" xfId="2436" xr:uid="{00000000-0005-0000-0000-000033090000}"/>
    <cellStyle name="Normal 3 8 9 2" xfId="14024" xr:uid="{00000000-0005-0000-0000-000011330000}"/>
    <cellStyle name="Normal 3 8 9 3" xfId="14025" xr:uid="{00000000-0005-0000-0000-000012330000}"/>
    <cellStyle name="Normal 3 80" xfId="14026" xr:uid="{00000000-0005-0000-0000-000013330000}"/>
    <cellStyle name="Normal 3 81" xfId="14027" xr:uid="{00000000-0005-0000-0000-000014330000}"/>
    <cellStyle name="Normal 3 82" xfId="14028" xr:uid="{00000000-0005-0000-0000-000015330000}"/>
    <cellStyle name="Normal 3 83" xfId="14029" xr:uid="{00000000-0005-0000-0000-000016330000}"/>
    <cellStyle name="Normal 3 84" xfId="14030" xr:uid="{00000000-0005-0000-0000-000017330000}"/>
    <cellStyle name="Normal 3 85" xfId="14031" xr:uid="{00000000-0005-0000-0000-000018330000}"/>
    <cellStyle name="Normal 3 86" xfId="14032" xr:uid="{00000000-0005-0000-0000-000019330000}"/>
    <cellStyle name="Normal 3 87" xfId="14033" xr:uid="{00000000-0005-0000-0000-00001A330000}"/>
    <cellStyle name="Normal 3 88" xfId="14034" xr:uid="{00000000-0005-0000-0000-00001B330000}"/>
    <cellStyle name="Normal 3 89" xfId="14035" xr:uid="{00000000-0005-0000-0000-00001C330000}"/>
    <cellStyle name="Normal 3 9" xfId="2437" xr:uid="{00000000-0005-0000-0000-000034090000}"/>
    <cellStyle name="Normal 3 9 10" xfId="2438" xr:uid="{00000000-0005-0000-0000-000035090000}"/>
    <cellStyle name="Normal 3 9 10 2" xfId="14036" xr:uid="{00000000-0005-0000-0000-00001F330000}"/>
    <cellStyle name="Normal 3 9 10 3" xfId="14037" xr:uid="{00000000-0005-0000-0000-000020330000}"/>
    <cellStyle name="Normal 3 9 11" xfId="2439" xr:uid="{00000000-0005-0000-0000-000036090000}"/>
    <cellStyle name="Normal 3 9 11 2" xfId="14038" xr:uid="{00000000-0005-0000-0000-000022330000}"/>
    <cellStyle name="Normal 3 9 11 3" xfId="14039" xr:uid="{00000000-0005-0000-0000-000023330000}"/>
    <cellStyle name="Normal 3 9 12" xfId="2440" xr:uid="{00000000-0005-0000-0000-000037090000}"/>
    <cellStyle name="Normal 3 9 12 2" xfId="14040" xr:uid="{00000000-0005-0000-0000-000025330000}"/>
    <cellStyle name="Normal 3 9 12 3" xfId="14041" xr:uid="{00000000-0005-0000-0000-000026330000}"/>
    <cellStyle name="Normal 3 9 13" xfId="2441" xr:uid="{00000000-0005-0000-0000-000038090000}"/>
    <cellStyle name="Normal 3 9 13 2" xfId="14042" xr:uid="{00000000-0005-0000-0000-000028330000}"/>
    <cellStyle name="Normal 3 9 13 3" xfId="14043" xr:uid="{00000000-0005-0000-0000-000029330000}"/>
    <cellStyle name="Normal 3 9 14" xfId="2442" xr:uid="{00000000-0005-0000-0000-000039090000}"/>
    <cellStyle name="Normal 3 9 14 2" xfId="14044" xr:uid="{00000000-0005-0000-0000-00002B330000}"/>
    <cellStyle name="Normal 3 9 14 3" xfId="14045" xr:uid="{00000000-0005-0000-0000-00002C330000}"/>
    <cellStyle name="Normal 3 9 15" xfId="2443" xr:uid="{00000000-0005-0000-0000-00003A090000}"/>
    <cellStyle name="Normal 3 9 15 2" xfId="14046" xr:uid="{00000000-0005-0000-0000-00002E330000}"/>
    <cellStyle name="Normal 3 9 15 3" xfId="14047" xr:uid="{00000000-0005-0000-0000-00002F330000}"/>
    <cellStyle name="Normal 3 9 16" xfId="2444" xr:uid="{00000000-0005-0000-0000-00003B090000}"/>
    <cellStyle name="Normal 3 9 16 2" xfId="14048" xr:uid="{00000000-0005-0000-0000-000031330000}"/>
    <cellStyle name="Normal 3 9 16 3" xfId="14049" xr:uid="{00000000-0005-0000-0000-000032330000}"/>
    <cellStyle name="Normal 3 9 17" xfId="2445" xr:uid="{00000000-0005-0000-0000-00003C090000}"/>
    <cellStyle name="Normal 3 9 17 2" xfId="14050" xr:uid="{00000000-0005-0000-0000-000034330000}"/>
    <cellStyle name="Normal 3 9 17 3" xfId="14051" xr:uid="{00000000-0005-0000-0000-000035330000}"/>
    <cellStyle name="Normal 3 9 18" xfId="2446" xr:uid="{00000000-0005-0000-0000-00003D090000}"/>
    <cellStyle name="Normal 3 9 18 2" xfId="14052" xr:uid="{00000000-0005-0000-0000-000037330000}"/>
    <cellStyle name="Normal 3 9 18 3" xfId="14053" xr:uid="{00000000-0005-0000-0000-000038330000}"/>
    <cellStyle name="Normal 3 9 19" xfId="2447" xr:uid="{00000000-0005-0000-0000-00003E090000}"/>
    <cellStyle name="Normal 3 9 19 2" xfId="14054" xr:uid="{00000000-0005-0000-0000-00003A330000}"/>
    <cellStyle name="Normal 3 9 19 3" xfId="14055" xr:uid="{00000000-0005-0000-0000-00003B330000}"/>
    <cellStyle name="Normal 3 9 2" xfId="2448" xr:uid="{00000000-0005-0000-0000-00003F090000}"/>
    <cellStyle name="Normal 3 9 2 2" xfId="14056" xr:uid="{00000000-0005-0000-0000-00003D330000}"/>
    <cellStyle name="Normal 3 9 2 3" xfId="14057" xr:uid="{00000000-0005-0000-0000-00003E330000}"/>
    <cellStyle name="Normal 3 9 20" xfId="2449" xr:uid="{00000000-0005-0000-0000-000040090000}"/>
    <cellStyle name="Normal 3 9 20 2" xfId="14058" xr:uid="{00000000-0005-0000-0000-000040330000}"/>
    <cellStyle name="Normal 3 9 20 3" xfId="14059" xr:uid="{00000000-0005-0000-0000-000041330000}"/>
    <cellStyle name="Normal 3 9 21" xfId="2450" xr:uid="{00000000-0005-0000-0000-000041090000}"/>
    <cellStyle name="Normal 3 9 21 2" xfId="14060" xr:uid="{00000000-0005-0000-0000-000043330000}"/>
    <cellStyle name="Normal 3 9 21 3" xfId="14061" xr:uid="{00000000-0005-0000-0000-000044330000}"/>
    <cellStyle name="Normal 3 9 22" xfId="2451" xr:uid="{00000000-0005-0000-0000-000042090000}"/>
    <cellStyle name="Normal 3 9 22 2" xfId="14062" xr:uid="{00000000-0005-0000-0000-000046330000}"/>
    <cellStyle name="Normal 3 9 22 3" xfId="14063" xr:uid="{00000000-0005-0000-0000-000047330000}"/>
    <cellStyle name="Normal 3 9 23" xfId="2452" xr:uid="{00000000-0005-0000-0000-000043090000}"/>
    <cellStyle name="Normal 3 9 23 2" xfId="14064" xr:uid="{00000000-0005-0000-0000-000049330000}"/>
    <cellStyle name="Normal 3 9 23 3" xfId="14065" xr:uid="{00000000-0005-0000-0000-00004A330000}"/>
    <cellStyle name="Normal 3 9 24" xfId="14066" xr:uid="{00000000-0005-0000-0000-00004B330000}"/>
    <cellStyle name="Normal 3 9 25" xfId="14067" xr:uid="{00000000-0005-0000-0000-00004C330000}"/>
    <cellStyle name="Normal 3 9 3" xfId="2453" xr:uid="{00000000-0005-0000-0000-000044090000}"/>
    <cellStyle name="Normal 3 9 3 2" xfId="14068" xr:uid="{00000000-0005-0000-0000-00004E330000}"/>
    <cellStyle name="Normal 3 9 3 3" xfId="14069" xr:uid="{00000000-0005-0000-0000-00004F330000}"/>
    <cellStyle name="Normal 3 9 4" xfId="2454" xr:uid="{00000000-0005-0000-0000-000045090000}"/>
    <cellStyle name="Normal 3 9 4 2" xfId="14070" xr:uid="{00000000-0005-0000-0000-000051330000}"/>
    <cellStyle name="Normal 3 9 4 3" xfId="14071" xr:uid="{00000000-0005-0000-0000-000052330000}"/>
    <cellStyle name="Normal 3 9 5" xfId="2455" xr:uid="{00000000-0005-0000-0000-000046090000}"/>
    <cellStyle name="Normal 3 9 5 2" xfId="14072" xr:uid="{00000000-0005-0000-0000-000054330000}"/>
    <cellStyle name="Normal 3 9 5 3" xfId="14073" xr:uid="{00000000-0005-0000-0000-000055330000}"/>
    <cellStyle name="Normal 3 9 6" xfId="2456" xr:uid="{00000000-0005-0000-0000-000047090000}"/>
    <cellStyle name="Normal 3 9 6 2" xfId="14074" xr:uid="{00000000-0005-0000-0000-000057330000}"/>
    <cellStyle name="Normal 3 9 6 3" xfId="14075" xr:uid="{00000000-0005-0000-0000-000058330000}"/>
    <cellStyle name="Normal 3 9 7" xfId="2457" xr:uid="{00000000-0005-0000-0000-000048090000}"/>
    <cellStyle name="Normal 3 9 7 2" xfId="14076" xr:uid="{00000000-0005-0000-0000-00005A330000}"/>
    <cellStyle name="Normal 3 9 7 3" xfId="14077" xr:uid="{00000000-0005-0000-0000-00005B330000}"/>
    <cellStyle name="Normal 3 9 8" xfId="2458" xr:uid="{00000000-0005-0000-0000-000049090000}"/>
    <cellStyle name="Normal 3 9 8 2" xfId="14078" xr:uid="{00000000-0005-0000-0000-00005D330000}"/>
    <cellStyle name="Normal 3 9 8 3" xfId="14079" xr:uid="{00000000-0005-0000-0000-00005E330000}"/>
    <cellStyle name="Normal 3 9 9" xfId="2459" xr:uid="{00000000-0005-0000-0000-00004A090000}"/>
    <cellStyle name="Normal 3 9 9 2" xfId="14080" xr:uid="{00000000-0005-0000-0000-000060330000}"/>
    <cellStyle name="Normal 3 9 9 3" xfId="14081" xr:uid="{00000000-0005-0000-0000-000061330000}"/>
    <cellStyle name="Normal 3 90" xfId="14082" xr:uid="{00000000-0005-0000-0000-000062330000}"/>
    <cellStyle name="Normal 3 91" xfId="14083" xr:uid="{00000000-0005-0000-0000-000063330000}"/>
    <cellStyle name="Normal 3 92" xfId="14084" xr:uid="{00000000-0005-0000-0000-000064330000}"/>
    <cellStyle name="Normal 3 93" xfId="14085" xr:uid="{00000000-0005-0000-0000-000065330000}"/>
    <cellStyle name="Normal 3 94" xfId="14086" xr:uid="{00000000-0005-0000-0000-000066330000}"/>
    <cellStyle name="Normal 3 95" xfId="14087" xr:uid="{00000000-0005-0000-0000-000067330000}"/>
    <cellStyle name="Normal 3 96" xfId="14088" xr:uid="{00000000-0005-0000-0000-000068330000}"/>
    <cellStyle name="Normal 3 97" xfId="14089" xr:uid="{00000000-0005-0000-0000-000069330000}"/>
    <cellStyle name="Normal 3 98" xfId="14090" xr:uid="{00000000-0005-0000-0000-00006A330000}"/>
    <cellStyle name="Normal 3 99" xfId="14091" xr:uid="{00000000-0005-0000-0000-00006B330000}"/>
    <cellStyle name="Normal 3_Commitments" xfId="14092" xr:uid="{00000000-0005-0000-0000-00006C330000}"/>
    <cellStyle name="Normal 30" xfId="2919" xr:uid="{00000000-0005-0000-0000-00004C090000}"/>
    <cellStyle name="Normal 30 2" xfId="14093" xr:uid="{00000000-0005-0000-0000-00006E330000}"/>
    <cellStyle name="Normal 30 3" xfId="30" xr:uid="{00000000-0005-0000-0000-000020000000}"/>
    <cellStyle name="Normal 30 3 2" xfId="132" xr:uid="{00000000-0005-0000-0000-000020000000}"/>
    <cellStyle name="Normal 30 3 3" xfId="14094" xr:uid="{00000000-0005-0000-0000-00006F330000}"/>
    <cellStyle name="Normal 30 4" xfId="14095" xr:uid="{00000000-0005-0000-0000-000070330000}"/>
    <cellStyle name="Normal 30 5" xfId="14096" xr:uid="{00000000-0005-0000-0000-000071330000}"/>
    <cellStyle name="Normal 30 6" xfId="5359" xr:uid="{00000000-0005-0000-0000-00006D330000}"/>
    <cellStyle name="Normal 31" xfId="2918" xr:uid="{00000000-0005-0000-0000-00004D090000}"/>
    <cellStyle name="Normal 31 2" xfId="14097" xr:uid="{00000000-0005-0000-0000-000073330000}"/>
    <cellStyle name="Normal 31 3" xfId="14098" xr:uid="{00000000-0005-0000-0000-000074330000}"/>
    <cellStyle name="Normal 31 4" xfId="14099" xr:uid="{00000000-0005-0000-0000-000075330000}"/>
    <cellStyle name="Normal 31 5" xfId="14100" xr:uid="{00000000-0005-0000-0000-000076330000}"/>
    <cellStyle name="Normal 31 6" xfId="5358" xr:uid="{00000000-0005-0000-0000-000072330000}"/>
    <cellStyle name="Normal 32" xfId="2996" xr:uid="{00000000-0005-0000-0000-00004E090000}"/>
    <cellStyle name="Normal 32 2" xfId="14101" xr:uid="{00000000-0005-0000-0000-000078330000}"/>
    <cellStyle name="Normal 32 3" xfId="14102" xr:uid="{00000000-0005-0000-0000-000079330000}"/>
    <cellStyle name="Normal 32 4" xfId="14103" xr:uid="{00000000-0005-0000-0000-00007A330000}"/>
    <cellStyle name="Normal 32 5" xfId="14104" xr:uid="{00000000-0005-0000-0000-00007B330000}"/>
    <cellStyle name="Normal 32 6" xfId="5357" xr:uid="{00000000-0005-0000-0000-000077330000}"/>
    <cellStyle name="Normal 33" xfId="2993" xr:uid="{00000000-0005-0000-0000-00004F090000}"/>
    <cellStyle name="Normal 33 2" xfId="14105" xr:uid="{00000000-0005-0000-0000-00007D330000}"/>
    <cellStyle name="Normal 33 2 2" xfId="14106" xr:uid="{00000000-0005-0000-0000-00007E330000}"/>
    <cellStyle name="Normal 33 2 3" xfId="14107" xr:uid="{00000000-0005-0000-0000-00007F330000}"/>
    <cellStyle name="Normal 33 3" xfId="46" xr:uid="{00000000-0005-0000-0000-000021000000}"/>
    <cellStyle name="Normal 33 3 2" xfId="148" xr:uid="{00000000-0005-0000-0000-000021000000}"/>
    <cellStyle name="Normal 33 3 3" xfId="14108" xr:uid="{00000000-0005-0000-0000-000080330000}"/>
    <cellStyle name="Normal 33 4" xfId="14109" xr:uid="{00000000-0005-0000-0000-000081330000}"/>
    <cellStyle name="Normal 33 5" xfId="14110" xr:uid="{00000000-0005-0000-0000-000082330000}"/>
    <cellStyle name="Normal 33 6" xfId="14111" xr:uid="{00000000-0005-0000-0000-000083330000}"/>
    <cellStyle name="Normal 33 7" xfId="5356" xr:uid="{00000000-0005-0000-0000-00007C330000}"/>
    <cellStyle name="Normal 34" xfId="2992" xr:uid="{00000000-0005-0000-0000-000050090000}"/>
    <cellStyle name="Normal 34 2" xfId="14112" xr:uid="{00000000-0005-0000-0000-000085330000}"/>
    <cellStyle name="Normal 34 3" xfId="47" xr:uid="{00000000-0005-0000-0000-000022000000}"/>
    <cellStyle name="Normal 34 3 2" xfId="149" xr:uid="{00000000-0005-0000-0000-000022000000}"/>
    <cellStyle name="Normal 34 3 3" xfId="14113" xr:uid="{00000000-0005-0000-0000-000086330000}"/>
    <cellStyle name="Normal 34 4" xfId="14114" xr:uid="{00000000-0005-0000-0000-000087330000}"/>
    <cellStyle name="Normal 34 5" xfId="14115" xr:uid="{00000000-0005-0000-0000-000088330000}"/>
    <cellStyle name="Normal 34 6" xfId="5355" xr:uid="{00000000-0005-0000-0000-000084330000}"/>
    <cellStyle name="Normal 35" xfId="2989" xr:uid="{00000000-0005-0000-0000-000051090000}"/>
    <cellStyle name="Normal 35 2" xfId="14116" xr:uid="{00000000-0005-0000-0000-00008A330000}"/>
    <cellStyle name="Normal 35 3" xfId="48" xr:uid="{00000000-0005-0000-0000-000023000000}"/>
    <cellStyle name="Normal 35 3 2" xfId="150" xr:uid="{00000000-0005-0000-0000-000023000000}"/>
    <cellStyle name="Normal 35 3 3" xfId="14117" xr:uid="{00000000-0005-0000-0000-00008B330000}"/>
    <cellStyle name="Normal 35 4" xfId="14118" xr:uid="{00000000-0005-0000-0000-00008C330000}"/>
    <cellStyle name="Normal 35 5" xfId="14119" xr:uid="{00000000-0005-0000-0000-00008D330000}"/>
    <cellStyle name="Normal 35 6" xfId="5354" xr:uid="{00000000-0005-0000-0000-000089330000}"/>
    <cellStyle name="Normal 36" xfId="2986" xr:uid="{00000000-0005-0000-0000-000052090000}"/>
    <cellStyle name="Normal 36 2" xfId="14120" xr:uid="{00000000-0005-0000-0000-00008F330000}"/>
    <cellStyle name="Normal 36 3" xfId="14121" xr:uid="{00000000-0005-0000-0000-000090330000}"/>
    <cellStyle name="Normal 36 4" xfId="14122" xr:uid="{00000000-0005-0000-0000-000091330000}"/>
    <cellStyle name="Normal 36 5" xfId="14123" xr:uid="{00000000-0005-0000-0000-000092330000}"/>
    <cellStyle name="Normal 36 6" xfId="5353" xr:uid="{00000000-0005-0000-0000-00008E330000}"/>
    <cellStyle name="Normal 37" xfId="2983" xr:uid="{00000000-0005-0000-0000-000053090000}"/>
    <cellStyle name="Normal 37 2" xfId="14124" xr:uid="{00000000-0005-0000-0000-000094330000}"/>
    <cellStyle name="Normal 37 3" xfId="14125" xr:uid="{00000000-0005-0000-0000-000095330000}"/>
    <cellStyle name="Normal 37 4" xfId="14126" xr:uid="{00000000-0005-0000-0000-000096330000}"/>
    <cellStyle name="Normal 37 5" xfId="14127" xr:uid="{00000000-0005-0000-0000-000097330000}"/>
    <cellStyle name="Normal 37 6" xfId="5352" xr:uid="{00000000-0005-0000-0000-000093330000}"/>
    <cellStyle name="Normal 38" xfId="2980" xr:uid="{00000000-0005-0000-0000-000054090000}"/>
    <cellStyle name="Normal 38 2" xfId="14128" xr:uid="{00000000-0005-0000-0000-000099330000}"/>
    <cellStyle name="Normal 38 3" xfId="32" xr:uid="{00000000-0005-0000-0000-000024000000}"/>
    <cellStyle name="Normal 38 3 2" xfId="134" xr:uid="{00000000-0005-0000-0000-000024000000}"/>
    <cellStyle name="Normal 38 3 3" xfId="14129" xr:uid="{00000000-0005-0000-0000-00009A330000}"/>
    <cellStyle name="Normal 38 4" xfId="14130" xr:uid="{00000000-0005-0000-0000-00009B330000}"/>
    <cellStyle name="Normal 38 5" xfId="14131" xr:uid="{00000000-0005-0000-0000-00009C330000}"/>
    <cellStyle name="Normal 38 6" xfId="5351" xr:uid="{00000000-0005-0000-0000-000098330000}"/>
    <cellStyle name="Normal 39" xfId="2977" xr:uid="{00000000-0005-0000-0000-000055090000}"/>
    <cellStyle name="Normal 39 2" xfId="14132" xr:uid="{00000000-0005-0000-0000-00009E330000}"/>
    <cellStyle name="Normal 39 2 2" xfId="14133" xr:uid="{00000000-0005-0000-0000-00009F330000}"/>
    <cellStyle name="Normal 39 2 2 2" xfId="14134" xr:uid="{00000000-0005-0000-0000-0000A0330000}"/>
    <cellStyle name="Normal 39 2 3" xfId="14135" xr:uid="{00000000-0005-0000-0000-0000A1330000}"/>
    <cellStyle name="Normal 39 3" xfId="33" xr:uid="{00000000-0005-0000-0000-000025000000}"/>
    <cellStyle name="Normal 39 3 2" xfId="135" xr:uid="{00000000-0005-0000-0000-000025000000}"/>
    <cellStyle name="Normal 39 3 3" xfId="14136" xr:uid="{00000000-0005-0000-0000-0000A2330000}"/>
    <cellStyle name="Normal 39 4" xfId="14137" xr:uid="{00000000-0005-0000-0000-0000A3330000}"/>
    <cellStyle name="Normal 39 5" xfId="14138" xr:uid="{00000000-0005-0000-0000-0000A4330000}"/>
    <cellStyle name="Normal 39 6" xfId="14139" xr:uid="{00000000-0005-0000-0000-0000A5330000}"/>
    <cellStyle name="Normal 39 7" xfId="5350" xr:uid="{00000000-0005-0000-0000-00009D330000}"/>
    <cellStyle name="Normal 4" xfId="2460" xr:uid="{00000000-0005-0000-0000-000056090000}"/>
    <cellStyle name="Normal 4 10" xfId="14140" xr:uid="{00000000-0005-0000-0000-0000A7330000}"/>
    <cellStyle name="Normal 4 10 2" xfId="14141" xr:uid="{00000000-0005-0000-0000-0000A8330000}"/>
    <cellStyle name="Normal 4 10 2 2" xfId="14142" xr:uid="{00000000-0005-0000-0000-0000A9330000}"/>
    <cellStyle name="Normal 4 10 2 2 2" xfId="14143" xr:uid="{00000000-0005-0000-0000-0000AA330000}"/>
    <cellStyle name="Normal 4 10 2 2 3" xfId="14144" xr:uid="{00000000-0005-0000-0000-0000AB330000}"/>
    <cellStyle name="Normal 4 10 2 3" xfId="14145" xr:uid="{00000000-0005-0000-0000-0000AC330000}"/>
    <cellStyle name="Normal 4 10 2 4" xfId="14146" xr:uid="{00000000-0005-0000-0000-0000AD330000}"/>
    <cellStyle name="Normal 4 10 2 5" xfId="14147" xr:uid="{00000000-0005-0000-0000-0000AE330000}"/>
    <cellStyle name="Normal 4 10 2 6" xfId="14148" xr:uid="{00000000-0005-0000-0000-0000AF330000}"/>
    <cellStyle name="Normal 4 10 3" xfId="14149" xr:uid="{00000000-0005-0000-0000-0000B0330000}"/>
    <cellStyle name="Normal 4 10 3 2" xfId="14150" xr:uid="{00000000-0005-0000-0000-0000B1330000}"/>
    <cellStyle name="Normal 4 10 3 3" xfId="14151" xr:uid="{00000000-0005-0000-0000-0000B2330000}"/>
    <cellStyle name="Normal 4 10 4" xfId="14152" xr:uid="{00000000-0005-0000-0000-0000B3330000}"/>
    <cellStyle name="Normal 4 10 5" xfId="14153" xr:uid="{00000000-0005-0000-0000-0000B4330000}"/>
    <cellStyle name="Normal 4 10 6" xfId="14154" xr:uid="{00000000-0005-0000-0000-0000B5330000}"/>
    <cellStyle name="Normal 4 10 7" xfId="14155" xr:uid="{00000000-0005-0000-0000-0000B6330000}"/>
    <cellStyle name="Normal 4 11" xfId="14156" xr:uid="{00000000-0005-0000-0000-0000B7330000}"/>
    <cellStyle name="Normal 4 11 2" xfId="14157" xr:uid="{00000000-0005-0000-0000-0000B8330000}"/>
    <cellStyle name="Normal 4 11 2 2" xfId="14158" xr:uid="{00000000-0005-0000-0000-0000B9330000}"/>
    <cellStyle name="Normal 4 11 2 2 2" xfId="14159" xr:uid="{00000000-0005-0000-0000-0000BA330000}"/>
    <cellStyle name="Normal 4 11 2 2 3" xfId="14160" xr:uid="{00000000-0005-0000-0000-0000BB330000}"/>
    <cellStyle name="Normal 4 11 2 3" xfId="14161" xr:uid="{00000000-0005-0000-0000-0000BC330000}"/>
    <cellStyle name="Normal 4 11 2 4" xfId="14162" xr:uid="{00000000-0005-0000-0000-0000BD330000}"/>
    <cellStyle name="Normal 4 11 2 5" xfId="14163" xr:uid="{00000000-0005-0000-0000-0000BE330000}"/>
    <cellStyle name="Normal 4 11 2 6" xfId="14164" xr:uid="{00000000-0005-0000-0000-0000BF330000}"/>
    <cellStyle name="Normal 4 11 3" xfId="14165" xr:uid="{00000000-0005-0000-0000-0000C0330000}"/>
    <cellStyle name="Normal 4 11 3 2" xfId="14166" xr:uid="{00000000-0005-0000-0000-0000C1330000}"/>
    <cellStyle name="Normal 4 11 3 3" xfId="14167" xr:uid="{00000000-0005-0000-0000-0000C2330000}"/>
    <cellStyle name="Normal 4 11 4" xfId="14168" xr:uid="{00000000-0005-0000-0000-0000C3330000}"/>
    <cellStyle name="Normal 4 11 5" xfId="14169" xr:uid="{00000000-0005-0000-0000-0000C4330000}"/>
    <cellStyle name="Normal 4 11 6" xfId="14170" xr:uid="{00000000-0005-0000-0000-0000C5330000}"/>
    <cellStyle name="Normal 4 11 7" xfId="14171" xr:uid="{00000000-0005-0000-0000-0000C6330000}"/>
    <cellStyle name="Normal 4 12" xfId="14172" xr:uid="{00000000-0005-0000-0000-0000C7330000}"/>
    <cellStyle name="Normal 4 12 2" xfId="14173" xr:uid="{00000000-0005-0000-0000-0000C8330000}"/>
    <cellStyle name="Normal 4 12 2 2" xfId="14174" xr:uid="{00000000-0005-0000-0000-0000C9330000}"/>
    <cellStyle name="Normal 4 12 2 2 2" xfId="14175" xr:uid="{00000000-0005-0000-0000-0000CA330000}"/>
    <cellStyle name="Normal 4 12 2 2 3" xfId="14176" xr:uid="{00000000-0005-0000-0000-0000CB330000}"/>
    <cellStyle name="Normal 4 12 2 3" xfId="14177" xr:uid="{00000000-0005-0000-0000-0000CC330000}"/>
    <cellStyle name="Normal 4 12 2 4" xfId="14178" xr:uid="{00000000-0005-0000-0000-0000CD330000}"/>
    <cellStyle name="Normal 4 12 2 5" xfId="14179" xr:uid="{00000000-0005-0000-0000-0000CE330000}"/>
    <cellStyle name="Normal 4 12 2 6" xfId="14180" xr:uid="{00000000-0005-0000-0000-0000CF330000}"/>
    <cellStyle name="Normal 4 12 3" xfId="14181" xr:uid="{00000000-0005-0000-0000-0000D0330000}"/>
    <cellStyle name="Normal 4 12 3 2" xfId="14182" xr:uid="{00000000-0005-0000-0000-0000D1330000}"/>
    <cellStyle name="Normal 4 12 3 3" xfId="14183" xr:uid="{00000000-0005-0000-0000-0000D2330000}"/>
    <cellStyle name="Normal 4 12 4" xfId="14184" xr:uid="{00000000-0005-0000-0000-0000D3330000}"/>
    <cellStyle name="Normal 4 12 5" xfId="14185" xr:uid="{00000000-0005-0000-0000-0000D4330000}"/>
    <cellStyle name="Normal 4 12 6" xfId="14186" xr:uid="{00000000-0005-0000-0000-0000D5330000}"/>
    <cellStyle name="Normal 4 12 7" xfId="14187" xr:uid="{00000000-0005-0000-0000-0000D6330000}"/>
    <cellStyle name="Normal 4 13" xfId="14188" xr:uid="{00000000-0005-0000-0000-0000D7330000}"/>
    <cellStyle name="Normal 4 13 2" xfId="14189" xr:uid="{00000000-0005-0000-0000-0000D8330000}"/>
    <cellStyle name="Normal 4 13 2 2" xfId="14190" xr:uid="{00000000-0005-0000-0000-0000D9330000}"/>
    <cellStyle name="Normal 4 13 2 3" xfId="14191" xr:uid="{00000000-0005-0000-0000-0000DA330000}"/>
    <cellStyle name="Normal 4 13 3" xfId="14192" xr:uid="{00000000-0005-0000-0000-0000DB330000}"/>
    <cellStyle name="Normal 4 13 4" xfId="14193" xr:uid="{00000000-0005-0000-0000-0000DC330000}"/>
    <cellStyle name="Normal 4 13 5" xfId="14194" xr:uid="{00000000-0005-0000-0000-0000DD330000}"/>
    <cellStyle name="Normal 4 13 6" xfId="14195" xr:uid="{00000000-0005-0000-0000-0000DE330000}"/>
    <cellStyle name="Normal 4 14" xfId="14196" xr:uid="{00000000-0005-0000-0000-0000DF330000}"/>
    <cellStyle name="Normal 4 14 2" xfId="14197" xr:uid="{00000000-0005-0000-0000-0000E0330000}"/>
    <cellStyle name="Normal 4 14 2 2" xfId="14198" xr:uid="{00000000-0005-0000-0000-0000E1330000}"/>
    <cellStyle name="Normal 4 14 2 3" xfId="14199" xr:uid="{00000000-0005-0000-0000-0000E2330000}"/>
    <cellStyle name="Normal 4 14 3" xfId="14200" xr:uid="{00000000-0005-0000-0000-0000E3330000}"/>
    <cellStyle name="Normal 4 14 4" xfId="14201" xr:uid="{00000000-0005-0000-0000-0000E4330000}"/>
    <cellStyle name="Normal 4 14 5" xfId="14202" xr:uid="{00000000-0005-0000-0000-0000E5330000}"/>
    <cellStyle name="Normal 4 14 6" xfId="14203" xr:uid="{00000000-0005-0000-0000-0000E6330000}"/>
    <cellStyle name="Normal 4 15" xfId="14204" xr:uid="{00000000-0005-0000-0000-0000E7330000}"/>
    <cellStyle name="Normal 4 15 2" xfId="14205" xr:uid="{00000000-0005-0000-0000-0000E8330000}"/>
    <cellStyle name="Normal 4 15 2 2" xfId="14206" xr:uid="{00000000-0005-0000-0000-0000E9330000}"/>
    <cellStyle name="Normal 4 15 2 3" xfId="14207" xr:uid="{00000000-0005-0000-0000-0000EA330000}"/>
    <cellStyle name="Normal 4 15 3" xfId="14208" xr:uid="{00000000-0005-0000-0000-0000EB330000}"/>
    <cellStyle name="Normal 4 15 3 2" xfId="14209" xr:uid="{00000000-0005-0000-0000-0000EC330000}"/>
    <cellStyle name="Normal 4 15 4" xfId="14210" xr:uid="{00000000-0005-0000-0000-0000ED330000}"/>
    <cellStyle name="Normal 4 16" xfId="14211" xr:uid="{00000000-0005-0000-0000-0000EE330000}"/>
    <cellStyle name="Normal 4 16 2" xfId="14212" xr:uid="{00000000-0005-0000-0000-0000EF330000}"/>
    <cellStyle name="Normal 4 16 3" xfId="14213" xr:uid="{00000000-0005-0000-0000-0000F0330000}"/>
    <cellStyle name="Normal 4 17" xfId="14214" xr:uid="{00000000-0005-0000-0000-0000F1330000}"/>
    <cellStyle name="Normal 4 17 2" xfId="14215" xr:uid="{00000000-0005-0000-0000-0000F2330000}"/>
    <cellStyle name="Normal 4 17 3" xfId="14216" xr:uid="{00000000-0005-0000-0000-0000F3330000}"/>
    <cellStyle name="Normal 4 18" xfId="14217" xr:uid="{00000000-0005-0000-0000-0000F4330000}"/>
    <cellStyle name="Normal 4 18 2" xfId="14218" xr:uid="{00000000-0005-0000-0000-0000F5330000}"/>
    <cellStyle name="Normal 4 19" xfId="14219" xr:uid="{00000000-0005-0000-0000-0000F6330000}"/>
    <cellStyle name="Normal 4 2" xfId="2461" xr:uid="{00000000-0005-0000-0000-000057090000}"/>
    <cellStyle name="Normal 4 2 10" xfId="14220" xr:uid="{00000000-0005-0000-0000-0000F8330000}"/>
    <cellStyle name="Normal 4 2 11" xfId="14221" xr:uid="{00000000-0005-0000-0000-0000F9330000}"/>
    <cellStyle name="Normal 4 2 12" xfId="14222" xr:uid="{00000000-0005-0000-0000-0000FA330000}"/>
    <cellStyle name="Normal 4 2 13" xfId="14223" xr:uid="{00000000-0005-0000-0000-0000FB330000}"/>
    <cellStyle name="Normal 4 2 2" xfId="2462" xr:uid="{00000000-0005-0000-0000-000058090000}"/>
    <cellStyle name="Normal 4 2 2 2" xfId="14224" xr:uid="{00000000-0005-0000-0000-0000FD330000}"/>
    <cellStyle name="Normal 4 2 2 2 2" xfId="14225" xr:uid="{00000000-0005-0000-0000-0000FE330000}"/>
    <cellStyle name="Normal 4 2 2 3" xfId="14226" xr:uid="{00000000-0005-0000-0000-0000FF330000}"/>
    <cellStyle name="Normal 4 2 2 3 2" xfId="14227" xr:uid="{00000000-0005-0000-0000-000000340000}"/>
    <cellStyle name="Normal 4 2 2 4" xfId="14228" xr:uid="{00000000-0005-0000-0000-000001340000}"/>
    <cellStyle name="Normal 4 2 2 5" xfId="14229" xr:uid="{00000000-0005-0000-0000-000002340000}"/>
    <cellStyle name="Normal 4 2 2 6" xfId="14230" xr:uid="{00000000-0005-0000-0000-000003340000}"/>
    <cellStyle name="Normal 4 2 3" xfId="2890" xr:uid="{00000000-0005-0000-0000-000059090000}"/>
    <cellStyle name="Normal 4 2 3 2" xfId="14232" xr:uid="{00000000-0005-0000-0000-000005340000}"/>
    <cellStyle name="Normal 4 2 3 2 2" xfId="14233" xr:uid="{00000000-0005-0000-0000-000006340000}"/>
    <cellStyle name="Normal 4 2 3 2 2 2" xfId="14234" xr:uid="{00000000-0005-0000-0000-000007340000}"/>
    <cellStyle name="Normal 4 2 3 2 2 3" xfId="14235" xr:uid="{00000000-0005-0000-0000-000008340000}"/>
    <cellStyle name="Normal 4 2 3 2 3" xfId="14236" xr:uid="{00000000-0005-0000-0000-000009340000}"/>
    <cellStyle name="Normal 4 2 3 2 4" xfId="14237" xr:uid="{00000000-0005-0000-0000-00000A340000}"/>
    <cellStyle name="Normal 4 2 3 2 5" xfId="14238" xr:uid="{00000000-0005-0000-0000-00000B340000}"/>
    <cellStyle name="Normal 4 2 3 3" xfId="14239" xr:uid="{00000000-0005-0000-0000-00000C340000}"/>
    <cellStyle name="Normal 4 2 3 3 2" xfId="14240" xr:uid="{00000000-0005-0000-0000-00000D340000}"/>
    <cellStyle name="Normal 4 2 3 3 3" xfId="14241" xr:uid="{00000000-0005-0000-0000-00000E340000}"/>
    <cellStyle name="Normal 4 2 3 4" xfId="14242" xr:uid="{00000000-0005-0000-0000-00000F340000}"/>
    <cellStyle name="Normal 4 2 3 5" xfId="14243" xr:uid="{00000000-0005-0000-0000-000010340000}"/>
    <cellStyle name="Normal 4 2 3 6" xfId="14244" xr:uid="{00000000-0005-0000-0000-000011340000}"/>
    <cellStyle name="Normal 4 2 3 7" xfId="14245" xr:uid="{00000000-0005-0000-0000-000012340000}"/>
    <cellStyle name="Normal 4 2 3 8" xfId="14231" xr:uid="{00000000-0005-0000-0000-000004340000}"/>
    <cellStyle name="Normal 4 2 4" xfId="2948" xr:uid="{00000000-0005-0000-0000-00005A090000}"/>
    <cellStyle name="Normal 4 2 4 2" xfId="14247" xr:uid="{00000000-0005-0000-0000-000014340000}"/>
    <cellStyle name="Normal 4 2 4 2 2" xfId="14248" xr:uid="{00000000-0005-0000-0000-000015340000}"/>
    <cellStyle name="Normal 4 2 4 3" xfId="14249" xr:uid="{00000000-0005-0000-0000-000016340000}"/>
    <cellStyle name="Normal 4 2 4 4" xfId="14250" xr:uid="{00000000-0005-0000-0000-000017340000}"/>
    <cellStyle name="Normal 4 2 4 5" xfId="14251" xr:uid="{00000000-0005-0000-0000-000018340000}"/>
    <cellStyle name="Normal 4 2 4 6" xfId="14246" xr:uid="{00000000-0005-0000-0000-000013340000}"/>
    <cellStyle name="Normal 4 2 5" xfId="14252" xr:uid="{00000000-0005-0000-0000-000019340000}"/>
    <cellStyle name="Normal 4 2 5 2" xfId="14253" xr:uid="{00000000-0005-0000-0000-00001A340000}"/>
    <cellStyle name="Normal 4 2 5 2 2" xfId="14254" xr:uid="{00000000-0005-0000-0000-00001B340000}"/>
    <cellStyle name="Normal 4 2 5 3" xfId="14255" xr:uid="{00000000-0005-0000-0000-00001C340000}"/>
    <cellStyle name="Normal 4 2 5 4" xfId="14256" xr:uid="{00000000-0005-0000-0000-00001D340000}"/>
    <cellStyle name="Normal 4 2 5 5" xfId="14257" xr:uid="{00000000-0005-0000-0000-00001E340000}"/>
    <cellStyle name="Normal 4 2 6" xfId="14258" xr:uid="{00000000-0005-0000-0000-00001F340000}"/>
    <cellStyle name="Normal 4 2 6 2" xfId="14259" xr:uid="{00000000-0005-0000-0000-000020340000}"/>
    <cellStyle name="Normal 4 2 6 3" xfId="14260" xr:uid="{00000000-0005-0000-0000-000021340000}"/>
    <cellStyle name="Normal 4 2 7" xfId="14261" xr:uid="{00000000-0005-0000-0000-000022340000}"/>
    <cellStyle name="Normal 4 2 7 2" xfId="14262" xr:uid="{00000000-0005-0000-0000-000023340000}"/>
    <cellStyle name="Normal 4 2 8" xfId="14263" xr:uid="{00000000-0005-0000-0000-000024340000}"/>
    <cellStyle name="Normal 4 2 9" xfId="14264" xr:uid="{00000000-0005-0000-0000-000025340000}"/>
    <cellStyle name="Normal 4 2_App b.3 Unspent_" xfId="2463" xr:uid="{00000000-0005-0000-0000-00005B090000}"/>
    <cellStyle name="Normal 4 3" xfId="2464" xr:uid="{00000000-0005-0000-0000-00005C090000}"/>
    <cellStyle name="Normal 4 3 2" xfId="14265" xr:uid="{00000000-0005-0000-0000-000027340000}"/>
    <cellStyle name="Normal 4 3 2 2" xfId="14266" xr:uid="{00000000-0005-0000-0000-000028340000}"/>
    <cellStyle name="Normal 4 3 2 2 2" xfId="14267" xr:uid="{00000000-0005-0000-0000-000029340000}"/>
    <cellStyle name="Normal 4 3 2 2 2 2" xfId="14268" xr:uid="{00000000-0005-0000-0000-00002A340000}"/>
    <cellStyle name="Normal 4 3 2 2 2 3" xfId="14269" xr:uid="{00000000-0005-0000-0000-00002B340000}"/>
    <cellStyle name="Normal 4 3 2 2 2 4" xfId="14270" xr:uid="{00000000-0005-0000-0000-00002C340000}"/>
    <cellStyle name="Normal 4 3 2 2 3" xfId="14271" xr:uid="{00000000-0005-0000-0000-00002D340000}"/>
    <cellStyle name="Normal 4 3 2 2 4" xfId="14272" xr:uid="{00000000-0005-0000-0000-00002E340000}"/>
    <cellStyle name="Normal 4 3 2 2 5" xfId="14273" xr:uid="{00000000-0005-0000-0000-00002F340000}"/>
    <cellStyle name="Normal 4 3 2 2 6" xfId="14274" xr:uid="{00000000-0005-0000-0000-000030340000}"/>
    <cellStyle name="Normal 4 3 2 3" xfId="14275" xr:uid="{00000000-0005-0000-0000-000031340000}"/>
    <cellStyle name="Normal 4 3 2 3 2" xfId="14276" xr:uid="{00000000-0005-0000-0000-000032340000}"/>
    <cellStyle name="Normal 4 3 2 3 3" xfId="14277" xr:uid="{00000000-0005-0000-0000-000033340000}"/>
    <cellStyle name="Normal 4 3 2 4" xfId="14278" xr:uid="{00000000-0005-0000-0000-000034340000}"/>
    <cellStyle name="Normal 4 3 2 4 2" xfId="14279" xr:uid="{00000000-0005-0000-0000-000035340000}"/>
    <cellStyle name="Normal 4 3 2 5" xfId="14280" xr:uid="{00000000-0005-0000-0000-000036340000}"/>
    <cellStyle name="Normal 4 3 3" xfId="14281" xr:uid="{00000000-0005-0000-0000-000037340000}"/>
    <cellStyle name="Normal 4 3 3 2" xfId="14282" xr:uid="{00000000-0005-0000-0000-000038340000}"/>
    <cellStyle name="Normal 4 3 3 3" xfId="14283" xr:uid="{00000000-0005-0000-0000-000039340000}"/>
    <cellStyle name="Normal 4 3 4" xfId="14284" xr:uid="{00000000-0005-0000-0000-00003A340000}"/>
    <cellStyle name="Normal 4 3 4 2" xfId="14285" xr:uid="{00000000-0005-0000-0000-00003B340000}"/>
    <cellStyle name="Normal 4 3 5" xfId="14286" xr:uid="{00000000-0005-0000-0000-00003C340000}"/>
    <cellStyle name="Normal 4 3 6" xfId="14287" xr:uid="{00000000-0005-0000-0000-00003D340000}"/>
    <cellStyle name="Normal 4 4" xfId="2465" xr:uid="{00000000-0005-0000-0000-00005D090000}"/>
    <cellStyle name="Normal 4 4 10" xfId="14288" xr:uid="{00000000-0005-0000-0000-00003F340000}"/>
    <cellStyle name="Normal 4 4 2" xfId="2891" xr:uid="{00000000-0005-0000-0000-00005E090000}"/>
    <cellStyle name="Normal 4 4 2 2" xfId="14290" xr:uid="{00000000-0005-0000-0000-000041340000}"/>
    <cellStyle name="Normal 4 4 2 3" xfId="14291" xr:uid="{00000000-0005-0000-0000-000042340000}"/>
    <cellStyle name="Normal 4 4 2 4" xfId="14289" xr:uid="{00000000-0005-0000-0000-000040340000}"/>
    <cellStyle name="Normal 4 4 3" xfId="2949" xr:uid="{00000000-0005-0000-0000-00005F090000}"/>
    <cellStyle name="Normal 4 4 3 2" xfId="14292" xr:uid="{00000000-0005-0000-0000-000043340000}"/>
    <cellStyle name="Normal 4 4 4" xfId="14293" xr:uid="{00000000-0005-0000-0000-000044340000}"/>
    <cellStyle name="Normal 4 4 4 2" xfId="14294" xr:uid="{00000000-0005-0000-0000-000045340000}"/>
    <cellStyle name="Normal 4 4 5" xfId="14295" xr:uid="{00000000-0005-0000-0000-000046340000}"/>
    <cellStyle name="Normal 4 4 5 2" xfId="14296" xr:uid="{00000000-0005-0000-0000-000047340000}"/>
    <cellStyle name="Normal 4 4 6" xfId="14297" xr:uid="{00000000-0005-0000-0000-000048340000}"/>
    <cellStyle name="Normal 4 4 7" xfId="14298" xr:uid="{00000000-0005-0000-0000-000049340000}"/>
    <cellStyle name="Normal 4 4 8" xfId="14299" xr:uid="{00000000-0005-0000-0000-00004A340000}"/>
    <cellStyle name="Normal 4 4 9" xfId="14300" xr:uid="{00000000-0005-0000-0000-00004B340000}"/>
    <cellStyle name="Normal 4 5" xfId="2466" xr:uid="{00000000-0005-0000-0000-000060090000}"/>
    <cellStyle name="Normal 4 5 2" xfId="14301" xr:uid="{00000000-0005-0000-0000-00004D340000}"/>
    <cellStyle name="Normal 4 5 2 2" xfId="14302" xr:uid="{00000000-0005-0000-0000-00004E340000}"/>
    <cellStyle name="Normal 4 5 3" xfId="14303" xr:uid="{00000000-0005-0000-0000-00004F340000}"/>
    <cellStyle name="Normal 4 5 4" xfId="14304" xr:uid="{00000000-0005-0000-0000-000050340000}"/>
    <cellStyle name="Normal 4 6" xfId="14305" xr:uid="{00000000-0005-0000-0000-000051340000}"/>
    <cellStyle name="Normal 4 6 10" xfId="14306" xr:uid="{00000000-0005-0000-0000-000052340000}"/>
    <cellStyle name="Normal 4 6 11" xfId="14307" xr:uid="{00000000-0005-0000-0000-000053340000}"/>
    <cellStyle name="Normal 4 6 2" xfId="14308" xr:uid="{00000000-0005-0000-0000-000054340000}"/>
    <cellStyle name="Normal 4 6 2 10" xfId="14309" xr:uid="{00000000-0005-0000-0000-000055340000}"/>
    <cellStyle name="Normal 4 6 2 2" xfId="14310" xr:uid="{00000000-0005-0000-0000-000056340000}"/>
    <cellStyle name="Normal 4 6 2 2 2" xfId="14311" xr:uid="{00000000-0005-0000-0000-000057340000}"/>
    <cellStyle name="Normal 4 6 2 2 2 2" xfId="14312" xr:uid="{00000000-0005-0000-0000-000058340000}"/>
    <cellStyle name="Normal 4 6 2 2 2 2 2" xfId="14313" xr:uid="{00000000-0005-0000-0000-000059340000}"/>
    <cellStyle name="Normal 4 6 2 2 2 2 2 2" xfId="14314" xr:uid="{00000000-0005-0000-0000-00005A340000}"/>
    <cellStyle name="Normal 4 6 2 2 2 2 2 3" xfId="14315" xr:uid="{00000000-0005-0000-0000-00005B340000}"/>
    <cellStyle name="Normal 4 6 2 2 2 2 3" xfId="14316" xr:uid="{00000000-0005-0000-0000-00005C340000}"/>
    <cellStyle name="Normal 4 6 2 2 2 2 4" xfId="14317" xr:uid="{00000000-0005-0000-0000-00005D340000}"/>
    <cellStyle name="Normal 4 6 2 2 2 2 5" xfId="14318" xr:uid="{00000000-0005-0000-0000-00005E340000}"/>
    <cellStyle name="Normal 4 6 2 2 2 2 6" xfId="14319" xr:uid="{00000000-0005-0000-0000-00005F340000}"/>
    <cellStyle name="Normal 4 6 2 2 2 3" xfId="14320" xr:uid="{00000000-0005-0000-0000-000060340000}"/>
    <cellStyle name="Normal 4 6 2 2 2 3 2" xfId="14321" xr:uid="{00000000-0005-0000-0000-000061340000}"/>
    <cellStyle name="Normal 4 6 2 2 2 3 2 2" xfId="14322" xr:uid="{00000000-0005-0000-0000-000062340000}"/>
    <cellStyle name="Normal 4 6 2 2 2 3 2 3" xfId="14323" xr:uid="{00000000-0005-0000-0000-000063340000}"/>
    <cellStyle name="Normal 4 6 2 2 2 3 3" xfId="14324" xr:uid="{00000000-0005-0000-0000-000064340000}"/>
    <cellStyle name="Normal 4 6 2 2 2 3 3 2" xfId="14325" xr:uid="{00000000-0005-0000-0000-000065340000}"/>
    <cellStyle name="Normal 4 6 2 2 2 3 4" xfId="14326" xr:uid="{00000000-0005-0000-0000-000066340000}"/>
    <cellStyle name="Normal 4 6 2 2 2 4" xfId="14327" xr:uid="{00000000-0005-0000-0000-000067340000}"/>
    <cellStyle name="Normal 4 6 2 2 2 4 2" xfId="14328" xr:uid="{00000000-0005-0000-0000-000068340000}"/>
    <cellStyle name="Normal 4 6 2 2 2 4 3" xfId="14329" xr:uid="{00000000-0005-0000-0000-000069340000}"/>
    <cellStyle name="Normal 4 6 2 2 2 5" xfId="14330" xr:uid="{00000000-0005-0000-0000-00006A340000}"/>
    <cellStyle name="Normal 4 6 2 2 2 6" xfId="14331" xr:uid="{00000000-0005-0000-0000-00006B340000}"/>
    <cellStyle name="Normal 4 6 2 2 2 7" xfId="14332" xr:uid="{00000000-0005-0000-0000-00006C340000}"/>
    <cellStyle name="Normal 4 6 2 2 2 8" xfId="14333" xr:uid="{00000000-0005-0000-0000-00006D340000}"/>
    <cellStyle name="Normal 4 6 2 2 3" xfId="14334" xr:uid="{00000000-0005-0000-0000-00006E340000}"/>
    <cellStyle name="Normal 4 6 2 2 3 2" xfId="14335" xr:uid="{00000000-0005-0000-0000-00006F340000}"/>
    <cellStyle name="Normal 4 6 2 2 3 2 2" xfId="14336" xr:uid="{00000000-0005-0000-0000-000070340000}"/>
    <cellStyle name="Normal 4 6 2 2 3 2 3" xfId="14337" xr:uid="{00000000-0005-0000-0000-000071340000}"/>
    <cellStyle name="Normal 4 6 2 2 3 3" xfId="14338" xr:uid="{00000000-0005-0000-0000-000072340000}"/>
    <cellStyle name="Normal 4 6 2 2 3 4" xfId="14339" xr:uid="{00000000-0005-0000-0000-000073340000}"/>
    <cellStyle name="Normal 4 6 2 2 3 5" xfId="14340" xr:uid="{00000000-0005-0000-0000-000074340000}"/>
    <cellStyle name="Normal 4 6 2 2 3 6" xfId="14341" xr:uid="{00000000-0005-0000-0000-000075340000}"/>
    <cellStyle name="Normal 4 6 2 2 4" xfId="14342" xr:uid="{00000000-0005-0000-0000-000076340000}"/>
    <cellStyle name="Normal 4 6 2 2 4 2" xfId="14343" xr:uid="{00000000-0005-0000-0000-000077340000}"/>
    <cellStyle name="Normal 4 6 2 2 4 2 2" xfId="14344" xr:uid="{00000000-0005-0000-0000-000078340000}"/>
    <cellStyle name="Normal 4 6 2 2 4 2 3" xfId="14345" xr:uid="{00000000-0005-0000-0000-000079340000}"/>
    <cellStyle name="Normal 4 6 2 2 4 3" xfId="14346" xr:uid="{00000000-0005-0000-0000-00007A340000}"/>
    <cellStyle name="Normal 4 6 2 2 4 3 2" xfId="14347" xr:uid="{00000000-0005-0000-0000-00007B340000}"/>
    <cellStyle name="Normal 4 6 2 2 4 4" xfId="14348" xr:uid="{00000000-0005-0000-0000-00007C340000}"/>
    <cellStyle name="Normal 4 6 2 2 5" xfId="14349" xr:uid="{00000000-0005-0000-0000-00007D340000}"/>
    <cellStyle name="Normal 4 6 2 2 5 2" xfId="14350" xr:uid="{00000000-0005-0000-0000-00007E340000}"/>
    <cellStyle name="Normal 4 6 2 2 5 3" xfId="14351" xr:uid="{00000000-0005-0000-0000-00007F340000}"/>
    <cellStyle name="Normal 4 6 2 2 6" xfId="14352" xr:uid="{00000000-0005-0000-0000-000080340000}"/>
    <cellStyle name="Normal 4 6 2 2 7" xfId="14353" xr:uid="{00000000-0005-0000-0000-000081340000}"/>
    <cellStyle name="Normal 4 6 2 2 8" xfId="14354" xr:uid="{00000000-0005-0000-0000-000082340000}"/>
    <cellStyle name="Normal 4 6 2 2 9" xfId="14355" xr:uid="{00000000-0005-0000-0000-000083340000}"/>
    <cellStyle name="Normal 4 6 2 3" xfId="14356" xr:uid="{00000000-0005-0000-0000-000084340000}"/>
    <cellStyle name="Normal 4 6 2 3 2" xfId="14357" xr:uid="{00000000-0005-0000-0000-000085340000}"/>
    <cellStyle name="Normal 4 6 2 3 2 2" xfId="14358" xr:uid="{00000000-0005-0000-0000-000086340000}"/>
    <cellStyle name="Normal 4 6 2 3 2 2 2" xfId="14359" xr:uid="{00000000-0005-0000-0000-000087340000}"/>
    <cellStyle name="Normal 4 6 2 3 2 2 3" xfId="14360" xr:uid="{00000000-0005-0000-0000-000088340000}"/>
    <cellStyle name="Normal 4 6 2 3 2 2 4" xfId="14361" xr:uid="{00000000-0005-0000-0000-000089340000}"/>
    <cellStyle name="Normal 4 6 2 3 2 3" xfId="14362" xr:uid="{00000000-0005-0000-0000-00008A340000}"/>
    <cellStyle name="Normal 4 6 2 3 2 4" xfId="14363" xr:uid="{00000000-0005-0000-0000-00008B340000}"/>
    <cellStyle name="Normal 4 6 2 3 2 5" xfId="14364" xr:uid="{00000000-0005-0000-0000-00008C340000}"/>
    <cellStyle name="Normal 4 6 2 3 2 6" xfId="14365" xr:uid="{00000000-0005-0000-0000-00008D340000}"/>
    <cellStyle name="Normal 4 6 2 3 3" xfId="14366" xr:uid="{00000000-0005-0000-0000-00008E340000}"/>
    <cellStyle name="Normal 4 6 2 3 3 2" xfId="14367" xr:uid="{00000000-0005-0000-0000-00008F340000}"/>
    <cellStyle name="Normal 4 6 2 3 3 2 2" xfId="14368" xr:uid="{00000000-0005-0000-0000-000090340000}"/>
    <cellStyle name="Normal 4 6 2 3 3 2 3" xfId="14369" xr:uid="{00000000-0005-0000-0000-000091340000}"/>
    <cellStyle name="Normal 4 6 2 3 3 3" xfId="14370" xr:uid="{00000000-0005-0000-0000-000092340000}"/>
    <cellStyle name="Normal 4 6 2 3 3 4" xfId="14371" xr:uid="{00000000-0005-0000-0000-000093340000}"/>
    <cellStyle name="Normal 4 6 2 3 3 5" xfId="14372" xr:uid="{00000000-0005-0000-0000-000094340000}"/>
    <cellStyle name="Normal 4 6 2 3 3 6" xfId="14373" xr:uid="{00000000-0005-0000-0000-000095340000}"/>
    <cellStyle name="Normal 4 6 2 3 4" xfId="14374" xr:uid="{00000000-0005-0000-0000-000096340000}"/>
    <cellStyle name="Normal 4 6 2 3 4 2" xfId="14375" xr:uid="{00000000-0005-0000-0000-000097340000}"/>
    <cellStyle name="Normal 4 6 2 3 4 3" xfId="14376" xr:uid="{00000000-0005-0000-0000-000098340000}"/>
    <cellStyle name="Normal 4 6 2 3 5" xfId="14377" xr:uid="{00000000-0005-0000-0000-000099340000}"/>
    <cellStyle name="Normal 4 6 2 3 6" xfId="14378" xr:uid="{00000000-0005-0000-0000-00009A340000}"/>
    <cellStyle name="Normal 4 6 2 3 7" xfId="14379" xr:uid="{00000000-0005-0000-0000-00009B340000}"/>
    <cellStyle name="Normal 4 6 2 3 8" xfId="14380" xr:uid="{00000000-0005-0000-0000-00009C340000}"/>
    <cellStyle name="Normal 4 6 2 4" xfId="14381" xr:uid="{00000000-0005-0000-0000-00009D340000}"/>
    <cellStyle name="Normal 4 6 2 4 2" xfId="14382" xr:uid="{00000000-0005-0000-0000-00009E340000}"/>
    <cellStyle name="Normal 4 6 2 4 2 2" xfId="14383" xr:uid="{00000000-0005-0000-0000-00009F340000}"/>
    <cellStyle name="Normal 4 6 2 4 2 3" xfId="14384" xr:uid="{00000000-0005-0000-0000-0000A0340000}"/>
    <cellStyle name="Normal 4 6 2 4 2 4" xfId="14385" xr:uid="{00000000-0005-0000-0000-0000A1340000}"/>
    <cellStyle name="Normal 4 6 2 4 3" xfId="14386" xr:uid="{00000000-0005-0000-0000-0000A2340000}"/>
    <cellStyle name="Normal 4 6 2 4 4" xfId="14387" xr:uid="{00000000-0005-0000-0000-0000A3340000}"/>
    <cellStyle name="Normal 4 6 2 4 5" xfId="14388" xr:uid="{00000000-0005-0000-0000-0000A4340000}"/>
    <cellStyle name="Normal 4 6 2 4 6" xfId="14389" xr:uid="{00000000-0005-0000-0000-0000A5340000}"/>
    <cellStyle name="Normal 4 6 2 5" xfId="14390" xr:uid="{00000000-0005-0000-0000-0000A6340000}"/>
    <cellStyle name="Normal 4 6 2 5 2" xfId="14391" xr:uid="{00000000-0005-0000-0000-0000A7340000}"/>
    <cellStyle name="Normal 4 6 2 5 2 2" xfId="14392" xr:uid="{00000000-0005-0000-0000-0000A8340000}"/>
    <cellStyle name="Normal 4 6 2 5 2 3" xfId="14393" xr:uid="{00000000-0005-0000-0000-0000A9340000}"/>
    <cellStyle name="Normal 4 6 2 5 3" xfId="14394" xr:uid="{00000000-0005-0000-0000-0000AA340000}"/>
    <cellStyle name="Normal 4 6 2 5 4" xfId="14395" xr:uid="{00000000-0005-0000-0000-0000AB340000}"/>
    <cellStyle name="Normal 4 6 2 5 5" xfId="14396" xr:uid="{00000000-0005-0000-0000-0000AC340000}"/>
    <cellStyle name="Normal 4 6 2 5 6" xfId="14397" xr:uid="{00000000-0005-0000-0000-0000AD340000}"/>
    <cellStyle name="Normal 4 6 2 6" xfId="14398" xr:uid="{00000000-0005-0000-0000-0000AE340000}"/>
    <cellStyle name="Normal 4 6 2 6 2" xfId="14399" xr:uid="{00000000-0005-0000-0000-0000AF340000}"/>
    <cellStyle name="Normal 4 6 2 6 3" xfId="14400" xr:uid="{00000000-0005-0000-0000-0000B0340000}"/>
    <cellStyle name="Normal 4 6 2 7" xfId="14401" xr:uid="{00000000-0005-0000-0000-0000B1340000}"/>
    <cellStyle name="Normal 4 6 2 8" xfId="14402" xr:uid="{00000000-0005-0000-0000-0000B2340000}"/>
    <cellStyle name="Normal 4 6 2 9" xfId="14403" xr:uid="{00000000-0005-0000-0000-0000B3340000}"/>
    <cellStyle name="Normal 4 6 3" xfId="14404" xr:uid="{00000000-0005-0000-0000-0000B4340000}"/>
    <cellStyle name="Normal 4 6 3 2" xfId="14405" xr:uid="{00000000-0005-0000-0000-0000B5340000}"/>
    <cellStyle name="Normal 4 6 3 2 2" xfId="14406" xr:uid="{00000000-0005-0000-0000-0000B6340000}"/>
    <cellStyle name="Normal 4 6 3 2 2 2" xfId="14407" xr:uid="{00000000-0005-0000-0000-0000B7340000}"/>
    <cellStyle name="Normal 4 6 3 2 2 2 2" xfId="14408" xr:uid="{00000000-0005-0000-0000-0000B8340000}"/>
    <cellStyle name="Normal 4 6 3 2 2 2 3" xfId="14409" xr:uid="{00000000-0005-0000-0000-0000B9340000}"/>
    <cellStyle name="Normal 4 6 3 2 2 3" xfId="14410" xr:uid="{00000000-0005-0000-0000-0000BA340000}"/>
    <cellStyle name="Normal 4 6 3 2 2 4" xfId="14411" xr:uid="{00000000-0005-0000-0000-0000BB340000}"/>
    <cellStyle name="Normal 4 6 3 2 2 5" xfId="14412" xr:uid="{00000000-0005-0000-0000-0000BC340000}"/>
    <cellStyle name="Normal 4 6 3 2 2 6" xfId="14413" xr:uid="{00000000-0005-0000-0000-0000BD340000}"/>
    <cellStyle name="Normal 4 6 3 2 3" xfId="14414" xr:uid="{00000000-0005-0000-0000-0000BE340000}"/>
    <cellStyle name="Normal 4 6 3 2 3 2" xfId="14415" xr:uid="{00000000-0005-0000-0000-0000BF340000}"/>
    <cellStyle name="Normal 4 6 3 2 3 2 2" xfId="14416" xr:uid="{00000000-0005-0000-0000-0000C0340000}"/>
    <cellStyle name="Normal 4 6 3 2 3 2 3" xfId="14417" xr:uid="{00000000-0005-0000-0000-0000C1340000}"/>
    <cellStyle name="Normal 4 6 3 2 3 3" xfId="14418" xr:uid="{00000000-0005-0000-0000-0000C2340000}"/>
    <cellStyle name="Normal 4 6 3 2 3 3 2" xfId="14419" xr:uid="{00000000-0005-0000-0000-0000C3340000}"/>
    <cellStyle name="Normal 4 6 3 2 3 4" xfId="14420" xr:uid="{00000000-0005-0000-0000-0000C4340000}"/>
    <cellStyle name="Normal 4 6 3 2 4" xfId="14421" xr:uid="{00000000-0005-0000-0000-0000C5340000}"/>
    <cellStyle name="Normal 4 6 3 2 4 2" xfId="14422" xr:uid="{00000000-0005-0000-0000-0000C6340000}"/>
    <cellStyle name="Normal 4 6 3 2 4 3" xfId="14423" xr:uid="{00000000-0005-0000-0000-0000C7340000}"/>
    <cellStyle name="Normal 4 6 3 2 5" xfId="14424" xr:uid="{00000000-0005-0000-0000-0000C8340000}"/>
    <cellStyle name="Normal 4 6 3 2 6" xfId="14425" xr:uid="{00000000-0005-0000-0000-0000C9340000}"/>
    <cellStyle name="Normal 4 6 3 2 7" xfId="14426" xr:uid="{00000000-0005-0000-0000-0000CA340000}"/>
    <cellStyle name="Normal 4 6 3 2 8" xfId="14427" xr:uid="{00000000-0005-0000-0000-0000CB340000}"/>
    <cellStyle name="Normal 4 6 3 3" xfId="14428" xr:uid="{00000000-0005-0000-0000-0000CC340000}"/>
    <cellStyle name="Normal 4 6 3 3 2" xfId="14429" xr:uid="{00000000-0005-0000-0000-0000CD340000}"/>
    <cellStyle name="Normal 4 6 3 3 2 2" xfId="14430" xr:uid="{00000000-0005-0000-0000-0000CE340000}"/>
    <cellStyle name="Normal 4 6 3 3 2 3" xfId="14431" xr:uid="{00000000-0005-0000-0000-0000CF340000}"/>
    <cellStyle name="Normal 4 6 3 3 3" xfId="14432" xr:uid="{00000000-0005-0000-0000-0000D0340000}"/>
    <cellStyle name="Normal 4 6 3 3 4" xfId="14433" xr:uid="{00000000-0005-0000-0000-0000D1340000}"/>
    <cellStyle name="Normal 4 6 3 3 5" xfId="14434" xr:uid="{00000000-0005-0000-0000-0000D2340000}"/>
    <cellStyle name="Normal 4 6 3 3 6" xfId="14435" xr:uid="{00000000-0005-0000-0000-0000D3340000}"/>
    <cellStyle name="Normal 4 6 3 4" xfId="14436" xr:uid="{00000000-0005-0000-0000-0000D4340000}"/>
    <cellStyle name="Normal 4 6 3 4 2" xfId="14437" xr:uid="{00000000-0005-0000-0000-0000D5340000}"/>
    <cellStyle name="Normal 4 6 3 4 2 2" xfId="14438" xr:uid="{00000000-0005-0000-0000-0000D6340000}"/>
    <cellStyle name="Normal 4 6 3 4 2 3" xfId="14439" xr:uid="{00000000-0005-0000-0000-0000D7340000}"/>
    <cellStyle name="Normal 4 6 3 4 3" xfId="14440" xr:uid="{00000000-0005-0000-0000-0000D8340000}"/>
    <cellStyle name="Normal 4 6 3 4 3 2" xfId="14441" xr:uid="{00000000-0005-0000-0000-0000D9340000}"/>
    <cellStyle name="Normal 4 6 3 4 4" xfId="14442" xr:uid="{00000000-0005-0000-0000-0000DA340000}"/>
    <cellStyle name="Normal 4 6 3 5" xfId="14443" xr:uid="{00000000-0005-0000-0000-0000DB340000}"/>
    <cellStyle name="Normal 4 6 3 5 2" xfId="14444" xr:uid="{00000000-0005-0000-0000-0000DC340000}"/>
    <cellStyle name="Normal 4 6 3 5 3" xfId="14445" xr:uid="{00000000-0005-0000-0000-0000DD340000}"/>
    <cellStyle name="Normal 4 6 3 6" xfId="14446" xr:uid="{00000000-0005-0000-0000-0000DE340000}"/>
    <cellStyle name="Normal 4 6 3 7" xfId="14447" xr:uid="{00000000-0005-0000-0000-0000DF340000}"/>
    <cellStyle name="Normal 4 6 3 8" xfId="14448" xr:uid="{00000000-0005-0000-0000-0000E0340000}"/>
    <cellStyle name="Normal 4 6 3 9" xfId="14449" xr:uid="{00000000-0005-0000-0000-0000E1340000}"/>
    <cellStyle name="Normal 4 6 4" xfId="14450" xr:uid="{00000000-0005-0000-0000-0000E2340000}"/>
    <cellStyle name="Normal 4 6 4 2" xfId="14451" xr:uid="{00000000-0005-0000-0000-0000E3340000}"/>
    <cellStyle name="Normal 4 6 4 2 2" xfId="14452" xr:uid="{00000000-0005-0000-0000-0000E4340000}"/>
    <cellStyle name="Normal 4 6 4 2 2 2" xfId="14453" xr:uid="{00000000-0005-0000-0000-0000E5340000}"/>
    <cellStyle name="Normal 4 6 4 2 2 3" xfId="14454" xr:uid="{00000000-0005-0000-0000-0000E6340000}"/>
    <cellStyle name="Normal 4 6 4 2 2 4" xfId="14455" xr:uid="{00000000-0005-0000-0000-0000E7340000}"/>
    <cellStyle name="Normal 4 6 4 2 3" xfId="14456" xr:uid="{00000000-0005-0000-0000-0000E8340000}"/>
    <cellStyle name="Normal 4 6 4 2 4" xfId="14457" xr:uid="{00000000-0005-0000-0000-0000E9340000}"/>
    <cellStyle name="Normal 4 6 4 2 5" xfId="14458" xr:uid="{00000000-0005-0000-0000-0000EA340000}"/>
    <cellStyle name="Normal 4 6 4 2 6" xfId="14459" xr:uid="{00000000-0005-0000-0000-0000EB340000}"/>
    <cellStyle name="Normal 4 6 4 3" xfId="14460" xr:uid="{00000000-0005-0000-0000-0000EC340000}"/>
    <cellStyle name="Normal 4 6 4 3 2" xfId="14461" xr:uid="{00000000-0005-0000-0000-0000ED340000}"/>
    <cellStyle name="Normal 4 6 4 3 2 2" xfId="14462" xr:uid="{00000000-0005-0000-0000-0000EE340000}"/>
    <cellStyle name="Normal 4 6 4 3 2 3" xfId="14463" xr:uid="{00000000-0005-0000-0000-0000EF340000}"/>
    <cellStyle name="Normal 4 6 4 3 3" xfId="14464" xr:uid="{00000000-0005-0000-0000-0000F0340000}"/>
    <cellStyle name="Normal 4 6 4 3 4" xfId="14465" xr:uid="{00000000-0005-0000-0000-0000F1340000}"/>
    <cellStyle name="Normal 4 6 4 3 5" xfId="14466" xr:uid="{00000000-0005-0000-0000-0000F2340000}"/>
    <cellStyle name="Normal 4 6 4 3 6" xfId="14467" xr:uid="{00000000-0005-0000-0000-0000F3340000}"/>
    <cellStyle name="Normal 4 6 4 4" xfId="14468" xr:uid="{00000000-0005-0000-0000-0000F4340000}"/>
    <cellStyle name="Normal 4 6 4 4 2" xfId="14469" xr:uid="{00000000-0005-0000-0000-0000F5340000}"/>
    <cellStyle name="Normal 4 6 4 4 3" xfId="14470" xr:uid="{00000000-0005-0000-0000-0000F6340000}"/>
    <cellStyle name="Normal 4 6 4 5" xfId="14471" xr:uid="{00000000-0005-0000-0000-0000F7340000}"/>
    <cellStyle name="Normal 4 6 4 6" xfId="14472" xr:uid="{00000000-0005-0000-0000-0000F8340000}"/>
    <cellStyle name="Normal 4 6 4 7" xfId="14473" xr:uid="{00000000-0005-0000-0000-0000F9340000}"/>
    <cellStyle name="Normal 4 6 4 8" xfId="14474" xr:uid="{00000000-0005-0000-0000-0000FA340000}"/>
    <cellStyle name="Normal 4 6 5" xfId="14475" xr:uid="{00000000-0005-0000-0000-0000FB340000}"/>
    <cellStyle name="Normal 4 6 5 2" xfId="14476" xr:uid="{00000000-0005-0000-0000-0000FC340000}"/>
    <cellStyle name="Normal 4 6 5 2 2" xfId="14477" xr:uid="{00000000-0005-0000-0000-0000FD340000}"/>
    <cellStyle name="Normal 4 6 5 2 3" xfId="14478" xr:uid="{00000000-0005-0000-0000-0000FE340000}"/>
    <cellStyle name="Normal 4 6 5 2 4" xfId="14479" xr:uid="{00000000-0005-0000-0000-0000FF340000}"/>
    <cellStyle name="Normal 4 6 5 3" xfId="14480" xr:uid="{00000000-0005-0000-0000-000000350000}"/>
    <cellStyle name="Normal 4 6 5 4" xfId="14481" xr:uid="{00000000-0005-0000-0000-000001350000}"/>
    <cellStyle name="Normal 4 6 5 5" xfId="14482" xr:uid="{00000000-0005-0000-0000-000002350000}"/>
    <cellStyle name="Normal 4 6 5 6" xfId="14483" xr:uid="{00000000-0005-0000-0000-000003350000}"/>
    <cellStyle name="Normal 4 6 6" xfId="14484" xr:uid="{00000000-0005-0000-0000-000004350000}"/>
    <cellStyle name="Normal 4 6 6 2" xfId="14485" xr:uid="{00000000-0005-0000-0000-000005350000}"/>
    <cellStyle name="Normal 4 6 6 2 2" xfId="14486" xr:uid="{00000000-0005-0000-0000-000006350000}"/>
    <cellStyle name="Normal 4 6 6 2 3" xfId="14487" xr:uid="{00000000-0005-0000-0000-000007350000}"/>
    <cellStyle name="Normal 4 6 6 3" xfId="14488" xr:uid="{00000000-0005-0000-0000-000008350000}"/>
    <cellStyle name="Normal 4 6 6 4" xfId="14489" xr:uid="{00000000-0005-0000-0000-000009350000}"/>
    <cellStyle name="Normal 4 6 6 5" xfId="14490" xr:uid="{00000000-0005-0000-0000-00000A350000}"/>
    <cellStyle name="Normal 4 6 6 6" xfId="14491" xr:uid="{00000000-0005-0000-0000-00000B350000}"/>
    <cellStyle name="Normal 4 6 7" xfId="14492" xr:uid="{00000000-0005-0000-0000-00000C350000}"/>
    <cellStyle name="Normal 4 6 7 2" xfId="14493" xr:uid="{00000000-0005-0000-0000-00000D350000}"/>
    <cellStyle name="Normal 4 6 7 3" xfId="14494" xr:uid="{00000000-0005-0000-0000-00000E350000}"/>
    <cellStyle name="Normal 4 6 8" xfId="14495" xr:uid="{00000000-0005-0000-0000-00000F350000}"/>
    <cellStyle name="Normal 4 6 9" xfId="14496" xr:uid="{00000000-0005-0000-0000-000010350000}"/>
    <cellStyle name="Normal 4 7" xfId="14497" xr:uid="{00000000-0005-0000-0000-000011350000}"/>
    <cellStyle name="Normal 4 7 10" xfId="14498" xr:uid="{00000000-0005-0000-0000-000012350000}"/>
    <cellStyle name="Normal 4 7 2" xfId="14499" xr:uid="{00000000-0005-0000-0000-000013350000}"/>
    <cellStyle name="Normal 4 7 2 2" xfId="14500" xr:uid="{00000000-0005-0000-0000-000014350000}"/>
    <cellStyle name="Normal 4 7 2 2 2" xfId="14501" xr:uid="{00000000-0005-0000-0000-000015350000}"/>
    <cellStyle name="Normal 4 7 2 2 2 2" xfId="14502" xr:uid="{00000000-0005-0000-0000-000016350000}"/>
    <cellStyle name="Normal 4 7 2 2 2 2 2" xfId="14503" xr:uid="{00000000-0005-0000-0000-000017350000}"/>
    <cellStyle name="Normal 4 7 2 2 2 2 3" xfId="14504" xr:uid="{00000000-0005-0000-0000-000018350000}"/>
    <cellStyle name="Normal 4 7 2 2 2 3" xfId="14505" xr:uid="{00000000-0005-0000-0000-000019350000}"/>
    <cellStyle name="Normal 4 7 2 2 2 4" xfId="14506" xr:uid="{00000000-0005-0000-0000-00001A350000}"/>
    <cellStyle name="Normal 4 7 2 2 2 5" xfId="14507" xr:uid="{00000000-0005-0000-0000-00001B350000}"/>
    <cellStyle name="Normal 4 7 2 2 2 6" xfId="14508" xr:uid="{00000000-0005-0000-0000-00001C350000}"/>
    <cellStyle name="Normal 4 7 2 2 3" xfId="14509" xr:uid="{00000000-0005-0000-0000-00001D350000}"/>
    <cellStyle name="Normal 4 7 2 2 3 2" xfId="14510" xr:uid="{00000000-0005-0000-0000-00001E350000}"/>
    <cellStyle name="Normal 4 7 2 2 3 2 2" xfId="14511" xr:uid="{00000000-0005-0000-0000-00001F350000}"/>
    <cellStyle name="Normal 4 7 2 2 3 2 3" xfId="14512" xr:uid="{00000000-0005-0000-0000-000020350000}"/>
    <cellStyle name="Normal 4 7 2 2 3 3" xfId="14513" xr:uid="{00000000-0005-0000-0000-000021350000}"/>
    <cellStyle name="Normal 4 7 2 2 3 3 2" xfId="14514" xr:uid="{00000000-0005-0000-0000-000022350000}"/>
    <cellStyle name="Normal 4 7 2 2 3 4" xfId="14515" xr:uid="{00000000-0005-0000-0000-000023350000}"/>
    <cellStyle name="Normal 4 7 2 2 4" xfId="14516" xr:uid="{00000000-0005-0000-0000-000024350000}"/>
    <cellStyle name="Normal 4 7 2 2 4 2" xfId="14517" xr:uid="{00000000-0005-0000-0000-000025350000}"/>
    <cellStyle name="Normal 4 7 2 2 4 3" xfId="14518" xr:uid="{00000000-0005-0000-0000-000026350000}"/>
    <cellStyle name="Normal 4 7 2 2 5" xfId="14519" xr:uid="{00000000-0005-0000-0000-000027350000}"/>
    <cellStyle name="Normal 4 7 2 2 6" xfId="14520" xr:uid="{00000000-0005-0000-0000-000028350000}"/>
    <cellStyle name="Normal 4 7 2 2 7" xfId="14521" xr:uid="{00000000-0005-0000-0000-000029350000}"/>
    <cellStyle name="Normal 4 7 2 2 8" xfId="14522" xr:uid="{00000000-0005-0000-0000-00002A350000}"/>
    <cellStyle name="Normal 4 7 2 3" xfId="14523" xr:uid="{00000000-0005-0000-0000-00002B350000}"/>
    <cellStyle name="Normal 4 7 2 3 2" xfId="14524" xr:uid="{00000000-0005-0000-0000-00002C350000}"/>
    <cellStyle name="Normal 4 7 2 3 2 2" xfId="14525" xr:uid="{00000000-0005-0000-0000-00002D350000}"/>
    <cellStyle name="Normal 4 7 2 3 2 3" xfId="14526" xr:uid="{00000000-0005-0000-0000-00002E350000}"/>
    <cellStyle name="Normal 4 7 2 3 3" xfId="14527" xr:uid="{00000000-0005-0000-0000-00002F350000}"/>
    <cellStyle name="Normal 4 7 2 3 4" xfId="14528" xr:uid="{00000000-0005-0000-0000-000030350000}"/>
    <cellStyle name="Normal 4 7 2 3 5" xfId="14529" xr:uid="{00000000-0005-0000-0000-000031350000}"/>
    <cellStyle name="Normal 4 7 2 3 6" xfId="14530" xr:uid="{00000000-0005-0000-0000-000032350000}"/>
    <cellStyle name="Normal 4 7 2 4" xfId="14531" xr:uid="{00000000-0005-0000-0000-000033350000}"/>
    <cellStyle name="Normal 4 7 2 4 2" xfId="14532" xr:uid="{00000000-0005-0000-0000-000034350000}"/>
    <cellStyle name="Normal 4 7 2 4 2 2" xfId="14533" xr:uid="{00000000-0005-0000-0000-000035350000}"/>
    <cellStyle name="Normal 4 7 2 4 2 3" xfId="14534" xr:uid="{00000000-0005-0000-0000-000036350000}"/>
    <cellStyle name="Normal 4 7 2 4 3" xfId="14535" xr:uid="{00000000-0005-0000-0000-000037350000}"/>
    <cellStyle name="Normal 4 7 2 4 3 2" xfId="14536" xr:uid="{00000000-0005-0000-0000-000038350000}"/>
    <cellStyle name="Normal 4 7 2 4 4" xfId="14537" xr:uid="{00000000-0005-0000-0000-000039350000}"/>
    <cellStyle name="Normal 4 7 2 5" xfId="14538" xr:uid="{00000000-0005-0000-0000-00003A350000}"/>
    <cellStyle name="Normal 4 7 2 5 2" xfId="14539" xr:uid="{00000000-0005-0000-0000-00003B350000}"/>
    <cellStyle name="Normal 4 7 2 5 3" xfId="14540" xr:uid="{00000000-0005-0000-0000-00003C350000}"/>
    <cellStyle name="Normal 4 7 2 6" xfId="14541" xr:uid="{00000000-0005-0000-0000-00003D350000}"/>
    <cellStyle name="Normal 4 7 2 7" xfId="14542" xr:uid="{00000000-0005-0000-0000-00003E350000}"/>
    <cellStyle name="Normal 4 7 2 8" xfId="14543" xr:uid="{00000000-0005-0000-0000-00003F350000}"/>
    <cellStyle name="Normal 4 7 2 9" xfId="14544" xr:uid="{00000000-0005-0000-0000-000040350000}"/>
    <cellStyle name="Normal 4 7 3" xfId="14545" xr:uid="{00000000-0005-0000-0000-000041350000}"/>
    <cellStyle name="Normal 4 7 3 2" xfId="14546" xr:uid="{00000000-0005-0000-0000-000042350000}"/>
    <cellStyle name="Normal 4 7 3 2 2" xfId="14547" xr:uid="{00000000-0005-0000-0000-000043350000}"/>
    <cellStyle name="Normal 4 7 3 2 2 2" xfId="14548" xr:uid="{00000000-0005-0000-0000-000044350000}"/>
    <cellStyle name="Normal 4 7 3 2 2 3" xfId="14549" xr:uid="{00000000-0005-0000-0000-000045350000}"/>
    <cellStyle name="Normal 4 7 3 2 2 4" xfId="14550" xr:uid="{00000000-0005-0000-0000-000046350000}"/>
    <cellStyle name="Normal 4 7 3 2 3" xfId="14551" xr:uid="{00000000-0005-0000-0000-000047350000}"/>
    <cellStyle name="Normal 4 7 3 2 4" xfId="14552" xr:uid="{00000000-0005-0000-0000-000048350000}"/>
    <cellStyle name="Normal 4 7 3 2 5" xfId="14553" xr:uid="{00000000-0005-0000-0000-000049350000}"/>
    <cellStyle name="Normal 4 7 3 2 6" xfId="14554" xr:uid="{00000000-0005-0000-0000-00004A350000}"/>
    <cellStyle name="Normal 4 7 3 3" xfId="14555" xr:uid="{00000000-0005-0000-0000-00004B350000}"/>
    <cellStyle name="Normal 4 7 3 3 2" xfId="14556" xr:uid="{00000000-0005-0000-0000-00004C350000}"/>
    <cellStyle name="Normal 4 7 3 3 2 2" xfId="14557" xr:uid="{00000000-0005-0000-0000-00004D350000}"/>
    <cellStyle name="Normal 4 7 3 3 2 3" xfId="14558" xr:uid="{00000000-0005-0000-0000-00004E350000}"/>
    <cellStyle name="Normal 4 7 3 3 3" xfId="14559" xr:uid="{00000000-0005-0000-0000-00004F350000}"/>
    <cellStyle name="Normal 4 7 3 3 4" xfId="14560" xr:uid="{00000000-0005-0000-0000-000050350000}"/>
    <cellStyle name="Normal 4 7 3 3 5" xfId="14561" xr:uid="{00000000-0005-0000-0000-000051350000}"/>
    <cellStyle name="Normal 4 7 3 3 6" xfId="14562" xr:uid="{00000000-0005-0000-0000-000052350000}"/>
    <cellStyle name="Normal 4 7 3 4" xfId="14563" xr:uid="{00000000-0005-0000-0000-000053350000}"/>
    <cellStyle name="Normal 4 7 3 4 2" xfId="14564" xr:uid="{00000000-0005-0000-0000-000054350000}"/>
    <cellStyle name="Normal 4 7 3 4 3" xfId="14565" xr:uid="{00000000-0005-0000-0000-000055350000}"/>
    <cellStyle name="Normal 4 7 3 5" xfId="14566" xr:uid="{00000000-0005-0000-0000-000056350000}"/>
    <cellStyle name="Normal 4 7 3 6" xfId="14567" xr:uid="{00000000-0005-0000-0000-000057350000}"/>
    <cellStyle name="Normal 4 7 3 7" xfId="14568" xr:uid="{00000000-0005-0000-0000-000058350000}"/>
    <cellStyle name="Normal 4 7 3 8" xfId="14569" xr:uid="{00000000-0005-0000-0000-000059350000}"/>
    <cellStyle name="Normal 4 7 4" xfId="14570" xr:uid="{00000000-0005-0000-0000-00005A350000}"/>
    <cellStyle name="Normal 4 7 4 2" xfId="14571" xr:uid="{00000000-0005-0000-0000-00005B350000}"/>
    <cellStyle name="Normal 4 7 4 2 2" xfId="14572" xr:uid="{00000000-0005-0000-0000-00005C350000}"/>
    <cellStyle name="Normal 4 7 4 2 3" xfId="14573" xr:uid="{00000000-0005-0000-0000-00005D350000}"/>
    <cellStyle name="Normal 4 7 4 2 4" xfId="14574" xr:uid="{00000000-0005-0000-0000-00005E350000}"/>
    <cellStyle name="Normal 4 7 4 3" xfId="14575" xr:uid="{00000000-0005-0000-0000-00005F350000}"/>
    <cellStyle name="Normal 4 7 4 4" xfId="14576" xr:uid="{00000000-0005-0000-0000-000060350000}"/>
    <cellStyle name="Normal 4 7 4 5" xfId="14577" xr:uid="{00000000-0005-0000-0000-000061350000}"/>
    <cellStyle name="Normal 4 7 4 6" xfId="14578" xr:uid="{00000000-0005-0000-0000-000062350000}"/>
    <cellStyle name="Normal 4 7 5" xfId="14579" xr:uid="{00000000-0005-0000-0000-000063350000}"/>
    <cellStyle name="Normal 4 7 5 2" xfId="14580" xr:uid="{00000000-0005-0000-0000-000064350000}"/>
    <cellStyle name="Normal 4 7 5 2 2" xfId="14581" xr:uid="{00000000-0005-0000-0000-000065350000}"/>
    <cellStyle name="Normal 4 7 5 2 3" xfId="14582" xr:uid="{00000000-0005-0000-0000-000066350000}"/>
    <cellStyle name="Normal 4 7 5 3" xfId="14583" xr:uid="{00000000-0005-0000-0000-000067350000}"/>
    <cellStyle name="Normal 4 7 5 4" xfId="14584" xr:uid="{00000000-0005-0000-0000-000068350000}"/>
    <cellStyle name="Normal 4 7 5 5" xfId="14585" xr:uid="{00000000-0005-0000-0000-000069350000}"/>
    <cellStyle name="Normal 4 7 5 6" xfId="14586" xr:uid="{00000000-0005-0000-0000-00006A350000}"/>
    <cellStyle name="Normal 4 7 6" xfId="14587" xr:uid="{00000000-0005-0000-0000-00006B350000}"/>
    <cellStyle name="Normal 4 7 6 2" xfId="14588" xr:uid="{00000000-0005-0000-0000-00006C350000}"/>
    <cellStyle name="Normal 4 7 6 3" xfId="14589" xr:uid="{00000000-0005-0000-0000-00006D350000}"/>
    <cellStyle name="Normal 4 7 7" xfId="14590" xr:uid="{00000000-0005-0000-0000-00006E350000}"/>
    <cellStyle name="Normal 4 7 7 2" xfId="14591" xr:uid="{00000000-0005-0000-0000-00006F350000}"/>
    <cellStyle name="Normal 4 7 8" xfId="14592" xr:uid="{00000000-0005-0000-0000-000070350000}"/>
    <cellStyle name="Normal 4 7 9" xfId="14593" xr:uid="{00000000-0005-0000-0000-000071350000}"/>
    <cellStyle name="Normal 4 8" xfId="14594" xr:uid="{00000000-0005-0000-0000-000072350000}"/>
    <cellStyle name="Normal 4 8 2" xfId="14595" xr:uid="{00000000-0005-0000-0000-000073350000}"/>
    <cellStyle name="Normal 4 8 2 2" xfId="14596" xr:uid="{00000000-0005-0000-0000-000074350000}"/>
    <cellStyle name="Normal 4 8 2 2 2" xfId="14597" xr:uid="{00000000-0005-0000-0000-000075350000}"/>
    <cellStyle name="Normal 4 8 2 2 2 2" xfId="14598" xr:uid="{00000000-0005-0000-0000-000076350000}"/>
    <cellStyle name="Normal 4 8 2 2 2 3" xfId="14599" xr:uid="{00000000-0005-0000-0000-000077350000}"/>
    <cellStyle name="Normal 4 8 2 2 3" xfId="14600" xr:uid="{00000000-0005-0000-0000-000078350000}"/>
    <cellStyle name="Normal 4 8 2 2 4" xfId="14601" xr:uid="{00000000-0005-0000-0000-000079350000}"/>
    <cellStyle name="Normal 4 8 2 2 5" xfId="14602" xr:uid="{00000000-0005-0000-0000-00007A350000}"/>
    <cellStyle name="Normal 4 8 2 2 6" xfId="14603" xr:uid="{00000000-0005-0000-0000-00007B350000}"/>
    <cellStyle name="Normal 4 8 2 3" xfId="14604" xr:uid="{00000000-0005-0000-0000-00007C350000}"/>
    <cellStyle name="Normal 4 8 2 3 2" xfId="14605" xr:uid="{00000000-0005-0000-0000-00007D350000}"/>
    <cellStyle name="Normal 4 8 2 3 2 2" xfId="14606" xr:uid="{00000000-0005-0000-0000-00007E350000}"/>
    <cellStyle name="Normal 4 8 2 3 2 3" xfId="14607" xr:uid="{00000000-0005-0000-0000-00007F350000}"/>
    <cellStyle name="Normal 4 8 2 3 3" xfId="14608" xr:uid="{00000000-0005-0000-0000-000080350000}"/>
    <cellStyle name="Normal 4 8 2 3 3 2" xfId="14609" xr:uid="{00000000-0005-0000-0000-000081350000}"/>
    <cellStyle name="Normal 4 8 2 3 4" xfId="14610" xr:uid="{00000000-0005-0000-0000-000082350000}"/>
    <cellStyle name="Normal 4 8 2 4" xfId="14611" xr:uid="{00000000-0005-0000-0000-000083350000}"/>
    <cellStyle name="Normal 4 8 2 4 2" xfId="14612" xr:uid="{00000000-0005-0000-0000-000084350000}"/>
    <cellStyle name="Normal 4 8 2 4 3" xfId="14613" xr:uid="{00000000-0005-0000-0000-000085350000}"/>
    <cellStyle name="Normal 4 8 2 5" xfId="14614" xr:uid="{00000000-0005-0000-0000-000086350000}"/>
    <cellStyle name="Normal 4 8 2 5 2" xfId="14615" xr:uid="{00000000-0005-0000-0000-000087350000}"/>
    <cellStyle name="Normal 4 8 2 6" xfId="14616" xr:uid="{00000000-0005-0000-0000-000088350000}"/>
    <cellStyle name="Normal 4 8 2 7" xfId="14617" xr:uid="{00000000-0005-0000-0000-000089350000}"/>
    <cellStyle name="Normal 4 8 2 8" xfId="14618" xr:uid="{00000000-0005-0000-0000-00008A350000}"/>
    <cellStyle name="Normal 4 8 3" xfId="14619" xr:uid="{00000000-0005-0000-0000-00008B350000}"/>
    <cellStyle name="Normal 4 8 3 2" xfId="14620" xr:uid="{00000000-0005-0000-0000-00008C350000}"/>
    <cellStyle name="Normal 4 8 3 2 2" xfId="14621" xr:uid="{00000000-0005-0000-0000-00008D350000}"/>
    <cellStyle name="Normal 4 8 3 2 3" xfId="14622" xr:uid="{00000000-0005-0000-0000-00008E350000}"/>
    <cellStyle name="Normal 4 8 3 2 4" xfId="14623" xr:uid="{00000000-0005-0000-0000-00008F350000}"/>
    <cellStyle name="Normal 4 8 3 3" xfId="14624" xr:uid="{00000000-0005-0000-0000-000090350000}"/>
    <cellStyle name="Normal 4 8 3 4" xfId="14625" xr:uid="{00000000-0005-0000-0000-000091350000}"/>
    <cellStyle name="Normal 4 8 3 5" xfId="14626" xr:uid="{00000000-0005-0000-0000-000092350000}"/>
    <cellStyle name="Normal 4 8 3 6" xfId="14627" xr:uid="{00000000-0005-0000-0000-000093350000}"/>
    <cellStyle name="Normal 4 8 4" xfId="14628" xr:uid="{00000000-0005-0000-0000-000094350000}"/>
    <cellStyle name="Normal 4 8 4 2" xfId="14629" xr:uid="{00000000-0005-0000-0000-000095350000}"/>
    <cellStyle name="Normal 4 8 4 2 2" xfId="14630" xr:uid="{00000000-0005-0000-0000-000096350000}"/>
    <cellStyle name="Normal 4 8 4 2 3" xfId="14631" xr:uid="{00000000-0005-0000-0000-000097350000}"/>
    <cellStyle name="Normal 4 8 4 3" xfId="14632" xr:uid="{00000000-0005-0000-0000-000098350000}"/>
    <cellStyle name="Normal 4 8 4 3 2" xfId="14633" xr:uid="{00000000-0005-0000-0000-000099350000}"/>
    <cellStyle name="Normal 4 8 4 4" xfId="14634" xr:uid="{00000000-0005-0000-0000-00009A350000}"/>
    <cellStyle name="Normal 4 8 5" xfId="14635" xr:uid="{00000000-0005-0000-0000-00009B350000}"/>
    <cellStyle name="Normal 4 8 5 2" xfId="14636" xr:uid="{00000000-0005-0000-0000-00009C350000}"/>
    <cellStyle name="Normal 4 8 5 3" xfId="14637" xr:uid="{00000000-0005-0000-0000-00009D350000}"/>
    <cellStyle name="Normal 4 8 6" xfId="14638" xr:uid="{00000000-0005-0000-0000-00009E350000}"/>
    <cellStyle name="Normal 4 8 6 2" xfId="14639" xr:uid="{00000000-0005-0000-0000-00009F350000}"/>
    <cellStyle name="Normal 4 8 7" xfId="14640" xr:uid="{00000000-0005-0000-0000-0000A0350000}"/>
    <cellStyle name="Normal 4 8 8" xfId="14641" xr:uid="{00000000-0005-0000-0000-0000A1350000}"/>
    <cellStyle name="Normal 4 8 9" xfId="14642" xr:uid="{00000000-0005-0000-0000-0000A2350000}"/>
    <cellStyle name="Normal 4 9" xfId="14643" xr:uid="{00000000-0005-0000-0000-0000A3350000}"/>
    <cellStyle name="Normal 4 9 2" xfId="14644" xr:uid="{00000000-0005-0000-0000-0000A4350000}"/>
    <cellStyle name="Normal 4 9 2 2" xfId="14645" xr:uid="{00000000-0005-0000-0000-0000A5350000}"/>
    <cellStyle name="Normal 4 9 2 2 2" xfId="14646" xr:uid="{00000000-0005-0000-0000-0000A6350000}"/>
    <cellStyle name="Normal 4 9 2 2 3" xfId="14647" xr:uid="{00000000-0005-0000-0000-0000A7350000}"/>
    <cellStyle name="Normal 4 9 2 2 4" xfId="14648" xr:uid="{00000000-0005-0000-0000-0000A8350000}"/>
    <cellStyle name="Normal 4 9 2 3" xfId="14649" xr:uid="{00000000-0005-0000-0000-0000A9350000}"/>
    <cellStyle name="Normal 4 9 2 4" xfId="14650" xr:uid="{00000000-0005-0000-0000-0000AA350000}"/>
    <cellStyle name="Normal 4 9 2 5" xfId="14651" xr:uid="{00000000-0005-0000-0000-0000AB350000}"/>
    <cellStyle name="Normal 4 9 2 6" xfId="14652" xr:uid="{00000000-0005-0000-0000-0000AC350000}"/>
    <cellStyle name="Normal 4 9 3" xfId="14653" xr:uid="{00000000-0005-0000-0000-0000AD350000}"/>
    <cellStyle name="Normal 4 9 3 2" xfId="14654" xr:uid="{00000000-0005-0000-0000-0000AE350000}"/>
    <cellStyle name="Normal 4 9 3 2 2" xfId="14655" xr:uid="{00000000-0005-0000-0000-0000AF350000}"/>
    <cellStyle name="Normal 4 9 3 2 3" xfId="14656" xr:uid="{00000000-0005-0000-0000-0000B0350000}"/>
    <cellStyle name="Normal 4 9 3 3" xfId="14657" xr:uid="{00000000-0005-0000-0000-0000B1350000}"/>
    <cellStyle name="Normal 4 9 3 4" xfId="14658" xr:uid="{00000000-0005-0000-0000-0000B2350000}"/>
    <cellStyle name="Normal 4 9 3 5" xfId="14659" xr:uid="{00000000-0005-0000-0000-0000B3350000}"/>
    <cellStyle name="Normal 4 9 3 6" xfId="14660" xr:uid="{00000000-0005-0000-0000-0000B4350000}"/>
    <cellStyle name="Normal 4 9 4" xfId="14661" xr:uid="{00000000-0005-0000-0000-0000B5350000}"/>
    <cellStyle name="Normal 4 9 4 2" xfId="14662" xr:uid="{00000000-0005-0000-0000-0000B6350000}"/>
    <cellStyle name="Normal 4 9 4 3" xfId="14663" xr:uid="{00000000-0005-0000-0000-0000B7350000}"/>
    <cellStyle name="Normal 4 9 5" xfId="14664" xr:uid="{00000000-0005-0000-0000-0000B8350000}"/>
    <cellStyle name="Normal 4 9 5 2" xfId="14665" xr:uid="{00000000-0005-0000-0000-0000B9350000}"/>
    <cellStyle name="Normal 4 9 6" xfId="14666" xr:uid="{00000000-0005-0000-0000-0000BA350000}"/>
    <cellStyle name="Normal 4 9 7" xfId="14667" xr:uid="{00000000-0005-0000-0000-0000BB350000}"/>
    <cellStyle name="Normal 4 9 8" xfId="14668" xr:uid="{00000000-0005-0000-0000-0000BC350000}"/>
    <cellStyle name="Normal 4_2011 Planning Templates_Incentive 3-14-2011 (2)" xfId="2467" xr:uid="{00000000-0005-0000-0000-000061090000}"/>
    <cellStyle name="Normal 40" xfId="2969" xr:uid="{00000000-0005-0000-0000-000062090000}"/>
    <cellStyle name="Normal 40 2" xfId="14669" xr:uid="{00000000-0005-0000-0000-0000BF350000}"/>
    <cellStyle name="Normal 40 3" xfId="14670" xr:uid="{00000000-0005-0000-0000-0000C0350000}"/>
    <cellStyle name="Normal 40 4" xfId="14671" xr:uid="{00000000-0005-0000-0000-0000C1350000}"/>
    <cellStyle name="Normal 40 5" xfId="14672" xr:uid="{00000000-0005-0000-0000-0000C2350000}"/>
    <cellStyle name="Normal 40 6" xfId="5349" xr:uid="{00000000-0005-0000-0000-0000BE350000}"/>
    <cellStyle name="Normal 41" xfId="2968" xr:uid="{00000000-0005-0000-0000-000063090000}"/>
    <cellStyle name="Normal 41 2" xfId="14673" xr:uid="{00000000-0005-0000-0000-0000C4350000}"/>
    <cellStyle name="Normal 41 2 2" xfId="14674" xr:uid="{00000000-0005-0000-0000-0000C5350000}"/>
    <cellStyle name="Normal 41 2 2 2" xfId="14675" xr:uid="{00000000-0005-0000-0000-0000C6350000}"/>
    <cellStyle name="Normal 41 2 3" xfId="14676" xr:uid="{00000000-0005-0000-0000-0000C7350000}"/>
    <cellStyle name="Normal 41 3" xfId="34" xr:uid="{00000000-0005-0000-0000-000026000000}"/>
    <cellStyle name="Normal 41 3 2" xfId="136" xr:uid="{00000000-0005-0000-0000-000026000000}"/>
    <cellStyle name="Normal 41 3 3" xfId="14677" xr:uid="{00000000-0005-0000-0000-0000C8350000}"/>
    <cellStyle name="Normal 41 4" xfId="14678" xr:uid="{00000000-0005-0000-0000-0000C9350000}"/>
    <cellStyle name="Normal 41 5" xfId="14679" xr:uid="{00000000-0005-0000-0000-0000CA350000}"/>
    <cellStyle name="Normal 41 6" xfId="14680" xr:uid="{00000000-0005-0000-0000-0000CB350000}"/>
    <cellStyle name="Normal 41 7" xfId="5348" xr:uid="{00000000-0005-0000-0000-0000C3350000}"/>
    <cellStyle name="Normal 42" xfId="2965" xr:uid="{00000000-0005-0000-0000-000064090000}"/>
    <cellStyle name="Normal 42 2" xfId="14681" xr:uid="{00000000-0005-0000-0000-0000CD350000}"/>
    <cellStyle name="Normal 42 2 2" xfId="14682" xr:uid="{00000000-0005-0000-0000-0000CE350000}"/>
    <cellStyle name="Normal 42 2 2 2" xfId="14683" xr:uid="{00000000-0005-0000-0000-0000CF350000}"/>
    <cellStyle name="Normal 42 2 3" xfId="14684" xr:uid="{00000000-0005-0000-0000-0000D0350000}"/>
    <cellStyle name="Normal 42 3" xfId="35" xr:uid="{00000000-0005-0000-0000-000027000000}"/>
    <cellStyle name="Normal 42 3 2" xfId="137" xr:uid="{00000000-0005-0000-0000-000027000000}"/>
    <cellStyle name="Normal 42 3 3" xfId="14685" xr:uid="{00000000-0005-0000-0000-0000D1350000}"/>
    <cellStyle name="Normal 42 4" xfId="14686" xr:uid="{00000000-0005-0000-0000-0000D2350000}"/>
    <cellStyle name="Normal 42 5" xfId="14687" xr:uid="{00000000-0005-0000-0000-0000D3350000}"/>
    <cellStyle name="Normal 42 6" xfId="14688" xr:uid="{00000000-0005-0000-0000-0000D4350000}"/>
    <cellStyle name="Normal 42 7" xfId="5347" xr:uid="{00000000-0005-0000-0000-0000CC350000}"/>
    <cellStyle name="Normal 43" xfId="2962" xr:uid="{00000000-0005-0000-0000-000065090000}"/>
    <cellStyle name="Normal 43 2" xfId="14689" xr:uid="{00000000-0005-0000-0000-0000D6350000}"/>
    <cellStyle name="Normal 43 3" xfId="36" xr:uid="{00000000-0005-0000-0000-000028000000}"/>
    <cellStyle name="Normal 43 3 2" xfId="138" xr:uid="{00000000-0005-0000-0000-000028000000}"/>
    <cellStyle name="Normal 43 3 3" xfId="14690" xr:uid="{00000000-0005-0000-0000-0000D7350000}"/>
    <cellStyle name="Normal 43 4" xfId="14691" xr:uid="{00000000-0005-0000-0000-0000D8350000}"/>
    <cellStyle name="Normal 43 5" xfId="5346" xr:uid="{00000000-0005-0000-0000-0000D5350000}"/>
    <cellStyle name="Normal 44" xfId="2959" xr:uid="{00000000-0005-0000-0000-000066090000}"/>
    <cellStyle name="Normal 44 2" xfId="14692" xr:uid="{00000000-0005-0000-0000-0000DA350000}"/>
    <cellStyle name="Normal 44 3" xfId="37" xr:uid="{00000000-0005-0000-0000-000029000000}"/>
    <cellStyle name="Normal 44 3 2" xfId="139" xr:uid="{00000000-0005-0000-0000-000029000000}"/>
    <cellStyle name="Normal 44 3 3" xfId="14693" xr:uid="{00000000-0005-0000-0000-0000DB350000}"/>
    <cellStyle name="Normal 44 4" xfId="14694" xr:uid="{00000000-0005-0000-0000-0000DC350000}"/>
    <cellStyle name="Normal 44 5" xfId="5345" xr:uid="{00000000-0005-0000-0000-0000D9350000}"/>
    <cellStyle name="Normal 45" xfId="2956" xr:uid="{00000000-0005-0000-0000-000067090000}"/>
    <cellStyle name="Normal 45 2" xfId="14695" xr:uid="{00000000-0005-0000-0000-0000DE350000}"/>
    <cellStyle name="Normal 45 3" xfId="14696" xr:uid="{00000000-0005-0000-0000-0000DF350000}"/>
    <cellStyle name="Normal 45 4" xfId="14697" xr:uid="{00000000-0005-0000-0000-0000E0350000}"/>
    <cellStyle name="Normal 45 5" xfId="5344" xr:uid="{00000000-0005-0000-0000-0000DD350000}"/>
    <cellStyle name="Normal 46" xfId="2953" xr:uid="{00000000-0005-0000-0000-000068090000}"/>
    <cellStyle name="Normal 46 2" xfId="14698" xr:uid="{00000000-0005-0000-0000-0000E2350000}"/>
    <cellStyle name="Normal 46 2 2" xfId="14699" xr:uid="{00000000-0005-0000-0000-0000E3350000}"/>
    <cellStyle name="Normal 46 2 2 2" xfId="14700" xr:uid="{00000000-0005-0000-0000-0000E4350000}"/>
    <cellStyle name="Normal 46 2 3" xfId="14701" xr:uid="{00000000-0005-0000-0000-0000E5350000}"/>
    <cellStyle name="Normal 46 3" xfId="38" xr:uid="{00000000-0005-0000-0000-00002A000000}"/>
    <cellStyle name="Normal 46 3 2" xfId="140" xr:uid="{00000000-0005-0000-0000-00002A000000}"/>
    <cellStyle name="Normal 46 3 3" xfId="14702" xr:uid="{00000000-0005-0000-0000-0000E6350000}"/>
    <cellStyle name="Normal 46 4" xfId="14703" xr:uid="{00000000-0005-0000-0000-0000E7350000}"/>
    <cellStyle name="Normal 46 5" xfId="14704" xr:uid="{00000000-0005-0000-0000-0000E8350000}"/>
    <cellStyle name="Normal 46 6" xfId="14705" xr:uid="{00000000-0005-0000-0000-0000E9350000}"/>
    <cellStyle name="Normal 46 7" xfId="5343" xr:uid="{00000000-0005-0000-0000-0000E1350000}"/>
    <cellStyle name="Normal 47" xfId="2468" xr:uid="{00000000-0005-0000-0000-000069090000}"/>
    <cellStyle name="Normal 47 2" xfId="14706" xr:uid="{00000000-0005-0000-0000-0000EB350000}"/>
    <cellStyle name="Normal 47 2 2" xfId="14707" xr:uid="{00000000-0005-0000-0000-0000EC350000}"/>
    <cellStyle name="Normal 47 2 2 2" xfId="14708" xr:uid="{00000000-0005-0000-0000-0000ED350000}"/>
    <cellStyle name="Normal 47 2 2 2 2" xfId="14709" xr:uid="{00000000-0005-0000-0000-0000EE350000}"/>
    <cellStyle name="Normal 47 2 2 2 3" xfId="14710" xr:uid="{00000000-0005-0000-0000-0000EF350000}"/>
    <cellStyle name="Normal 47 2 2 3" xfId="14711" xr:uid="{00000000-0005-0000-0000-0000F0350000}"/>
    <cellStyle name="Normal 47 2 2 3 2" xfId="14712" xr:uid="{00000000-0005-0000-0000-0000F1350000}"/>
    <cellStyle name="Normal 47 2 2 4" xfId="14713" xr:uid="{00000000-0005-0000-0000-0000F2350000}"/>
    <cellStyle name="Normal 47 2 3" xfId="14714" xr:uid="{00000000-0005-0000-0000-0000F3350000}"/>
    <cellStyle name="Normal 47 2 3 2" xfId="14715" xr:uid="{00000000-0005-0000-0000-0000F4350000}"/>
    <cellStyle name="Normal 47 2 3 2 2" xfId="14716" xr:uid="{00000000-0005-0000-0000-0000F5350000}"/>
    <cellStyle name="Normal 47 2 3 2 3" xfId="14717" xr:uid="{00000000-0005-0000-0000-0000F6350000}"/>
    <cellStyle name="Normal 47 2 3 3" xfId="14718" xr:uid="{00000000-0005-0000-0000-0000F7350000}"/>
    <cellStyle name="Normal 47 2 3 3 2" xfId="14719" xr:uid="{00000000-0005-0000-0000-0000F8350000}"/>
    <cellStyle name="Normal 47 2 3 4" xfId="14720" xr:uid="{00000000-0005-0000-0000-0000F9350000}"/>
    <cellStyle name="Normal 47 2 4" xfId="14721" xr:uid="{00000000-0005-0000-0000-0000FA350000}"/>
    <cellStyle name="Normal 47 2 4 2" xfId="14722" xr:uid="{00000000-0005-0000-0000-0000FB350000}"/>
    <cellStyle name="Normal 47 2 4 3" xfId="14723" xr:uid="{00000000-0005-0000-0000-0000FC350000}"/>
    <cellStyle name="Normal 47 2 5" xfId="14724" xr:uid="{00000000-0005-0000-0000-0000FD350000}"/>
    <cellStyle name="Normal 47 2 6" xfId="14725" xr:uid="{00000000-0005-0000-0000-0000FE350000}"/>
    <cellStyle name="Normal 47 2 7" xfId="14726" xr:uid="{00000000-0005-0000-0000-0000FF350000}"/>
    <cellStyle name="Normal 47 2 8" xfId="14727" xr:uid="{00000000-0005-0000-0000-000000360000}"/>
    <cellStyle name="Normal 47 3" xfId="14728" xr:uid="{00000000-0005-0000-0000-000001360000}"/>
    <cellStyle name="Normal 47 3 2" xfId="14729" xr:uid="{00000000-0005-0000-0000-000002360000}"/>
    <cellStyle name="Normal 47 4" xfId="14730" xr:uid="{00000000-0005-0000-0000-000003360000}"/>
    <cellStyle name="Normal 47 5" xfId="14731" xr:uid="{00000000-0005-0000-0000-000004360000}"/>
    <cellStyle name="Normal 47 6" xfId="14732" xr:uid="{00000000-0005-0000-0000-000005360000}"/>
    <cellStyle name="Normal 47 7" xfId="14733" xr:uid="{00000000-0005-0000-0000-000006360000}"/>
    <cellStyle name="Normal 47 8" xfId="5342" xr:uid="{00000000-0005-0000-0000-0000EA350000}"/>
    <cellStyle name="Normal 48" xfId="2950" xr:uid="{00000000-0005-0000-0000-00006A090000}"/>
    <cellStyle name="Normal 48 2" xfId="14734" xr:uid="{00000000-0005-0000-0000-000008360000}"/>
    <cellStyle name="Normal 48 2 2" xfId="14735" xr:uid="{00000000-0005-0000-0000-000009360000}"/>
    <cellStyle name="Normal 48 2 3" xfId="14736" xr:uid="{00000000-0005-0000-0000-00000A360000}"/>
    <cellStyle name="Normal 48 2 4" xfId="14737" xr:uid="{00000000-0005-0000-0000-00000B360000}"/>
    <cellStyle name="Normal 48 2 5" xfId="14738" xr:uid="{00000000-0005-0000-0000-00000C360000}"/>
    <cellStyle name="Normal 48 3" xfId="14739" xr:uid="{00000000-0005-0000-0000-00000D360000}"/>
    <cellStyle name="Normal 48 4" xfId="14740" xr:uid="{00000000-0005-0000-0000-00000E360000}"/>
    <cellStyle name="Normal 48 5" xfId="14741" xr:uid="{00000000-0005-0000-0000-00000F360000}"/>
    <cellStyle name="Normal 48 6" xfId="14742" xr:uid="{00000000-0005-0000-0000-000010360000}"/>
    <cellStyle name="Normal 48 7" xfId="14743" xr:uid="{00000000-0005-0000-0000-000011360000}"/>
    <cellStyle name="Normal 49" xfId="5341" xr:uid="{00000000-0005-0000-0000-000012360000}"/>
    <cellStyle name="Normal 49 2" xfId="14744" xr:uid="{00000000-0005-0000-0000-000013360000}"/>
    <cellStyle name="Normal 49 3" xfId="39" xr:uid="{00000000-0005-0000-0000-00002B000000}"/>
    <cellStyle name="Normal 49 3 2" xfId="141" xr:uid="{00000000-0005-0000-0000-00002B000000}"/>
    <cellStyle name="Normal 49 3 3" xfId="14745" xr:uid="{00000000-0005-0000-0000-000014360000}"/>
    <cellStyle name="Normal 49 4" xfId="14746" xr:uid="{00000000-0005-0000-0000-000015360000}"/>
    <cellStyle name="Normal 5" xfId="2469" xr:uid="{00000000-0005-0000-0000-00006B090000}"/>
    <cellStyle name="Normal 5 10" xfId="2470" xr:uid="{00000000-0005-0000-0000-00006C090000}"/>
    <cellStyle name="Normal 5 10 2" xfId="14747" xr:uid="{00000000-0005-0000-0000-000018360000}"/>
    <cellStyle name="Normal 5 10 2 2" xfId="14748" xr:uid="{00000000-0005-0000-0000-000019360000}"/>
    <cellStyle name="Normal 5 10 2 2 2" xfId="14749" xr:uid="{00000000-0005-0000-0000-00001A360000}"/>
    <cellStyle name="Normal 5 10 2 2 2 2" xfId="14750" xr:uid="{00000000-0005-0000-0000-00001B360000}"/>
    <cellStyle name="Normal 5 10 2 2 2 3" xfId="14751" xr:uid="{00000000-0005-0000-0000-00001C360000}"/>
    <cellStyle name="Normal 5 10 2 2 3" xfId="14752" xr:uid="{00000000-0005-0000-0000-00001D360000}"/>
    <cellStyle name="Normal 5 10 2 2 3 2" xfId="14753" xr:uid="{00000000-0005-0000-0000-00001E360000}"/>
    <cellStyle name="Normal 5 10 2 2 4" xfId="14754" xr:uid="{00000000-0005-0000-0000-00001F360000}"/>
    <cellStyle name="Normal 5 10 2 3" xfId="14755" xr:uid="{00000000-0005-0000-0000-000020360000}"/>
    <cellStyle name="Normal 5 10 2 3 2" xfId="14756" xr:uid="{00000000-0005-0000-0000-000021360000}"/>
    <cellStyle name="Normal 5 10 2 3 3" xfId="14757" xr:uid="{00000000-0005-0000-0000-000022360000}"/>
    <cellStyle name="Normal 5 10 2 4" xfId="14758" xr:uid="{00000000-0005-0000-0000-000023360000}"/>
    <cellStyle name="Normal 5 10 2 4 2" xfId="14759" xr:uid="{00000000-0005-0000-0000-000024360000}"/>
    <cellStyle name="Normal 5 10 2 5" xfId="14760" xr:uid="{00000000-0005-0000-0000-000025360000}"/>
    <cellStyle name="Normal 5 10 3" xfId="14761" xr:uid="{00000000-0005-0000-0000-000026360000}"/>
    <cellStyle name="Normal 5 10 3 2" xfId="14762" xr:uid="{00000000-0005-0000-0000-000027360000}"/>
    <cellStyle name="Normal 5 10 3 2 2" xfId="14763" xr:uid="{00000000-0005-0000-0000-000028360000}"/>
    <cellStyle name="Normal 5 10 3 2 3" xfId="14764" xr:uid="{00000000-0005-0000-0000-000029360000}"/>
    <cellStyle name="Normal 5 10 3 3" xfId="14765" xr:uid="{00000000-0005-0000-0000-00002A360000}"/>
    <cellStyle name="Normal 5 10 3 3 2" xfId="14766" xr:uid="{00000000-0005-0000-0000-00002B360000}"/>
    <cellStyle name="Normal 5 10 3 4" xfId="14767" xr:uid="{00000000-0005-0000-0000-00002C360000}"/>
    <cellStyle name="Normal 5 10 4" xfId="14768" xr:uid="{00000000-0005-0000-0000-00002D360000}"/>
    <cellStyle name="Normal 5 10 5" xfId="14769" xr:uid="{00000000-0005-0000-0000-00002E360000}"/>
    <cellStyle name="Normal 5 11" xfId="2471" xr:uid="{00000000-0005-0000-0000-00006D090000}"/>
    <cellStyle name="Normal 5 11 2" xfId="14770" xr:uid="{00000000-0005-0000-0000-000030360000}"/>
    <cellStyle name="Normal 5 11 3" xfId="14771" xr:uid="{00000000-0005-0000-0000-000031360000}"/>
    <cellStyle name="Normal 5 12" xfId="2472" xr:uid="{00000000-0005-0000-0000-00006E090000}"/>
    <cellStyle name="Normal 5 12 2" xfId="14772" xr:uid="{00000000-0005-0000-0000-000033360000}"/>
    <cellStyle name="Normal 5 12 3" xfId="14773" xr:uid="{00000000-0005-0000-0000-000034360000}"/>
    <cellStyle name="Normal 5 13" xfId="2473" xr:uid="{00000000-0005-0000-0000-00006F090000}"/>
    <cellStyle name="Normal 5 13 2" xfId="14774" xr:uid="{00000000-0005-0000-0000-000036360000}"/>
    <cellStyle name="Normal 5 13 3" xfId="14775" xr:uid="{00000000-0005-0000-0000-000037360000}"/>
    <cellStyle name="Normal 5 14" xfId="2474" xr:uid="{00000000-0005-0000-0000-000070090000}"/>
    <cellStyle name="Normal 5 14 2" xfId="14776" xr:uid="{00000000-0005-0000-0000-000039360000}"/>
    <cellStyle name="Normal 5 14 3" xfId="14777" xr:uid="{00000000-0005-0000-0000-00003A360000}"/>
    <cellStyle name="Normal 5 15" xfId="2475" xr:uid="{00000000-0005-0000-0000-000071090000}"/>
    <cellStyle name="Normal 5 15 2" xfId="14778" xr:uid="{00000000-0005-0000-0000-00003C360000}"/>
    <cellStyle name="Normal 5 15 3" xfId="14779" xr:uid="{00000000-0005-0000-0000-00003D360000}"/>
    <cellStyle name="Normal 5 16" xfId="2476" xr:uid="{00000000-0005-0000-0000-000072090000}"/>
    <cellStyle name="Normal 5 16 2" xfId="14780" xr:uid="{00000000-0005-0000-0000-00003F360000}"/>
    <cellStyle name="Normal 5 16 3" xfId="14781" xr:uid="{00000000-0005-0000-0000-000040360000}"/>
    <cellStyle name="Normal 5 17" xfId="2477" xr:uid="{00000000-0005-0000-0000-000073090000}"/>
    <cellStyle name="Normal 5 17 2" xfId="14782" xr:uid="{00000000-0005-0000-0000-000042360000}"/>
    <cellStyle name="Normal 5 17 3" xfId="14783" xr:uid="{00000000-0005-0000-0000-000043360000}"/>
    <cellStyle name="Normal 5 18" xfId="2478" xr:uid="{00000000-0005-0000-0000-000074090000}"/>
    <cellStyle name="Normal 5 18 2" xfId="14784" xr:uid="{00000000-0005-0000-0000-000045360000}"/>
    <cellStyle name="Normal 5 18 3" xfId="14785" xr:uid="{00000000-0005-0000-0000-000046360000}"/>
    <cellStyle name="Normal 5 19" xfId="2479" xr:uid="{00000000-0005-0000-0000-000075090000}"/>
    <cellStyle name="Normal 5 19 2" xfId="14786" xr:uid="{00000000-0005-0000-0000-000048360000}"/>
    <cellStyle name="Normal 5 19 3" xfId="14787" xr:uid="{00000000-0005-0000-0000-000049360000}"/>
    <cellStyle name="Normal 5 2" xfId="2480" xr:uid="{00000000-0005-0000-0000-000076090000}"/>
    <cellStyle name="Normal 5 2 10" xfId="2481" xr:uid="{00000000-0005-0000-0000-000077090000}"/>
    <cellStyle name="Normal 5 2 10 2" xfId="14788" xr:uid="{00000000-0005-0000-0000-00004C360000}"/>
    <cellStyle name="Normal 5 2 10 3" xfId="14789" xr:uid="{00000000-0005-0000-0000-00004D360000}"/>
    <cellStyle name="Normal 5 2 11" xfId="2482" xr:uid="{00000000-0005-0000-0000-000078090000}"/>
    <cellStyle name="Normal 5 2 11 2" xfId="14790" xr:uid="{00000000-0005-0000-0000-00004F360000}"/>
    <cellStyle name="Normal 5 2 11 3" xfId="14791" xr:uid="{00000000-0005-0000-0000-000050360000}"/>
    <cellStyle name="Normal 5 2 12" xfId="2483" xr:uid="{00000000-0005-0000-0000-000079090000}"/>
    <cellStyle name="Normal 5 2 12 2" xfId="14792" xr:uid="{00000000-0005-0000-0000-000052360000}"/>
    <cellStyle name="Normal 5 2 12 3" xfId="14793" xr:uid="{00000000-0005-0000-0000-000053360000}"/>
    <cellStyle name="Normal 5 2 13" xfId="2484" xr:uid="{00000000-0005-0000-0000-00007A090000}"/>
    <cellStyle name="Normal 5 2 13 2" xfId="14794" xr:uid="{00000000-0005-0000-0000-000055360000}"/>
    <cellStyle name="Normal 5 2 13 3" xfId="14795" xr:uid="{00000000-0005-0000-0000-000056360000}"/>
    <cellStyle name="Normal 5 2 14" xfId="2485" xr:uid="{00000000-0005-0000-0000-00007B090000}"/>
    <cellStyle name="Normal 5 2 14 2" xfId="14796" xr:uid="{00000000-0005-0000-0000-000058360000}"/>
    <cellStyle name="Normal 5 2 14 3" xfId="14797" xr:uid="{00000000-0005-0000-0000-000059360000}"/>
    <cellStyle name="Normal 5 2 15" xfId="2486" xr:uid="{00000000-0005-0000-0000-00007C090000}"/>
    <cellStyle name="Normal 5 2 15 2" xfId="14798" xr:uid="{00000000-0005-0000-0000-00005B360000}"/>
    <cellStyle name="Normal 5 2 15 3" xfId="14799" xr:uid="{00000000-0005-0000-0000-00005C360000}"/>
    <cellStyle name="Normal 5 2 16" xfId="2487" xr:uid="{00000000-0005-0000-0000-00007D090000}"/>
    <cellStyle name="Normal 5 2 16 2" xfId="14800" xr:uid="{00000000-0005-0000-0000-00005E360000}"/>
    <cellStyle name="Normal 5 2 16 3" xfId="14801" xr:uid="{00000000-0005-0000-0000-00005F360000}"/>
    <cellStyle name="Normal 5 2 17" xfId="2488" xr:uid="{00000000-0005-0000-0000-00007E090000}"/>
    <cellStyle name="Normal 5 2 17 2" xfId="14802" xr:uid="{00000000-0005-0000-0000-000061360000}"/>
    <cellStyle name="Normal 5 2 17 3" xfId="14803" xr:uid="{00000000-0005-0000-0000-000062360000}"/>
    <cellStyle name="Normal 5 2 18" xfId="2489" xr:uid="{00000000-0005-0000-0000-00007F090000}"/>
    <cellStyle name="Normal 5 2 18 2" xfId="14804" xr:uid="{00000000-0005-0000-0000-000064360000}"/>
    <cellStyle name="Normal 5 2 18 3" xfId="14805" xr:uid="{00000000-0005-0000-0000-000065360000}"/>
    <cellStyle name="Normal 5 2 19" xfId="2490" xr:uid="{00000000-0005-0000-0000-000080090000}"/>
    <cellStyle name="Normal 5 2 19 2" xfId="14806" xr:uid="{00000000-0005-0000-0000-000067360000}"/>
    <cellStyle name="Normal 5 2 19 3" xfId="14807" xr:uid="{00000000-0005-0000-0000-000068360000}"/>
    <cellStyle name="Normal 5 2 2" xfId="2491" xr:uid="{00000000-0005-0000-0000-000081090000}"/>
    <cellStyle name="Normal 5 2 2 10" xfId="14808" xr:uid="{00000000-0005-0000-0000-00006A360000}"/>
    <cellStyle name="Normal 5 2 2 11" xfId="14809" xr:uid="{00000000-0005-0000-0000-00006B360000}"/>
    <cellStyle name="Normal 5 2 2 2" xfId="14810" xr:uid="{00000000-0005-0000-0000-00006C360000}"/>
    <cellStyle name="Normal 5 2 2 2 10" xfId="14811" xr:uid="{00000000-0005-0000-0000-00006D360000}"/>
    <cellStyle name="Normal 5 2 2 2 2" xfId="14812" xr:uid="{00000000-0005-0000-0000-00006E360000}"/>
    <cellStyle name="Normal 5 2 2 2 2 2" xfId="14813" xr:uid="{00000000-0005-0000-0000-00006F360000}"/>
    <cellStyle name="Normal 5 2 2 2 2 2 2" xfId="14814" xr:uid="{00000000-0005-0000-0000-000070360000}"/>
    <cellStyle name="Normal 5 2 2 2 2 2 2 2" xfId="14815" xr:uid="{00000000-0005-0000-0000-000071360000}"/>
    <cellStyle name="Normal 5 2 2 2 2 2 2 2 2" xfId="14816" xr:uid="{00000000-0005-0000-0000-000072360000}"/>
    <cellStyle name="Normal 5 2 2 2 2 2 2 2 3" xfId="14817" xr:uid="{00000000-0005-0000-0000-000073360000}"/>
    <cellStyle name="Normal 5 2 2 2 2 2 2 3" xfId="14818" xr:uid="{00000000-0005-0000-0000-000074360000}"/>
    <cellStyle name="Normal 5 2 2 2 2 2 2 4" xfId="14819" xr:uid="{00000000-0005-0000-0000-000075360000}"/>
    <cellStyle name="Normal 5 2 2 2 2 2 2 5" xfId="14820" xr:uid="{00000000-0005-0000-0000-000076360000}"/>
    <cellStyle name="Normal 5 2 2 2 2 2 2 6" xfId="14821" xr:uid="{00000000-0005-0000-0000-000077360000}"/>
    <cellStyle name="Normal 5 2 2 2 2 2 3" xfId="14822" xr:uid="{00000000-0005-0000-0000-000078360000}"/>
    <cellStyle name="Normal 5 2 2 2 2 2 3 2" xfId="14823" xr:uid="{00000000-0005-0000-0000-000079360000}"/>
    <cellStyle name="Normal 5 2 2 2 2 2 3 2 2" xfId="14824" xr:uid="{00000000-0005-0000-0000-00007A360000}"/>
    <cellStyle name="Normal 5 2 2 2 2 2 3 2 3" xfId="14825" xr:uid="{00000000-0005-0000-0000-00007B360000}"/>
    <cellStyle name="Normal 5 2 2 2 2 2 3 3" xfId="14826" xr:uid="{00000000-0005-0000-0000-00007C360000}"/>
    <cellStyle name="Normal 5 2 2 2 2 2 3 3 2" xfId="14827" xr:uid="{00000000-0005-0000-0000-00007D360000}"/>
    <cellStyle name="Normal 5 2 2 2 2 2 3 4" xfId="14828" xr:uid="{00000000-0005-0000-0000-00007E360000}"/>
    <cellStyle name="Normal 5 2 2 2 2 2 4" xfId="14829" xr:uid="{00000000-0005-0000-0000-00007F360000}"/>
    <cellStyle name="Normal 5 2 2 2 2 2 4 2" xfId="14830" xr:uid="{00000000-0005-0000-0000-000080360000}"/>
    <cellStyle name="Normal 5 2 2 2 2 2 4 3" xfId="14831" xr:uid="{00000000-0005-0000-0000-000081360000}"/>
    <cellStyle name="Normal 5 2 2 2 2 2 5" xfId="14832" xr:uid="{00000000-0005-0000-0000-000082360000}"/>
    <cellStyle name="Normal 5 2 2 2 2 2 6" xfId="14833" xr:uid="{00000000-0005-0000-0000-000083360000}"/>
    <cellStyle name="Normal 5 2 2 2 2 2 7" xfId="14834" xr:uid="{00000000-0005-0000-0000-000084360000}"/>
    <cellStyle name="Normal 5 2 2 2 2 2 8" xfId="14835" xr:uid="{00000000-0005-0000-0000-000085360000}"/>
    <cellStyle name="Normal 5 2 2 2 2 3" xfId="14836" xr:uid="{00000000-0005-0000-0000-000086360000}"/>
    <cellStyle name="Normal 5 2 2 2 2 3 2" xfId="14837" xr:uid="{00000000-0005-0000-0000-000087360000}"/>
    <cellStyle name="Normal 5 2 2 2 2 3 2 2" xfId="14838" xr:uid="{00000000-0005-0000-0000-000088360000}"/>
    <cellStyle name="Normal 5 2 2 2 2 3 2 3" xfId="14839" xr:uid="{00000000-0005-0000-0000-000089360000}"/>
    <cellStyle name="Normal 5 2 2 2 2 3 2 4" xfId="14840" xr:uid="{00000000-0005-0000-0000-00008A360000}"/>
    <cellStyle name="Normal 5 2 2 2 2 3 3" xfId="14841" xr:uid="{00000000-0005-0000-0000-00008B360000}"/>
    <cellStyle name="Normal 5 2 2 2 2 3 4" xfId="14842" xr:uid="{00000000-0005-0000-0000-00008C360000}"/>
    <cellStyle name="Normal 5 2 2 2 2 3 5" xfId="14843" xr:uid="{00000000-0005-0000-0000-00008D360000}"/>
    <cellStyle name="Normal 5 2 2 2 2 3 6" xfId="14844" xr:uid="{00000000-0005-0000-0000-00008E360000}"/>
    <cellStyle name="Normal 5 2 2 2 2 4" xfId="14845" xr:uid="{00000000-0005-0000-0000-00008F360000}"/>
    <cellStyle name="Normal 5 2 2 2 2 4 2" xfId="14846" xr:uid="{00000000-0005-0000-0000-000090360000}"/>
    <cellStyle name="Normal 5 2 2 2 2 4 2 2" xfId="14847" xr:uid="{00000000-0005-0000-0000-000091360000}"/>
    <cellStyle name="Normal 5 2 2 2 2 4 2 3" xfId="14848" xr:uid="{00000000-0005-0000-0000-000092360000}"/>
    <cellStyle name="Normal 5 2 2 2 2 4 3" xfId="14849" xr:uid="{00000000-0005-0000-0000-000093360000}"/>
    <cellStyle name="Normal 5 2 2 2 2 4 4" xfId="14850" xr:uid="{00000000-0005-0000-0000-000094360000}"/>
    <cellStyle name="Normal 5 2 2 2 2 4 5" xfId="14851" xr:uid="{00000000-0005-0000-0000-000095360000}"/>
    <cellStyle name="Normal 5 2 2 2 2 4 6" xfId="14852" xr:uid="{00000000-0005-0000-0000-000096360000}"/>
    <cellStyle name="Normal 5 2 2 2 2 5" xfId="14853" xr:uid="{00000000-0005-0000-0000-000097360000}"/>
    <cellStyle name="Normal 5 2 2 2 2 5 2" xfId="14854" xr:uid="{00000000-0005-0000-0000-000098360000}"/>
    <cellStyle name="Normal 5 2 2 2 2 5 3" xfId="14855" xr:uid="{00000000-0005-0000-0000-000099360000}"/>
    <cellStyle name="Normal 5 2 2 2 2 6" xfId="14856" xr:uid="{00000000-0005-0000-0000-00009A360000}"/>
    <cellStyle name="Normal 5 2 2 2 2 7" xfId="14857" xr:uid="{00000000-0005-0000-0000-00009B360000}"/>
    <cellStyle name="Normal 5 2 2 2 2 8" xfId="14858" xr:uid="{00000000-0005-0000-0000-00009C360000}"/>
    <cellStyle name="Normal 5 2 2 2 2 9" xfId="14859" xr:uid="{00000000-0005-0000-0000-00009D360000}"/>
    <cellStyle name="Normal 5 2 2 2 3" xfId="14860" xr:uid="{00000000-0005-0000-0000-00009E360000}"/>
    <cellStyle name="Normal 5 2 2 2 3 2" xfId="14861" xr:uid="{00000000-0005-0000-0000-00009F360000}"/>
    <cellStyle name="Normal 5 2 2 2 3 2 2" xfId="14862" xr:uid="{00000000-0005-0000-0000-0000A0360000}"/>
    <cellStyle name="Normal 5 2 2 2 3 2 2 2" xfId="14863" xr:uid="{00000000-0005-0000-0000-0000A1360000}"/>
    <cellStyle name="Normal 5 2 2 2 3 2 2 3" xfId="14864" xr:uid="{00000000-0005-0000-0000-0000A2360000}"/>
    <cellStyle name="Normal 5 2 2 2 3 2 2 4" xfId="14865" xr:uid="{00000000-0005-0000-0000-0000A3360000}"/>
    <cellStyle name="Normal 5 2 2 2 3 2 3" xfId="14866" xr:uid="{00000000-0005-0000-0000-0000A4360000}"/>
    <cellStyle name="Normal 5 2 2 2 3 2 4" xfId="14867" xr:uid="{00000000-0005-0000-0000-0000A5360000}"/>
    <cellStyle name="Normal 5 2 2 2 3 2 5" xfId="14868" xr:uid="{00000000-0005-0000-0000-0000A6360000}"/>
    <cellStyle name="Normal 5 2 2 2 3 2 6" xfId="14869" xr:uid="{00000000-0005-0000-0000-0000A7360000}"/>
    <cellStyle name="Normal 5 2 2 2 3 3" xfId="14870" xr:uid="{00000000-0005-0000-0000-0000A8360000}"/>
    <cellStyle name="Normal 5 2 2 2 3 3 2" xfId="14871" xr:uid="{00000000-0005-0000-0000-0000A9360000}"/>
    <cellStyle name="Normal 5 2 2 2 3 3 2 2" xfId="14872" xr:uid="{00000000-0005-0000-0000-0000AA360000}"/>
    <cellStyle name="Normal 5 2 2 2 3 3 2 3" xfId="14873" xr:uid="{00000000-0005-0000-0000-0000AB360000}"/>
    <cellStyle name="Normal 5 2 2 2 3 3 3" xfId="14874" xr:uid="{00000000-0005-0000-0000-0000AC360000}"/>
    <cellStyle name="Normal 5 2 2 2 3 3 4" xfId="14875" xr:uid="{00000000-0005-0000-0000-0000AD360000}"/>
    <cellStyle name="Normal 5 2 2 2 3 3 5" xfId="14876" xr:uid="{00000000-0005-0000-0000-0000AE360000}"/>
    <cellStyle name="Normal 5 2 2 2 3 3 6" xfId="14877" xr:uid="{00000000-0005-0000-0000-0000AF360000}"/>
    <cellStyle name="Normal 5 2 2 2 3 4" xfId="14878" xr:uid="{00000000-0005-0000-0000-0000B0360000}"/>
    <cellStyle name="Normal 5 2 2 2 3 4 2" xfId="14879" xr:uid="{00000000-0005-0000-0000-0000B1360000}"/>
    <cellStyle name="Normal 5 2 2 2 3 4 3" xfId="14880" xr:uid="{00000000-0005-0000-0000-0000B2360000}"/>
    <cellStyle name="Normal 5 2 2 2 3 5" xfId="14881" xr:uid="{00000000-0005-0000-0000-0000B3360000}"/>
    <cellStyle name="Normal 5 2 2 2 3 6" xfId="14882" xr:uid="{00000000-0005-0000-0000-0000B4360000}"/>
    <cellStyle name="Normal 5 2 2 2 3 7" xfId="14883" xr:uid="{00000000-0005-0000-0000-0000B5360000}"/>
    <cellStyle name="Normal 5 2 2 2 3 8" xfId="14884" xr:uid="{00000000-0005-0000-0000-0000B6360000}"/>
    <cellStyle name="Normal 5 2 2 2 4" xfId="14885" xr:uid="{00000000-0005-0000-0000-0000B7360000}"/>
    <cellStyle name="Normal 5 2 2 2 4 2" xfId="14886" xr:uid="{00000000-0005-0000-0000-0000B8360000}"/>
    <cellStyle name="Normal 5 2 2 2 4 2 2" xfId="14887" xr:uid="{00000000-0005-0000-0000-0000B9360000}"/>
    <cellStyle name="Normal 5 2 2 2 4 2 3" xfId="14888" xr:uid="{00000000-0005-0000-0000-0000BA360000}"/>
    <cellStyle name="Normal 5 2 2 2 4 2 4" xfId="14889" xr:uid="{00000000-0005-0000-0000-0000BB360000}"/>
    <cellStyle name="Normal 5 2 2 2 4 3" xfId="14890" xr:uid="{00000000-0005-0000-0000-0000BC360000}"/>
    <cellStyle name="Normal 5 2 2 2 4 4" xfId="14891" xr:uid="{00000000-0005-0000-0000-0000BD360000}"/>
    <cellStyle name="Normal 5 2 2 2 4 5" xfId="14892" xr:uid="{00000000-0005-0000-0000-0000BE360000}"/>
    <cellStyle name="Normal 5 2 2 2 4 6" xfId="14893" xr:uid="{00000000-0005-0000-0000-0000BF360000}"/>
    <cellStyle name="Normal 5 2 2 2 5" xfId="14894" xr:uid="{00000000-0005-0000-0000-0000C0360000}"/>
    <cellStyle name="Normal 5 2 2 2 5 2" xfId="14895" xr:uid="{00000000-0005-0000-0000-0000C1360000}"/>
    <cellStyle name="Normal 5 2 2 2 5 2 2" xfId="14896" xr:uid="{00000000-0005-0000-0000-0000C2360000}"/>
    <cellStyle name="Normal 5 2 2 2 5 2 3" xfId="14897" xr:uid="{00000000-0005-0000-0000-0000C3360000}"/>
    <cellStyle name="Normal 5 2 2 2 5 3" xfId="14898" xr:uid="{00000000-0005-0000-0000-0000C4360000}"/>
    <cellStyle name="Normal 5 2 2 2 5 4" xfId="14899" xr:uid="{00000000-0005-0000-0000-0000C5360000}"/>
    <cellStyle name="Normal 5 2 2 2 5 5" xfId="14900" xr:uid="{00000000-0005-0000-0000-0000C6360000}"/>
    <cellStyle name="Normal 5 2 2 2 5 6" xfId="14901" xr:uid="{00000000-0005-0000-0000-0000C7360000}"/>
    <cellStyle name="Normal 5 2 2 2 6" xfId="14902" xr:uid="{00000000-0005-0000-0000-0000C8360000}"/>
    <cellStyle name="Normal 5 2 2 2 6 2" xfId="14903" xr:uid="{00000000-0005-0000-0000-0000C9360000}"/>
    <cellStyle name="Normal 5 2 2 2 6 3" xfId="14904" xr:uid="{00000000-0005-0000-0000-0000CA360000}"/>
    <cellStyle name="Normal 5 2 2 2 7" xfId="14905" xr:uid="{00000000-0005-0000-0000-0000CB360000}"/>
    <cellStyle name="Normal 5 2 2 2 8" xfId="14906" xr:uid="{00000000-0005-0000-0000-0000CC360000}"/>
    <cellStyle name="Normal 5 2 2 2 9" xfId="14907" xr:uid="{00000000-0005-0000-0000-0000CD360000}"/>
    <cellStyle name="Normal 5 2 2 3" xfId="14908" xr:uid="{00000000-0005-0000-0000-0000CE360000}"/>
    <cellStyle name="Normal 5 2 2 3 2" xfId="14909" xr:uid="{00000000-0005-0000-0000-0000CF360000}"/>
    <cellStyle name="Normal 5 2 2 3 2 2" xfId="14910" xr:uid="{00000000-0005-0000-0000-0000D0360000}"/>
    <cellStyle name="Normal 5 2 2 3 2 2 2" xfId="14911" xr:uid="{00000000-0005-0000-0000-0000D1360000}"/>
    <cellStyle name="Normal 5 2 2 3 2 2 2 2" xfId="14912" xr:uid="{00000000-0005-0000-0000-0000D2360000}"/>
    <cellStyle name="Normal 5 2 2 3 2 2 2 3" xfId="14913" xr:uid="{00000000-0005-0000-0000-0000D3360000}"/>
    <cellStyle name="Normal 5 2 2 3 2 2 3" xfId="14914" xr:uid="{00000000-0005-0000-0000-0000D4360000}"/>
    <cellStyle name="Normal 5 2 2 3 2 2 4" xfId="14915" xr:uid="{00000000-0005-0000-0000-0000D5360000}"/>
    <cellStyle name="Normal 5 2 2 3 2 2 5" xfId="14916" xr:uid="{00000000-0005-0000-0000-0000D6360000}"/>
    <cellStyle name="Normal 5 2 2 3 2 2 6" xfId="14917" xr:uid="{00000000-0005-0000-0000-0000D7360000}"/>
    <cellStyle name="Normal 5 2 2 3 2 3" xfId="14918" xr:uid="{00000000-0005-0000-0000-0000D8360000}"/>
    <cellStyle name="Normal 5 2 2 3 2 3 2" xfId="14919" xr:uid="{00000000-0005-0000-0000-0000D9360000}"/>
    <cellStyle name="Normal 5 2 2 3 2 3 2 2" xfId="14920" xr:uid="{00000000-0005-0000-0000-0000DA360000}"/>
    <cellStyle name="Normal 5 2 2 3 2 3 2 3" xfId="14921" xr:uid="{00000000-0005-0000-0000-0000DB360000}"/>
    <cellStyle name="Normal 5 2 2 3 2 3 3" xfId="14922" xr:uid="{00000000-0005-0000-0000-0000DC360000}"/>
    <cellStyle name="Normal 5 2 2 3 2 3 3 2" xfId="14923" xr:uid="{00000000-0005-0000-0000-0000DD360000}"/>
    <cellStyle name="Normal 5 2 2 3 2 3 4" xfId="14924" xr:uid="{00000000-0005-0000-0000-0000DE360000}"/>
    <cellStyle name="Normal 5 2 2 3 2 4" xfId="14925" xr:uid="{00000000-0005-0000-0000-0000DF360000}"/>
    <cellStyle name="Normal 5 2 2 3 2 4 2" xfId="14926" xr:uid="{00000000-0005-0000-0000-0000E0360000}"/>
    <cellStyle name="Normal 5 2 2 3 2 4 3" xfId="14927" xr:uid="{00000000-0005-0000-0000-0000E1360000}"/>
    <cellStyle name="Normal 5 2 2 3 2 5" xfId="14928" xr:uid="{00000000-0005-0000-0000-0000E2360000}"/>
    <cellStyle name="Normal 5 2 2 3 2 6" xfId="14929" xr:uid="{00000000-0005-0000-0000-0000E3360000}"/>
    <cellStyle name="Normal 5 2 2 3 2 7" xfId="14930" xr:uid="{00000000-0005-0000-0000-0000E4360000}"/>
    <cellStyle name="Normal 5 2 2 3 2 8" xfId="14931" xr:uid="{00000000-0005-0000-0000-0000E5360000}"/>
    <cellStyle name="Normal 5 2 2 3 3" xfId="14932" xr:uid="{00000000-0005-0000-0000-0000E6360000}"/>
    <cellStyle name="Normal 5 2 2 3 3 2" xfId="14933" xr:uid="{00000000-0005-0000-0000-0000E7360000}"/>
    <cellStyle name="Normal 5 2 2 3 3 2 2" xfId="14934" xr:uid="{00000000-0005-0000-0000-0000E8360000}"/>
    <cellStyle name="Normal 5 2 2 3 3 2 3" xfId="14935" xr:uid="{00000000-0005-0000-0000-0000E9360000}"/>
    <cellStyle name="Normal 5 2 2 3 3 2 4" xfId="14936" xr:uid="{00000000-0005-0000-0000-0000EA360000}"/>
    <cellStyle name="Normal 5 2 2 3 3 3" xfId="14937" xr:uid="{00000000-0005-0000-0000-0000EB360000}"/>
    <cellStyle name="Normal 5 2 2 3 3 4" xfId="14938" xr:uid="{00000000-0005-0000-0000-0000EC360000}"/>
    <cellStyle name="Normal 5 2 2 3 3 5" xfId="14939" xr:uid="{00000000-0005-0000-0000-0000ED360000}"/>
    <cellStyle name="Normal 5 2 2 3 3 6" xfId="14940" xr:uid="{00000000-0005-0000-0000-0000EE360000}"/>
    <cellStyle name="Normal 5 2 2 3 4" xfId="14941" xr:uid="{00000000-0005-0000-0000-0000EF360000}"/>
    <cellStyle name="Normal 5 2 2 3 4 2" xfId="14942" xr:uid="{00000000-0005-0000-0000-0000F0360000}"/>
    <cellStyle name="Normal 5 2 2 3 4 2 2" xfId="14943" xr:uid="{00000000-0005-0000-0000-0000F1360000}"/>
    <cellStyle name="Normal 5 2 2 3 4 2 3" xfId="14944" xr:uid="{00000000-0005-0000-0000-0000F2360000}"/>
    <cellStyle name="Normal 5 2 2 3 4 3" xfId="14945" xr:uid="{00000000-0005-0000-0000-0000F3360000}"/>
    <cellStyle name="Normal 5 2 2 3 4 4" xfId="14946" xr:uid="{00000000-0005-0000-0000-0000F4360000}"/>
    <cellStyle name="Normal 5 2 2 3 4 5" xfId="14947" xr:uid="{00000000-0005-0000-0000-0000F5360000}"/>
    <cellStyle name="Normal 5 2 2 3 4 6" xfId="14948" xr:uid="{00000000-0005-0000-0000-0000F6360000}"/>
    <cellStyle name="Normal 5 2 2 3 5" xfId="14949" xr:uid="{00000000-0005-0000-0000-0000F7360000}"/>
    <cellStyle name="Normal 5 2 2 3 5 2" xfId="14950" xr:uid="{00000000-0005-0000-0000-0000F8360000}"/>
    <cellStyle name="Normal 5 2 2 3 5 3" xfId="14951" xr:uid="{00000000-0005-0000-0000-0000F9360000}"/>
    <cellStyle name="Normal 5 2 2 3 6" xfId="14952" xr:uid="{00000000-0005-0000-0000-0000FA360000}"/>
    <cellStyle name="Normal 5 2 2 3 7" xfId="14953" xr:uid="{00000000-0005-0000-0000-0000FB360000}"/>
    <cellStyle name="Normal 5 2 2 3 8" xfId="14954" xr:uid="{00000000-0005-0000-0000-0000FC360000}"/>
    <cellStyle name="Normal 5 2 2 3 9" xfId="14955" xr:uid="{00000000-0005-0000-0000-0000FD360000}"/>
    <cellStyle name="Normal 5 2 2 4" xfId="14956" xr:uid="{00000000-0005-0000-0000-0000FE360000}"/>
    <cellStyle name="Normal 5 2 2 4 2" xfId="14957" xr:uid="{00000000-0005-0000-0000-0000FF360000}"/>
    <cellStyle name="Normal 5 2 2 4 2 2" xfId="14958" xr:uid="{00000000-0005-0000-0000-000000370000}"/>
    <cellStyle name="Normal 5 2 2 4 2 2 2" xfId="14959" xr:uid="{00000000-0005-0000-0000-000001370000}"/>
    <cellStyle name="Normal 5 2 2 4 2 2 3" xfId="14960" xr:uid="{00000000-0005-0000-0000-000002370000}"/>
    <cellStyle name="Normal 5 2 2 4 2 2 4" xfId="14961" xr:uid="{00000000-0005-0000-0000-000003370000}"/>
    <cellStyle name="Normal 5 2 2 4 2 3" xfId="14962" xr:uid="{00000000-0005-0000-0000-000004370000}"/>
    <cellStyle name="Normal 5 2 2 4 2 4" xfId="14963" xr:uid="{00000000-0005-0000-0000-000005370000}"/>
    <cellStyle name="Normal 5 2 2 4 2 5" xfId="14964" xr:uid="{00000000-0005-0000-0000-000006370000}"/>
    <cellStyle name="Normal 5 2 2 4 2 6" xfId="14965" xr:uid="{00000000-0005-0000-0000-000007370000}"/>
    <cellStyle name="Normal 5 2 2 4 3" xfId="14966" xr:uid="{00000000-0005-0000-0000-000008370000}"/>
    <cellStyle name="Normal 5 2 2 4 3 2" xfId="14967" xr:uid="{00000000-0005-0000-0000-000009370000}"/>
    <cellStyle name="Normal 5 2 2 4 3 2 2" xfId="14968" xr:uid="{00000000-0005-0000-0000-00000A370000}"/>
    <cellStyle name="Normal 5 2 2 4 3 2 3" xfId="14969" xr:uid="{00000000-0005-0000-0000-00000B370000}"/>
    <cellStyle name="Normal 5 2 2 4 3 3" xfId="14970" xr:uid="{00000000-0005-0000-0000-00000C370000}"/>
    <cellStyle name="Normal 5 2 2 4 3 4" xfId="14971" xr:uid="{00000000-0005-0000-0000-00000D370000}"/>
    <cellStyle name="Normal 5 2 2 4 3 5" xfId="14972" xr:uid="{00000000-0005-0000-0000-00000E370000}"/>
    <cellStyle name="Normal 5 2 2 4 3 6" xfId="14973" xr:uid="{00000000-0005-0000-0000-00000F370000}"/>
    <cellStyle name="Normal 5 2 2 4 4" xfId="14974" xr:uid="{00000000-0005-0000-0000-000010370000}"/>
    <cellStyle name="Normal 5 2 2 4 4 2" xfId="14975" xr:uid="{00000000-0005-0000-0000-000011370000}"/>
    <cellStyle name="Normal 5 2 2 4 4 3" xfId="14976" xr:uid="{00000000-0005-0000-0000-000012370000}"/>
    <cellStyle name="Normal 5 2 2 4 5" xfId="14977" xr:uid="{00000000-0005-0000-0000-000013370000}"/>
    <cellStyle name="Normal 5 2 2 4 6" xfId="14978" xr:uid="{00000000-0005-0000-0000-000014370000}"/>
    <cellStyle name="Normal 5 2 2 4 7" xfId="14979" xr:uid="{00000000-0005-0000-0000-000015370000}"/>
    <cellStyle name="Normal 5 2 2 4 8" xfId="14980" xr:uid="{00000000-0005-0000-0000-000016370000}"/>
    <cellStyle name="Normal 5 2 2 5" xfId="14981" xr:uid="{00000000-0005-0000-0000-000017370000}"/>
    <cellStyle name="Normal 5 2 2 5 2" xfId="14982" xr:uid="{00000000-0005-0000-0000-000018370000}"/>
    <cellStyle name="Normal 5 2 2 5 2 2" xfId="14983" xr:uid="{00000000-0005-0000-0000-000019370000}"/>
    <cellStyle name="Normal 5 2 2 5 3" xfId="14984" xr:uid="{00000000-0005-0000-0000-00001A370000}"/>
    <cellStyle name="Normal 5 2 2 5 4" xfId="14985" xr:uid="{00000000-0005-0000-0000-00001B370000}"/>
    <cellStyle name="Normal 5 2 2 5 5" xfId="14986" xr:uid="{00000000-0005-0000-0000-00001C370000}"/>
    <cellStyle name="Normal 5 2 2 6" xfId="14987" xr:uid="{00000000-0005-0000-0000-00001D370000}"/>
    <cellStyle name="Normal 5 2 2 6 2" xfId="14988" xr:uid="{00000000-0005-0000-0000-00001E370000}"/>
    <cellStyle name="Normal 5 2 2 6 2 2" xfId="14989" xr:uid="{00000000-0005-0000-0000-00001F370000}"/>
    <cellStyle name="Normal 5 2 2 6 2 3" xfId="14990" xr:uid="{00000000-0005-0000-0000-000020370000}"/>
    <cellStyle name="Normal 5 2 2 6 3" xfId="14991" xr:uid="{00000000-0005-0000-0000-000021370000}"/>
    <cellStyle name="Normal 5 2 2 6 4" xfId="14992" xr:uid="{00000000-0005-0000-0000-000022370000}"/>
    <cellStyle name="Normal 5 2 2 6 5" xfId="14993" xr:uid="{00000000-0005-0000-0000-000023370000}"/>
    <cellStyle name="Normal 5 2 2 6 6" xfId="14994" xr:uid="{00000000-0005-0000-0000-000024370000}"/>
    <cellStyle name="Normal 5 2 2 7" xfId="14995" xr:uid="{00000000-0005-0000-0000-000025370000}"/>
    <cellStyle name="Normal 5 2 2 7 2" xfId="14996" xr:uid="{00000000-0005-0000-0000-000026370000}"/>
    <cellStyle name="Normal 5 2 2 7 2 2" xfId="14997" xr:uid="{00000000-0005-0000-0000-000027370000}"/>
    <cellStyle name="Normal 5 2 2 7 2 3" xfId="14998" xr:uid="{00000000-0005-0000-0000-000028370000}"/>
    <cellStyle name="Normal 5 2 2 7 3" xfId="14999" xr:uid="{00000000-0005-0000-0000-000029370000}"/>
    <cellStyle name="Normal 5 2 2 7 4" xfId="15000" xr:uid="{00000000-0005-0000-0000-00002A370000}"/>
    <cellStyle name="Normal 5 2 2 7 5" xfId="15001" xr:uid="{00000000-0005-0000-0000-00002B370000}"/>
    <cellStyle name="Normal 5 2 2 7 6" xfId="15002" xr:uid="{00000000-0005-0000-0000-00002C370000}"/>
    <cellStyle name="Normal 5 2 2 8" xfId="15003" xr:uid="{00000000-0005-0000-0000-00002D370000}"/>
    <cellStyle name="Normal 5 2 2 8 2" xfId="15004" xr:uid="{00000000-0005-0000-0000-00002E370000}"/>
    <cellStyle name="Normal 5 2 2 8 3" xfId="15005" xr:uid="{00000000-0005-0000-0000-00002F370000}"/>
    <cellStyle name="Normal 5 2 2 9" xfId="15006" xr:uid="{00000000-0005-0000-0000-000030370000}"/>
    <cellStyle name="Normal 5 2 2 9 2" xfId="15007" xr:uid="{00000000-0005-0000-0000-000031370000}"/>
    <cellStyle name="Normal 5 2 20" xfId="2492" xr:uid="{00000000-0005-0000-0000-000082090000}"/>
    <cellStyle name="Normal 5 2 20 2" xfId="15008" xr:uid="{00000000-0005-0000-0000-000033370000}"/>
    <cellStyle name="Normal 5 2 20 3" xfId="15009" xr:uid="{00000000-0005-0000-0000-000034370000}"/>
    <cellStyle name="Normal 5 2 21" xfId="2493" xr:uid="{00000000-0005-0000-0000-000083090000}"/>
    <cellStyle name="Normal 5 2 21 2" xfId="15010" xr:uid="{00000000-0005-0000-0000-000036370000}"/>
    <cellStyle name="Normal 5 2 21 3" xfId="15011" xr:uid="{00000000-0005-0000-0000-000037370000}"/>
    <cellStyle name="Normal 5 2 22" xfId="2494" xr:uid="{00000000-0005-0000-0000-000084090000}"/>
    <cellStyle name="Normal 5 2 22 2" xfId="15012" xr:uid="{00000000-0005-0000-0000-000039370000}"/>
    <cellStyle name="Normal 5 2 22 3" xfId="15013" xr:uid="{00000000-0005-0000-0000-00003A370000}"/>
    <cellStyle name="Normal 5 2 23" xfId="2495" xr:uid="{00000000-0005-0000-0000-000085090000}"/>
    <cellStyle name="Normal 5 2 23 2" xfId="15014" xr:uid="{00000000-0005-0000-0000-00003C370000}"/>
    <cellStyle name="Normal 5 2 23 3" xfId="15015" xr:uid="{00000000-0005-0000-0000-00003D370000}"/>
    <cellStyle name="Normal 5 2 24" xfId="15016" xr:uid="{00000000-0005-0000-0000-00003E370000}"/>
    <cellStyle name="Normal 5 2 24 2" xfId="15017" xr:uid="{00000000-0005-0000-0000-00003F370000}"/>
    <cellStyle name="Normal 5 2 24 3" xfId="15018" xr:uid="{00000000-0005-0000-0000-000040370000}"/>
    <cellStyle name="Normal 5 2 24 4" xfId="15019" xr:uid="{00000000-0005-0000-0000-000041370000}"/>
    <cellStyle name="Normal 5 2 25" xfId="15020" xr:uid="{00000000-0005-0000-0000-000042370000}"/>
    <cellStyle name="Normal 5 2 25 2" xfId="15021" xr:uid="{00000000-0005-0000-0000-000043370000}"/>
    <cellStyle name="Normal 5 2 25 2 2" xfId="15022" xr:uid="{00000000-0005-0000-0000-000044370000}"/>
    <cellStyle name="Normal 5 2 25 2 3" xfId="15023" xr:uid="{00000000-0005-0000-0000-000045370000}"/>
    <cellStyle name="Normal 5 2 25 3" xfId="15024" xr:uid="{00000000-0005-0000-0000-000046370000}"/>
    <cellStyle name="Normal 5 2 25 4" xfId="15025" xr:uid="{00000000-0005-0000-0000-000047370000}"/>
    <cellStyle name="Normal 5 2 25 5" xfId="15026" xr:uid="{00000000-0005-0000-0000-000048370000}"/>
    <cellStyle name="Normal 5 2 25 6" xfId="15027" xr:uid="{00000000-0005-0000-0000-000049370000}"/>
    <cellStyle name="Normal 5 2 26" xfId="15028" xr:uid="{00000000-0005-0000-0000-00004A370000}"/>
    <cellStyle name="Normal 5 2 26 2" xfId="15029" xr:uid="{00000000-0005-0000-0000-00004B370000}"/>
    <cellStyle name="Normal 5 2 26 2 2" xfId="15030" xr:uid="{00000000-0005-0000-0000-00004C370000}"/>
    <cellStyle name="Normal 5 2 26 2 3" xfId="15031" xr:uid="{00000000-0005-0000-0000-00004D370000}"/>
    <cellStyle name="Normal 5 2 26 3" xfId="15032" xr:uid="{00000000-0005-0000-0000-00004E370000}"/>
    <cellStyle name="Normal 5 2 26 3 2" xfId="15033" xr:uid="{00000000-0005-0000-0000-00004F370000}"/>
    <cellStyle name="Normal 5 2 26 4" xfId="15034" xr:uid="{00000000-0005-0000-0000-000050370000}"/>
    <cellStyle name="Normal 5 2 27" xfId="15035" xr:uid="{00000000-0005-0000-0000-000051370000}"/>
    <cellStyle name="Normal 5 2 27 2" xfId="15036" xr:uid="{00000000-0005-0000-0000-000052370000}"/>
    <cellStyle name="Normal 5 2 27 3" xfId="15037" xr:uid="{00000000-0005-0000-0000-000053370000}"/>
    <cellStyle name="Normal 5 2 28" xfId="15038" xr:uid="{00000000-0005-0000-0000-000054370000}"/>
    <cellStyle name="Normal 5 2 28 2" xfId="15039" xr:uid="{00000000-0005-0000-0000-000055370000}"/>
    <cellStyle name="Normal 5 2 29" xfId="15040" xr:uid="{00000000-0005-0000-0000-000056370000}"/>
    <cellStyle name="Normal 5 2 3" xfId="2496" xr:uid="{00000000-0005-0000-0000-000086090000}"/>
    <cellStyle name="Normal 5 2 3 10" xfId="15041" xr:uid="{00000000-0005-0000-0000-000058370000}"/>
    <cellStyle name="Normal 5 2 3 2" xfId="15042" xr:uid="{00000000-0005-0000-0000-000059370000}"/>
    <cellStyle name="Normal 5 2 3 2 2" xfId="15043" xr:uid="{00000000-0005-0000-0000-00005A370000}"/>
    <cellStyle name="Normal 5 2 3 2 2 2" xfId="15044" xr:uid="{00000000-0005-0000-0000-00005B370000}"/>
    <cellStyle name="Normal 5 2 3 2 2 2 2" xfId="15045" xr:uid="{00000000-0005-0000-0000-00005C370000}"/>
    <cellStyle name="Normal 5 2 3 2 2 2 2 2" xfId="15046" xr:uid="{00000000-0005-0000-0000-00005D370000}"/>
    <cellStyle name="Normal 5 2 3 2 2 2 2 3" xfId="15047" xr:uid="{00000000-0005-0000-0000-00005E370000}"/>
    <cellStyle name="Normal 5 2 3 2 2 2 3" xfId="15048" xr:uid="{00000000-0005-0000-0000-00005F370000}"/>
    <cellStyle name="Normal 5 2 3 2 2 2 4" xfId="15049" xr:uid="{00000000-0005-0000-0000-000060370000}"/>
    <cellStyle name="Normal 5 2 3 2 2 2 5" xfId="15050" xr:uid="{00000000-0005-0000-0000-000061370000}"/>
    <cellStyle name="Normal 5 2 3 2 2 2 6" xfId="15051" xr:uid="{00000000-0005-0000-0000-000062370000}"/>
    <cellStyle name="Normal 5 2 3 2 2 3" xfId="15052" xr:uid="{00000000-0005-0000-0000-000063370000}"/>
    <cellStyle name="Normal 5 2 3 2 2 3 2" xfId="15053" xr:uid="{00000000-0005-0000-0000-000064370000}"/>
    <cellStyle name="Normal 5 2 3 2 2 3 2 2" xfId="15054" xr:uid="{00000000-0005-0000-0000-000065370000}"/>
    <cellStyle name="Normal 5 2 3 2 2 3 2 3" xfId="15055" xr:uid="{00000000-0005-0000-0000-000066370000}"/>
    <cellStyle name="Normal 5 2 3 2 2 3 3" xfId="15056" xr:uid="{00000000-0005-0000-0000-000067370000}"/>
    <cellStyle name="Normal 5 2 3 2 2 3 3 2" xfId="15057" xr:uid="{00000000-0005-0000-0000-000068370000}"/>
    <cellStyle name="Normal 5 2 3 2 2 3 4" xfId="15058" xr:uid="{00000000-0005-0000-0000-000069370000}"/>
    <cellStyle name="Normal 5 2 3 2 2 4" xfId="15059" xr:uid="{00000000-0005-0000-0000-00006A370000}"/>
    <cellStyle name="Normal 5 2 3 2 2 4 2" xfId="15060" xr:uid="{00000000-0005-0000-0000-00006B370000}"/>
    <cellStyle name="Normal 5 2 3 2 2 4 3" xfId="15061" xr:uid="{00000000-0005-0000-0000-00006C370000}"/>
    <cellStyle name="Normal 5 2 3 2 2 5" xfId="15062" xr:uid="{00000000-0005-0000-0000-00006D370000}"/>
    <cellStyle name="Normal 5 2 3 2 2 6" xfId="15063" xr:uid="{00000000-0005-0000-0000-00006E370000}"/>
    <cellStyle name="Normal 5 2 3 2 2 7" xfId="15064" xr:uid="{00000000-0005-0000-0000-00006F370000}"/>
    <cellStyle name="Normal 5 2 3 2 2 8" xfId="15065" xr:uid="{00000000-0005-0000-0000-000070370000}"/>
    <cellStyle name="Normal 5 2 3 2 3" xfId="15066" xr:uid="{00000000-0005-0000-0000-000071370000}"/>
    <cellStyle name="Normal 5 2 3 2 3 2" xfId="15067" xr:uid="{00000000-0005-0000-0000-000072370000}"/>
    <cellStyle name="Normal 5 2 3 2 3 2 2" xfId="15068" xr:uid="{00000000-0005-0000-0000-000073370000}"/>
    <cellStyle name="Normal 5 2 3 2 3 2 3" xfId="15069" xr:uid="{00000000-0005-0000-0000-000074370000}"/>
    <cellStyle name="Normal 5 2 3 2 3 2 4" xfId="15070" xr:uid="{00000000-0005-0000-0000-000075370000}"/>
    <cellStyle name="Normal 5 2 3 2 3 3" xfId="15071" xr:uid="{00000000-0005-0000-0000-000076370000}"/>
    <cellStyle name="Normal 5 2 3 2 3 4" xfId="15072" xr:uid="{00000000-0005-0000-0000-000077370000}"/>
    <cellStyle name="Normal 5 2 3 2 3 5" xfId="15073" xr:uid="{00000000-0005-0000-0000-000078370000}"/>
    <cellStyle name="Normal 5 2 3 2 3 6" xfId="15074" xr:uid="{00000000-0005-0000-0000-000079370000}"/>
    <cellStyle name="Normal 5 2 3 2 4" xfId="15075" xr:uid="{00000000-0005-0000-0000-00007A370000}"/>
    <cellStyle name="Normal 5 2 3 2 4 2" xfId="15076" xr:uid="{00000000-0005-0000-0000-00007B370000}"/>
    <cellStyle name="Normal 5 2 3 2 4 2 2" xfId="15077" xr:uid="{00000000-0005-0000-0000-00007C370000}"/>
    <cellStyle name="Normal 5 2 3 2 4 2 3" xfId="15078" xr:uid="{00000000-0005-0000-0000-00007D370000}"/>
    <cellStyle name="Normal 5 2 3 2 4 3" xfId="15079" xr:uid="{00000000-0005-0000-0000-00007E370000}"/>
    <cellStyle name="Normal 5 2 3 2 4 4" xfId="15080" xr:uid="{00000000-0005-0000-0000-00007F370000}"/>
    <cellStyle name="Normal 5 2 3 2 4 5" xfId="15081" xr:uid="{00000000-0005-0000-0000-000080370000}"/>
    <cellStyle name="Normal 5 2 3 2 4 6" xfId="15082" xr:uid="{00000000-0005-0000-0000-000081370000}"/>
    <cellStyle name="Normal 5 2 3 2 5" xfId="15083" xr:uid="{00000000-0005-0000-0000-000082370000}"/>
    <cellStyle name="Normal 5 2 3 2 5 2" xfId="15084" xr:uid="{00000000-0005-0000-0000-000083370000}"/>
    <cellStyle name="Normal 5 2 3 2 5 3" xfId="15085" xr:uid="{00000000-0005-0000-0000-000084370000}"/>
    <cellStyle name="Normal 5 2 3 2 6" xfId="15086" xr:uid="{00000000-0005-0000-0000-000085370000}"/>
    <cellStyle name="Normal 5 2 3 2 7" xfId="15087" xr:uid="{00000000-0005-0000-0000-000086370000}"/>
    <cellStyle name="Normal 5 2 3 2 8" xfId="15088" xr:uid="{00000000-0005-0000-0000-000087370000}"/>
    <cellStyle name="Normal 5 2 3 2 9" xfId="15089" xr:uid="{00000000-0005-0000-0000-000088370000}"/>
    <cellStyle name="Normal 5 2 3 3" xfId="15090" xr:uid="{00000000-0005-0000-0000-000089370000}"/>
    <cellStyle name="Normal 5 2 3 3 2" xfId="15091" xr:uid="{00000000-0005-0000-0000-00008A370000}"/>
    <cellStyle name="Normal 5 2 3 3 2 2" xfId="15092" xr:uid="{00000000-0005-0000-0000-00008B370000}"/>
    <cellStyle name="Normal 5 2 3 3 2 2 2" xfId="15093" xr:uid="{00000000-0005-0000-0000-00008C370000}"/>
    <cellStyle name="Normal 5 2 3 3 2 2 3" xfId="15094" xr:uid="{00000000-0005-0000-0000-00008D370000}"/>
    <cellStyle name="Normal 5 2 3 3 2 2 4" xfId="15095" xr:uid="{00000000-0005-0000-0000-00008E370000}"/>
    <cellStyle name="Normal 5 2 3 3 2 3" xfId="15096" xr:uid="{00000000-0005-0000-0000-00008F370000}"/>
    <cellStyle name="Normal 5 2 3 3 2 4" xfId="15097" xr:uid="{00000000-0005-0000-0000-000090370000}"/>
    <cellStyle name="Normal 5 2 3 3 2 5" xfId="15098" xr:uid="{00000000-0005-0000-0000-000091370000}"/>
    <cellStyle name="Normal 5 2 3 3 2 6" xfId="15099" xr:uid="{00000000-0005-0000-0000-000092370000}"/>
    <cellStyle name="Normal 5 2 3 3 3" xfId="15100" xr:uid="{00000000-0005-0000-0000-000093370000}"/>
    <cellStyle name="Normal 5 2 3 3 3 2" xfId="15101" xr:uid="{00000000-0005-0000-0000-000094370000}"/>
    <cellStyle name="Normal 5 2 3 3 3 2 2" xfId="15102" xr:uid="{00000000-0005-0000-0000-000095370000}"/>
    <cellStyle name="Normal 5 2 3 3 3 2 3" xfId="15103" xr:uid="{00000000-0005-0000-0000-000096370000}"/>
    <cellStyle name="Normal 5 2 3 3 3 3" xfId="15104" xr:uid="{00000000-0005-0000-0000-000097370000}"/>
    <cellStyle name="Normal 5 2 3 3 3 4" xfId="15105" xr:uid="{00000000-0005-0000-0000-000098370000}"/>
    <cellStyle name="Normal 5 2 3 3 3 5" xfId="15106" xr:uid="{00000000-0005-0000-0000-000099370000}"/>
    <cellStyle name="Normal 5 2 3 3 3 6" xfId="15107" xr:uid="{00000000-0005-0000-0000-00009A370000}"/>
    <cellStyle name="Normal 5 2 3 3 4" xfId="15108" xr:uid="{00000000-0005-0000-0000-00009B370000}"/>
    <cellStyle name="Normal 5 2 3 3 4 2" xfId="15109" xr:uid="{00000000-0005-0000-0000-00009C370000}"/>
    <cellStyle name="Normal 5 2 3 3 4 3" xfId="15110" xr:uid="{00000000-0005-0000-0000-00009D370000}"/>
    <cellStyle name="Normal 5 2 3 3 5" xfId="15111" xr:uid="{00000000-0005-0000-0000-00009E370000}"/>
    <cellStyle name="Normal 5 2 3 3 6" xfId="15112" xr:uid="{00000000-0005-0000-0000-00009F370000}"/>
    <cellStyle name="Normal 5 2 3 3 7" xfId="15113" xr:uid="{00000000-0005-0000-0000-0000A0370000}"/>
    <cellStyle name="Normal 5 2 3 3 8" xfId="15114" xr:uid="{00000000-0005-0000-0000-0000A1370000}"/>
    <cellStyle name="Normal 5 2 3 4" xfId="15115" xr:uid="{00000000-0005-0000-0000-0000A2370000}"/>
    <cellStyle name="Normal 5 2 3 4 2" xfId="15116" xr:uid="{00000000-0005-0000-0000-0000A3370000}"/>
    <cellStyle name="Normal 5 2 3 4 2 2" xfId="15117" xr:uid="{00000000-0005-0000-0000-0000A4370000}"/>
    <cellStyle name="Normal 5 2 3 4 3" xfId="15118" xr:uid="{00000000-0005-0000-0000-0000A5370000}"/>
    <cellStyle name="Normal 5 2 3 4 4" xfId="15119" xr:uid="{00000000-0005-0000-0000-0000A6370000}"/>
    <cellStyle name="Normal 5 2 3 4 5" xfId="15120" xr:uid="{00000000-0005-0000-0000-0000A7370000}"/>
    <cellStyle name="Normal 5 2 3 5" xfId="15121" xr:uid="{00000000-0005-0000-0000-0000A8370000}"/>
    <cellStyle name="Normal 5 2 3 5 2" xfId="15122" xr:uid="{00000000-0005-0000-0000-0000A9370000}"/>
    <cellStyle name="Normal 5 2 3 5 2 2" xfId="15123" xr:uid="{00000000-0005-0000-0000-0000AA370000}"/>
    <cellStyle name="Normal 5 2 3 5 2 3" xfId="15124" xr:uid="{00000000-0005-0000-0000-0000AB370000}"/>
    <cellStyle name="Normal 5 2 3 5 3" xfId="15125" xr:uid="{00000000-0005-0000-0000-0000AC370000}"/>
    <cellStyle name="Normal 5 2 3 5 4" xfId="15126" xr:uid="{00000000-0005-0000-0000-0000AD370000}"/>
    <cellStyle name="Normal 5 2 3 5 5" xfId="15127" xr:uid="{00000000-0005-0000-0000-0000AE370000}"/>
    <cellStyle name="Normal 5 2 3 5 6" xfId="15128" xr:uid="{00000000-0005-0000-0000-0000AF370000}"/>
    <cellStyle name="Normal 5 2 3 6" xfId="15129" xr:uid="{00000000-0005-0000-0000-0000B0370000}"/>
    <cellStyle name="Normal 5 2 3 6 2" xfId="15130" xr:uid="{00000000-0005-0000-0000-0000B1370000}"/>
    <cellStyle name="Normal 5 2 3 6 2 2" xfId="15131" xr:uid="{00000000-0005-0000-0000-0000B2370000}"/>
    <cellStyle name="Normal 5 2 3 6 2 3" xfId="15132" xr:uid="{00000000-0005-0000-0000-0000B3370000}"/>
    <cellStyle name="Normal 5 2 3 6 3" xfId="15133" xr:uid="{00000000-0005-0000-0000-0000B4370000}"/>
    <cellStyle name="Normal 5 2 3 6 4" xfId="15134" xr:uid="{00000000-0005-0000-0000-0000B5370000}"/>
    <cellStyle name="Normal 5 2 3 6 5" xfId="15135" xr:uid="{00000000-0005-0000-0000-0000B6370000}"/>
    <cellStyle name="Normal 5 2 3 6 6" xfId="15136" xr:uid="{00000000-0005-0000-0000-0000B7370000}"/>
    <cellStyle name="Normal 5 2 3 7" xfId="15137" xr:uid="{00000000-0005-0000-0000-0000B8370000}"/>
    <cellStyle name="Normal 5 2 3 7 2" xfId="15138" xr:uid="{00000000-0005-0000-0000-0000B9370000}"/>
    <cellStyle name="Normal 5 2 3 7 3" xfId="15139" xr:uid="{00000000-0005-0000-0000-0000BA370000}"/>
    <cellStyle name="Normal 5 2 3 8" xfId="15140" xr:uid="{00000000-0005-0000-0000-0000BB370000}"/>
    <cellStyle name="Normal 5 2 3 9" xfId="15141" xr:uid="{00000000-0005-0000-0000-0000BC370000}"/>
    <cellStyle name="Normal 5 2 4" xfId="2497" xr:uid="{00000000-0005-0000-0000-000087090000}"/>
    <cellStyle name="Normal 5 2 4 2" xfId="15142" xr:uid="{00000000-0005-0000-0000-0000BE370000}"/>
    <cellStyle name="Normal 5 2 4 2 2" xfId="15143" xr:uid="{00000000-0005-0000-0000-0000BF370000}"/>
    <cellStyle name="Normal 5 2 4 2 2 2" xfId="15144" xr:uid="{00000000-0005-0000-0000-0000C0370000}"/>
    <cellStyle name="Normal 5 2 4 2 2 2 2" xfId="15145" xr:uid="{00000000-0005-0000-0000-0000C1370000}"/>
    <cellStyle name="Normal 5 2 4 2 2 2 2 2" xfId="15146" xr:uid="{00000000-0005-0000-0000-0000C2370000}"/>
    <cellStyle name="Normal 5 2 4 2 2 2 2 3" xfId="15147" xr:uid="{00000000-0005-0000-0000-0000C3370000}"/>
    <cellStyle name="Normal 5 2 4 2 2 2 3" xfId="15148" xr:uid="{00000000-0005-0000-0000-0000C4370000}"/>
    <cellStyle name="Normal 5 2 4 2 2 2 3 2" xfId="15149" xr:uid="{00000000-0005-0000-0000-0000C5370000}"/>
    <cellStyle name="Normal 5 2 4 2 2 2 4" xfId="15150" xr:uid="{00000000-0005-0000-0000-0000C6370000}"/>
    <cellStyle name="Normal 5 2 4 2 2 3" xfId="15151" xr:uid="{00000000-0005-0000-0000-0000C7370000}"/>
    <cellStyle name="Normal 5 2 4 2 2 3 2" xfId="15152" xr:uid="{00000000-0005-0000-0000-0000C8370000}"/>
    <cellStyle name="Normal 5 2 4 2 2 3 3" xfId="15153" xr:uid="{00000000-0005-0000-0000-0000C9370000}"/>
    <cellStyle name="Normal 5 2 4 2 2 4" xfId="15154" xr:uid="{00000000-0005-0000-0000-0000CA370000}"/>
    <cellStyle name="Normal 5 2 4 2 2 5" xfId="15155" xr:uid="{00000000-0005-0000-0000-0000CB370000}"/>
    <cellStyle name="Normal 5 2 4 2 2 6" xfId="15156" xr:uid="{00000000-0005-0000-0000-0000CC370000}"/>
    <cellStyle name="Normal 5 2 4 2 2 7" xfId="15157" xr:uid="{00000000-0005-0000-0000-0000CD370000}"/>
    <cellStyle name="Normal 5 2 4 2 3" xfId="15158" xr:uid="{00000000-0005-0000-0000-0000CE370000}"/>
    <cellStyle name="Normal 5 2 4 2 3 2" xfId="15159" xr:uid="{00000000-0005-0000-0000-0000CF370000}"/>
    <cellStyle name="Normal 5 2 4 2 3 2 2" xfId="15160" xr:uid="{00000000-0005-0000-0000-0000D0370000}"/>
    <cellStyle name="Normal 5 2 4 2 3 2 3" xfId="15161" xr:uid="{00000000-0005-0000-0000-0000D1370000}"/>
    <cellStyle name="Normal 5 2 4 2 3 3" xfId="15162" xr:uid="{00000000-0005-0000-0000-0000D2370000}"/>
    <cellStyle name="Normal 5 2 4 2 3 3 2" xfId="15163" xr:uid="{00000000-0005-0000-0000-0000D3370000}"/>
    <cellStyle name="Normal 5 2 4 2 3 4" xfId="15164" xr:uid="{00000000-0005-0000-0000-0000D4370000}"/>
    <cellStyle name="Normal 5 2 4 2 4" xfId="15165" xr:uid="{00000000-0005-0000-0000-0000D5370000}"/>
    <cellStyle name="Normal 5 2 4 2 5" xfId="15166" xr:uid="{00000000-0005-0000-0000-0000D6370000}"/>
    <cellStyle name="Normal 5 2 4 2 6" xfId="15167" xr:uid="{00000000-0005-0000-0000-0000D7370000}"/>
    <cellStyle name="Normal 5 2 4 3" xfId="15168" xr:uid="{00000000-0005-0000-0000-0000D8370000}"/>
    <cellStyle name="Normal 5 2 4 3 2" xfId="15169" xr:uid="{00000000-0005-0000-0000-0000D9370000}"/>
    <cellStyle name="Normal 5 2 4 3 2 2" xfId="15170" xr:uid="{00000000-0005-0000-0000-0000DA370000}"/>
    <cellStyle name="Normal 5 2 4 3 2 3" xfId="15171" xr:uid="{00000000-0005-0000-0000-0000DB370000}"/>
    <cellStyle name="Normal 5 2 4 3 2 4" xfId="15172" xr:uid="{00000000-0005-0000-0000-0000DC370000}"/>
    <cellStyle name="Normal 5 2 4 3 3" xfId="15173" xr:uid="{00000000-0005-0000-0000-0000DD370000}"/>
    <cellStyle name="Normal 5 2 4 3 4" xfId="15174" xr:uid="{00000000-0005-0000-0000-0000DE370000}"/>
    <cellStyle name="Normal 5 2 4 3 5" xfId="15175" xr:uid="{00000000-0005-0000-0000-0000DF370000}"/>
    <cellStyle name="Normal 5 2 4 3 6" xfId="15176" xr:uid="{00000000-0005-0000-0000-0000E0370000}"/>
    <cellStyle name="Normal 5 2 4 4" xfId="15177" xr:uid="{00000000-0005-0000-0000-0000E1370000}"/>
    <cellStyle name="Normal 5 2 4 4 2" xfId="15178" xr:uid="{00000000-0005-0000-0000-0000E2370000}"/>
    <cellStyle name="Normal 5 2 4 4 2 2" xfId="15179" xr:uid="{00000000-0005-0000-0000-0000E3370000}"/>
    <cellStyle name="Normal 5 2 4 4 2 3" xfId="15180" xr:uid="{00000000-0005-0000-0000-0000E4370000}"/>
    <cellStyle name="Normal 5 2 4 4 3" xfId="15181" xr:uid="{00000000-0005-0000-0000-0000E5370000}"/>
    <cellStyle name="Normal 5 2 4 4 4" xfId="15182" xr:uid="{00000000-0005-0000-0000-0000E6370000}"/>
    <cellStyle name="Normal 5 2 4 4 5" xfId="15183" xr:uid="{00000000-0005-0000-0000-0000E7370000}"/>
    <cellStyle name="Normal 5 2 4 4 6" xfId="15184" xr:uid="{00000000-0005-0000-0000-0000E8370000}"/>
    <cellStyle name="Normal 5 2 4 5" xfId="15185" xr:uid="{00000000-0005-0000-0000-0000E9370000}"/>
    <cellStyle name="Normal 5 2 4 5 2" xfId="15186" xr:uid="{00000000-0005-0000-0000-0000EA370000}"/>
    <cellStyle name="Normal 5 2 4 5 3" xfId="15187" xr:uid="{00000000-0005-0000-0000-0000EB370000}"/>
    <cellStyle name="Normal 5 2 4 5 4" xfId="15188" xr:uid="{00000000-0005-0000-0000-0000EC370000}"/>
    <cellStyle name="Normal 5 2 4 6" xfId="15189" xr:uid="{00000000-0005-0000-0000-0000ED370000}"/>
    <cellStyle name="Normal 5 2 4 7" xfId="15190" xr:uid="{00000000-0005-0000-0000-0000EE370000}"/>
    <cellStyle name="Normal 5 2 4 8" xfId="15191" xr:uid="{00000000-0005-0000-0000-0000EF370000}"/>
    <cellStyle name="Normal 5 2 5" xfId="2498" xr:uid="{00000000-0005-0000-0000-000088090000}"/>
    <cellStyle name="Normal 5 2 5 2" xfId="15192" xr:uid="{00000000-0005-0000-0000-0000F1370000}"/>
    <cellStyle name="Normal 5 2 5 2 2" xfId="15193" xr:uid="{00000000-0005-0000-0000-0000F2370000}"/>
    <cellStyle name="Normal 5 2 5 2 2 2" xfId="15194" xr:uid="{00000000-0005-0000-0000-0000F3370000}"/>
    <cellStyle name="Normal 5 2 5 2 3" xfId="15195" xr:uid="{00000000-0005-0000-0000-0000F4370000}"/>
    <cellStyle name="Normal 5 2 5 2 4" xfId="15196" xr:uid="{00000000-0005-0000-0000-0000F5370000}"/>
    <cellStyle name="Normal 5 2 5 2 5" xfId="15197" xr:uid="{00000000-0005-0000-0000-0000F6370000}"/>
    <cellStyle name="Normal 5 2 5 3" xfId="15198" xr:uid="{00000000-0005-0000-0000-0000F7370000}"/>
    <cellStyle name="Normal 5 2 5 3 2" xfId="15199" xr:uid="{00000000-0005-0000-0000-0000F8370000}"/>
    <cellStyle name="Normal 5 2 5 3 2 2" xfId="15200" xr:uid="{00000000-0005-0000-0000-0000F9370000}"/>
    <cellStyle name="Normal 5 2 5 3 2 3" xfId="15201" xr:uid="{00000000-0005-0000-0000-0000FA370000}"/>
    <cellStyle name="Normal 5 2 5 3 3" xfId="15202" xr:uid="{00000000-0005-0000-0000-0000FB370000}"/>
    <cellStyle name="Normal 5 2 5 3 4" xfId="15203" xr:uid="{00000000-0005-0000-0000-0000FC370000}"/>
    <cellStyle name="Normal 5 2 5 3 5" xfId="15204" xr:uid="{00000000-0005-0000-0000-0000FD370000}"/>
    <cellStyle name="Normal 5 2 5 3 6" xfId="15205" xr:uid="{00000000-0005-0000-0000-0000FE370000}"/>
    <cellStyle name="Normal 5 2 5 4" xfId="15206" xr:uid="{00000000-0005-0000-0000-0000FF370000}"/>
    <cellStyle name="Normal 5 2 5 4 2" xfId="15207" xr:uid="{00000000-0005-0000-0000-000000380000}"/>
    <cellStyle name="Normal 5 2 5 4 2 2" xfId="15208" xr:uid="{00000000-0005-0000-0000-000001380000}"/>
    <cellStyle name="Normal 5 2 5 4 2 3" xfId="15209" xr:uid="{00000000-0005-0000-0000-000002380000}"/>
    <cellStyle name="Normal 5 2 5 4 3" xfId="15210" xr:uid="{00000000-0005-0000-0000-000003380000}"/>
    <cellStyle name="Normal 5 2 5 4 4" xfId="15211" xr:uid="{00000000-0005-0000-0000-000004380000}"/>
    <cellStyle name="Normal 5 2 5 4 5" xfId="15212" xr:uid="{00000000-0005-0000-0000-000005380000}"/>
    <cellStyle name="Normal 5 2 5 4 6" xfId="15213" xr:uid="{00000000-0005-0000-0000-000006380000}"/>
    <cellStyle name="Normal 5 2 5 5" xfId="15214" xr:uid="{00000000-0005-0000-0000-000007380000}"/>
    <cellStyle name="Normal 5 2 5 5 2" xfId="15215" xr:uid="{00000000-0005-0000-0000-000008380000}"/>
    <cellStyle name="Normal 5 2 5 5 3" xfId="15216" xr:uid="{00000000-0005-0000-0000-000009380000}"/>
    <cellStyle name="Normal 5 2 5 6" xfId="15217" xr:uid="{00000000-0005-0000-0000-00000A380000}"/>
    <cellStyle name="Normal 5 2 5 7" xfId="15218" xr:uid="{00000000-0005-0000-0000-00000B380000}"/>
    <cellStyle name="Normal 5 2 5 8" xfId="15219" xr:uid="{00000000-0005-0000-0000-00000C380000}"/>
    <cellStyle name="Normal 5 2 6" xfId="2499" xr:uid="{00000000-0005-0000-0000-000089090000}"/>
    <cellStyle name="Normal 5 2 6 2" xfId="15220" xr:uid="{00000000-0005-0000-0000-00000E380000}"/>
    <cellStyle name="Normal 5 2 6 2 2" xfId="15221" xr:uid="{00000000-0005-0000-0000-00000F380000}"/>
    <cellStyle name="Normal 5 2 6 3" xfId="15222" xr:uid="{00000000-0005-0000-0000-000010380000}"/>
    <cellStyle name="Normal 5 2 6 4" xfId="15223" xr:uid="{00000000-0005-0000-0000-000011380000}"/>
    <cellStyle name="Normal 5 2 6 5" xfId="15224" xr:uid="{00000000-0005-0000-0000-000012380000}"/>
    <cellStyle name="Normal 5 2 7" xfId="2500" xr:uid="{00000000-0005-0000-0000-00008A090000}"/>
    <cellStyle name="Normal 5 2 7 2" xfId="15225" xr:uid="{00000000-0005-0000-0000-000014380000}"/>
    <cellStyle name="Normal 5 2 7 3" xfId="15226" xr:uid="{00000000-0005-0000-0000-000015380000}"/>
    <cellStyle name="Normal 5 2 8" xfId="2501" xr:uid="{00000000-0005-0000-0000-00008B090000}"/>
    <cellStyle name="Normal 5 2 8 2" xfId="15227" xr:uid="{00000000-0005-0000-0000-000017380000}"/>
    <cellStyle name="Normal 5 2 8 3" xfId="15228" xr:uid="{00000000-0005-0000-0000-000018380000}"/>
    <cellStyle name="Normal 5 2 9" xfId="2502" xr:uid="{00000000-0005-0000-0000-00008C090000}"/>
    <cellStyle name="Normal 5 2 9 2" xfId="15229" xr:uid="{00000000-0005-0000-0000-00001A380000}"/>
    <cellStyle name="Normal 5 2 9 3" xfId="15230" xr:uid="{00000000-0005-0000-0000-00001B380000}"/>
    <cellStyle name="Normal 5 20" xfId="2503" xr:uid="{00000000-0005-0000-0000-00008D090000}"/>
    <cellStyle name="Normal 5 20 2" xfId="15231" xr:uid="{00000000-0005-0000-0000-00001D380000}"/>
    <cellStyle name="Normal 5 20 3" xfId="15232" xr:uid="{00000000-0005-0000-0000-00001E380000}"/>
    <cellStyle name="Normal 5 21" xfId="2504" xr:uid="{00000000-0005-0000-0000-00008E090000}"/>
    <cellStyle name="Normal 5 21 2" xfId="15233" xr:uid="{00000000-0005-0000-0000-000020380000}"/>
    <cellStyle name="Normal 5 21 3" xfId="15234" xr:uid="{00000000-0005-0000-0000-000021380000}"/>
    <cellStyle name="Normal 5 22" xfId="2505" xr:uid="{00000000-0005-0000-0000-00008F090000}"/>
    <cellStyle name="Normal 5 22 2" xfId="15235" xr:uid="{00000000-0005-0000-0000-000023380000}"/>
    <cellStyle name="Normal 5 22 3" xfId="15236" xr:uid="{00000000-0005-0000-0000-000024380000}"/>
    <cellStyle name="Normal 5 23" xfId="2506" xr:uid="{00000000-0005-0000-0000-000090090000}"/>
    <cellStyle name="Normal 5 23 2" xfId="15237" xr:uid="{00000000-0005-0000-0000-000026380000}"/>
    <cellStyle name="Normal 5 23 3" xfId="15238" xr:uid="{00000000-0005-0000-0000-000027380000}"/>
    <cellStyle name="Normal 5 24" xfId="2507" xr:uid="{00000000-0005-0000-0000-000091090000}"/>
    <cellStyle name="Normal 5 24 2" xfId="15240" xr:uid="{00000000-0005-0000-0000-000029380000}"/>
    <cellStyle name="Normal 5 24 3" xfId="15241" xr:uid="{00000000-0005-0000-0000-00002A380000}"/>
    <cellStyle name="Normal 5 25" xfId="15242" xr:uid="{00000000-0005-0000-0000-00002B380000}"/>
    <cellStyle name="Normal 5 25 2" xfId="15243" xr:uid="{00000000-0005-0000-0000-00002C380000}"/>
    <cellStyle name="Normal 5 25 2 2" xfId="15244" xr:uid="{00000000-0005-0000-0000-00002D380000}"/>
    <cellStyle name="Normal 5 25 2 3" xfId="15245" xr:uid="{00000000-0005-0000-0000-00002E380000}"/>
    <cellStyle name="Normal 5 25 2 4" xfId="15246" xr:uid="{00000000-0005-0000-0000-00002F380000}"/>
    <cellStyle name="Normal 5 25 3" xfId="15247" xr:uid="{00000000-0005-0000-0000-000030380000}"/>
    <cellStyle name="Normal 5 25 4" xfId="15248" xr:uid="{00000000-0005-0000-0000-000031380000}"/>
    <cellStyle name="Normal 5 25 5" xfId="15249" xr:uid="{00000000-0005-0000-0000-000032380000}"/>
    <cellStyle name="Normal 5 25 6" xfId="15250" xr:uid="{00000000-0005-0000-0000-000033380000}"/>
    <cellStyle name="Normal 5 26" xfId="15251" xr:uid="{00000000-0005-0000-0000-000034380000}"/>
    <cellStyle name="Normal 5 26 2" xfId="15252" xr:uid="{00000000-0005-0000-0000-000035380000}"/>
    <cellStyle name="Normal 5 26 2 2" xfId="15253" xr:uid="{00000000-0005-0000-0000-000036380000}"/>
    <cellStyle name="Normal 5 26 2 3" xfId="15254" xr:uid="{00000000-0005-0000-0000-000037380000}"/>
    <cellStyle name="Normal 5 26 3" xfId="15255" xr:uid="{00000000-0005-0000-0000-000038380000}"/>
    <cellStyle name="Normal 5 26 3 2" xfId="15256" xr:uid="{00000000-0005-0000-0000-000039380000}"/>
    <cellStyle name="Normal 5 26 4" xfId="15257" xr:uid="{00000000-0005-0000-0000-00003A380000}"/>
    <cellStyle name="Normal 5 27" xfId="15258" xr:uid="{00000000-0005-0000-0000-00003B380000}"/>
    <cellStyle name="Normal 5 27 2" xfId="15259" xr:uid="{00000000-0005-0000-0000-00003C380000}"/>
    <cellStyle name="Normal 5 27 3" xfId="15260" xr:uid="{00000000-0005-0000-0000-00003D380000}"/>
    <cellStyle name="Normal 5 28" xfId="15261" xr:uid="{00000000-0005-0000-0000-00003E380000}"/>
    <cellStyle name="Normal 5 28 2" xfId="15262" xr:uid="{00000000-0005-0000-0000-00003F380000}"/>
    <cellStyle name="Normal 5 29" xfId="15263" xr:uid="{00000000-0005-0000-0000-000040380000}"/>
    <cellStyle name="Normal 5 3" xfId="2508" xr:uid="{00000000-0005-0000-0000-000092090000}"/>
    <cellStyle name="Normal 5 3 2" xfId="15265" xr:uid="{00000000-0005-0000-0000-000042380000}"/>
    <cellStyle name="Normal 5 3 2 10" xfId="15266" xr:uid="{00000000-0005-0000-0000-000043380000}"/>
    <cellStyle name="Normal 5 3 2 2" xfId="15267" xr:uid="{00000000-0005-0000-0000-000044380000}"/>
    <cellStyle name="Normal 5 3 2 2 2" xfId="15268" xr:uid="{00000000-0005-0000-0000-000045380000}"/>
    <cellStyle name="Normal 5 3 2 2 2 2" xfId="15269" xr:uid="{00000000-0005-0000-0000-000046380000}"/>
    <cellStyle name="Normal 5 3 2 2 2 2 2" xfId="15270" xr:uid="{00000000-0005-0000-0000-000047380000}"/>
    <cellStyle name="Normal 5 3 2 2 2 2 2 2" xfId="15271" xr:uid="{00000000-0005-0000-0000-000048380000}"/>
    <cellStyle name="Normal 5 3 2 2 2 2 2 3" xfId="15272" xr:uid="{00000000-0005-0000-0000-000049380000}"/>
    <cellStyle name="Normal 5 3 2 2 2 2 3" xfId="15273" xr:uid="{00000000-0005-0000-0000-00004A380000}"/>
    <cellStyle name="Normal 5 3 2 2 2 2 4" xfId="15274" xr:uid="{00000000-0005-0000-0000-00004B380000}"/>
    <cellStyle name="Normal 5 3 2 2 2 2 5" xfId="15275" xr:uid="{00000000-0005-0000-0000-00004C380000}"/>
    <cellStyle name="Normal 5 3 2 2 2 2 6" xfId="15276" xr:uid="{00000000-0005-0000-0000-00004D380000}"/>
    <cellStyle name="Normal 5 3 2 2 2 3" xfId="15277" xr:uid="{00000000-0005-0000-0000-00004E380000}"/>
    <cellStyle name="Normal 5 3 2 2 2 3 2" xfId="15278" xr:uid="{00000000-0005-0000-0000-00004F380000}"/>
    <cellStyle name="Normal 5 3 2 2 2 3 2 2" xfId="15279" xr:uid="{00000000-0005-0000-0000-000050380000}"/>
    <cellStyle name="Normal 5 3 2 2 2 3 2 3" xfId="15280" xr:uid="{00000000-0005-0000-0000-000051380000}"/>
    <cellStyle name="Normal 5 3 2 2 2 3 3" xfId="15281" xr:uid="{00000000-0005-0000-0000-000052380000}"/>
    <cellStyle name="Normal 5 3 2 2 2 3 3 2" xfId="15282" xr:uid="{00000000-0005-0000-0000-000053380000}"/>
    <cellStyle name="Normal 5 3 2 2 2 3 4" xfId="15283" xr:uid="{00000000-0005-0000-0000-000054380000}"/>
    <cellStyle name="Normal 5 3 2 2 2 4" xfId="15284" xr:uid="{00000000-0005-0000-0000-000055380000}"/>
    <cellStyle name="Normal 5 3 2 2 2 4 2" xfId="15285" xr:uid="{00000000-0005-0000-0000-000056380000}"/>
    <cellStyle name="Normal 5 3 2 2 2 4 3" xfId="15286" xr:uid="{00000000-0005-0000-0000-000057380000}"/>
    <cellStyle name="Normal 5 3 2 2 2 5" xfId="15287" xr:uid="{00000000-0005-0000-0000-000058380000}"/>
    <cellStyle name="Normal 5 3 2 2 2 6" xfId="15288" xr:uid="{00000000-0005-0000-0000-000059380000}"/>
    <cellStyle name="Normal 5 3 2 2 2 7" xfId="15289" xr:uid="{00000000-0005-0000-0000-00005A380000}"/>
    <cellStyle name="Normal 5 3 2 2 2 8" xfId="15290" xr:uid="{00000000-0005-0000-0000-00005B380000}"/>
    <cellStyle name="Normal 5 3 2 2 3" xfId="15291" xr:uid="{00000000-0005-0000-0000-00005C380000}"/>
    <cellStyle name="Normal 5 3 2 2 3 2" xfId="15292" xr:uid="{00000000-0005-0000-0000-00005D380000}"/>
    <cellStyle name="Normal 5 3 2 2 3 2 2" xfId="15293" xr:uid="{00000000-0005-0000-0000-00005E380000}"/>
    <cellStyle name="Normal 5 3 2 2 3 2 3" xfId="15294" xr:uid="{00000000-0005-0000-0000-00005F380000}"/>
    <cellStyle name="Normal 5 3 2 2 3 3" xfId="15295" xr:uid="{00000000-0005-0000-0000-000060380000}"/>
    <cellStyle name="Normal 5 3 2 2 3 4" xfId="15296" xr:uid="{00000000-0005-0000-0000-000061380000}"/>
    <cellStyle name="Normal 5 3 2 2 3 5" xfId="15297" xr:uid="{00000000-0005-0000-0000-000062380000}"/>
    <cellStyle name="Normal 5 3 2 2 3 6" xfId="15298" xr:uid="{00000000-0005-0000-0000-000063380000}"/>
    <cellStyle name="Normal 5 3 2 2 4" xfId="15299" xr:uid="{00000000-0005-0000-0000-000064380000}"/>
    <cellStyle name="Normal 5 3 2 2 4 2" xfId="15300" xr:uid="{00000000-0005-0000-0000-000065380000}"/>
    <cellStyle name="Normal 5 3 2 2 4 2 2" xfId="15301" xr:uid="{00000000-0005-0000-0000-000066380000}"/>
    <cellStyle name="Normal 5 3 2 2 4 2 3" xfId="15302" xr:uid="{00000000-0005-0000-0000-000067380000}"/>
    <cellStyle name="Normal 5 3 2 2 4 3" xfId="15303" xr:uid="{00000000-0005-0000-0000-000068380000}"/>
    <cellStyle name="Normal 5 3 2 2 4 3 2" xfId="15304" xr:uid="{00000000-0005-0000-0000-000069380000}"/>
    <cellStyle name="Normal 5 3 2 2 4 4" xfId="15305" xr:uid="{00000000-0005-0000-0000-00006A380000}"/>
    <cellStyle name="Normal 5 3 2 2 5" xfId="15306" xr:uid="{00000000-0005-0000-0000-00006B380000}"/>
    <cellStyle name="Normal 5 3 2 2 5 2" xfId="15307" xr:uid="{00000000-0005-0000-0000-00006C380000}"/>
    <cellStyle name="Normal 5 3 2 2 5 3" xfId="15308" xr:uid="{00000000-0005-0000-0000-00006D380000}"/>
    <cellStyle name="Normal 5 3 2 2 6" xfId="15309" xr:uid="{00000000-0005-0000-0000-00006E380000}"/>
    <cellStyle name="Normal 5 3 2 2 7" xfId="15310" xr:uid="{00000000-0005-0000-0000-00006F380000}"/>
    <cellStyle name="Normal 5 3 2 2 8" xfId="15311" xr:uid="{00000000-0005-0000-0000-000070380000}"/>
    <cellStyle name="Normal 5 3 2 2 9" xfId="15312" xr:uid="{00000000-0005-0000-0000-000071380000}"/>
    <cellStyle name="Normal 5 3 2 3" xfId="15313" xr:uid="{00000000-0005-0000-0000-000072380000}"/>
    <cellStyle name="Normal 5 3 2 3 2" xfId="15314" xr:uid="{00000000-0005-0000-0000-000073380000}"/>
    <cellStyle name="Normal 5 3 2 3 2 2" xfId="15315" xr:uid="{00000000-0005-0000-0000-000074380000}"/>
    <cellStyle name="Normal 5 3 2 3 2 2 2" xfId="15316" xr:uid="{00000000-0005-0000-0000-000075380000}"/>
    <cellStyle name="Normal 5 3 2 3 2 2 3" xfId="15317" xr:uid="{00000000-0005-0000-0000-000076380000}"/>
    <cellStyle name="Normal 5 3 2 3 2 3" xfId="15318" xr:uid="{00000000-0005-0000-0000-000077380000}"/>
    <cellStyle name="Normal 5 3 2 3 2 4" xfId="15319" xr:uid="{00000000-0005-0000-0000-000078380000}"/>
    <cellStyle name="Normal 5 3 2 3 2 5" xfId="15320" xr:uid="{00000000-0005-0000-0000-000079380000}"/>
    <cellStyle name="Normal 5 3 2 3 2 6" xfId="15321" xr:uid="{00000000-0005-0000-0000-00007A380000}"/>
    <cellStyle name="Normal 5 3 2 3 3" xfId="15322" xr:uid="{00000000-0005-0000-0000-00007B380000}"/>
    <cellStyle name="Normal 5 3 2 3 3 2" xfId="15323" xr:uid="{00000000-0005-0000-0000-00007C380000}"/>
    <cellStyle name="Normal 5 3 2 3 3 2 2" xfId="15324" xr:uid="{00000000-0005-0000-0000-00007D380000}"/>
    <cellStyle name="Normal 5 3 2 3 3 2 3" xfId="15325" xr:uid="{00000000-0005-0000-0000-00007E380000}"/>
    <cellStyle name="Normal 5 3 2 3 3 3" xfId="15326" xr:uid="{00000000-0005-0000-0000-00007F380000}"/>
    <cellStyle name="Normal 5 3 2 3 3 3 2" xfId="15327" xr:uid="{00000000-0005-0000-0000-000080380000}"/>
    <cellStyle name="Normal 5 3 2 3 3 4" xfId="15328" xr:uid="{00000000-0005-0000-0000-000081380000}"/>
    <cellStyle name="Normal 5 3 2 3 4" xfId="15329" xr:uid="{00000000-0005-0000-0000-000082380000}"/>
    <cellStyle name="Normal 5 3 2 3 4 2" xfId="15330" xr:uid="{00000000-0005-0000-0000-000083380000}"/>
    <cellStyle name="Normal 5 3 2 3 4 3" xfId="15331" xr:uid="{00000000-0005-0000-0000-000084380000}"/>
    <cellStyle name="Normal 5 3 2 3 5" xfId="15332" xr:uid="{00000000-0005-0000-0000-000085380000}"/>
    <cellStyle name="Normal 5 3 2 3 6" xfId="15333" xr:uid="{00000000-0005-0000-0000-000086380000}"/>
    <cellStyle name="Normal 5 3 2 3 7" xfId="15334" xr:uid="{00000000-0005-0000-0000-000087380000}"/>
    <cellStyle name="Normal 5 3 2 3 8" xfId="15335" xr:uid="{00000000-0005-0000-0000-000088380000}"/>
    <cellStyle name="Normal 5 3 2 4" xfId="15336" xr:uid="{00000000-0005-0000-0000-000089380000}"/>
    <cellStyle name="Normal 5 3 2 4 2" xfId="15337" xr:uid="{00000000-0005-0000-0000-00008A380000}"/>
    <cellStyle name="Normal 5 3 2 4 2 2" xfId="15338" xr:uid="{00000000-0005-0000-0000-00008B380000}"/>
    <cellStyle name="Normal 5 3 2 4 2 3" xfId="15339" xr:uid="{00000000-0005-0000-0000-00008C380000}"/>
    <cellStyle name="Normal 5 3 2 4 2 4" xfId="15340" xr:uid="{00000000-0005-0000-0000-00008D380000}"/>
    <cellStyle name="Normal 5 3 2 4 3" xfId="15341" xr:uid="{00000000-0005-0000-0000-00008E380000}"/>
    <cellStyle name="Normal 5 3 2 4 4" xfId="15342" xr:uid="{00000000-0005-0000-0000-00008F380000}"/>
    <cellStyle name="Normal 5 3 2 4 5" xfId="15343" xr:uid="{00000000-0005-0000-0000-000090380000}"/>
    <cellStyle name="Normal 5 3 2 4 6" xfId="15344" xr:uid="{00000000-0005-0000-0000-000091380000}"/>
    <cellStyle name="Normal 5 3 2 5" xfId="15345" xr:uid="{00000000-0005-0000-0000-000092380000}"/>
    <cellStyle name="Normal 5 3 2 5 2" xfId="15346" xr:uid="{00000000-0005-0000-0000-000093380000}"/>
    <cellStyle name="Normal 5 3 2 5 2 2" xfId="15347" xr:uid="{00000000-0005-0000-0000-000094380000}"/>
    <cellStyle name="Normal 5 3 2 5 2 3" xfId="15348" xr:uid="{00000000-0005-0000-0000-000095380000}"/>
    <cellStyle name="Normal 5 3 2 5 3" xfId="15349" xr:uid="{00000000-0005-0000-0000-000096380000}"/>
    <cellStyle name="Normal 5 3 2 5 4" xfId="15350" xr:uid="{00000000-0005-0000-0000-000097380000}"/>
    <cellStyle name="Normal 5 3 2 5 5" xfId="15351" xr:uid="{00000000-0005-0000-0000-000098380000}"/>
    <cellStyle name="Normal 5 3 2 5 6" xfId="15352" xr:uid="{00000000-0005-0000-0000-000099380000}"/>
    <cellStyle name="Normal 5 3 2 6" xfId="15353" xr:uid="{00000000-0005-0000-0000-00009A380000}"/>
    <cellStyle name="Normal 5 3 2 6 2" xfId="15354" xr:uid="{00000000-0005-0000-0000-00009B380000}"/>
    <cellStyle name="Normal 5 3 2 6 3" xfId="15355" xr:uid="{00000000-0005-0000-0000-00009C380000}"/>
    <cellStyle name="Normal 5 3 2 7" xfId="15356" xr:uid="{00000000-0005-0000-0000-00009D380000}"/>
    <cellStyle name="Normal 5 3 2 8" xfId="15357" xr:uid="{00000000-0005-0000-0000-00009E380000}"/>
    <cellStyle name="Normal 5 3 2 9" xfId="15358" xr:uid="{00000000-0005-0000-0000-00009F380000}"/>
    <cellStyle name="Normal 5 3 3" xfId="15359" xr:uid="{00000000-0005-0000-0000-0000A0380000}"/>
    <cellStyle name="Normal 5 3 3 2" xfId="15360" xr:uid="{00000000-0005-0000-0000-0000A1380000}"/>
    <cellStyle name="Normal 5 3 3 2 2" xfId="15361" xr:uid="{00000000-0005-0000-0000-0000A2380000}"/>
    <cellStyle name="Normal 5 3 3 2 2 2" xfId="15362" xr:uid="{00000000-0005-0000-0000-0000A3380000}"/>
    <cellStyle name="Normal 5 3 3 2 2 2 2" xfId="15363" xr:uid="{00000000-0005-0000-0000-0000A4380000}"/>
    <cellStyle name="Normal 5 3 3 2 2 2 3" xfId="15364" xr:uid="{00000000-0005-0000-0000-0000A5380000}"/>
    <cellStyle name="Normal 5 3 3 2 2 3" xfId="15365" xr:uid="{00000000-0005-0000-0000-0000A6380000}"/>
    <cellStyle name="Normal 5 3 3 2 2 4" xfId="15366" xr:uid="{00000000-0005-0000-0000-0000A7380000}"/>
    <cellStyle name="Normal 5 3 3 2 2 5" xfId="15367" xr:uid="{00000000-0005-0000-0000-0000A8380000}"/>
    <cellStyle name="Normal 5 3 3 2 2 6" xfId="15368" xr:uid="{00000000-0005-0000-0000-0000A9380000}"/>
    <cellStyle name="Normal 5 3 3 2 3" xfId="15369" xr:uid="{00000000-0005-0000-0000-0000AA380000}"/>
    <cellStyle name="Normal 5 3 3 2 3 2" xfId="15370" xr:uid="{00000000-0005-0000-0000-0000AB380000}"/>
    <cellStyle name="Normal 5 3 3 2 3 2 2" xfId="15371" xr:uid="{00000000-0005-0000-0000-0000AC380000}"/>
    <cellStyle name="Normal 5 3 3 2 3 2 3" xfId="15372" xr:uid="{00000000-0005-0000-0000-0000AD380000}"/>
    <cellStyle name="Normal 5 3 3 2 3 3" xfId="15373" xr:uid="{00000000-0005-0000-0000-0000AE380000}"/>
    <cellStyle name="Normal 5 3 3 2 3 3 2" xfId="15374" xr:uid="{00000000-0005-0000-0000-0000AF380000}"/>
    <cellStyle name="Normal 5 3 3 2 3 4" xfId="15375" xr:uid="{00000000-0005-0000-0000-0000B0380000}"/>
    <cellStyle name="Normal 5 3 3 2 4" xfId="15376" xr:uid="{00000000-0005-0000-0000-0000B1380000}"/>
    <cellStyle name="Normal 5 3 3 2 4 2" xfId="15377" xr:uid="{00000000-0005-0000-0000-0000B2380000}"/>
    <cellStyle name="Normal 5 3 3 2 4 3" xfId="15378" xr:uid="{00000000-0005-0000-0000-0000B3380000}"/>
    <cellStyle name="Normal 5 3 3 2 5" xfId="15379" xr:uid="{00000000-0005-0000-0000-0000B4380000}"/>
    <cellStyle name="Normal 5 3 3 2 6" xfId="15380" xr:uid="{00000000-0005-0000-0000-0000B5380000}"/>
    <cellStyle name="Normal 5 3 3 2 7" xfId="15381" xr:uid="{00000000-0005-0000-0000-0000B6380000}"/>
    <cellStyle name="Normal 5 3 3 2 8" xfId="15382" xr:uid="{00000000-0005-0000-0000-0000B7380000}"/>
    <cellStyle name="Normal 5 3 3 3" xfId="15383" xr:uid="{00000000-0005-0000-0000-0000B8380000}"/>
    <cellStyle name="Normal 5 3 3 3 2" xfId="15384" xr:uid="{00000000-0005-0000-0000-0000B9380000}"/>
    <cellStyle name="Normal 5 3 3 3 2 2" xfId="15385" xr:uid="{00000000-0005-0000-0000-0000BA380000}"/>
    <cellStyle name="Normal 5 3 3 3 2 3" xfId="15386" xr:uid="{00000000-0005-0000-0000-0000BB380000}"/>
    <cellStyle name="Normal 5 3 3 3 3" xfId="15387" xr:uid="{00000000-0005-0000-0000-0000BC380000}"/>
    <cellStyle name="Normal 5 3 3 3 4" xfId="15388" xr:uid="{00000000-0005-0000-0000-0000BD380000}"/>
    <cellStyle name="Normal 5 3 3 3 5" xfId="15389" xr:uid="{00000000-0005-0000-0000-0000BE380000}"/>
    <cellStyle name="Normal 5 3 3 3 6" xfId="15390" xr:uid="{00000000-0005-0000-0000-0000BF380000}"/>
    <cellStyle name="Normal 5 3 3 4" xfId="15391" xr:uid="{00000000-0005-0000-0000-0000C0380000}"/>
    <cellStyle name="Normal 5 3 3 4 2" xfId="15392" xr:uid="{00000000-0005-0000-0000-0000C1380000}"/>
    <cellStyle name="Normal 5 3 3 4 2 2" xfId="15393" xr:uid="{00000000-0005-0000-0000-0000C2380000}"/>
    <cellStyle name="Normal 5 3 3 4 2 3" xfId="15394" xr:uid="{00000000-0005-0000-0000-0000C3380000}"/>
    <cellStyle name="Normal 5 3 3 4 3" xfId="15395" xr:uid="{00000000-0005-0000-0000-0000C4380000}"/>
    <cellStyle name="Normal 5 3 3 4 3 2" xfId="15396" xr:uid="{00000000-0005-0000-0000-0000C5380000}"/>
    <cellStyle name="Normal 5 3 3 4 4" xfId="15397" xr:uid="{00000000-0005-0000-0000-0000C6380000}"/>
    <cellStyle name="Normal 5 3 3 5" xfId="15398" xr:uid="{00000000-0005-0000-0000-0000C7380000}"/>
    <cellStyle name="Normal 5 3 3 5 2" xfId="15399" xr:uid="{00000000-0005-0000-0000-0000C8380000}"/>
    <cellStyle name="Normal 5 3 3 5 3" xfId="15400" xr:uid="{00000000-0005-0000-0000-0000C9380000}"/>
    <cellStyle name="Normal 5 3 3 6" xfId="15401" xr:uid="{00000000-0005-0000-0000-0000CA380000}"/>
    <cellStyle name="Normal 5 3 3 7" xfId="15402" xr:uid="{00000000-0005-0000-0000-0000CB380000}"/>
    <cellStyle name="Normal 5 3 3 8" xfId="15403" xr:uid="{00000000-0005-0000-0000-0000CC380000}"/>
    <cellStyle name="Normal 5 3 3 9" xfId="15404" xr:uid="{00000000-0005-0000-0000-0000CD380000}"/>
    <cellStyle name="Normal 5 3 4" xfId="15405" xr:uid="{00000000-0005-0000-0000-0000CE380000}"/>
    <cellStyle name="Normal 5 3 4 2" xfId="15406" xr:uid="{00000000-0005-0000-0000-0000CF380000}"/>
    <cellStyle name="Normal 5 3 4 2 2" xfId="15407" xr:uid="{00000000-0005-0000-0000-0000D0380000}"/>
    <cellStyle name="Normal 5 3 4 2 2 2" xfId="15408" xr:uid="{00000000-0005-0000-0000-0000D1380000}"/>
    <cellStyle name="Normal 5 3 4 2 2 3" xfId="15409" xr:uid="{00000000-0005-0000-0000-0000D2380000}"/>
    <cellStyle name="Normal 5 3 4 2 3" xfId="15410" xr:uid="{00000000-0005-0000-0000-0000D3380000}"/>
    <cellStyle name="Normal 5 3 4 2 4" xfId="15411" xr:uid="{00000000-0005-0000-0000-0000D4380000}"/>
    <cellStyle name="Normal 5 3 4 2 5" xfId="15412" xr:uid="{00000000-0005-0000-0000-0000D5380000}"/>
    <cellStyle name="Normal 5 3 4 2 6" xfId="15413" xr:uid="{00000000-0005-0000-0000-0000D6380000}"/>
    <cellStyle name="Normal 5 3 4 3" xfId="15414" xr:uid="{00000000-0005-0000-0000-0000D7380000}"/>
    <cellStyle name="Normal 5 3 4 3 2" xfId="15415" xr:uid="{00000000-0005-0000-0000-0000D8380000}"/>
    <cellStyle name="Normal 5 3 4 3 2 2" xfId="15416" xr:uid="{00000000-0005-0000-0000-0000D9380000}"/>
    <cellStyle name="Normal 5 3 4 3 2 3" xfId="15417" xr:uid="{00000000-0005-0000-0000-0000DA380000}"/>
    <cellStyle name="Normal 5 3 4 3 3" xfId="15418" xr:uid="{00000000-0005-0000-0000-0000DB380000}"/>
    <cellStyle name="Normal 5 3 4 3 3 2" xfId="15419" xr:uid="{00000000-0005-0000-0000-0000DC380000}"/>
    <cellStyle name="Normal 5 3 4 3 4" xfId="15420" xr:uid="{00000000-0005-0000-0000-0000DD380000}"/>
    <cellStyle name="Normal 5 3 4 4" xfId="15421" xr:uid="{00000000-0005-0000-0000-0000DE380000}"/>
    <cellStyle name="Normal 5 3 4 4 2" xfId="15422" xr:uid="{00000000-0005-0000-0000-0000DF380000}"/>
    <cellStyle name="Normal 5 3 4 4 3" xfId="15423" xr:uid="{00000000-0005-0000-0000-0000E0380000}"/>
    <cellStyle name="Normal 5 3 4 5" xfId="15424" xr:uid="{00000000-0005-0000-0000-0000E1380000}"/>
    <cellStyle name="Normal 5 3 4 6" xfId="15425" xr:uid="{00000000-0005-0000-0000-0000E2380000}"/>
    <cellStyle name="Normal 5 3 4 7" xfId="15426" xr:uid="{00000000-0005-0000-0000-0000E3380000}"/>
    <cellStyle name="Normal 5 3 4 8" xfId="15427" xr:uid="{00000000-0005-0000-0000-0000E4380000}"/>
    <cellStyle name="Normal 5 3 5" xfId="15428" xr:uid="{00000000-0005-0000-0000-0000E5380000}"/>
    <cellStyle name="Normal 5 3 5 2" xfId="15429" xr:uid="{00000000-0005-0000-0000-0000E6380000}"/>
    <cellStyle name="Normal 5 3 5 2 2" xfId="15430" xr:uid="{00000000-0005-0000-0000-0000E7380000}"/>
    <cellStyle name="Normal 5 3 5 2 3" xfId="15431" xr:uid="{00000000-0005-0000-0000-0000E8380000}"/>
    <cellStyle name="Normal 5 3 5 3" xfId="15432" xr:uid="{00000000-0005-0000-0000-0000E9380000}"/>
    <cellStyle name="Normal 5 3 5 3 2" xfId="15433" xr:uid="{00000000-0005-0000-0000-0000EA380000}"/>
    <cellStyle name="Normal 5 3 5 4" xfId="15434" xr:uid="{00000000-0005-0000-0000-0000EB380000}"/>
    <cellStyle name="Normal 5 3 6" xfId="15435" xr:uid="{00000000-0005-0000-0000-0000EC380000}"/>
    <cellStyle name="Normal 5 3 7" xfId="15436" xr:uid="{00000000-0005-0000-0000-0000ED380000}"/>
    <cellStyle name="Normal 5 30" xfId="15437" xr:uid="{00000000-0005-0000-0000-0000EE380000}"/>
    <cellStyle name="Normal 5 31" xfId="5340" xr:uid="{00000000-0005-0000-0000-000016360000}"/>
    <cellStyle name="Normal 5 4" xfId="2509" xr:uid="{00000000-0005-0000-0000-000093090000}"/>
    <cellStyle name="Normal 5 4 10" xfId="15438" xr:uid="{00000000-0005-0000-0000-0000F0380000}"/>
    <cellStyle name="Normal 5 4 2" xfId="15439" xr:uid="{00000000-0005-0000-0000-0000F1380000}"/>
    <cellStyle name="Normal 5 4 2 2" xfId="15440" xr:uid="{00000000-0005-0000-0000-0000F2380000}"/>
    <cellStyle name="Normal 5 4 2 2 2" xfId="15441" xr:uid="{00000000-0005-0000-0000-0000F3380000}"/>
    <cellStyle name="Normal 5 4 2 2 2 2" xfId="15442" xr:uid="{00000000-0005-0000-0000-0000F4380000}"/>
    <cellStyle name="Normal 5 4 2 2 2 2 2" xfId="15443" xr:uid="{00000000-0005-0000-0000-0000F5380000}"/>
    <cellStyle name="Normal 5 4 2 2 2 2 3" xfId="15444" xr:uid="{00000000-0005-0000-0000-0000F6380000}"/>
    <cellStyle name="Normal 5 4 2 2 2 3" xfId="15445" xr:uid="{00000000-0005-0000-0000-0000F7380000}"/>
    <cellStyle name="Normal 5 4 2 2 2 4" xfId="15446" xr:uid="{00000000-0005-0000-0000-0000F8380000}"/>
    <cellStyle name="Normal 5 4 2 2 2 5" xfId="15447" xr:uid="{00000000-0005-0000-0000-0000F9380000}"/>
    <cellStyle name="Normal 5 4 2 2 2 6" xfId="15448" xr:uid="{00000000-0005-0000-0000-0000FA380000}"/>
    <cellStyle name="Normal 5 4 2 2 3" xfId="15449" xr:uid="{00000000-0005-0000-0000-0000FB380000}"/>
    <cellStyle name="Normal 5 4 2 2 3 2" xfId="15450" xr:uid="{00000000-0005-0000-0000-0000FC380000}"/>
    <cellStyle name="Normal 5 4 2 2 3 2 2" xfId="15451" xr:uid="{00000000-0005-0000-0000-0000FD380000}"/>
    <cellStyle name="Normal 5 4 2 2 3 2 3" xfId="15452" xr:uid="{00000000-0005-0000-0000-0000FE380000}"/>
    <cellStyle name="Normal 5 4 2 2 3 3" xfId="15453" xr:uid="{00000000-0005-0000-0000-0000FF380000}"/>
    <cellStyle name="Normal 5 4 2 2 3 3 2" xfId="15454" xr:uid="{00000000-0005-0000-0000-000000390000}"/>
    <cellStyle name="Normal 5 4 2 2 3 4" xfId="15455" xr:uid="{00000000-0005-0000-0000-000001390000}"/>
    <cellStyle name="Normal 5 4 2 2 4" xfId="15456" xr:uid="{00000000-0005-0000-0000-000002390000}"/>
    <cellStyle name="Normal 5 4 2 2 4 2" xfId="15457" xr:uid="{00000000-0005-0000-0000-000003390000}"/>
    <cellStyle name="Normal 5 4 2 2 4 3" xfId="15458" xr:uid="{00000000-0005-0000-0000-000004390000}"/>
    <cellStyle name="Normal 5 4 2 2 5" xfId="15459" xr:uid="{00000000-0005-0000-0000-000005390000}"/>
    <cellStyle name="Normal 5 4 2 2 6" xfId="15460" xr:uid="{00000000-0005-0000-0000-000006390000}"/>
    <cellStyle name="Normal 5 4 2 2 7" xfId="15461" xr:uid="{00000000-0005-0000-0000-000007390000}"/>
    <cellStyle name="Normal 5 4 2 2 8" xfId="15462" xr:uid="{00000000-0005-0000-0000-000008390000}"/>
    <cellStyle name="Normal 5 4 2 3" xfId="15463" xr:uid="{00000000-0005-0000-0000-000009390000}"/>
    <cellStyle name="Normal 5 4 2 3 2" xfId="15464" xr:uid="{00000000-0005-0000-0000-00000A390000}"/>
    <cellStyle name="Normal 5 4 2 3 2 2" xfId="15465" xr:uid="{00000000-0005-0000-0000-00000B390000}"/>
    <cellStyle name="Normal 5 4 2 3 2 3" xfId="15466" xr:uid="{00000000-0005-0000-0000-00000C390000}"/>
    <cellStyle name="Normal 5 4 2 3 2 4" xfId="15467" xr:uid="{00000000-0005-0000-0000-00000D390000}"/>
    <cellStyle name="Normal 5 4 2 3 3" xfId="15468" xr:uid="{00000000-0005-0000-0000-00000E390000}"/>
    <cellStyle name="Normal 5 4 2 3 4" xfId="15469" xr:uid="{00000000-0005-0000-0000-00000F390000}"/>
    <cellStyle name="Normal 5 4 2 3 5" xfId="15470" xr:uid="{00000000-0005-0000-0000-000010390000}"/>
    <cellStyle name="Normal 5 4 2 3 6" xfId="15471" xr:uid="{00000000-0005-0000-0000-000011390000}"/>
    <cellStyle name="Normal 5 4 2 4" xfId="15472" xr:uid="{00000000-0005-0000-0000-000012390000}"/>
    <cellStyle name="Normal 5 4 2 4 2" xfId="15473" xr:uid="{00000000-0005-0000-0000-000013390000}"/>
    <cellStyle name="Normal 5 4 2 4 2 2" xfId="15474" xr:uid="{00000000-0005-0000-0000-000014390000}"/>
    <cellStyle name="Normal 5 4 2 4 2 3" xfId="15475" xr:uid="{00000000-0005-0000-0000-000015390000}"/>
    <cellStyle name="Normal 5 4 2 4 3" xfId="15476" xr:uid="{00000000-0005-0000-0000-000016390000}"/>
    <cellStyle name="Normal 5 4 2 4 4" xfId="15477" xr:uid="{00000000-0005-0000-0000-000017390000}"/>
    <cellStyle name="Normal 5 4 2 4 5" xfId="15478" xr:uid="{00000000-0005-0000-0000-000018390000}"/>
    <cellStyle name="Normal 5 4 2 4 6" xfId="15479" xr:uid="{00000000-0005-0000-0000-000019390000}"/>
    <cellStyle name="Normal 5 4 2 5" xfId="15480" xr:uid="{00000000-0005-0000-0000-00001A390000}"/>
    <cellStyle name="Normal 5 4 2 5 2" xfId="15481" xr:uid="{00000000-0005-0000-0000-00001B390000}"/>
    <cellStyle name="Normal 5 4 2 5 3" xfId="15482" xr:uid="{00000000-0005-0000-0000-00001C390000}"/>
    <cellStyle name="Normal 5 4 2 6" xfId="15483" xr:uid="{00000000-0005-0000-0000-00001D390000}"/>
    <cellStyle name="Normal 5 4 2 7" xfId="15484" xr:uid="{00000000-0005-0000-0000-00001E390000}"/>
    <cellStyle name="Normal 5 4 2 8" xfId="15485" xr:uid="{00000000-0005-0000-0000-00001F390000}"/>
    <cellStyle name="Normal 5 4 2 9" xfId="15486" xr:uid="{00000000-0005-0000-0000-000020390000}"/>
    <cellStyle name="Normal 5 4 3" xfId="15487" xr:uid="{00000000-0005-0000-0000-000021390000}"/>
    <cellStyle name="Normal 5 4 3 2" xfId="15488" xr:uid="{00000000-0005-0000-0000-000022390000}"/>
    <cellStyle name="Normal 5 4 3 2 2" xfId="15489" xr:uid="{00000000-0005-0000-0000-000023390000}"/>
    <cellStyle name="Normal 5 4 3 2 2 2" xfId="15490" xr:uid="{00000000-0005-0000-0000-000024390000}"/>
    <cellStyle name="Normal 5 4 3 2 2 3" xfId="15491" xr:uid="{00000000-0005-0000-0000-000025390000}"/>
    <cellStyle name="Normal 5 4 3 2 2 4" xfId="15492" xr:uid="{00000000-0005-0000-0000-000026390000}"/>
    <cellStyle name="Normal 5 4 3 2 3" xfId="15493" xr:uid="{00000000-0005-0000-0000-000027390000}"/>
    <cellStyle name="Normal 5 4 3 2 4" xfId="15494" xr:uid="{00000000-0005-0000-0000-000028390000}"/>
    <cellStyle name="Normal 5 4 3 2 5" xfId="15495" xr:uid="{00000000-0005-0000-0000-000029390000}"/>
    <cellStyle name="Normal 5 4 3 2 6" xfId="15496" xr:uid="{00000000-0005-0000-0000-00002A390000}"/>
    <cellStyle name="Normal 5 4 3 3" xfId="15497" xr:uid="{00000000-0005-0000-0000-00002B390000}"/>
    <cellStyle name="Normal 5 4 3 3 2" xfId="15498" xr:uid="{00000000-0005-0000-0000-00002C390000}"/>
    <cellStyle name="Normal 5 4 3 3 2 2" xfId="15499" xr:uid="{00000000-0005-0000-0000-00002D390000}"/>
    <cellStyle name="Normal 5 4 3 3 2 3" xfId="15500" xr:uid="{00000000-0005-0000-0000-00002E390000}"/>
    <cellStyle name="Normal 5 4 3 3 3" xfId="15501" xr:uid="{00000000-0005-0000-0000-00002F390000}"/>
    <cellStyle name="Normal 5 4 3 3 4" xfId="15502" xr:uid="{00000000-0005-0000-0000-000030390000}"/>
    <cellStyle name="Normal 5 4 3 3 5" xfId="15503" xr:uid="{00000000-0005-0000-0000-000031390000}"/>
    <cellStyle name="Normal 5 4 3 3 6" xfId="15504" xr:uid="{00000000-0005-0000-0000-000032390000}"/>
    <cellStyle name="Normal 5 4 3 4" xfId="15505" xr:uid="{00000000-0005-0000-0000-000033390000}"/>
    <cellStyle name="Normal 5 4 3 4 2" xfId="15506" xr:uid="{00000000-0005-0000-0000-000034390000}"/>
    <cellStyle name="Normal 5 4 3 4 3" xfId="15507" xr:uid="{00000000-0005-0000-0000-000035390000}"/>
    <cellStyle name="Normal 5 4 3 5" xfId="15508" xr:uid="{00000000-0005-0000-0000-000036390000}"/>
    <cellStyle name="Normal 5 4 3 6" xfId="15509" xr:uid="{00000000-0005-0000-0000-000037390000}"/>
    <cellStyle name="Normal 5 4 3 7" xfId="15510" xr:uid="{00000000-0005-0000-0000-000038390000}"/>
    <cellStyle name="Normal 5 4 3 8" xfId="15511" xr:uid="{00000000-0005-0000-0000-000039390000}"/>
    <cellStyle name="Normal 5 4 4" xfId="15512" xr:uid="{00000000-0005-0000-0000-00003A390000}"/>
    <cellStyle name="Normal 5 4 4 2" xfId="15513" xr:uid="{00000000-0005-0000-0000-00003B390000}"/>
    <cellStyle name="Normal 5 4 4 2 2" xfId="15514" xr:uid="{00000000-0005-0000-0000-00003C390000}"/>
    <cellStyle name="Normal 5 4 4 3" xfId="15515" xr:uid="{00000000-0005-0000-0000-00003D390000}"/>
    <cellStyle name="Normal 5 4 4 4" xfId="15516" xr:uid="{00000000-0005-0000-0000-00003E390000}"/>
    <cellStyle name="Normal 5 4 4 5" xfId="15517" xr:uid="{00000000-0005-0000-0000-00003F390000}"/>
    <cellStyle name="Normal 5 4 5" xfId="15518" xr:uid="{00000000-0005-0000-0000-000040390000}"/>
    <cellStyle name="Normal 5 4 5 2" xfId="15519" xr:uid="{00000000-0005-0000-0000-000041390000}"/>
    <cellStyle name="Normal 5 4 5 2 2" xfId="15520" xr:uid="{00000000-0005-0000-0000-000042390000}"/>
    <cellStyle name="Normal 5 4 5 2 3" xfId="15521" xr:uid="{00000000-0005-0000-0000-000043390000}"/>
    <cellStyle name="Normal 5 4 5 3" xfId="15522" xr:uid="{00000000-0005-0000-0000-000044390000}"/>
    <cellStyle name="Normal 5 4 5 4" xfId="15523" xr:uid="{00000000-0005-0000-0000-000045390000}"/>
    <cellStyle name="Normal 5 4 5 5" xfId="15524" xr:uid="{00000000-0005-0000-0000-000046390000}"/>
    <cellStyle name="Normal 5 4 5 6" xfId="15525" xr:uid="{00000000-0005-0000-0000-000047390000}"/>
    <cellStyle name="Normal 5 4 6" xfId="15526" xr:uid="{00000000-0005-0000-0000-000048390000}"/>
    <cellStyle name="Normal 5 4 6 2" xfId="15527" xr:uid="{00000000-0005-0000-0000-000049390000}"/>
    <cellStyle name="Normal 5 4 6 2 2" xfId="15528" xr:uid="{00000000-0005-0000-0000-00004A390000}"/>
    <cellStyle name="Normal 5 4 6 2 3" xfId="15529" xr:uid="{00000000-0005-0000-0000-00004B390000}"/>
    <cellStyle name="Normal 5 4 6 3" xfId="15530" xr:uid="{00000000-0005-0000-0000-00004C390000}"/>
    <cellStyle name="Normal 5 4 6 4" xfId="15531" xr:uid="{00000000-0005-0000-0000-00004D390000}"/>
    <cellStyle name="Normal 5 4 6 5" xfId="15532" xr:uid="{00000000-0005-0000-0000-00004E390000}"/>
    <cellStyle name="Normal 5 4 6 6" xfId="15533" xr:uid="{00000000-0005-0000-0000-00004F390000}"/>
    <cellStyle name="Normal 5 4 7" xfId="15534" xr:uid="{00000000-0005-0000-0000-000050390000}"/>
    <cellStyle name="Normal 5 4 7 2" xfId="15535" xr:uid="{00000000-0005-0000-0000-000051390000}"/>
    <cellStyle name="Normal 5 4 7 3" xfId="15536" xr:uid="{00000000-0005-0000-0000-000052390000}"/>
    <cellStyle name="Normal 5 4 8" xfId="15537" xr:uid="{00000000-0005-0000-0000-000053390000}"/>
    <cellStyle name="Normal 5 4 9" xfId="15538" xr:uid="{00000000-0005-0000-0000-000054390000}"/>
    <cellStyle name="Normal 5 5" xfId="2510" xr:uid="{00000000-0005-0000-0000-000094090000}"/>
    <cellStyle name="Normal 5 5 2" xfId="15539" xr:uid="{00000000-0005-0000-0000-000056390000}"/>
    <cellStyle name="Normal 5 5 2 2" xfId="15540" xr:uid="{00000000-0005-0000-0000-000057390000}"/>
    <cellStyle name="Normal 5 5 2 2 2" xfId="15541" xr:uid="{00000000-0005-0000-0000-000058390000}"/>
    <cellStyle name="Normal 5 5 2 2 2 2" xfId="15542" xr:uid="{00000000-0005-0000-0000-000059390000}"/>
    <cellStyle name="Normal 5 5 2 2 2 2 2" xfId="15543" xr:uid="{00000000-0005-0000-0000-00005A390000}"/>
    <cellStyle name="Normal 5 5 2 2 2 2 3" xfId="15544" xr:uid="{00000000-0005-0000-0000-00005B390000}"/>
    <cellStyle name="Normal 5 5 2 2 2 3" xfId="15545" xr:uid="{00000000-0005-0000-0000-00005C390000}"/>
    <cellStyle name="Normal 5 5 2 2 2 3 2" xfId="15546" xr:uid="{00000000-0005-0000-0000-00005D390000}"/>
    <cellStyle name="Normal 5 5 2 2 2 4" xfId="15547" xr:uid="{00000000-0005-0000-0000-00005E390000}"/>
    <cellStyle name="Normal 5 5 2 2 3" xfId="15548" xr:uid="{00000000-0005-0000-0000-00005F390000}"/>
    <cellStyle name="Normal 5 5 2 2 3 2" xfId="15549" xr:uid="{00000000-0005-0000-0000-000060390000}"/>
    <cellStyle name="Normal 5 5 2 2 3 3" xfId="15550" xr:uid="{00000000-0005-0000-0000-000061390000}"/>
    <cellStyle name="Normal 5 5 2 2 4" xfId="15551" xr:uid="{00000000-0005-0000-0000-000062390000}"/>
    <cellStyle name="Normal 5 5 2 2 5" xfId="15552" xr:uid="{00000000-0005-0000-0000-000063390000}"/>
    <cellStyle name="Normal 5 5 2 2 6" xfId="15553" xr:uid="{00000000-0005-0000-0000-000064390000}"/>
    <cellStyle name="Normal 5 5 2 2 7" xfId="15554" xr:uid="{00000000-0005-0000-0000-000065390000}"/>
    <cellStyle name="Normal 5 5 2 3" xfId="15555" xr:uid="{00000000-0005-0000-0000-000066390000}"/>
    <cellStyle name="Normal 5 5 2 3 2" xfId="15556" xr:uid="{00000000-0005-0000-0000-000067390000}"/>
    <cellStyle name="Normal 5 5 2 3 2 2" xfId="15557" xr:uid="{00000000-0005-0000-0000-000068390000}"/>
    <cellStyle name="Normal 5 5 2 3 2 3" xfId="15558" xr:uid="{00000000-0005-0000-0000-000069390000}"/>
    <cellStyle name="Normal 5 5 2 3 3" xfId="15559" xr:uid="{00000000-0005-0000-0000-00006A390000}"/>
    <cellStyle name="Normal 5 5 2 3 3 2" xfId="15560" xr:uid="{00000000-0005-0000-0000-00006B390000}"/>
    <cellStyle name="Normal 5 5 2 3 4" xfId="15561" xr:uid="{00000000-0005-0000-0000-00006C390000}"/>
    <cellStyle name="Normal 5 5 2 4" xfId="15562" xr:uid="{00000000-0005-0000-0000-00006D390000}"/>
    <cellStyle name="Normal 5 5 2 5" xfId="15563" xr:uid="{00000000-0005-0000-0000-00006E390000}"/>
    <cellStyle name="Normal 5 5 2 6" xfId="15564" xr:uid="{00000000-0005-0000-0000-00006F390000}"/>
    <cellStyle name="Normal 5 5 3" xfId="15565" xr:uid="{00000000-0005-0000-0000-000070390000}"/>
    <cellStyle name="Normal 5 5 3 2" xfId="15566" xr:uid="{00000000-0005-0000-0000-000071390000}"/>
    <cellStyle name="Normal 5 5 3 2 2" xfId="15567" xr:uid="{00000000-0005-0000-0000-000072390000}"/>
    <cellStyle name="Normal 5 5 3 2 3" xfId="15568" xr:uid="{00000000-0005-0000-0000-000073390000}"/>
    <cellStyle name="Normal 5 5 3 2 4" xfId="15569" xr:uid="{00000000-0005-0000-0000-000074390000}"/>
    <cellStyle name="Normal 5 5 3 3" xfId="15570" xr:uid="{00000000-0005-0000-0000-000075390000}"/>
    <cellStyle name="Normal 5 5 3 4" xfId="15571" xr:uid="{00000000-0005-0000-0000-000076390000}"/>
    <cellStyle name="Normal 5 5 3 5" xfId="15572" xr:uid="{00000000-0005-0000-0000-000077390000}"/>
    <cellStyle name="Normal 5 5 3 6" xfId="15573" xr:uid="{00000000-0005-0000-0000-000078390000}"/>
    <cellStyle name="Normal 5 5 4" xfId="15574" xr:uid="{00000000-0005-0000-0000-000079390000}"/>
    <cellStyle name="Normal 5 5 4 2" xfId="15575" xr:uid="{00000000-0005-0000-0000-00007A390000}"/>
    <cellStyle name="Normal 5 5 4 2 2" xfId="15576" xr:uid="{00000000-0005-0000-0000-00007B390000}"/>
    <cellStyle name="Normal 5 5 4 2 3" xfId="15577" xr:uid="{00000000-0005-0000-0000-00007C390000}"/>
    <cellStyle name="Normal 5 5 4 3" xfId="15578" xr:uid="{00000000-0005-0000-0000-00007D390000}"/>
    <cellStyle name="Normal 5 5 4 3 2" xfId="15579" xr:uid="{00000000-0005-0000-0000-00007E390000}"/>
    <cellStyle name="Normal 5 5 4 4" xfId="15580" xr:uid="{00000000-0005-0000-0000-00007F390000}"/>
    <cellStyle name="Normal 5 5 5" xfId="15581" xr:uid="{00000000-0005-0000-0000-000080390000}"/>
    <cellStyle name="Normal 5 5 5 2" xfId="15582" xr:uid="{00000000-0005-0000-0000-000081390000}"/>
    <cellStyle name="Normal 5 5 5 3" xfId="15583" xr:uid="{00000000-0005-0000-0000-000082390000}"/>
    <cellStyle name="Normal 5 5 6" xfId="15584" xr:uid="{00000000-0005-0000-0000-000083390000}"/>
    <cellStyle name="Normal 5 5 6 2" xfId="15585" xr:uid="{00000000-0005-0000-0000-000084390000}"/>
    <cellStyle name="Normal 5 5 6 3" xfId="15586" xr:uid="{00000000-0005-0000-0000-000085390000}"/>
    <cellStyle name="Normal 5 5 7" xfId="15587" xr:uid="{00000000-0005-0000-0000-000086390000}"/>
    <cellStyle name="Normal 5 6" xfId="2511" xr:uid="{00000000-0005-0000-0000-000095090000}"/>
    <cellStyle name="Normal 5 6 2" xfId="15588" xr:uid="{00000000-0005-0000-0000-000088390000}"/>
    <cellStyle name="Normal 5 6 2 2" xfId="15589" xr:uid="{00000000-0005-0000-0000-000089390000}"/>
    <cellStyle name="Normal 5 6 2 2 2" xfId="15590" xr:uid="{00000000-0005-0000-0000-00008A390000}"/>
    <cellStyle name="Normal 5 6 2 2 2 2" xfId="15591" xr:uid="{00000000-0005-0000-0000-00008B390000}"/>
    <cellStyle name="Normal 5 6 2 2 2 2 2" xfId="15592" xr:uid="{00000000-0005-0000-0000-00008C390000}"/>
    <cellStyle name="Normal 5 6 2 2 2 2 3" xfId="15593" xr:uid="{00000000-0005-0000-0000-00008D390000}"/>
    <cellStyle name="Normal 5 6 2 2 2 3" xfId="15594" xr:uid="{00000000-0005-0000-0000-00008E390000}"/>
    <cellStyle name="Normal 5 6 2 2 2 3 2" xfId="15595" xr:uid="{00000000-0005-0000-0000-00008F390000}"/>
    <cellStyle name="Normal 5 6 2 2 2 4" xfId="15596" xr:uid="{00000000-0005-0000-0000-000090390000}"/>
    <cellStyle name="Normal 5 6 2 2 3" xfId="15597" xr:uid="{00000000-0005-0000-0000-000091390000}"/>
    <cellStyle name="Normal 5 6 2 2 3 2" xfId="15598" xr:uid="{00000000-0005-0000-0000-000092390000}"/>
    <cellStyle name="Normal 5 6 2 2 3 3" xfId="15599" xr:uid="{00000000-0005-0000-0000-000093390000}"/>
    <cellStyle name="Normal 5 6 2 2 4" xfId="15600" xr:uid="{00000000-0005-0000-0000-000094390000}"/>
    <cellStyle name="Normal 5 6 2 2 4 2" xfId="15601" xr:uid="{00000000-0005-0000-0000-000095390000}"/>
    <cellStyle name="Normal 5 6 2 2 5" xfId="15602" xr:uid="{00000000-0005-0000-0000-000096390000}"/>
    <cellStyle name="Normal 5 6 2 3" xfId="15603" xr:uid="{00000000-0005-0000-0000-000097390000}"/>
    <cellStyle name="Normal 5 6 2 3 2" xfId="15604" xr:uid="{00000000-0005-0000-0000-000098390000}"/>
    <cellStyle name="Normal 5 6 2 3 2 2" xfId="15605" xr:uid="{00000000-0005-0000-0000-000099390000}"/>
    <cellStyle name="Normal 5 6 2 3 2 3" xfId="15606" xr:uid="{00000000-0005-0000-0000-00009A390000}"/>
    <cellStyle name="Normal 5 6 2 3 3" xfId="15607" xr:uid="{00000000-0005-0000-0000-00009B390000}"/>
    <cellStyle name="Normal 5 6 2 3 3 2" xfId="15608" xr:uid="{00000000-0005-0000-0000-00009C390000}"/>
    <cellStyle name="Normal 5 6 2 3 4" xfId="15609" xr:uid="{00000000-0005-0000-0000-00009D390000}"/>
    <cellStyle name="Normal 5 6 2 4" xfId="15610" xr:uid="{00000000-0005-0000-0000-00009E390000}"/>
    <cellStyle name="Normal 5 6 2 5" xfId="15611" xr:uid="{00000000-0005-0000-0000-00009F390000}"/>
    <cellStyle name="Normal 5 6 2 6" xfId="15612" xr:uid="{00000000-0005-0000-0000-0000A0390000}"/>
    <cellStyle name="Normal 5 6 3" xfId="15613" xr:uid="{00000000-0005-0000-0000-0000A1390000}"/>
    <cellStyle name="Normal 5 6 3 2" xfId="15614" xr:uid="{00000000-0005-0000-0000-0000A2390000}"/>
    <cellStyle name="Normal 5 6 3 2 2" xfId="15615" xr:uid="{00000000-0005-0000-0000-0000A3390000}"/>
    <cellStyle name="Normal 5 6 3 2 3" xfId="15616" xr:uid="{00000000-0005-0000-0000-0000A4390000}"/>
    <cellStyle name="Normal 5 6 3 3" xfId="15617" xr:uid="{00000000-0005-0000-0000-0000A5390000}"/>
    <cellStyle name="Normal 5 6 3 4" xfId="15618" xr:uid="{00000000-0005-0000-0000-0000A6390000}"/>
    <cellStyle name="Normal 5 6 3 5" xfId="15619" xr:uid="{00000000-0005-0000-0000-0000A7390000}"/>
    <cellStyle name="Normal 5 6 3 6" xfId="15620" xr:uid="{00000000-0005-0000-0000-0000A8390000}"/>
    <cellStyle name="Normal 5 6 4" xfId="15621" xr:uid="{00000000-0005-0000-0000-0000A9390000}"/>
    <cellStyle name="Normal 5 6 4 2" xfId="15622" xr:uid="{00000000-0005-0000-0000-0000AA390000}"/>
    <cellStyle name="Normal 5 6 4 2 2" xfId="15623" xr:uid="{00000000-0005-0000-0000-0000AB390000}"/>
    <cellStyle name="Normal 5 6 4 2 3" xfId="15624" xr:uid="{00000000-0005-0000-0000-0000AC390000}"/>
    <cellStyle name="Normal 5 6 4 3" xfId="15625" xr:uid="{00000000-0005-0000-0000-0000AD390000}"/>
    <cellStyle name="Normal 5 6 4 3 2" xfId="15626" xr:uid="{00000000-0005-0000-0000-0000AE390000}"/>
    <cellStyle name="Normal 5 6 4 4" xfId="15627" xr:uid="{00000000-0005-0000-0000-0000AF390000}"/>
    <cellStyle name="Normal 5 6 5" xfId="15628" xr:uid="{00000000-0005-0000-0000-0000B0390000}"/>
    <cellStyle name="Normal 5 6 5 2" xfId="15629" xr:uid="{00000000-0005-0000-0000-0000B1390000}"/>
    <cellStyle name="Normal 5 6 5 3" xfId="15630" xr:uid="{00000000-0005-0000-0000-0000B2390000}"/>
    <cellStyle name="Normal 5 6 6" xfId="15631" xr:uid="{00000000-0005-0000-0000-0000B3390000}"/>
    <cellStyle name="Normal 5 6 6 2" xfId="15632" xr:uid="{00000000-0005-0000-0000-0000B4390000}"/>
    <cellStyle name="Normal 5 6 7" xfId="15633" xr:uid="{00000000-0005-0000-0000-0000B5390000}"/>
    <cellStyle name="Normal 5 6 8" xfId="15634" xr:uid="{00000000-0005-0000-0000-0000B6390000}"/>
    <cellStyle name="Normal 5 7" xfId="2512" xr:uid="{00000000-0005-0000-0000-000096090000}"/>
    <cellStyle name="Normal 5 7 2" xfId="15635" xr:uid="{00000000-0005-0000-0000-0000B8390000}"/>
    <cellStyle name="Normal 5 7 2 2" xfId="15636" xr:uid="{00000000-0005-0000-0000-0000B9390000}"/>
    <cellStyle name="Normal 5 7 2 2 2" xfId="15637" xr:uid="{00000000-0005-0000-0000-0000BA390000}"/>
    <cellStyle name="Normal 5 7 2 2 2 2" xfId="15638" xr:uid="{00000000-0005-0000-0000-0000BB390000}"/>
    <cellStyle name="Normal 5 7 2 2 2 2 2" xfId="15639" xr:uid="{00000000-0005-0000-0000-0000BC390000}"/>
    <cellStyle name="Normal 5 7 2 2 2 2 3" xfId="15640" xr:uid="{00000000-0005-0000-0000-0000BD390000}"/>
    <cellStyle name="Normal 5 7 2 2 2 3" xfId="15641" xr:uid="{00000000-0005-0000-0000-0000BE390000}"/>
    <cellStyle name="Normal 5 7 2 2 2 3 2" xfId="15642" xr:uid="{00000000-0005-0000-0000-0000BF390000}"/>
    <cellStyle name="Normal 5 7 2 2 2 4" xfId="15643" xr:uid="{00000000-0005-0000-0000-0000C0390000}"/>
    <cellStyle name="Normal 5 7 2 2 3" xfId="15644" xr:uid="{00000000-0005-0000-0000-0000C1390000}"/>
    <cellStyle name="Normal 5 7 2 2 3 2" xfId="15645" xr:uid="{00000000-0005-0000-0000-0000C2390000}"/>
    <cellStyle name="Normal 5 7 2 2 3 3" xfId="15646" xr:uid="{00000000-0005-0000-0000-0000C3390000}"/>
    <cellStyle name="Normal 5 7 2 2 4" xfId="15647" xr:uid="{00000000-0005-0000-0000-0000C4390000}"/>
    <cellStyle name="Normal 5 7 2 2 4 2" xfId="15648" xr:uid="{00000000-0005-0000-0000-0000C5390000}"/>
    <cellStyle name="Normal 5 7 2 2 5" xfId="15649" xr:uid="{00000000-0005-0000-0000-0000C6390000}"/>
    <cellStyle name="Normal 5 7 2 3" xfId="15650" xr:uid="{00000000-0005-0000-0000-0000C7390000}"/>
    <cellStyle name="Normal 5 7 2 3 2" xfId="15651" xr:uid="{00000000-0005-0000-0000-0000C8390000}"/>
    <cellStyle name="Normal 5 7 2 3 2 2" xfId="15652" xr:uid="{00000000-0005-0000-0000-0000C9390000}"/>
    <cellStyle name="Normal 5 7 2 3 2 3" xfId="15653" xr:uid="{00000000-0005-0000-0000-0000CA390000}"/>
    <cellStyle name="Normal 5 7 2 3 3" xfId="15654" xr:uid="{00000000-0005-0000-0000-0000CB390000}"/>
    <cellStyle name="Normal 5 7 2 3 3 2" xfId="15655" xr:uid="{00000000-0005-0000-0000-0000CC390000}"/>
    <cellStyle name="Normal 5 7 2 3 4" xfId="15656" xr:uid="{00000000-0005-0000-0000-0000CD390000}"/>
    <cellStyle name="Normal 5 7 2 4" xfId="15657" xr:uid="{00000000-0005-0000-0000-0000CE390000}"/>
    <cellStyle name="Normal 5 7 2 5" xfId="15658" xr:uid="{00000000-0005-0000-0000-0000CF390000}"/>
    <cellStyle name="Normal 5 7 2 6" xfId="15659" xr:uid="{00000000-0005-0000-0000-0000D0390000}"/>
    <cellStyle name="Normal 5 7 3" xfId="15660" xr:uid="{00000000-0005-0000-0000-0000D1390000}"/>
    <cellStyle name="Normal 5 7 3 2" xfId="15661" xr:uid="{00000000-0005-0000-0000-0000D2390000}"/>
    <cellStyle name="Normal 5 7 3 2 2" xfId="15662" xr:uid="{00000000-0005-0000-0000-0000D3390000}"/>
    <cellStyle name="Normal 5 7 3 2 3" xfId="15663" xr:uid="{00000000-0005-0000-0000-0000D4390000}"/>
    <cellStyle name="Normal 5 7 3 3" xfId="15664" xr:uid="{00000000-0005-0000-0000-0000D5390000}"/>
    <cellStyle name="Normal 5 7 3 4" xfId="15665" xr:uid="{00000000-0005-0000-0000-0000D6390000}"/>
    <cellStyle name="Normal 5 7 3 5" xfId="15666" xr:uid="{00000000-0005-0000-0000-0000D7390000}"/>
    <cellStyle name="Normal 5 7 3 6" xfId="15667" xr:uid="{00000000-0005-0000-0000-0000D8390000}"/>
    <cellStyle name="Normal 5 7 4" xfId="15668" xr:uid="{00000000-0005-0000-0000-0000D9390000}"/>
    <cellStyle name="Normal 5 7 4 2" xfId="15669" xr:uid="{00000000-0005-0000-0000-0000DA390000}"/>
    <cellStyle name="Normal 5 7 4 2 2" xfId="15670" xr:uid="{00000000-0005-0000-0000-0000DB390000}"/>
    <cellStyle name="Normal 5 7 4 2 3" xfId="15671" xr:uid="{00000000-0005-0000-0000-0000DC390000}"/>
    <cellStyle name="Normal 5 7 4 3" xfId="15672" xr:uid="{00000000-0005-0000-0000-0000DD390000}"/>
    <cellStyle name="Normal 5 7 4 3 2" xfId="15673" xr:uid="{00000000-0005-0000-0000-0000DE390000}"/>
    <cellStyle name="Normal 5 7 4 4" xfId="15674" xr:uid="{00000000-0005-0000-0000-0000DF390000}"/>
    <cellStyle name="Normal 5 7 5" xfId="15675" xr:uid="{00000000-0005-0000-0000-0000E0390000}"/>
    <cellStyle name="Normal 5 7 5 2" xfId="15676" xr:uid="{00000000-0005-0000-0000-0000E1390000}"/>
    <cellStyle name="Normal 5 7 5 3" xfId="15677" xr:uid="{00000000-0005-0000-0000-0000E2390000}"/>
    <cellStyle name="Normal 5 7 6" xfId="15678" xr:uid="{00000000-0005-0000-0000-0000E3390000}"/>
    <cellStyle name="Normal 5 7 7" xfId="15679" xr:uid="{00000000-0005-0000-0000-0000E4390000}"/>
    <cellStyle name="Normal 5 7 8" xfId="15680" xr:uid="{00000000-0005-0000-0000-0000E5390000}"/>
    <cellStyle name="Normal 5 8" xfId="2513" xr:uid="{00000000-0005-0000-0000-000097090000}"/>
    <cellStyle name="Normal 5 8 2" xfId="15681" xr:uid="{00000000-0005-0000-0000-0000E7390000}"/>
    <cellStyle name="Normal 5 8 2 2" xfId="15682" xr:uid="{00000000-0005-0000-0000-0000E8390000}"/>
    <cellStyle name="Normal 5 8 2 2 2" xfId="15683" xr:uid="{00000000-0005-0000-0000-0000E9390000}"/>
    <cellStyle name="Normal 5 8 2 2 2 2" xfId="15684" xr:uid="{00000000-0005-0000-0000-0000EA390000}"/>
    <cellStyle name="Normal 5 8 2 2 2 2 2" xfId="15685" xr:uid="{00000000-0005-0000-0000-0000EB390000}"/>
    <cellStyle name="Normal 5 8 2 2 2 2 3" xfId="15686" xr:uid="{00000000-0005-0000-0000-0000EC390000}"/>
    <cellStyle name="Normal 5 8 2 2 2 3" xfId="15687" xr:uid="{00000000-0005-0000-0000-0000ED390000}"/>
    <cellStyle name="Normal 5 8 2 2 2 3 2" xfId="15688" xr:uid="{00000000-0005-0000-0000-0000EE390000}"/>
    <cellStyle name="Normal 5 8 2 2 2 4" xfId="15689" xr:uid="{00000000-0005-0000-0000-0000EF390000}"/>
    <cellStyle name="Normal 5 8 2 2 3" xfId="15690" xr:uid="{00000000-0005-0000-0000-0000F0390000}"/>
    <cellStyle name="Normal 5 8 2 2 3 2" xfId="15691" xr:uid="{00000000-0005-0000-0000-0000F1390000}"/>
    <cellStyle name="Normal 5 8 2 2 3 3" xfId="15692" xr:uid="{00000000-0005-0000-0000-0000F2390000}"/>
    <cellStyle name="Normal 5 8 2 2 4" xfId="15693" xr:uid="{00000000-0005-0000-0000-0000F3390000}"/>
    <cellStyle name="Normal 5 8 2 2 4 2" xfId="15694" xr:uid="{00000000-0005-0000-0000-0000F4390000}"/>
    <cellStyle name="Normal 5 8 2 2 5" xfId="15695" xr:uid="{00000000-0005-0000-0000-0000F5390000}"/>
    <cellStyle name="Normal 5 8 2 3" xfId="15696" xr:uid="{00000000-0005-0000-0000-0000F6390000}"/>
    <cellStyle name="Normal 5 8 2 3 2" xfId="15697" xr:uid="{00000000-0005-0000-0000-0000F7390000}"/>
    <cellStyle name="Normal 5 8 2 3 2 2" xfId="15698" xr:uid="{00000000-0005-0000-0000-0000F8390000}"/>
    <cellStyle name="Normal 5 8 2 3 2 3" xfId="15699" xr:uid="{00000000-0005-0000-0000-0000F9390000}"/>
    <cellStyle name="Normal 5 8 2 3 3" xfId="15700" xr:uid="{00000000-0005-0000-0000-0000FA390000}"/>
    <cellStyle name="Normal 5 8 2 3 3 2" xfId="15701" xr:uid="{00000000-0005-0000-0000-0000FB390000}"/>
    <cellStyle name="Normal 5 8 2 3 4" xfId="15702" xr:uid="{00000000-0005-0000-0000-0000FC390000}"/>
    <cellStyle name="Normal 5 8 2 4" xfId="15703" xr:uid="{00000000-0005-0000-0000-0000FD390000}"/>
    <cellStyle name="Normal 5 8 2 5" xfId="15704" xr:uid="{00000000-0005-0000-0000-0000FE390000}"/>
    <cellStyle name="Normal 5 8 2 6" xfId="15705" xr:uid="{00000000-0005-0000-0000-0000FF390000}"/>
    <cellStyle name="Normal 5 8 3" xfId="15706" xr:uid="{00000000-0005-0000-0000-0000003A0000}"/>
    <cellStyle name="Normal 5 8 3 2" xfId="15707" xr:uid="{00000000-0005-0000-0000-0000013A0000}"/>
    <cellStyle name="Normal 5 8 3 2 2" xfId="15708" xr:uid="{00000000-0005-0000-0000-0000023A0000}"/>
    <cellStyle name="Normal 5 8 3 2 3" xfId="15709" xr:uid="{00000000-0005-0000-0000-0000033A0000}"/>
    <cellStyle name="Normal 5 8 3 3" xfId="15710" xr:uid="{00000000-0005-0000-0000-0000043A0000}"/>
    <cellStyle name="Normal 5 8 3 4" xfId="15711" xr:uid="{00000000-0005-0000-0000-0000053A0000}"/>
    <cellStyle name="Normal 5 8 3 5" xfId="15712" xr:uid="{00000000-0005-0000-0000-0000063A0000}"/>
    <cellStyle name="Normal 5 8 3 6" xfId="15713" xr:uid="{00000000-0005-0000-0000-0000073A0000}"/>
    <cellStyle name="Normal 5 8 4" xfId="15714" xr:uid="{00000000-0005-0000-0000-0000083A0000}"/>
    <cellStyle name="Normal 5 8 4 2" xfId="15715" xr:uid="{00000000-0005-0000-0000-0000093A0000}"/>
    <cellStyle name="Normal 5 8 4 2 2" xfId="15716" xr:uid="{00000000-0005-0000-0000-00000A3A0000}"/>
    <cellStyle name="Normal 5 8 4 2 3" xfId="15717" xr:uid="{00000000-0005-0000-0000-00000B3A0000}"/>
    <cellStyle name="Normal 5 8 4 3" xfId="15718" xr:uid="{00000000-0005-0000-0000-00000C3A0000}"/>
    <cellStyle name="Normal 5 8 4 3 2" xfId="15719" xr:uid="{00000000-0005-0000-0000-00000D3A0000}"/>
    <cellStyle name="Normal 5 8 4 4" xfId="15720" xr:uid="{00000000-0005-0000-0000-00000E3A0000}"/>
    <cellStyle name="Normal 5 8 5" xfId="15721" xr:uid="{00000000-0005-0000-0000-00000F3A0000}"/>
    <cellStyle name="Normal 5 8 5 2" xfId="15722" xr:uid="{00000000-0005-0000-0000-0000103A0000}"/>
    <cellStyle name="Normal 5 8 5 3" xfId="15723" xr:uid="{00000000-0005-0000-0000-0000113A0000}"/>
    <cellStyle name="Normal 5 8 6" xfId="15724" xr:uid="{00000000-0005-0000-0000-0000123A0000}"/>
    <cellStyle name="Normal 5 8 7" xfId="15725" xr:uid="{00000000-0005-0000-0000-0000133A0000}"/>
    <cellStyle name="Normal 5 8 8" xfId="15726" xr:uid="{00000000-0005-0000-0000-0000143A0000}"/>
    <cellStyle name="Normal 5 9" xfId="2514" xr:uid="{00000000-0005-0000-0000-000098090000}"/>
    <cellStyle name="Normal 5 9 2" xfId="15727" xr:uid="{00000000-0005-0000-0000-0000163A0000}"/>
    <cellStyle name="Normal 5 9 2 2" xfId="15728" xr:uid="{00000000-0005-0000-0000-0000173A0000}"/>
    <cellStyle name="Normal 5 9 2 2 2" xfId="15729" xr:uid="{00000000-0005-0000-0000-0000183A0000}"/>
    <cellStyle name="Normal 5 9 2 2 2 2" xfId="15730" xr:uid="{00000000-0005-0000-0000-0000193A0000}"/>
    <cellStyle name="Normal 5 9 2 2 2 2 2" xfId="15731" xr:uid="{00000000-0005-0000-0000-00001A3A0000}"/>
    <cellStyle name="Normal 5 9 2 2 2 2 3" xfId="15732" xr:uid="{00000000-0005-0000-0000-00001B3A0000}"/>
    <cellStyle name="Normal 5 9 2 2 2 3" xfId="15733" xr:uid="{00000000-0005-0000-0000-00001C3A0000}"/>
    <cellStyle name="Normal 5 9 2 2 2 3 2" xfId="15734" xr:uid="{00000000-0005-0000-0000-00001D3A0000}"/>
    <cellStyle name="Normal 5 9 2 2 2 4" xfId="15735" xr:uid="{00000000-0005-0000-0000-00001E3A0000}"/>
    <cellStyle name="Normal 5 9 2 2 3" xfId="15736" xr:uid="{00000000-0005-0000-0000-00001F3A0000}"/>
    <cellStyle name="Normal 5 9 2 2 3 2" xfId="15737" xr:uid="{00000000-0005-0000-0000-0000203A0000}"/>
    <cellStyle name="Normal 5 9 2 2 3 3" xfId="15738" xr:uid="{00000000-0005-0000-0000-0000213A0000}"/>
    <cellStyle name="Normal 5 9 2 2 4" xfId="15739" xr:uid="{00000000-0005-0000-0000-0000223A0000}"/>
    <cellStyle name="Normal 5 9 2 2 4 2" xfId="15740" xr:uid="{00000000-0005-0000-0000-0000233A0000}"/>
    <cellStyle name="Normal 5 9 2 2 5" xfId="15741" xr:uid="{00000000-0005-0000-0000-0000243A0000}"/>
    <cellStyle name="Normal 5 9 2 3" xfId="15742" xr:uid="{00000000-0005-0000-0000-0000253A0000}"/>
    <cellStyle name="Normal 5 9 2 3 2" xfId="15743" xr:uid="{00000000-0005-0000-0000-0000263A0000}"/>
    <cellStyle name="Normal 5 9 2 3 2 2" xfId="15744" xr:uid="{00000000-0005-0000-0000-0000273A0000}"/>
    <cellStyle name="Normal 5 9 2 3 2 3" xfId="15745" xr:uid="{00000000-0005-0000-0000-0000283A0000}"/>
    <cellStyle name="Normal 5 9 2 3 3" xfId="15746" xr:uid="{00000000-0005-0000-0000-0000293A0000}"/>
    <cellStyle name="Normal 5 9 2 3 3 2" xfId="15747" xr:uid="{00000000-0005-0000-0000-00002A3A0000}"/>
    <cellStyle name="Normal 5 9 2 3 4" xfId="15748" xr:uid="{00000000-0005-0000-0000-00002B3A0000}"/>
    <cellStyle name="Normal 5 9 2 4" xfId="15749" xr:uid="{00000000-0005-0000-0000-00002C3A0000}"/>
    <cellStyle name="Normal 5 9 2 5" xfId="15750" xr:uid="{00000000-0005-0000-0000-00002D3A0000}"/>
    <cellStyle name="Normal 5 9 2 6" xfId="15751" xr:uid="{00000000-0005-0000-0000-00002E3A0000}"/>
    <cellStyle name="Normal 5 9 3" xfId="15752" xr:uid="{00000000-0005-0000-0000-00002F3A0000}"/>
    <cellStyle name="Normal 5 9 3 2" xfId="15753" xr:uid="{00000000-0005-0000-0000-0000303A0000}"/>
    <cellStyle name="Normal 5 9 3 2 2" xfId="15754" xr:uid="{00000000-0005-0000-0000-0000313A0000}"/>
    <cellStyle name="Normal 5 9 3 2 3" xfId="15755" xr:uid="{00000000-0005-0000-0000-0000323A0000}"/>
    <cellStyle name="Normal 5 9 3 3" xfId="15756" xr:uid="{00000000-0005-0000-0000-0000333A0000}"/>
    <cellStyle name="Normal 5 9 3 4" xfId="15757" xr:uid="{00000000-0005-0000-0000-0000343A0000}"/>
    <cellStyle name="Normal 5 9 3 5" xfId="15758" xr:uid="{00000000-0005-0000-0000-0000353A0000}"/>
    <cellStyle name="Normal 5 9 3 6" xfId="15759" xr:uid="{00000000-0005-0000-0000-0000363A0000}"/>
    <cellStyle name="Normal 5 9 4" xfId="15760" xr:uid="{00000000-0005-0000-0000-0000373A0000}"/>
    <cellStyle name="Normal 5 9 4 2" xfId="15761" xr:uid="{00000000-0005-0000-0000-0000383A0000}"/>
    <cellStyle name="Normal 5 9 4 2 2" xfId="15762" xr:uid="{00000000-0005-0000-0000-0000393A0000}"/>
    <cellStyle name="Normal 5 9 4 2 3" xfId="15763" xr:uid="{00000000-0005-0000-0000-00003A3A0000}"/>
    <cellStyle name="Normal 5 9 4 3" xfId="15764" xr:uid="{00000000-0005-0000-0000-00003B3A0000}"/>
    <cellStyle name="Normal 5 9 4 3 2" xfId="15765" xr:uid="{00000000-0005-0000-0000-00003C3A0000}"/>
    <cellStyle name="Normal 5 9 4 4" xfId="15766" xr:uid="{00000000-0005-0000-0000-00003D3A0000}"/>
    <cellStyle name="Normal 5 9 5" xfId="15767" xr:uid="{00000000-0005-0000-0000-00003E3A0000}"/>
    <cellStyle name="Normal 5 9 5 2" xfId="15768" xr:uid="{00000000-0005-0000-0000-00003F3A0000}"/>
    <cellStyle name="Normal 5 9 5 3" xfId="15769" xr:uid="{00000000-0005-0000-0000-0000403A0000}"/>
    <cellStyle name="Normal 5 9 6" xfId="15770" xr:uid="{00000000-0005-0000-0000-0000413A0000}"/>
    <cellStyle name="Normal 5 9 7" xfId="15771" xr:uid="{00000000-0005-0000-0000-0000423A0000}"/>
    <cellStyle name="Normal 5 9 8" xfId="15772" xr:uid="{00000000-0005-0000-0000-0000433A0000}"/>
    <cellStyle name="Normal 5_Commitments" xfId="15773" xr:uid="{00000000-0005-0000-0000-0000443A0000}"/>
    <cellStyle name="Normal 50" xfId="2515" xr:uid="{00000000-0005-0000-0000-00009A090000}"/>
    <cellStyle name="Normal 50 2" xfId="15774" xr:uid="{00000000-0005-0000-0000-0000463A0000}"/>
    <cellStyle name="Normal 50 2 2" xfId="15775" xr:uid="{00000000-0005-0000-0000-0000473A0000}"/>
    <cellStyle name="Normal 50 3" xfId="15776" xr:uid="{00000000-0005-0000-0000-0000483A0000}"/>
    <cellStyle name="Normal 50 4" xfId="15777" xr:uid="{00000000-0005-0000-0000-0000493A0000}"/>
    <cellStyle name="Normal 50 5" xfId="15778" xr:uid="{00000000-0005-0000-0000-00004A3A0000}"/>
    <cellStyle name="Normal 50 6" xfId="5339" xr:uid="{00000000-0005-0000-0000-0000453A0000}"/>
    <cellStyle name="Normal 51" xfId="5338" xr:uid="{00000000-0005-0000-0000-00004B3A0000}"/>
    <cellStyle name="Normal 51 2" xfId="15779" xr:uid="{00000000-0005-0000-0000-00004C3A0000}"/>
    <cellStyle name="Normal 51 2 2" xfId="15780" xr:uid="{00000000-0005-0000-0000-00004D3A0000}"/>
    <cellStyle name="Normal 51 3" xfId="40" xr:uid="{00000000-0005-0000-0000-00002C000000}"/>
    <cellStyle name="Normal 51 3 2" xfId="142" xr:uid="{00000000-0005-0000-0000-00002C000000}"/>
    <cellStyle name="Normal 51 3 3" xfId="15781" xr:uid="{00000000-0005-0000-0000-00004E3A0000}"/>
    <cellStyle name="Normal 51 4" xfId="15782" xr:uid="{00000000-0005-0000-0000-00004F3A0000}"/>
    <cellStyle name="Normal 51 5" xfId="15783" xr:uid="{00000000-0005-0000-0000-0000503A0000}"/>
    <cellStyle name="Normal 51 6" xfId="15784" xr:uid="{00000000-0005-0000-0000-0000513A0000}"/>
    <cellStyle name="Normal 51 7" xfId="15785" xr:uid="{00000000-0005-0000-0000-0000523A0000}"/>
    <cellStyle name="Normal 52" xfId="5295" xr:uid="{00000000-0005-0000-0000-0000533A0000}"/>
    <cellStyle name="Normal 52 2" xfId="5293" xr:uid="{00000000-0005-0000-0000-0000543A0000}"/>
    <cellStyle name="Normal 52 3" xfId="41" xr:uid="{00000000-0005-0000-0000-00002D000000}"/>
    <cellStyle name="Normal 52 3 2" xfId="143" xr:uid="{00000000-0005-0000-0000-00002D000000}"/>
    <cellStyle name="Normal 52 4" xfId="15786" xr:uid="{00000000-0005-0000-0000-0000563A0000}"/>
    <cellStyle name="Normal 52 5" xfId="15787" xr:uid="{00000000-0005-0000-0000-0000573A0000}"/>
    <cellStyle name="Normal 53" xfId="2516" xr:uid="{00000000-0005-0000-0000-00009B090000}"/>
    <cellStyle name="Normal 53 2" xfId="15788" xr:uid="{00000000-0005-0000-0000-0000593A0000}"/>
    <cellStyle name="Normal 53 2 2" xfId="15789" xr:uid="{00000000-0005-0000-0000-00005A3A0000}"/>
    <cellStyle name="Normal 53 3" xfId="15790" xr:uid="{00000000-0005-0000-0000-00005B3A0000}"/>
    <cellStyle name="Normal 53 4" xfId="15791" xr:uid="{00000000-0005-0000-0000-00005C3A0000}"/>
    <cellStyle name="Normal 53 5" xfId="15792" xr:uid="{00000000-0005-0000-0000-00005D3A0000}"/>
    <cellStyle name="Normal 53 6" xfId="20118" xr:uid="{00000000-0005-0000-0000-00005E3A0000}"/>
    <cellStyle name="Normal 53 7" xfId="5290" xr:uid="{00000000-0005-0000-0000-0000583A0000}"/>
    <cellStyle name="Normal 54" xfId="15793" xr:uid="{00000000-0005-0000-0000-00005F3A0000}"/>
    <cellStyle name="Normal 54 2" xfId="15794" xr:uid="{00000000-0005-0000-0000-0000603A0000}"/>
    <cellStyle name="Normal 54 3" xfId="42" xr:uid="{00000000-0005-0000-0000-00002E000000}"/>
    <cellStyle name="Normal 54 3 2" xfId="144" xr:uid="{00000000-0005-0000-0000-00002E000000}"/>
    <cellStyle name="Normal 54 3 3" xfId="15795" xr:uid="{00000000-0005-0000-0000-0000613A0000}"/>
    <cellStyle name="Normal 54 4" xfId="15796" xr:uid="{00000000-0005-0000-0000-0000623A0000}"/>
    <cellStyle name="Normal 55" xfId="15797" xr:uid="{00000000-0005-0000-0000-0000633A0000}"/>
    <cellStyle name="Normal 55 2" xfId="15798" xr:uid="{00000000-0005-0000-0000-0000643A0000}"/>
    <cellStyle name="Normal 55 3" xfId="29" xr:uid="{00000000-0005-0000-0000-00002F000000}"/>
    <cellStyle name="Normal 55 3 2" xfId="131" xr:uid="{00000000-0005-0000-0000-00002F000000}"/>
    <cellStyle name="Normal 55 3 3" xfId="15799" xr:uid="{00000000-0005-0000-0000-0000653A0000}"/>
    <cellStyle name="Normal 56" xfId="2517" xr:uid="{00000000-0005-0000-0000-00009C090000}"/>
    <cellStyle name="Normal 56 2" xfId="15801" xr:uid="{00000000-0005-0000-0000-0000673A0000}"/>
    <cellStyle name="Normal 56 2 2" xfId="15802" xr:uid="{00000000-0005-0000-0000-0000683A0000}"/>
    <cellStyle name="Normal 56 3" xfId="15803" xr:uid="{00000000-0005-0000-0000-0000693A0000}"/>
    <cellStyle name="Normal 56 4" xfId="15804" xr:uid="{00000000-0005-0000-0000-00006A3A0000}"/>
    <cellStyle name="Normal 56 5" xfId="15805" xr:uid="{00000000-0005-0000-0000-00006B3A0000}"/>
    <cellStyle name="Normal 56 6" xfId="15800" xr:uid="{00000000-0005-0000-0000-0000663A0000}"/>
    <cellStyle name="Normal 57" xfId="15806" xr:uid="{00000000-0005-0000-0000-00006C3A0000}"/>
    <cellStyle name="Normal 57 2" xfId="15807" xr:uid="{00000000-0005-0000-0000-00006D3A0000}"/>
    <cellStyle name="Normal 57 3" xfId="43" xr:uid="{00000000-0005-0000-0000-000030000000}"/>
    <cellStyle name="Normal 57 3 2" xfId="145" xr:uid="{00000000-0005-0000-0000-000030000000}"/>
    <cellStyle name="Normal 57 3 3" xfId="15808" xr:uid="{00000000-0005-0000-0000-00006E3A0000}"/>
    <cellStyle name="Normal 58" xfId="15809" xr:uid="{00000000-0005-0000-0000-00006F3A0000}"/>
    <cellStyle name="Normal 58 2" xfId="15810" xr:uid="{00000000-0005-0000-0000-0000703A0000}"/>
    <cellStyle name="Normal 58 3" xfId="44" xr:uid="{00000000-0005-0000-0000-000031000000}"/>
    <cellStyle name="Normal 58 3 2" xfId="146" xr:uid="{00000000-0005-0000-0000-000031000000}"/>
    <cellStyle name="Normal 58 3 3" xfId="15811" xr:uid="{00000000-0005-0000-0000-0000713A0000}"/>
    <cellStyle name="Normal 59" xfId="2518" xr:uid="{00000000-0005-0000-0000-00009D090000}"/>
    <cellStyle name="Normal 59 2" xfId="15813" xr:uid="{00000000-0005-0000-0000-0000733A0000}"/>
    <cellStyle name="Normal 59 2 2" xfId="15814" xr:uid="{00000000-0005-0000-0000-0000743A0000}"/>
    <cellStyle name="Normal 59 3" xfId="15815" xr:uid="{00000000-0005-0000-0000-0000753A0000}"/>
    <cellStyle name="Normal 59 4" xfId="15816" xr:uid="{00000000-0005-0000-0000-0000763A0000}"/>
    <cellStyle name="Normal 59 5" xfId="15817" xr:uid="{00000000-0005-0000-0000-0000773A0000}"/>
    <cellStyle name="Normal 59 6" xfId="15812" xr:uid="{00000000-0005-0000-0000-0000723A0000}"/>
    <cellStyle name="Normal 6" xfId="2519" xr:uid="{00000000-0005-0000-0000-00009E090000}"/>
    <cellStyle name="Normal 6 2" xfId="5336" xr:uid="{00000000-0005-0000-0000-0000793A0000}"/>
    <cellStyle name="Normal 6 2 2" xfId="15818" xr:uid="{00000000-0005-0000-0000-00007A3A0000}"/>
    <cellStyle name="Normal 6 2 2 2" xfId="15819" xr:uid="{00000000-0005-0000-0000-00007B3A0000}"/>
    <cellStyle name="Normal 6 2 2 3" xfId="15820" xr:uid="{00000000-0005-0000-0000-00007C3A0000}"/>
    <cellStyle name="Normal 6 2 2 4" xfId="15821" xr:uid="{00000000-0005-0000-0000-00007D3A0000}"/>
    <cellStyle name="Normal 6 2 3" xfId="15822" xr:uid="{00000000-0005-0000-0000-00007E3A0000}"/>
    <cellStyle name="Normal 6 2 3 2" xfId="15823" xr:uid="{00000000-0005-0000-0000-00007F3A0000}"/>
    <cellStyle name="Normal 6 2 3 2 2" xfId="15824" xr:uid="{00000000-0005-0000-0000-0000803A0000}"/>
    <cellStyle name="Normal 6 2 3 2 3" xfId="15825" xr:uid="{00000000-0005-0000-0000-0000813A0000}"/>
    <cellStyle name="Normal 6 2 3 3" xfId="15826" xr:uid="{00000000-0005-0000-0000-0000823A0000}"/>
    <cellStyle name="Normal 6 2 3 3 2" xfId="15827" xr:uid="{00000000-0005-0000-0000-0000833A0000}"/>
    <cellStyle name="Normal 6 2 3 4" xfId="15828" xr:uid="{00000000-0005-0000-0000-0000843A0000}"/>
    <cellStyle name="Normal 6 2 4" xfId="15829" xr:uid="{00000000-0005-0000-0000-0000853A0000}"/>
    <cellStyle name="Normal 6 2 4 2" xfId="15830" xr:uid="{00000000-0005-0000-0000-0000863A0000}"/>
    <cellStyle name="Normal 6 2 4 3" xfId="15831" xr:uid="{00000000-0005-0000-0000-0000873A0000}"/>
    <cellStyle name="Normal 6 2 5" xfId="15832" xr:uid="{00000000-0005-0000-0000-0000883A0000}"/>
    <cellStyle name="Normal 6 2 5 2" xfId="15833" xr:uid="{00000000-0005-0000-0000-0000893A0000}"/>
    <cellStyle name="Normal 6 2 6" xfId="15834" xr:uid="{00000000-0005-0000-0000-00008A3A0000}"/>
    <cellStyle name="Normal 6 2 7" xfId="15835" xr:uid="{00000000-0005-0000-0000-00008B3A0000}"/>
    <cellStyle name="Normal 6 3" xfId="15836" xr:uid="{00000000-0005-0000-0000-00008C3A0000}"/>
    <cellStyle name="Normal 6 3 2" xfId="15837" xr:uid="{00000000-0005-0000-0000-00008D3A0000}"/>
    <cellStyle name="Normal 6 3 2 2" xfId="15838" xr:uid="{00000000-0005-0000-0000-00008E3A0000}"/>
    <cellStyle name="Normal 6 3 2 2 2" xfId="15839" xr:uid="{00000000-0005-0000-0000-00008F3A0000}"/>
    <cellStyle name="Normal 6 3 2 2 3" xfId="15840" xr:uid="{00000000-0005-0000-0000-0000903A0000}"/>
    <cellStyle name="Normal 6 3 2 3" xfId="15841" xr:uid="{00000000-0005-0000-0000-0000913A0000}"/>
    <cellStyle name="Normal 6 3 2 3 2" xfId="15842" xr:uid="{00000000-0005-0000-0000-0000923A0000}"/>
    <cellStyle name="Normal 6 3 2 4" xfId="15843" xr:uid="{00000000-0005-0000-0000-0000933A0000}"/>
    <cellStyle name="Normal 6 3 3" xfId="15844" xr:uid="{00000000-0005-0000-0000-0000943A0000}"/>
    <cellStyle name="Normal 6 3 3 2" xfId="15845" xr:uid="{00000000-0005-0000-0000-0000953A0000}"/>
    <cellStyle name="Normal 6 3 3 3" xfId="15846" xr:uid="{00000000-0005-0000-0000-0000963A0000}"/>
    <cellStyle name="Normal 6 3 4" xfId="15847" xr:uid="{00000000-0005-0000-0000-0000973A0000}"/>
    <cellStyle name="Normal 6 3 4 2" xfId="15848" xr:uid="{00000000-0005-0000-0000-0000983A0000}"/>
    <cellStyle name="Normal 6 3 5" xfId="15849" xr:uid="{00000000-0005-0000-0000-0000993A0000}"/>
    <cellStyle name="Normal 6 4" xfId="15850" xr:uid="{00000000-0005-0000-0000-00009A3A0000}"/>
    <cellStyle name="Normal 6 4 2" xfId="15851" xr:uid="{00000000-0005-0000-0000-00009B3A0000}"/>
    <cellStyle name="Normal 6 4 2 2" xfId="15852" xr:uid="{00000000-0005-0000-0000-00009C3A0000}"/>
    <cellStyle name="Normal 6 4 2 3" xfId="15853" xr:uid="{00000000-0005-0000-0000-00009D3A0000}"/>
    <cellStyle name="Normal 6 4 3" xfId="15854" xr:uid="{00000000-0005-0000-0000-00009E3A0000}"/>
    <cellStyle name="Normal 6 4 4" xfId="15855" xr:uid="{00000000-0005-0000-0000-00009F3A0000}"/>
    <cellStyle name="Normal 6 4 5" xfId="15856" xr:uid="{00000000-0005-0000-0000-0000A03A0000}"/>
    <cellStyle name="Normal 6 4 6" xfId="15857" xr:uid="{00000000-0005-0000-0000-0000A13A0000}"/>
    <cellStyle name="Normal 6 5" xfId="15858" xr:uid="{00000000-0005-0000-0000-0000A23A0000}"/>
    <cellStyle name="Normal 6 5 2" xfId="15859" xr:uid="{00000000-0005-0000-0000-0000A33A0000}"/>
    <cellStyle name="Normal 6 5 2 2" xfId="15860" xr:uid="{00000000-0005-0000-0000-0000A43A0000}"/>
    <cellStyle name="Normal 6 5 3" xfId="15861" xr:uid="{00000000-0005-0000-0000-0000A53A0000}"/>
    <cellStyle name="Normal 6 6" xfId="15862" xr:uid="{00000000-0005-0000-0000-0000A63A0000}"/>
    <cellStyle name="Normal 6 6 2" xfId="15863" xr:uid="{00000000-0005-0000-0000-0000A73A0000}"/>
    <cellStyle name="Normal 6 7" xfId="15864" xr:uid="{00000000-0005-0000-0000-0000A83A0000}"/>
    <cellStyle name="Normal 6 8" xfId="5337" xr:uid="{00000000-0005-0000-0000-0000783A0000}"/>
    <cellStyle name="Normal 60" xfId="15865" xr:uid="{00000000-0005-0000-0000-0000A93A0000}"/>
    <cellStyle name="Normal 60 2" xfId="15866" xr:uid="{00000000-0005-0000-0000-0000AA3A0000}"/>
    <cellStyle name="Normal 60 3" xfId="45" xr:uid="{00000000-0005-0000-0000-000032000000}"/>
    <cellStyle name="Normal 60 3 2" xfId="147" xr:uid="{00000000-0005-0000-0000-000032000000}"/>
    <cellStyle name="Normal 60 3 3" xfId="15867" xr:uid="{00000000-0005-0000-0000-0000AB3A0000}"/>
    <cellStyle name="Normal 61" xfId="15868" xr:uid="{00000000-0005-0000-0000-0000AC3A0000}"/>
    <cellStyle name="Normal 61 2" xfId="15869" xr:uid="{00000000-0005-0000-0000-0000AD3A0000}"/>
    <cellStyle name="Normal 61 3" xfId="31" xr:uid="{00000000-0005-0000-0000-000033000000}"/>
    <cellStyle name="Normal 61 3 2" xfId="133" xr:uid="{00000000-0005-0000-0000-000033000000}"/>
    <cellStyle name="Normal 62" xfId="2520" xr:uid="{00000000-0005-0000-0000-00009F090000}"/>
    <cellStyle name="Normal 62 2" xfId="15871" xr:uid="{00000000-0005-0000-0000-0000AF3A0000}"/>
    <cellStyle name="Normal 62 2 2" xfId="15872" xr:uid="{00000000-0005-0000-0000-0000B03A0000}"/>
    <cellStyle name="Normal 62 3" xfId="15873" xr:uid="{00000000-0005-0000-0000-0000B13A0000}"/>
    <cellStyle name="Normal 62 4" xfId="15874" xr:uid="{00000000-0005-0000-0000-0000B23A0000}"/>
    <cellStyle name="Normal 62 5" xfId="15875" xr:uid="{00000000-0005-0000-0000-0000B33A0000}"/>
    <cellStyle name="Normal 62 6" xfId="15870" xr:uid="{00000000-0005-0000-0000-0000AE3A0000}"/>
    <cellStyle name="Normal 63" xfId="15876" xr:uid="{00000000-0005-0000-0000-0000B43A0000}"/>
    <cellStyle name="Normal 63 2" xfId="15877" xr:uid="{00000000-0005-0000-0000-0000B53A0000}"/>
    <cellStyle name="Normal 64" xfId="15878" xr:uid="{00000000-0005-0000-0000-0000B63A0000}"/>
    <cellStyle name="Normal 64 2" xfId="15879" xr:uid="{00000000-0005-0000-0000-0000B73A0000}"/>
    <cellStyle name="Normal 65" xfId="15880" xr:uid="{00000000-0005-0000-0000-0000B83A0000}"/>
    <cellStyle name="Normal 65 2" xfId="15881" xr:uid="{00000000-0005-0000-0000-0000B93A0000}"/>
    <cellStyle name="Normal 66" xfId="15882" xr:uid="{00000000-0005-0000-0000-0000BA3A0000}"/>
    <cellStyle name="Normal 66 2" xfId="15883" xr:uid="{00000000-0005-0000-0000-0000BB3A0000}"/>
    <cellStyle name="Normal 67" xfId="15884" xr:uid="{00000000-0005-0000-0000-0000BC3A0000}"/>
    <cellStyle name="Normal 67 2" xfId="15885" xr:uid="{00000000-0005-0000-0000-0000BD3A0000}"/>
    <cellStyle name="Normal 68" xfId="15886" xr:uid="{00000000-0005-0000-0000-0000BE3A0000}"/>
    <cellStyle name="Normal 68 2" xfId="15887" xr:uid="{00000000-0005-0000-0000-0000BF3A0000}"/>
    <cellStyle name="Normal 69" xfId="15888" xr:uid="{00000000-0005-0000-0000-0000C03A0000}"/>
    <cellStyle name="Normal 69 2" xfId="15889" xr:uid="{00000000-0005-0000-0000-0000C13A0000}"/>
    <cellStyle name="Normal 7" xfId="2521" xr:uid="{00000000-0005-0000-0000-0000A0090000}"/>
    <cellStyle name="Normal 7 10" xfId="2522" xr:uid="{00000000-0005-0000-0000-0000A1090000}"/>
    <cellStyle name="Normal 7 10 2" xfId="15890" xr:uid="{00000000-0005-0000-0000-0000C43A0000}"/>
    <cellStyle name="Normal 7 10 3" xfId="15891" xr:uid="{00000000-0005-0000-0000-0000C53A0000}"/>
    <cellStyle name="Normal 7 11" xfId="2523" xr:uid="{00000000-0005-0000-0000-0000A2090000}"/>
    <cellStyle name="Normal 7 11 2" xfId="15892" xr:uid="{00000000-0005-0000-0000-0000C73A0000}"/>
    <cellStyle name="Normal 7 11 3" xfId="15893" xr:uid="{00000000-0005-0000-0000-0000C83A0000}"/>
    <cellStyle name="Normal 7 12" xfId="2524" xr:uid="{00000000-0005-0000-0000-0000A3090000}"/>
    <cellStyle name="Normal 7 12 2" xfId="15894" xr:uid="{00000000-0005-0000-0000-0000CA3A0000}"/>
    <cellStyle name="Normal 7 12 3" xfId="15895" xr:uid="{00000000-0005-0000-0000-0000CB3A0000}"/>
    <cellStyle name="Normal 7 13" xfId="2525" xr:uid="{00000000-0005-0000-0000-0000A4090000}"/>
    <cellStyle name="Normal 7 13 2" xfId="15897" xr:uid="{00000000-0005-0000-0000-0000CD3A0000}"/>
    <cellStyle name="Normal 7 13 3" xfId="15898" xr:uid="{00000000-0005-0000-0000-0000CE3A0000}"/>
    <cellStyle name="Normal 7 14" xfId="2526" xr:uid="{00000000-0005-0000-0000-0000A5090000}"/>
    <cellStyle name="Normal 7 14 2" xfId="15899" xr:uid="{00000000-0005-0000-0000-0000D03A0000}"/>
    <cellStyle name="Normal 7 14 3" xfId="15900" xr:uid="{00000000-0005-0000-0000-0000D13A0000}"/>
    <cellStyle name="Normal 7 15" xfId="2527" xr:uid="{00000000-0005-0000-0000-0000A6090000}"/>
    <cellStyle name="Normal 7 15 2" xfId="15901" xr:uid="{00000000-0005-0000-0000-0000D33A0000}"/>
    <cellStyle name="Normal 7 15 3" xfId="15902" xr:uid="{00000000-0005-0000-0000-0000D43A0000}"/>
    <cellStyle name="Normal 7 16" xfId="2528" xr:uid="{00000000-0005-0000-0000-0000A7090000}"/>
    <cellStyle name="Normal 7 16 2" xfId="15904" xr:uid="{00000000-0005-0000-0000-0000D63A0000}"/>
    <cellStyle name="Normal 7 16 3" xfId="15905" xr:uid="{00000000-0005-0000-0000-0000D73A0000}"/>
    <cellStyle name="Normal 7 17" xfId="2529" xr:uid="{00000000-0005-0000-0000-0000A8090000}"/>
    <cellStyle name="Normal 7 17 2" xfId="15907" xr:uid="{00000000-0005-0000-0000-0000D93A0000}"/>
    <cellStyle name="Normal 7 17 3" xfId="15908" xr:uid="{00000000-0005-0000-0000-0000DA3A0000}"/>
    <cellStyle name="Normal 7 18" xfId="2530" xr:uid="{00000000-0005-0000-0000-0000A9090000}"/>
    <cellStyle name="Normal 7 18 2" xfId="15910" xr:uid="{00000000-0005-0000-0000-0000DC3A0000}"/>
    <cellStyle name="Normal 7 18 3" xfId="15911" xr:uid="{00000000-0005-0000-0000-0000DD3A0000}"/>
    <cellStyle name="Normal 7 19" xfId="2531" xr:uid="{00000000-0005-0000-0000-0000AA090000}"/>
    <cellStyle name="Normal 7 19 2" xfId="15912" xr:uid="{00000000-0005-0000-0000-0000DF3A0000}"/>
    <cellStyle name="Normal 7 19 3" xfId="15913" xr:uid="{00000000-0005-0000-0000-0000E03A0000}"/>
    <cellStyle name="Normal 7 2" xfId="2532" xr:uid="{00000000-0005-0000-0000-0000AB090000}"/>
    <cellStyle name="Normal 7 2 10" xfId="2533" xr:uid="{00000000-0005-0000-0000-0000AC090000}"/>
    <cellStyle name="Normal 7 2 10 2" xfId="15915" xr:uid="{00000000-0005-0000-0000-0000E33A0000}"/>
    <cellStyle name="Normal 7 2 10 3" xfId="15916" xr:uid="{00000000-0005-0000-0000-0000E43A0000}"/>
    <cellStyle name="Normal 7 2 11" xfId="2534" xr:uid="{00000000-0005-0000-0000-0000AD090000}"/>
    <cellStyle name="Normal 7 2 11 2" xfId="15918" xr:uid="{00000000-0005-0000-0000-0000E63A0000}"/>
    <cellStyle name="Normal 7 2 11 3" xfId="15919" xr:uid="{00000000-0005-0000-0000-0000E73A0000}"/>
    <cellStyle name="Normal 7 2 12" xfId="2535" xr:uid="{00000000-0005-0000-0000-0000AE090000}"/>
    <cellStyle name="Normal 7 2 12 2" xfId="15920" xr:uid="{00000000-0005-0000-0000-0000E93A0000}"/>
    <cellStyle name="Normal 7 2 12 3" xfId="15921" xr:uid="{00000000-0005-0000-0000-0000EA3A0000}"/>
    <cellStyle name="Normal 7 2 13" xfId="2536" xr:uid="{00000000-0005-0000-0000-0000AF090000}"/>
    <cellStyle name="Normal 7 2 13 2" xfId="15923" xr:uid="{00000000-0005-0000-0000-0000EC3A0000}"/>
    <cellStyle name="Normal 7 2 13 3" xfId="15924" xr:uid="{00000000-0005-0000-0000-0000ED3A0000}"/>
    <cellStyle name="Normal 7 2 14" xfId="2537" xr:uid="{00000000-0005-0000-0000-0000B0090000}"/>
    <cellStyle name="Normal 7 2 14 2" xfId="15925" xr:uid="{00000000-0005-0000-0000-0000EF3A0000}"/>
    <cellStyle name="Normal 7 2 14 3" xfId="15926" xr:uid="{00000000-0005-0000-0000-0000F03A0000}"/>
    <cellStyle name="Normal 7 2 15" xfId="2538" xr:uid="{00000000-0005-0000-0000-0000B1090000}"/>
    <cellStyle name="Normal 7 2 15 2" xfId="15927" xr:uid="{00000000-0005-0000-0000-0000F23A0000}"/>
    <cellStyle name="Normal 7 2 15 3" xfId="15928" xr:uid="{00000000-0005-0000-0000-0000F33A0000}"/>
    <cellStyle name="Normal 7 2 16" xfId="2539" xr:uid="{00000000-0005-0000-0000-0000B2090000}"/>
    <cellStyle name="Normal 7 2 16 2" xfId="15929" xr:uid="{00000000-0005-0000-0000-0000F53A0000}"/>
    <cellStyle name="Normal 7 2 16 3" xfId="15930" xr:uid="{00000000-0005-0000-0000-0000F63A0000}"/>
    <cellStyle name="Normal 7 2 17" xfId="2540" xr:uid="{00000000-0005-0000-0000-0000B3090000}"/>
    <cellStyle name="Normal 7 2 17 2" xfId="15931" xr:uid="{00000000-0005-0000-0000-0000F83A0000}"/>
    <cellStyle name="Normal 7 2 17 3" xfId="15932" xr:uid="{00000000-0005-0000-0000-0000F93A0000}"/>
    <cellStyle name="Normal 7 2 18" xfId="2541" xr:uid="{00000000-0005-0000-0000-0000B4090000}"/>
    <cellStyle name="Normal 7 2 18 2" xfId="15933" xr:uid="{00000000-0005-0000-0000-0000FB3A0000}"/>
    <cellStyle name="Normal 7 2 18 3" xfId="15934" xr:uid="{00000000-0005-0000-0000-0000FC3A0000}"/>
    <cellStyle name="Normal 7 2 19" xfId="2542" xr:uid="{00000000-0005-0000-0000-0000B5090000}"/>
    <cellStyle name="Normal 7 2 19 2" xfId="15935" xr:uid="{00000000-0005-0000-0000-0000FE3A0000}"/>
    <cellStyle name="Normal 7 2 19 3" xfId="15936" xr:uid="{00000000-0005-0000-0000-0000FF3A0000}"/>
    <cellStyle name="Normal 7 2 2" xfId="2543" xr:uid="{00000000-0005-0000-0000-0000B6090000}"/>
    <cellStyle name="Normal 7 2 2 10" xfId="15937" xr:uid="{00000000-0005-0000-0000-0000013B0000}"/>
    <cellStyle name="Normal 7 2 2 11" xfId="15938" xr:uid="{00000000-0005-0000-0000-0000023B0000}"/>
    <cellStyle name="Normal 7 2 2 2" xfId="15939" xr:uid="{00000000-0005-0000-0000-0000033B0000}"/>
    <cellStyle name="Normal 7 2 2 2 10" xfId="15940" xr:uid="{00000000-0005-0000-0000-0000043B0000}"/>
    <cellStyle name="Normal 7 2 2 2 2" xfId="15941" xr:uid="{00000000-0005-0000-0000-0000053B0000}"/>
    <cellStyle name="Normal 7 2 2 2 2 2" xfId="15942" xr:uid="{00000000-0005-0000-0000-0000063B0000}"/>
    <cellStyle name="Normal 7 2 2 2 2 2 2" xfId="15943" xr:uid="{00000000-0005-0000-0000-0000073B0000}"/>
    <cellStyle name="Normal 7 2 2 2 2 2 2 2" xfId="15944" xr:uid="{00000000-0005-0000-0000-0000083B0000}"/>
    <cellStyle name="Normal 7 2 2 2 2 2 2 2 2" xfId="15945" xr:uid="{00000000-0005-0000-0000-0000093B0000}"/>
    <cellStyle name="Normal 7 2 2 2 2 2 2 2 3" xfId="15946" xr:uid="{00000000-0005-0000-0000-00000A3B0000}"/>
    <cellStyle name="Normal 7 2 2 2 2 2 2 3" xfId="15947" xr:uid="{00000000-0005-0000-0000-00000B3B0000}"/>
    <cellStyle name="Normal 7 2 2 2 2 2 2 4" xfId="15948" xr:uid="{00000000-0005-0000-0000-00000C3B0000}"/>
    <cellStyle name="Normal 7 2 2 2 2 2 2 5" xfId="15949" xr:uid="{00000000-0005-0000-0000-00000D3B0000}"/>
    <cellStyle name="Normal 7 2 2 2 2 2 2 6" xfId="15950" xr:uid="{00000000-0005-0000-0000-00000E3B0000}"/>
    <cellStyle name="Normal 7 2 2 2 2 2 3" xfId="15951" xr:uid="{00000000-0005-0000-0000-00000F3B0000}"/>
    <cellStyle name="Normal 7 2 2 2 2 2 3 2" xfId="15952" xr:uid="{00000000-0005-0000-0000-0000103B0000}"/>
    <cellStyle name="Normal 7 2 2 2 2 2 3 2 2" xfId="15953" xr:uid="{00000000-0005-0000-0000-0000113B0000}"/>
    <cellStyle name="Normal 7 2 2 2 2 2 3 2 3" xfId="15954" xr:uid="{00000000-0005-0000-0000-0000123B0000}"/>
    <cellStyle name="Normal 7 2 2 2 2 2 3 3" xfId="15955" xr:uid="{00000000-0005-0000-0000-0000133B0000}"/>
    <cellStyle name="Normal 7 2 2 2 2 2 3 3 2" xfId="15956" xr:uid="{00000000-0005-0000-0000-0000143B0000}"/>
    <cellStyle name="Normal 7 2 2 2 2 2 3 4" xfId="15957" xr:uid="{00000000-0005-0000-0000-0000153B0000}"/>
    <cellStyle name="Normal 7 2 2 2 2 2 4" xfId="15958" xr:uid="{00000000-0005-0000-0000-0000163B0000}"/>
    <cellStyle name="Normal 7 2 2 2 2 2 4 2" xfId="15959" xr:uid="{00000000-0005-0000-0000-0000173B0000}"/>
    <cellStyle name="Normal 7 2 2 2 2 2 4 3" xfId="15960" xr:uid="{00000000-0005-0000-0000-0000183B0000}"/>
    <cellStyle name="Normal 7 2 2 2 2 2 5" xfId="15961" xr:uid="{00000000-0005-0000-0000-0000193B0000}"/>
    <cellStyle name="Normal 7 2 2 2 2 2 6" xfId="15962" xr:uid="{00000000-0005-0000-0000-00001A3B0000}"/>
    <cellStyle name="Normal 7 2 2 2 2 2 7" xfId="15963" xr:uid="{00000000-0005-0000-0000-00001B3B0000}"/>
    <cellStyle name="Normal 7 2 2 2 2 2 8" xfId="15964" xr:uid="{00000000-0005-0000-0000-00001C3B0000}"/>
    <cellStyle name="Normal 7 2 2 2 2 3" xfId="15965" xr:uid="{00000000-0005-0000-0000-00001D3B0000}"/>
    <cellStyle name="Normal 7 2 2 2 2 3 2" xfId="15966" xr:uid="{00000000-0005-0000-0000-00001E3B0000}"/>
    <cellStyle name="Normal 7 2 2 2 2 3 2 2" xfId="15967" xr:uid="{00000000-0005-0000-0000-00001F3B0000}"/>
    <cellStyle name="Normal 7 2 2 2 2 3 2 3" xfId="15968" xr:uid="{00000000-0005-0000-0000-0000203B0000}"/>
    <cellStyle name="Normal 7 2 2 2 2 3 3" xfId="15969" xr:uid="{00000000-0005-0000-0000-0000213B0000}"/>
    <cellStyle name="Normal 7 2 2 2 2 3 4" xfId="15970" xr:uid="{00000000-0005-0000-0000-0000223B0000}"/>
    <cellStyle name="Normal 7 2 2 2 2 3 5" xfId="15971" xr:uid="{00000000-0005-0000-0000-0000233B0000}"/>
    <cellStyle name="Normal 7 2 2 2 2 3 6" xfId="15972" xr:uid="{00000000-0005-0000-0000-0000243B0000}"/>
    <cellStyle name="Normal 7 2 2 2 2 4" xfId="15973" xr:uid="{00000000-0005-0000-0000-0000253B0000}"/>
    <cellStyle name="Normal 7 2 2 2 2 4 2" xfId="15974" xr:uid="{00000000-0005-0000-0000-0000263B0000}"/>
    <cellStyle name="Normal 7 2 2 2 2 4 2 2" xfId="15975" xr:uid="{00000000-0005-0000-0000-0000273B0000}"/>
    <cellStyle name="Normal 7 2 2 2 2 4 2 3" xfId="15976" xr:uid="{00000000-0005-0000-0000-0000283B0000}"/>
    <cellStyle name="Normal 7 2 2 2 2 4 3" xfId="15977" xr:uid="{00000000-0005-0000-0000-0000293B0000}"/>
    <cellStyle name="Normal 7 2 2 2 2 4 3 2" xfId="15978" xr:uid="{00000000-0005-0000-0000-00002A3B0000}"/>
    <cellStyle name="Normal 7 2 2 2 2 4 4" xfId="15979" xr:uid="{00000000-0005-0000-0000-00002B3B0000}"/>
    <cellStyle name="Normal 7 2 2 2 2 5" xfId="15980" xr:uid="{00000000-0005-0000-0000-00002C3B0000}"/>
    <cellStyle name="Normal 7 2 2 2 2 5 2" xfId="15981" xr:uid="{00000000-0005-0000-0000-00002D3B0000}"/>
    <cellStyle name="Normal 7 2 2 2 2 5 3" xfId="15982" xr:uid="{00000000-0005-0000-0000-00002E3B0000}"/>
    <cellStyle name="Normal 7 2 2 2 2 6" xfId="15983" xr:uid="{00000000-0005-0000-0000-00002F3B0000}"/>
    <cellStyle name="Normal 7 2 2 2 2 7" xfId="15984" xr:uid="{00000000-0005-0000-0000-0000303B0000}"/>
    <cellStyle name="Normal 7 2 2 2 2 8" xfId="15985" xr:uid="{00000000-0005-0000-0000-0000313B0000}"/>
    <cellStyle name="Normal 7 2 2 2 2 9" xfId="15986" xr:uid="{00000000-0005-0000-0000-0000323B0000}"/>
    <cellStyle name="Normal 7 2 2 2 3" xfId="15987" xr:uid="{00000000-0005-0000-0000-0000333B0000}"/>
    <cellStyle name="Normal 7 2 2 2 3 2" xfId="15988" xr:uid="{00000000-0005-0000-0000-0000343B0000}"/>
    <cellStyle name="Normal 7 2 2 2 3 2 2" xfId="15989" xr:uid="{00000000-0005-0000-0000-0000353B0000}"/>
    <cellStyle name="Normal 7 2 2 2 3 2 2 2" xfId="15990" xr:uid="{00000000-0005-0000-0000-0000363B0000}"/>
    <cellStyle name="Normal 7 2 2 2 3 2 2 3" xfId="15991" xr:uid="{00000000-0005-0000-0000-0000373B0000}"/>
    <cellStyle name="Normal 7 2 2 2 3 2 3" xfId="15992" xr:uid="{00000000-0005-0000-0000-0000383B0000}"/>
    <cellStyle name="Normal 7 2 2 2 3 2 4" xfId="15993" xr:uid="{00000000-0005-0000-0000-0000393B0000}"/>
    <cellStyle name="Normal 7 2 2 2 3 2 5" xfId="15994" xr:uid="{00000000-0005-0000-0000-00003A3B0000}"/>
    <cellStyle name="Normal 7 2 2 2 3 2 6" xfId="15995" xr:uid="{00000000-0005-0000-0000-00003B3B0000}"/>
    <cellStyle name="Normal 7 2 2 2 3 3" xfId="15996" xr:uid="{00000000-0005-0000-0000-00003C3B0000}"/>
    <cellStyle name="Normal 7 2 2 2 3 3 2" xfId="15997" xr:uid="{00000000-0005-0000-0000-00003D3B0000}"/>
    <cellStyle name="Normal 7 2 2 2 3 3 2 2" xfId="15998" xr:uid="{00000000-0005-0000-0000-00003E3B0000}"/>
    <cellStyle name="Normal 7 2 2 2 3 3 2 3" xfId="15999" xr:uid="{00000000-0005-0000-0000-00003F3B0000}"/>
    <cellStyle name="Normal 7 2 2 2 3 3 3" xfId="16000" xr:uid="{00000000-0005-0000-0000-0000403B0000}"/>
    <cellStyle name="Normal 7 2 2 2 3 3 3 2" xfId="16001" xr:uid="{00000000-0005-0000-0000-0000413B0000}"/>
    <cellStyle name="Normal 7 2 2 2 3 3 4" xfId="16002" xr:uid="{00000000-0005-0000-0000-0000423B0000}"/>
    <cellStyle name="Normal 7 2 2 2 3 4" xfId="16003" xr:uid="{00000000-0005-0000-0000-0000433B0000}"/>
    <cellStyle name="Normal 7 2 2 2 3 4 2" xfId="16004" xr:uid="{00000000-0005-0000-0000-0000443B0000}"/>
    <cellStyle name="Normal 7 2 2 2 3 4 3" xfId="16005" xr:uid="{00000000-0005-0000-0000-0000453B0000}"/>
    <cellStyle name="Normal 7 2 2 2 3 5" xfId="16006" xr:uid="{00000000-0005-0000-0000-0000463B0000}"/>
    <cellStyle name="Normal 7 2 2 2 3 6" xfId="16007" xr:uid="{00000000-0005-0000-0000-0000473B0000}"/>
    <cellStyle name="Normal 7 2 2 2 3 7" xfId="16008" xr:uid="{00000000-0005-0000-0000-0000483B0000}"/>
    <cellStyle name="Normal 7 2 2 2 3 8" xfId="16009" xr:uid="{00000000-0005-0000-0000-0000493B0000}"/>
    <cellStyle name="Normal 7 2 2 2 4" xfId="16010" xr:uid="{00000000-0005-0000-0000-00004A3B0000}"/>
    <cellStyle name="Normal 7 2 2 2 4 2" xfId="16011" xr:uid="{00000000-0005-0000-0000-00004B3B0000}"/>
    <cellStyle name="Normal 7 2 2 2 4 2 2" xfId="16012" xr:uid="{00000000-0005-0000-0000-00004C3B0000}"/>
    <cellStyle name="Normal 7 2 2 2 4 2 3" xfId="16013" xr:uid="{00000000-0005-0000-0000-00004D3B0000}"/>
    <cellStyle name="Normal 7 2 2 2 4 2 4" xfId="16014" xr:uid="{00000000-0005-0000-0000-00004E3B0000}"/>
    <cellStyle name="Normal 7 2 2 2 4 3" xfId="16015" xr:uid="{00000000-0005-0000-0000-00004F3B0000}"/>
    <cellStyle name="Normal 7 2 2 2 4 4" xfId="16016" xr:uid="{00000000-0005-0000-0000-0000503B0000}"/>
    <cellStyle name="Normal 7 2 2 2 4 5" xfId="16017" xr:uid="{00000000-0005-0000-0000-0000513B0000}"/>
    <cellStyle name="Normal 7 2 2 2 4 6" xfId="16018" xr:uid="{00000000-0005-0000-0000-0000523B0000}"/>
    <cellStyle name="Normal 7 2 2 2 5" xfId="16019" xr:uid="{00000000-0005-0000-0000-0000533B0000}"/>
    <cellStyle name="Normal 7 2 2 2 5 2" xfId="16020" xr:uid="{00000000-0005-0000-0000-0000543B0000}"/>
    <cellStyle name="Normal 7 2 2 2 5 2 2" xfId="16021" xr:uid="{00000000-0005-0000-0000-0000553B0000}"/>
    <cellStyle name="Normal 7 2 2 2 5 2 3" xfId="16022" xr:uid="{00000000-0005-0000-0000-0000563B0000}"/>
    <cellStyle name="Normal 7 2 2 2 5 3" xfId="16023" xr:uid="{00000000-0005-0000-0000-0000573B0000}"/>
    <cellStyle name="Normal 7 2 2 2 5 4" xfId="16024" xr:uid="{00000000-0005-0000-0000-0000583B0000}"/>
    <cellStyle name="Normal 7 2 2 2 5 5" xfId="16025" xr:uid="{00000000-0005-0000-0000-0000593B0000}"/>
    <cellStyle name="Normal 7 2 2 2 5 6" xfId="16026" xr:uid="{00000000-0005-0000-0000-00005A3B0000}"/>
    <cellStyle name="Normal 7 2 2 2 6" xfId="16027" xr:uid="{00000000-0005-0000-0000-00005B3B0000}"/>
    <cellStyle name="Normal 7 2 2 2 6 2" xfId="16028" xr:uid="{00000000-0005-0000-0000-00005C3B0000}"/>
    <cellStyle name="Normal 7 2 2 2 6 3" xfId="16029" xr:uid="{00000000-0005-0000-0000-00005D3B0000}"/>
    <cellStyle name="Normal 7 2 2 2 7" xfId="16030" xr:uid="{00000000-0005-0000-0000-00005E3B0000}"/>
    <cellStyle name="Normal 7 2 2 2 8" xfId="16031" xr:uid="{00000000-0005-0000-0000-00005F3B0000}"/>
    <cellStyle name="Normal 7 2 2 2 9" xfId="16032" xr:uid="{00000000-0005-0000-0000-0000603B0000}"/>
    <cellStyle name="Normal 7 2 2 3" xfId="16033" xr:uid="{00000000-0005-0000-0000-0000613B0000}"/>
    <cellStyle name="Normal 7 2 2 3 2" xfId="16034" xr:uid="{00000000-0005-0000-0000-0000623B0000}"/>
    <cellStyle name="Normal 7 2 2 3 2 2" xfId="16035" xr:uid="{00000000-0005-0000-0000-0000633B0000}"/>
    <cellStyle name="Normal 7 2 2 3 2 2 2" xfId="16036" xr:uid="{00000000-0005-0000-0000-0000643B0000}"/>
    <cellStyle name="Normal 7 2 2 3 2 2 2 2" xfId="16037" xr:uid="{00000000-0005-0000-0000-0000653B0000}"/>
    <cellStyle name="Normal 7 2 2 3 2 2 2 3" xfId="16038" xr:uid="{00000000-0005-0000-0000-0000663B0000}"/>
    <cellStyle name="Normal 7 2 2 3 2 2 3" xfId="16039" xr:uid="{00000000-0005-0000-0000-0000673B0000}"/>
    <cellStyle name="Normal 7 2 2 3 2 2 4" xfId="16040" xr:uid="{00000000-0005-0000-0000-0000683B0000}"/>
    <cellStyle name="Normal 7 2 2 3 2 2 5" xfId="16041" xr:uid="{00000000-0005-0000-0000-0000693B0000}"/>
    <cellStyle name="Normal 7 2 2 3 2 2 6" xfId="16042" xr:uid="{00000000-0005-0000-0000-00006A3B0000}"/>
    <cellStyle name="Normal 7 2 2 3 2 3" xfId="16043" xr:uid="{00000000-0005-0000-0000-00006B3B0000}"/>
    <cellStyle name="Normal 7 2 2 3 2 3 2" xfId="16044" xr:uid="{00000000-0005-0000-0000-00006C3B0000}"/>
    <cellStyle name="Normal 7 2 2 3 2 3 2 2" xfId="16045" xr:uid="{00000000-0005-0000-0000-00006D3B0000}"/>
    <cellStyle name="Normal 7 2 2 3 2 3 2 3" xfId="16046" xr:uid="{00000000-0005-0000-0000-00006E3B0000}"/>
    <cellStyle name="Normal 7 2 2 3 2 3 3" xfId="16047" xr:uid="{00000000-0005-0000-0000-00006F3B0000}"/>
    <cellStyle name="Normal 7 2 2 3 2 3 3 2" xfId="16048" xr:uid="{00000000-0005-0000-0000-0000703B0000}"/>
    <cellStyle name="Normal 7 2 2 3 2 3 4" xfId="16049" xr:uid="{00000000-0005-0000-0000-0000713B0000}"/>
    <cellStyle name="Normal 7 2 2 3 2 4" xfId="16050" xr:uid="{00000000-0005-0000-0000-0000723B0000}"/>
    <cellStyle name="Normal 7 2 2 3 2 4 2" xfId="16051" xr:uid="{00000000-0005-0000-0000-0000733B0000}"/>
    <cellStyle name="Normal 7 2 2 3 2 4 3" xfId="16052" xr:uid="{00000000-0005-0000-0000-0000743B0000}"/>
    <cellStyle name="Normal 7 2 2 3 2 5" xfId="16053" xr:uid="{00000000-0005-0000-0000-0000753B0000}"/>
    <cellStyle name="Normal 7 2 2 3 2 6" xfId="16054" xr:uid="{00000000-0005-0000-0000-0000763B0000}"/>
    <cellStyle name="Normal 7 2 2 3 2 7" xfId="16055" xr:uid="{00000000-0005-0000-0000-0000773B0000}"/>
    <cellStyle name="Normal 7 2 2 3 2 8" xfId="16056" xr:uid="{00000000-0005-0000-0000-0000783B0000}"/>
    <cellStyle name="Normal 7 2 2 3 3" xfId="16057" xr:uid="{00000000-0005-0000-0000-0000793B0000}"/>
    <cellStyle name="Normal 7 2 2 3 3 2" xfId="16058" xr:uid="{00000000-0005-0000-0000-00007A3B0000}"/>
    <cellStyle name="Normal 7 2 2 3 3 2 2" xfId="16059" xr:uid="{00000000-0005-0000-0000-00007B3B0000}"/>
    <cellStyle name="Normal 7 2 2 3 3 2 3" xfId="16060" xr:uid="{00000000-0005-0000-0000-00007C3B0000}"/>
    <cellStyle name="Normal 7 2 2 3 3 3" xfId="16061" xr:uid="{00000000-0005-0000-0000-00007D3B0000}"/>
    <cellStyle name="Normal 7 2 2 3 3 4" xfId="16062" xr:uid="{00000000-0005-0000-0000-00007E3B0000}"/>
    <cellStyle name="Normal 7 2 2 3 3 5" xfId="16063" xr:uid="{00000000-0005-0000-0000-00007F3B0000}"/>
    <cellStyle name="Normal 7 2 2 3 3 6" xfId="16064" xr:uid="{00000000-0005-0000-0000-0000803B0000}"/>
    <cellStyle name="Normal 7 2 2 3 4" xfId="16065" xr:uid="{00000000-0005-0000-0000-0000813B0000}"/>
    <cellStyle name="Normal 7 2 2 3 4 2" xfId="16066" xr:uid="{00000000-0005-0000-0000-0000823B0000}"/>
    <cellStyle name="Normal 7 2 2 3 4 2 2" xfId="16067" xr:uid="{00000000-0005-0000-0000-0000833B0000}"/>
    <cellStyle name="Normal 7 2 2 3 4 2 3" xfId="16068" xr:uid="{00000000-0005-0000-0000-0000843B0000}"/>
    <cellStyle name="Normal 7 2 2 3 4 3" xfId="16069" xr:uid="{00000000-0005-0000-0000-0000853B0000}"/>
    <cellStyle name="Normal 7 2 2 3 4 3 2" xfId="16070" xr:uid="{00000000-0005-0000-0000-0000863B0000}"/>
    <cellStyle name="Normal 7 2 2 3 4 4" xfId="16071" xr:uid="{00000000-0005-0000-0000-0000873B0000}"/>
    <cellStyle name="Normal 7 2 2 3 5" xfId="16072" xr:uid="{00000000-0005-0000-0000-0000883B0000}"/>
    <cellStyle name="Normal 7 2 2 3 5 2" xfId="16073" xr:uid="{00000000-0005-0000-0000-0000893B0000}"/>
    <cellStyle name="Normal 7 2 2 3 5 3" xfId="16074" xr:uid="{00000000-0005-0000-0000-00008A3B0000}"/>
    <cellStyle name="Normal 7 2 2 3 6" xfId="16075" xr:uid="{00000000-0005-0000-0000-00008B3B0000}"/>
    <cellStyle name="Normal 7 2 2 3 7" xfId="16076" xr:uid="{00000000-0005-0000-0000-00008C3B0000}"/>
    <cellStyle name="Normal 7 2 2 3 8" xfId="16077" xr:uid="{00000000-0005-0000-0000-00008D3B0000}"/>
    <cellStyle name="Normal 7 2 2 3 9" xfId="16078" xr:uid="{00000000-0005-0000-0000-00008E3B0000}"/>
    <cellStyle name="Normal 7 2 2 4" xfId="16079" xr:uid="{00000000-0005-0000-0000-00008F3B0000}"/>
    <cellStyle name="Normal 7 2 2 4 2" xfId="16080" xr:uid="{00000000-0005-0000-0000-0000903B0000}"/>
    <cellStyle name="Normal 7 2 2 4 2 2" xfId="16081" xr:uid="{00000000-0005-0000-0000-0000913B0000}"/>
    <cellStyle name="Normal 7 2 2 4 2 2 2" xfId="16082" xr:uid="{00000000-0005-0000-0000-0000923B0000}"/>
    <cellStyle name="Normal 7 2 2 4 2 2 3" xfId="16083" xr:uid="{00000000-0005-0000-0000-0000933B0000}"/>
    <cellStyle name="Normal 7 2 2 4 2 2 4" xfId="16084" xr:uid="{00000000-0005-0000-0000-0000943B0000}"/>
    <cellStyle name="Normal 7 2 2 4 2 3" xfId="16085" xr:uid="{00000000-0005-0000-0000-0000953B0000}"/>
    <cellStyle name="Normal 7 2 2 4 2 4" xfId="16086" xr:uid="{00000000-0005-0000-0000-0000963B0000}"/>
    <cellStyle name="Normal 7 2 2 4 2 5" xfId="16087" xr:uid="{00000000-0005-0000-0000-0000973B0000}"/>
    <cellStyle name="Normal 7 2 2 4 2 6" xfId="16088" xr:uid="{00000000-0005-0000-0000-0000983B0000}"/>
    <cellStyle name="Normal 7 2 2 4 3" xfId="16089" xr:uid="{00000000-0005-0000-0000-0000993B0000}"/>
    <cellStyle name="Normal 7 2 2 4 3 2" xfId="16090" xr:uid="{00000000-0005-0000-0000-00009A3B0000}"/>
    <cellStyle name="Normal 7 2 2 4 3 2 2" xfId="16091" xr:uid="{00000000-0005-0000-0000-00009B3B0000}"/>
    <cellStyle name="Normal 7 2 2 4 3 2 3" xfId="16092" xr:uid="{00000000-0005-0000-0000-00009C3B0000}"/>
    <cellStyle name="Normal 7 2 2 4 3 3" xfId="16093" xr:uid="{00000000-0005-0000-0000-00009D3B0000}"/>
    <cellStyle name="Normal 7 2 2 4 3 4" xfId="16094" xr:uid="{00000000-0005-0000-0000-00009E3B0000}"/>
    <cellStyle name="Normal 7 2 2 4 3 5" xfId="16095" xr:uid="{00000000-0005-0000-0000-00009F3B0000}"/>
    <cellStyle name="Normal 7 2 2 4 3 6" xfId="16096" xr:uid="{00000000-0005-0000-0000-0000A03B0000}"/>
    <cellStyle name="Normal 7 2 2 4 4" xfId="16097" xr:uid="{00000000-0005-0000-0000-0000A13B0000}"/>
    <cellStyle name="Normal 7 2 2 4 4 2" xfId="16098" xr:uid="{00000000-0005-0000-0000-0000A23B0000}"/>
    <cellStyle name="Normal 7 2 2 4 4 3" xfId="16099" xr:uid="{00000000-0005-0000-0000-0000A33B0000}"/>
    <cellStyle name="Normal 7 2 2 4 5" xfId="16100" xr:uid="{00000000-0005-0000-0000-0000A43B0000}"/>
    <cellStyle name="Normal 7 2 2 4 6" xfId="16101" xr:uid="{00000000-0005-0000-0000-0000A53B0000}"/>
    <cellStyle name="Normal 7 2 2 4 7" xfId="16102" xr:uid="{00000000-0005-0000-0000-0000A63B0000}"/>
    <cellStyle name="Normal 7 2 2 4 8" xfId="16103" xr:uid="{00000000-0005-0000-0000-0000A73B0000}"/>
    <cellStyle name="Normal 7 2 2 5" xfId="16104" xr:uid="{00000000-0005-0000-0000-0000A83B0000}"/>
    <cellStyle name="Normal 7 2 2 5 2" xfId="16105" xr:uid="{00000000-0005-0000-0000-0000A93B0000}"/>
    <cellStyle name="Normal 7 2 2 5 2 2" xfId="16106" xr:uid="{00000000-0005-0000-0000-0000AA3B0000}"/>
    <cellStyle name="Normal 7 2 2 5 3" xfId="16107" xr:uid="{00000000-0005-0000-0000-0000AB3B0000}"/>
    <cellStyle name="Normal 7 2 2 5 4" xfId="16108" xr:uid="{00000000-0005-0000-0000-0000AC3B0000}"/>
    <cellStyle name="Normal 7 2 2 5 5" xfId="16109" xr:uid="{00000000-0005-0000-0000-0000AD3B0000}"/>
    <cellStyle name="Normal 7 2 2 6" xfId="16110" xr:uid="{00000000-0005-0000-0000-0000AE3B0000}"/>
    <cellStyle name="Normal 7 2 2 6 2" xfId="16111" xr:uid="{00000000-0005-0000-0000-0000AF3B0000}"/>
    <cellStyle name="Normal 7 2 2 6 2 2" xfId="16112" xr:uid="{00000000-0005-0000-0000-0000B03B0000}"/>
    <cellStyle name="Normal 7 2 2 6 2 3" xfId="16113" xr:uid="{00000000-0005-0000-0000-0000B13B0000}"/>
    <cellStyle name="Normal 7 2 2 6 3" xfId="16114" xr:uid="{00000000-0005-0000-0000-0000B23B0000}"/>
    <cellStyle name="Normal 7 2 2 6 4" xfId="16115" xr:uid="{00000000-0005-0000-0000-0000B33B0000}"/>
    <cellStyle name="Normal 7 2 2 6 5" xfId="16116" xr:uid="{00000000-0005-0000-0000-0000B43B0000}"/>
    <cellStyle name="Normal 7 2 2 6 6" xfId="16117" xr:uid="{00000000-0005-0000-0000-0000B53B0000}"/>
    <cellStyle name="Normal 7 2 2 7" xfId="16118" xr:uid="{00000000-0005-0000-0000-0000B63B0000}"/>
    <cellStyle name="Normal 7 2 2 7 2" xfId="16119" xr:uid="{00000000-0005-0000-0000-0000B73B0000}"/>
    <cellStyle name="Normal 7 2 2 7 2 2" xfId="16120" xr:uid="{00000000-0005-0000-0000-0000B83B0000}"/>
    <cellStyle name="Normal 7 2 2 7 2 3" xfId="16121" xr:uid="{00000000-0005-0000-0000-0000B93B0000}"/>
    <cellStyle name="Normal 7 2 2 7 3" xfId="16122" xr:uid="{00000000-0005-0000-0000-0000BA3B0000}"/>
    <cellStyle name="Normal 7 2 2 7 4" xfId="16123" xr:uid="{00000000-0005-0000-0000-0000BB3B0000}"/>
    <cellStyle name="Normal 7 2 2 7 5" xfId="16124" xr:uid="{00000000-0005-0000-0000-0000BC3B0000}"/>
    <cellStyle name="Normal 7 2 2 7 6" xfId="16125" xr:uid="{00000000-0005-0000-0000-0000BD3B0000}"/>
    <cellStyle name="Normal 7 2 2 8" xfId="16126" xr:uid="{00000000-0005-0000-0000-0000BE3B0000}"/>
    <cellStyle name="Normal 7 2 2 8 2" xfId="16127" xr:uid="{00000000-0005-0000-0000-0000BF3B0000}"/>
    <cellStyle name="Normal 7 2 2 8 3" xfId="16128" xr:uid="{00000000-0005-0000-0000-0000C03B0000}"/>
    <cellStyle name="Normal 7 2 2 9" xfId="16129" xr:uid="{00000000-0005-0000-0000-0000C13B0000}"/>
    <cellStyle name="Normal 7 2 2 9 2" xfId="16130" xr:uid="{00000000-0005-0000-0000-0000C23B0000}"/>
    <cellStyle name="Normal 7 2 20" xfId="2544" xr:uid="{00000000-0005-0000-0000-0000B7090000}"/>
    <cellStyle name="Normal 7 2 20 2" xfId="16131" xr:uid="{00000000-0005-0000-0000-0000C43B0000}"/>
    <cellStyle name="Normal 7 2 20 3" xfId="16132" xr:uid="{00000000-0005-0000-0000-0000C53B0000}"/>
    <cellStyle name="Normal 7 2 21" xfId="2545" xr:uid="{00000000-0005-0000-0000-0000B8090000}"/>
    <cellStyle name="Normal 7 2 21 2" xfId="16133" xr:uid="{00000000-0005-0000-0000-0000C73B0000}"/>
    <cellStyle name="Normal 7 2 21 3" xfId="16134" xr:uid="{00000000-0005-0000-0000-0000C83B0000}"/>
    <cellStyle name="Normal 7 2 22" xfId="2546" xr:uid="{00000000-0005-0000-0000-0000B9090000}"/>
    <cellStyle name="Normal 7 2 22 2" xfId="16135" xr:uid="{00000000-0005-0000-0000-0000CA3B0000}"/>
    <cellStyle name="Normal 7 2 22 3" xfId="16136" xr:uid="{00000000-0005-0000-0000-0000CB3B0000}"/>
    <cellStyle name="Normal 7 2 23" xfId="2547" xr:uid="{00000000-0005-0000-0000-0000BA090000}"/>
    <cellStyle name="Normal 7 2 23 2" xfId="16137" xr:uid="{00000000-0005-0000-0000-0000CD3B0000}"/>
    <cellStyle name="Normal 7 2 23 3" xfId="16138" xr:uid="{00000000-0005-0000-0000-0000CE3B0000}"/>
    <cellStyle name="Normal 7 2 24" xfId="16139" xr:uid="{00000000-0005-0000-0000-0000CF3B0000}"/>
    <cellStyle name="Normal 7 2 24 2" xfId="16140" xr:uid="{00000000-0005-0000-0000-0000D03B0000}"/>
    <cellStyle name="Normal 7 2 24 3" xfId="16141" xr:uid="{00000000-0005-0000-0000-0000D13B0000}"/>
    <cellStyle name="Normal 7 2 24 4" xfId="16142" xr:uid="{00000000-0005-0000-0000-0000D23B0000}"/>
    <cellStyle name="Normal 7 2 25" xfId="16143" xr:uid="{00000000-0005-0000-0000-0000D33B0000}"/>
    <cellStyle name="Normal 7 2 25 2" xfId="16144" xr:uid="{00000000-0005-0000-0000-0000D43B0000}"/>
    <cellStyle name="Normal 7 2 25 2 2" xfId="16145" xr:uid="{00000000-0005-0000-0000-0000D53B0000}"/>
    <cellStyle name="Normal 7 2 25 2 3" xfId="16146" xr:uid="{00000000-0005-0000-0000-0000D63B0000}"/>
    <cellStyle name="Normal 7 2 25 3" xfId="16147" xr:uid="{00000000-0005-0000-0000-0000D73B0000}"/>
    <cellStyle name="Normal 7 2 25 3 2" xfId="16148" xr:uid="{00000000-0005-0000-0000-0000D83B0000}"/>
    <cellStyle name="Normal 7 2 25 4" xfId="16149" xr:uid="{00000000-0005-0000-0000-0000D93B0000}"/>
    <cellStyle name="Normal 7 2 26" xfId="16150" xr:uid="{00000000-0005-0000-0000-0000DA3B0000}"/>
    <cellStyle name="Normal 7 2 26 2" xfId="16151" xr:uid="{00000000-0005-0000-0000-0000DB3B0000}"/>
    <cellStyle name="Normal 7 2 26 2 2" xfId="16152" xr:uid="{00000000-0005-0000-0000-0000DC3B0000}"/>
    <cellStyle name="Normal 7 2 26 2 3" xfId="16153" xr:uid="{00000000-0005-0000-0000-0000DD3B0000}"/>
    <cellStyle name="Normal 7 2 26 3" xfId="16154" xr:uid="{00000000-0005-0000-0000-0000DE3B0000}"/>
    <cellStyle name="Normal 7 2 26 3 2" xfId="16155" xr:uid="{00000000-0005-0000-0000-0000DF3B0000}"/>
    <cellStyle name="Normal 7 2 26 4" xfId="16156" xr:uid="{00000000-0005-0000-0000-0000E03B0000}"/>
    <cellStyle name="Normal 7 2 27" xfId="16157" xr:uid="{00000000-0005-0000-0000-0000E13B0000}"/>
    <cellStyle name="Normal 7 2 27 2" xfId="16158" xr:uid="{00000000-0005-0000-0000-0000E23B0000}"/>
    <cellStyle name="Normal 7 2 27 3" xfId="16159" xr:uid="{00000000-0005-0000-0000-0000E33B0000}"/>
    <cellStyle name="Normal 7 2 28" xfId="16160" xr:uid="{00000000-0005-0000-0000-0000E43B0000}"/>
    <cellStyle name="Normal 7 2 28 2" xfId="16161" xr:uid="{00000000-0005-0000-0000-0000E53B0000}"/>
    <cellStyle name="Normal 7 2 28 3" xfId="16162" xr:uid="{00000000-0005-0000-0000-0000E63B0000}"/>
    <cellStyle name="Normal 7 2 29" xfId="16163" xr:uid="{00000000-0005-0000-0000-0000E73B0000}"/>
    <cellStyle name="Normal 7 2 3" xfId="2548" xr:uid="{00000000-0005-0000-0000-0000BB090000}"/>
    <cellStyle name="Normal 7 2 3 10" xfId="16164" xr:uid="{00000000-0005-0000-0000-0000E93B0000}"/>
    <cellStyle name="Normal 7 2 3 2" xfId="16165" xr:uid="{00000000-0005-0000-0000-0000EA3B0000}"/>
    <cellStyle name="Normal 7 2 3 2 2" xfId="16166" xr:uid="{00000000-0005-0000-0000-0000EB3B0000}"/>
    <cellStyle name="Normal 7 2 3 2 2 2" xfId="16167" xr:uid="{00000000-0005-0000-0000-0000EC3B0000}"/>
    <cellStyle name="Normal 7 2 3 2 2 2 2" xfId="16168" xr:uid="{00000000-0005-0000-0000-0000ED3B0000}"/>
    <cellStyle name="Normal 7 2 3 2 2 2 2 2" xfId="16169" xr:uid="{00000000-0005-0000-0000-0000EE3B0000}"/>
    <cellStyle name="Normal 7 2 3 2 2 2 2 3" xfId="16170" xr:uid="{00000000-0005-0000-0000-0000EF3B0000}"/>
    <cellStyle name="Normal 7 2 3 2 2 2 3" xfId="16171" xr:uid="{00000000-0005-0000-0000-0000F03B0000}"/>
    <cellStyle name="Normal 7 2 3 2 2 2 4" xfId="16172" xr:uid="{00000000-0005-0000-0000-0000F13B0000}"/>
    <cellStyle name="Normal 7 2 3 2 2 2 5" xfId="16173" xr:uid="{00000000-0005-0000-0000-0000F23B0000}"/>
    <cellStyle name="Normal 7 2 3 2 2 2 6" xfId="16174" xr:uid="{00000000-0005-0000-0000-0000F33B0000}"/>
    <cellStyle name="Normal 7 2 3 2 2 3" xfId="16175" xr:uid="{00000000-0005-0000-0000-0000F43B0000}"/>
    <cellStyle name="Normal 7 2 3 2 2 3 2" xfId="16176" xr:uid="{00000000-0005-0000-0000-0000F53B0000}"/>
    <cellStyle name="Normal 7 2 3 2 2 3 2 2" xfId="16177" xr:uid="{00000000-0005-0000-0000-0000F63B0000}"/>
    <cellStyle name="Normal 7 2 3 2 2 3 2 3" xfId="16178" xr:uid="{00000000-0005-0000-0000-0000F73B0000}"/>
    <cellStyle name="Normal 7 2 3 2 2 3 3" xfId="16179" xr:uid="{00000000-0005-0000-0000-0000F83B0000}"/>
    <cellStyle name="Normal 7 2 3 2 2 3 3 2" xfId="16180" xr:uid="{00000000-0005-0000-0000-0000F93B0000}"/>
    <cellStyle name="Normal 7 2 3 2 2 3 4" xfId="16181" xr:uid="{00000000-0005-0000-0000-0000FA3B0000}"/>
    <cellStyle name="Normal 7 2 3 2 2 4" xfId="16182" xr:uid="{00000000-0005-0000-0000-0000FB3B0000}"/>
    <cellStyle name="Normal 7 2 3 2 2 4 2" xfId="16183" xr:uid="{00000000-0005-0000-0000-0000FC3B0000}"/>
    <cellStyle name="Normal 7 2 3 2 2 4 3" xfId="16184" xr:uid="{00000000-0005-0000-0000-0000FD3B0000}"/>
    <cellStyle name="Normal 7 2 3 2 2 5" xfId="16185" xr:uid="{00000000-0005-0000-0000-0000FE3B0000}"/>
    <cellStyle name="Normal 7 2 3 2 2 6" xfId="16186" xr:uid="{00000000-0005-0000-0000-0000FF3B0000}"/>
    <cellStyle name="Normal 7 2 3 2 2 7" xfId="16187" xr:uid="{00000000-0005-0000-0000-0000003C0000}"/>
    <cellStyle name="Normal 7 2 3 2 2 8" xfId="16188" xr:uid="{00000000-0005-0000-0000-0000013C0000}"/>
    <cellStyle name="Normal 7 2 3 2 3" xfId="16189" xr:uid="{00000000-0005-0000-0000-0000023C0000}"/>
    <cellStyle name="Normal 7 2 3 2 3 2" xfId="16190" xr:uid="{00000000-0005-0000-0000-0000033C0000}"/>
    <cellStyle name="Normal 7 2 3 2 3 2 2" xfId="16191" xr:uid="{00000000-0005-0000-0000-0000043C0000}"/>
    <cellStyle name="Normal 7 2 3 2 3 2 3" xfId="16192" xr:uid="{00000000-0005-0000-0000-0000053C0000}"/>
    <cellStyle name="Normal 7 2 3 2 3 3" xfId="16193" xr:uid="{00000000-0005-0000-0000-0000063C0000}"/>
    <cellStyle name="Normal 7 2 3 2 3 4" xfId="16194" xr:uid="{00000000-0005-0000-0000-0000073C0000}"/>
    <cellStyle name="Normal 7 2 3 2 3 5" xfId="16195" xr:uid="{00000000-0005-0000-0000-0000083C0000}"/>
    <cellStyle name="Normal 7 2 3 2 3 6" xfId="16196" xr:uid="{00000000-0005-0000-0000-0000093C0000}"/>
    <cellStyle name="Normal 7 2 3 2 4" xfId="16197" xr:uid="{00000000-0005-0000-0000-00000A3C0000}"/>
    <cellStyle name="Normal 7 2 3 2 4 2" xfId="16198" xr:uid="{00000000-0005-0000-0000-00000B3C0000}"/>
    <cellStyle name="Normal 7 2 3 2 4 2 2" xfId="16199" xr:uid="{00000000-0005-0000-0000-00000C3C0000}"/>
    <cellStyle name="Normal 7 2 3 2 4 2 3" xfId="16200" xr:uid="{00000000-0005-0000-0000-00000D3C0000}"/>
    <cellStyle name="Normal 7 2 3 2 4 3" xfId="16201" xr:uid="{00000000-0005-0000-0000-00000E3C0000}"/>
    <cellStyle name="Normal 7 2 3 2 4 3 2" xfId="16202" xr:uid="{00000000-0005-0000-0000-00000F3C0000}"/>
    <cellStyle name="Normal 7 2 3 2 4 4" xfId="16203" xr:uid="{00000000-0005-0000-0000-0000103C0000}"/>
    <cellStyle name="Normal 7 2 3 2 5" xfId="16204" xr:uid="{00000000-0005-0000-0000-0000113C0000}"/>
    <cellStyle name="Normal 7 2 3 2 5 2" xfId="16205" xr:uid="{00000000-0005-0000-0000-0000123C0000}"/>
    <cellStyle name="Normal 7 2 3 2 5 3" xfId="16206" xr:uid="{00000000-0005-0000-0000-0000133C0000}"/>
    <cellStyle name="Normal 7 2 3 2 6" xfId="16207" xr:uid="{00000000-0005-0000-0000-0000143C0000}"/>
    <cellStyle name="Normal 7 2 3 2 7" xfId="16208" xr:uid="{00000000-0005-0000-0000-0000153C0000}"/>
    <cellStyle name="Normal 7 2 3 2 8" xfId="16209" xr:uid="{00000000-0005-0000-0000-0000163C0000}"/>
    <cellStyle name="Normal 7 2 3 2 9" xfId="16210" xr:uid="{00000000-0005-0000-0000-0000173C0000}"/>
    <cellStyle name="Normal 7 2 3 3" xfId="16211" xr:uid="{00000000-0005-0000-0000-0000183C0000}"/>
    <cellStyle name="Normal 7 2 3 3 2" xfId="16212" xr:uid="{00000000-0005-0000-0000-0000193C0000}"/>
    <cellStyle name="Normal 7 2 3 3 2 2" xfId="16213" xr:uid="{00000000-0005-0000-0000-00001A3C0000}"/>
    <cellStyle name="Normal 7 2 3 3 2 2 2" xfId="16214" xr:uid="{00000000-0005-0000-0000-00001B3C0000}"/>
    <cellStyle name="Normal 7 2 3 3 2 2 3" xfId="16215" xr:uid="{00000000-0005-0000-0000-00001C3C0000}"/>
    <cellStyle name="Normal 7 2 3 3 2 2 4" xfId="16216" xr:uid="{00000000-0005-0000-0000-00001D3C0000}"/>
    <cellStyle name="Normal 7 2 3 3 2 3" xfId="16217" xr:uid="{00000000-0005-0000-0000-00001E3C0000}"/>
    <cellStyle name="Normal 7 2 3 3 2 4" xfId="16218" xr:uid="{00000000-0005-0000-0000-00001F3C0000}"/>
    <cellStyle name="Normal 7 2 3 3 2 5" xfId="16219" xr:uid="{00000000-0005-0000-0000-0000203C0000}"/>
    <cellStyle name="Normal 7 2 3 3 2 6" xfId="16220" xr:uid="{00000000-0005-0000-0000-0000213C0000}"/>
    <cellStyle name="Normal 7 2 3 3 3" xfId="16221" xr:uid="{00000000-0005-0000-0000-0000223C0000}"/>
    <cellStyle name="Normal 7 2 3 3 3 2" xfId="16222" xr:uid="{00000000-0005-0000-0000-0000233C0000}"/>
    <cellStyle name="Normal 7 2 3 3 3 2 2" xfId="16223" xr:uid="{00000000-0005-0000-0000-0000243C0000}"/>
    <cellStyle name="Normal 7 2 3 3 3 2 3" xfId="16224" xr:uid="{00000000-0005-0000-0000-0000253C0000}"/>
    <cellStyle name="Normal 7 2 3 3 3 3" xfId="16225" xr:uid="{00000000-0005-0000-0000-0000263C0000}"/>
    <cellStyle name="Normal 7 2 3 3 3 4" xfId="16226" xr:uid="{00000000-0005-0000-0000-0000273C0000}"/>
    <cellStyle name="Normal 7 2 3 3 3 5" xfId="16227" xr:uid="{00000000-0005-0000-0000-0000283C0000}"/>
    <cellStyle name="Normal 7 2 3 3 3 6" xfId="16228" xr:uid="{00000000-0005-0000-0000-0000293C0000}"/>
    <cellStyle name="Normal 7 2 3 3 4" xfId="16229" xr:uid="{00000000-0005-0000-0000-00002A3C0000}"/>
    <cellStyle name="Normal 7 2 3 3 4 2" xfId="16230" xr:uid="{00000000-0005-0000-0000-00002B3C0000}"/>
    <cellStyle name="Normal 7 2 3 3 4 3" xfId="16231" xr:uid="{00000000-0005-0000-0000-00002C3C0000}"/>
    <cellStyle name="Normal 7 2 3 3 5" xfId="16232" xr:uid="{00000000-0005-0000-0000-00002D3C0000}"/>
    <cellStyle name="Normal 7 2 3 3 6" xfId="16233" xr:uid="{00000000-0005-0000-0000-00002E3C0000}"/>
    <cellStyle name="Normal 7 2 3 3 7" xfId="16234" xr:uid="{00000000-0005-0000-0000-00002F3C0000}"/>
    <cellStyle name="Normal 7 2 3 3 8" xfId="16235" xr:uid="{00000000-0005-0000-0000-0000303C0000}"/>
    <cellStyle name="Normal 7 2 3 4" xfId="16236" xr:uid="{00000000-0005-0000-0000-0000313C0000}"/>
    <cellStyle name="Normal 7 2 3 4 2" xfId="16237" xr:uid="{00000000-0005-0000-0000-0000323C0000}"/>
    <cellStyle name="Normal 7 2 3 4 2 2" xfId="16238" xr:uid="{00000000-0005-0000-0000-0000333C0000}"/>
    <cellStyle name="Normal 7 2 3 4 3" xfId="16239" xr:uid="{00000000-0005-0000-0000-0000343C0000}"/>
    <cellStyle name="Normal 7 2 3 4 4" xfId="16240" xr:uid="{00000000-0005-0000-0000-0000353C0000}"/>
    <cellStyle name="Normal 7 2 3 4 5" xfId="16241" xr:uid="{00000000-0005-0000-0000-0000363C0000}"/>
    <cellStyle name="Normal 7 2 3 5" xfId="16242" xr:uid="{00000000-0005-0000-0000-0000373C0000}"/>
    <cellStyle name="Normal 7 2 3 5 2" xfId="16243" xr:uid="{00000000-0005-0000-0000-0000383C0000}"/>
    <cellStyle name="Normal 7 2 3 5 2 2" xfId="16244" xr:uid="{00000000-0005-0000-0000-0000393C0000}"/>
    <cellStyle name="Normal 7 2 3 5 2 3" xfId="16245" xr:uid="{00000000-0005-0000-0000-00003A3C0000}"/>
    <cellStyle name="Normal 7 2 3 5 3" xfId="16246" xr:uid="{00000000-0005-0000-0000-00003B3C0000}"/>
    <cellStyle name="Normal 7 2 3 5 4" xfId="16247" xr:uid="{00000000-0005-0000-0000-00003C3C0000}"/>
    <cellStyle name="Normal 7 2 3 5 5" xfId="16248" xr:uid="{00000000-0005-0000-0000-00003D3C0000}"/>
    <cellStyle name="Normal 7 2 3 5 6" xfId="16249" xr:uid="{00000000-0005-0000-0000-00003E3C0000}"/>
    <cellStyle name="Normal 7 2 3 6" xfId="16250" xr:uid="{00000000-0005-0000-0000-00003F3C0000}"/>
    <cellStyle name="Normal 7 2 3 6 2" xfId="16251" xr:uid="{00000000-0005-0000-0000-0000403C0000}"/>
    <cellStyle name="Normal 7 2 3 6 2 2" xfId="16252" xr:uid="{00000000-0005-0000-0000-0000413C0000}"/>
    <cellStyle name="Normal 7 2 3 6 2 3" xfId="16253" xr:uid="{00000000-0005-0000-0000-0000423C0000}"/>
    <cellStyle name="Normal 7 2 3 6 3" xfId="16254" xr:uid="{00000000-0005-0000-0000-0000433C0000}"/>
    <cellStyle name="Normal 7 2 3 6 4" xfId="16255" xr:uid="{00000000-0005-0000-0000-0000443C0000}"/>
    <cellStyle name="Normal 7 2 3 6 5" xfId="16256" xr:uid="{00000000-0005-0000-0000-0000453C0000}"/>
    <cellStyle name="Normal 7 2 3 6 6" xfId="16257" xr:uid="{00000000-0005-0000-0000-0000463C0000}"/>
    <cellStyle name="Normal 7 2 3 7" xfId="16258" xr:uid="{00000000-0005-0000-0000-0000473C0000}"/>
    <cellStyle name="Normal 7 2 3 7 2" xfId="16259" xr:uid="{00000000-0005-0000-0000-0000483C0000}"/>
    <cellStyle name="Normal 7 2 3 7 3" xfId="16260" xr:uid="{00000000-0005-0000-0000-0000493C0000}"/>
    <cellStyle name="Normal 7 2 3 8" xfId="16261" xr:uid="{00000000-0005-0000-0000-00004A3C0000}"/>
    <cellStyle name="Normal 7 2 3 9" xfId="16262" xr:uid="{00000000-0005-0000-0000-00004B3C0000}"/>
    <cellStyle name="Normal 7 2 4" xfId="2549" xr:uid="{00000000-0005-0000-0000-0000BC090000}"/>
    <cellStyle name="Normal 7 2 4 2" xfId="16263" xr:uid="{00000000-0005-0000-0000-00004D3C0000}"/>
    <cellStyle name="Normal 7 2 4 2 2" xfId="16264" xr:uid="{00000000-0005-0000-0000-00004E3C0000}"/>
    <cellStyle name="Normal 7 2 4 2 2 2" xfId="16265" xr:uid="{00000000-0005-0000-0000-00004F3C0000}"/>
    <cellStyle name="Normal 7 2 4 2 2 2 2" xfId="16266" xr:uid="{00000000-0005-0000-0000-0000503C0000}"/>
    <cellStyle name="Normal 7 2 4 2 2 2 2 2" xfId="16267" xr:uid="{00000000-0005-0000-0000-0000513C0000}"/>
    <cellStyle name="Normal 7 2 4 2 2 2 2 3" xfId="16268" xr:uid="{00000000-0005-0000-0000-0000523C0000}"/>
    <cellStyle name="Normal 7 2 4 2 2 2 3" xfId="16269" xr:uid="{00000000-0005-0000-0000-0000533C0000}"/>
    <cellStyle name="Normal 7 2 4 2 2 2 3 2" xfId="16270" xr:uid="{00000000-0005-0000-0000-0000543C0000}"/>
    <cellStyle name="Normal 7 2 4 2 2 2 4" xfId="16271" xr:uid="{00000000-0005-0000-0000-0000553C0000}"/>
    <cellStyle name="Normal 7 2 4 2 2 3" xfId="16272" xr:uid="{00000000-0005-0000-0000-0000563C0000}"/>
    <cellStyle name="Normal 7 2 4 2 2 3 2" xfId="16273" xr:uid="{00000000-0005-0000-0000-0000573C0000}"/>
    <cellStyle name="Normal 7 2 4 2 2 3 3" xfId="16274" xr:uid="{00000000-0005-0000-0000-0000583C0000}"/>
    <cellStyle name="Normal 7 2 4 2 2 4" xfId="16275" xr:uid="{00000000-0005-0000-0000-0000593C0000}"/>
    <cellStyle name="Normal 7 2 4 2 2 5" xfId="16276" xr:uid="{00000000-0005-0000-0000-00005A3C0000}"/>
    <cellStyle name="Normal 7 2 4 2 2 6" xfId="16277" xr:uid="{00000000-0005-0000-0000-00005B3C0000}"/>
    <cellStyle name="Normal 7 2 4 2 2 7" xfId="16278" xr:uid="{00000000-0005-0000-0000-00005C3C0000}"/>
    <cellStyle name="Normal 7 2 4 2 3" xfId="16279" xr:uid="{00000000-0005-0000-0000-00005D3C0000}"/>
    <cellStyle name="Normal 7 2 4 2 3 2" xfId="16280" xr:uid="{00000000-0005-0000-0000-00005E3C0000}"/>
    <cellStyle name="Normal 7 2 4 2 3 2 2" xfId="16281" xr:uid="{00000000-0005-0000-0000-00005F3C0000}"/>
    <cellStyle name="Normal 7 2 4 2 3 2 3" xfId="16282" xr:uid="{00000000-0005-0000-0000-0000603C0000}"/>
    <cellStyle name="Normal 7 2 4 2 3 3" xfId="16283" xr:uid="{00000000-0005-0000-0000-0000613C0000}"/>
    <cellStyle name="Normal 7 2 4 2 3 3 2" xfId="16284" xr:uid="{00000000-0005-0000-0000-0000623C0000}"/>
    <cellStyle name="Normal 7 2 4 2 3 4" xfId="16285" xr:uid="{00000000-0005-0000-0000-0000633C0000}"/>
    <cellStyle name="Normal 7 2 4 2 4" xfId="16286" xr:uid="{00000000-0005-0000-0000-0000643C0000}"/>
    <cellStyle name="Normal 7 2 4 2 5" xfId="16287" xr:uid="{00000000-0005-0000-0000-0000653C0000}"/>
    <cellStyle name="Normal 7 2 4 2 6" xfId="16288" xr:uid="{00000000-0005-0000-0000-0000663C0000}"/>
    <cellStyle name="Normal 7 2 4 3" xfId="16289" xr:uid="{00000000-0005-0000-0000-0000673C0000}"/>
    <cellStyle name="Normal 7 2 4 3 2" xfId="16290" xr:uid="{00000000-0005-0000-0000-0000683C0000}"/>
    <cellStyle name="Normal 7 2 4 3 2 2" xfId="16291" xr:uid="{00000000-0005-0000-0000-0000693C0000}"/>
    <cellStyle name="Normal 7 2 4 3 2 3" xfId="16292" xr:uid="{00000000-0005-0000-0000-00006A3C0000}"/>
    <cellStyle name="Normal 7 2 4 3 3" xfId="16293" xr:uid="{00000000-0005-0000-0000-00006B3C0000}"/>
    <cellStyle name="Normal 7 2 4 3 4" xfId="16294" xr:uid="{00000000-0005-0000-0000-00006C3C0000}"/>
    <cellStyle name="Normal 7 2 4 3 5" xfId="16295" xr:uid="{00000000-0005-0000-0000-00006D3C0000}"/>
    <cellStyle name="Normal 7 2 4 3 6" xfId="16296" xr:uid="{00000000-0005-0000-0000-00006E3C0000}"/>
    <cellStyle name="Normal 7 2 4 4" xfId="16297" xr:uid="{00000000-0005-0000-0000-00006F3C0000}"/>
    <cellStyle name="Normal 7 2 4 4 2" xfId="16298" xr:uid="{00000000-0005-0000-0000-0000703C0000}"/>
    <cellStyle name="Normal 7 2 4 4 2 2" xfId="16299" xr:uid="{00000000-0005-0000-0000-0000713C0000}"/>
    <cellStyle name="Normal 7 2 4 4 2 3" xfId="16300" xr:uid="{00000000-0005-0000-0000-0000723C0000}"/>
    <cellStyle name="Normal 7 2 4 4 3" xfId="16301" xr:uid="{00000000-0005-0000-0000-0000733C0000}"/>
    <cellStyle name="Normal 7 2 4 4 4" xfId="16302" xr:uid="{00000000-0005-0000-0000-0000743C0000}"/>
    <cellStyle name="Normal 7 2 4 4 5" xfId="16303" xr:uid="{00000000-0005-0000-0000-0000753C0000}"/>
    <cellStyle name="Normal 7 2 4 4 6" xfId="16304" xr:uid="{00000000-0005-0000-0000-0000763C0000}"/>
    <cellStyle name="Normal 7 2 4 5" xfId="16305" xr:uid="{00000000-0005-0000-0000-0000773C0000}"/>
    <cellStyle name="Normal 7 2 4 5 2" xfId="16306" xr:uid="{00000000-0005-0000-0000-0000783C0000}"/>
    <cellStyle name="Normal 7 2 4 5 3" xfId="16307" xr:uid="{00000000-0005-0000-0000-0000793C0000}"/>
    <cellStyle name="Normal 7 2 4 6" xfId="16308" xr:uid="{00000000-0005-0000-0000-00007A3C0000}"/>
    <cellStyle name="Normal 7 2 4 7" xfId="16309" xr:uid="{00000000-0005-0000-0000-00007B3C0000}"/>
    <cellStyle name="Normal 7 2 4 8" xfId="16310" xr:uid="{00000000-0005-0000-0000-00007C3C0000}"/>
    <cellStyle name="Normal 7 2 5" xfId="2550" xr:uid="{00000000-0005-0000-0000-0000BD090000}"/>
    <cellStyle name="Normal 7 2 5 2" xfId="16311" xr:uid="{00000000-0005-0000-0000-00007E3C0000}"/>
    <cellStyle name="Normal 7 2 5 2 2" xfId="16312" xr:uid="{00000000-0005-0000-0000-00007F3C0000}"/>
    <cellStyle name="Normal 7 2 5 2 2 2" xfId="16313" xr:uid="{00000000-0005-0000-0000-0000803C0000}"/>
    <cellStyle name="Normal 7 2 5 2 3" xfId="16314" xr:uid="{00000000-0005-0000-0000-0000813C0000}"/>
    <cellStyle name="Normal 7 2 5 2 4" xfId="16315" xr:uid="{00000000-0005-0000-0000-0000823C0000}"/>
    <cellStyle name="Normal 7 2 5 2 5" xfId="16316" xr:uid="{00000000-0005-0000-0000-0000833C0000}"/>
    <cellStyle name="Normal 7 2 5 3" xfId="16317" xr:uid="{00000000-0005-0000-0000-0000843C0000}"/>
    <cellStyle name="Normal 7 2 5 3 2" xfId="16318" xr:uid="{00000000-0005-0000-0000-0000853C0000}"/>
    <cellStyle name="Normal 7 2 5 3 2 2" xfId="16319" xr:uid="{00000000-0005-0000-0000-0000863C0000}"/>
    <cellStyle name="Normal 7 2 5 3 2 3" xfId="16320" xr:uid="{00000000-0005-0000-0000-0000873C0000}"/>
    <cellStyle name="Normal 7 2 5 3 3" xfId="16321" xr:uid="{00000000-0005-0000-0000-0000883C0000}"/>
    <cellStyle name="Normal 7 2 5 3 4" xfId="16322" xr:uid="{00000000-0005-0000-0000-0000893C0000}"/>
    <cellStyle name="Normal 7 2 5 3 5" xfId="16323" xr:uid="{00000000-0005-0000-0000-00008A3C0000}"/>
    <cellStyle name="Normal 7 2 5 3 6" xfId="16324" xr:uid="{00000000-0005-0000-0000-00008B3C0000}"/>
    <cellStyle name="Normal 7 2 5 4" xfId="16325" xr:uid="{00000000-0005-0000-0000-00008C3C0000}"/>
    <cellStyle name="Normal 7 2 5 4 2" xfId="16326" xr:uid="{00000000-0005-0000-0000-00008D3C0000}"/>
    <cellStyle name="Normal 7 2 5 4 2 2" xfId="16327" xr:uid="{00000000-0005-0000-0000-00008E3C0000}"/>
    <cellStyle name="Normal 7 2 5 4 2 3" xfId="16328" xr:uid="{00000000-0005-0000-0000-00008F3C0000}"/>
    <cellStyle name="Normal 7 2 5 4 3" xfId="16329" xr:uid="{00000000-0005-0000-0000-0000903C0000}"/>
    <cellStyle name="Normal 7 2 5 4 4" xfId="16330" xr:uid="{00000000-0005-0000-0000-0000913C0000}"/>
    <cellStyle name="Normal 7 2 5 4 5" xfId="16331" xr:uid="{00000000-0005-0000-0000-0000923C0000}"/>
    <cellStyle name="Normal 7 2 5 4 6" xfId="16332" xr:uid="{00000000-0005-0000-0000-0000933C0000}"/>
    <cellStyle name="Normal 7 2 5 5" xfId="16333" xr:uid="{00000000-0005-0000-0000-0000943C0000}"/>
    <cellStyle name="Normal 7 2 5 5 2" xfId="16334" xr:uid="{00000000-0005-0000-0000-0000953C0000}"/>
    <cellStyle name="Normal 7 2 5 5 3" xfId="16335" xr:uid="{00000000-0005-0000-0000-0000963C0000}"/>
    <cellStyle name="Normal 7 2 5 6" xfId="16336" xr:uid="{00000000-0005-0000-0000-0000973C0000}"/>
    <cellStyle name="Normal 7 2 5 7" xfId="16337" xr:uid="{00000000-0005-0000-0000-0000983C0000}"/>
    <cellStyle name="Normal 7 2 5 8" xfId="16338" xr:uid="{00000000-0005-0000-0000-0000993C0000}"/>
    <cellStyle name="Normal 7 2 6" xfId="2551" xr:uid="{00000000-0005-0000-0000-0000BE090000}"/>
    <cellStyle name="Normal 7 2 6 2" xfId="16339" xr:uid="{00000000-0005-0000-0000-00009B3C0000}"/>
    <cellStyle name="Normal 7 2 6 2 2" xfId="16340" xr:uid="{00000000-0005-0000-0000-00009C3C0000}"/>
    <cellStyle name="Normal 7 2 6 3" xfId="16341" xr:uid="{00000000-0005-0000-0000-00009D3C0000}"/>
    <cellStyle name="Normal 7 2 6 4" xfId="16342" xr:uid="{00000000-0005-0000-0000-00009E3C0000}"/>
    <cellStyle name="Normal 7 2 6 5" xfId="16343" xr:uid="{00000000-0005-0000-0000-00009F3C0000}"/>
    <cellStyle name="Normal 7 2 7" xfId="2552" xr:uid="{00000000-0005-0000-0000-0000BF090000}"/>
    <cellStyle name="Normal 7 2 7 2" xfId="16345" xr:uid="{00000000-0005-0000-0000-0000A13C0000}"/>
    <cellStyle name="Normal 7 2 7 3" xfId="16346" xr:uid="{00000000-0005-0000-0000-0000A23C0000}"/>
    <cellStyle name="Normal 7 2 8" xfId="2553" xr:uid="{00000000-0005-0000-0000-0000C0090000}"/>
    <cellStyle name="Normal 7 2 8 2" xfId="16347" xr:uid="{00000000-0005-0000-0000-0000A43C0000}"/>
    <cellStyle name="Normal 7 2 8 3" xfId="16348" xr:uid="{00000000-0005-0000-0000-0000A53C0000}"/>
    <cellStyle name="Normal 7 2 9" xfId="2554" xr:uid="{00000000-0005-0000-0000-0000C1090000}"/>
    <cellStyle name="Normal 7 2 9 2" xfId="16349" xr:uid="{00000000-0005-0000-0000-0000A73C0000}"/>
    <cellStyle name="Normal 7 2 9 3" xfId="16350" xr:uid="{00000000-0005-0000-0000-0000A83C0000}"/>
    <cellStyle name="Normal 7 2_App b.3 Unspent_" xfId="2555" xr:uid="{00000000-0005-0000-0000-0000C2090000}"/>
    <cellStyle name="Normal 7 20" xfId="2556" xr:uid="{00000000-0005-0000-0000-0000C3090000}"/>
    <cellStyle name="Normal 7 20 2" xfId="16351" xr:uid="{00000000-0005-0000-0000-0000AA3C0000}"/>
    <cellStyle name="Normal 7 20 3" xfId="16352" xr:uid="{00000000-0005-0000-0000-0000AB3C0000}"/>
    <cellStyle name="Normal 7 21" xfId="2557" xr:uid="{00000000-0005-0000-0000-0000C4090000}"/>
    <cellStyle name="Normal 7 21 2" xfId="16354" xr:uid="{00000000-0005-0000-0000-0000AD3C0000}"/>
    <cellStyle name="Normal 7 21 3" xfId="16355" xr:uid="{00000000-0005-0000-0000-0000AE3C0000}"/>
    <cellStyle name="Normal 7 22" xfId="2558" xr:uid="{00000000-0005-0000-0000-0000C5090000}"/>
    <cellStyle name="Normal 7 22 2" xfId="16356" xr:uid="{00000000-0005-0000-0000-0000B03C0000}"/>
    <cellStyle name="Normal 7 22 3" xfId="16357" xr:uid="{00000000-0005-0000-0000-0000B13C0000}"/>
    <cellStyle name="Normal 7 23" xfId="2559" xr:uid="{00000000-0005-0000-0000-0000C6090000}"/>
    <cellStyle name="Normal 7 23 2" xfId="16358" xr:uid="{00000000-0005-0000-0000-0000B33C0000}"/>
    <cellStyle name="Normal 7 23 3" xfId="16359" xr:uid="{00000000-0005-0000-0000-0000B43C0000}"/>
    <cellStyle name="Normal 7 24" xfId="2560" xr:uid="{00000000-0005-0000-0000-0000C7090000}"/>
    <cellStyle name="Normal 7 24 2" xfId="16360" xr:uid="{00000000-0005-0000-0000-0000B63C0000}"/>
    <cellStyle name="Normal 7 24 3" xfId="16361" xr:uid="{00000000-0005-0000-0000-0000B73C0000}"/>
    <cellStyle name="Normal 7 25" xfId="16362" xr:uid="{00000000-0005-0000-0000-0000B83C0000}"/>
    <cellStyle name="Normal 7 25 2" xfId="16363" xr:uid="{00000000-0005-0000-0000-0000B93C0000}"/>
    <cellStyle name="Normal 7 25 2 2" xfId="16364" xr:uid="{00000000-0005-0000-0000-0000BA3C0000}"/>
    <cellStyle name="Normal 7 25 2 3" xfId="16365" xr:uid="{00000000-0005-0000-0000-0000BB3C0000}"/>
    <cellStyle name="Normal 7 25 2 4" xfId="16366" xr:uid="{00000000-0005-0000-0000-0000BC3C0000}"/>
    <cellStyle name="Normal 7 25 3" xfId="16367" xr:uid="{00000000-0005-0000-0000-0000BD3C0000}"/>
    <cellStyle name="Normal 7 25 4" xfId="16368" xr:uid="{00000000-0005-0000-0000-0000BE3C0000}"/>
    <cellStyle name="Normal 7 25 5" xfId="16369" xr:uid="{00000000-0005-0000-0000-0000BF3C0000}"/>
    <cellStyle name="Normal 7 25 6" xfId="16370" xr:uid="{00000000-0005-0000-0000-0000C03C0000}"/>
    <cellStyle name="Normal 7 26" xfId="16371" xr:uid="{00000000-0005-0000-0000-0000C13C0000}"/>
    <cellStyle name="Normal 7 26 2" xfId="16372" xr:uid="{00000000-0005-0000-0000-0000C23C0000}"/>
    <cellStyle name="Normal 7 26 2 2" xfId="16373" xr:uid="{00000000-0005-0000-0000-0000C33C0000}"/>
    <cellStyle name="Normal 7 26 2 3" xfId="16374" xr:uid="{00000000-0005-0000-0000-0000C43C0000}"/>
    <cellStyle name="Normal 7 26 3" xfId="16375" xr:uid="{00000000-0005-0000-0000-0000C53C0000}"/>
    <cellStyle name="Normal 7 26 4" xfId="16376" xr:uid="{00000000-0005-0000-0000-0000C63C0000}"/>
    <cellStyle name="Normal 7 26 5" xfId="16377" xr:uid="{00000000-0005-0000-0000-0000C73C0000}"/>
    <cellStyle name="Normal 7 26 6" xfId="16378" xr:uid="{00000000-0005-0000-0000-0000C83C0000}"/>
    <cellStyle name="Normal 7 27" xfId="16379" xr:uid="{00000000-0005-0000-0000-0000C93C0000}"/>
    <cellStyle name="Normal 7 27 2" xfId="16380" xr:uid="{00000000-0005-0000-0000-0000CA3C0000}"/>
    <cellStyle name="Normal 7 27 3" xfId="16381" xr:uid="{00000000-0005-0000-0000-0000CB3C0000}"/>
    <cellStyle name="Normal 7 27 4" xfId="16382" xr:uid="{00000000-0005-0000-0000-0000CC3C0000}"/>
    <cellStyle name="Normal 7 28" xfId="16383" xr:uid="{00000000-0005-0000-0000-0000CD3C0000}"/>
    <cellStyle name="Normal 7 28 2" xfId="16384" xr:uid="{00000000-0005-0000-0000-0000CE3C0000}"/>
    <cellStyle name="Normal 7 28 3" xfId="16385" xr:uid="{00000000-0005-0000-0000-0000CF3C0000}"/>
    <cellStyle name="Normal 7 29" xfId="16386" xr:uid="{00000000-0005-0000-0000-0000D03C0000}"/>
    <cellStyle name="Normal 7 29 2" xfId="16387" xr:uid="{00000000-0005-0000-0000-0000D13C0000}"/>
    <cellStyle name="Normal 7 3" xfId="2561" xr:uid="{00000000-0005-0000-0000-0000C8090000}"/>
    <cellStyle name="Normal 7 3 2" xfId="16388" xr:uid="{00000000-0005-0000-0000-0000D33C0000}"/>
    <cellStyle name="Normal 7 3 2 2" xfId="16389" xr:uid="{00000000-0005-0000-0000-0000D43C0000}"/>
    <cellStyle name="Normal 7 3 2 2 2" xfId="16390" xr:uid="{00000000-0005-0000-0000-0000D53C0000}"/>
    <cellStyle name="Normal 7 3 2 3" xfId="16391" xr:uid="{00000000-0005-0000-0000-0000D63C0000}"/>
    <cellStyle name="Normal 7 3 2 4" xfId="16392" xr:uid="{00000000-0005-0000-0000-0000D73C0000}"/>
    <cellStyle name="Normal 7 3 2 5" xfId="16393" xr:uid="{00000000-0005-0000-0000-0000D83C0000}"/>
    <cellStyle name="Normal 7 3 3" xfId="16394" xr:uid="{00000000-0005-0000-0000-0000D93C0000}"/>
    <cellStyle name="Normal 7 3 3 2" xfId="16395" xr:uid="{00000000-0005-0000-0000-0000DA3C0000}"/>
    <cellStyle name="Normal 7 3 3 3" xfId="16396" xr:uid="{00000000-0005-0000-0000-0000DB3C0000}"/>
    <cellStyle name="Normal 7 3 3 4" xfId="16397" xr:uid="{00000000-0005-0000-0000-0000DC3C0000}"/>
    <cellStyle name="Normal 7 3 4" xfId="16398" xr:uid="{00000000-0005-0000-0000-0000DD3C0000}"/>
    <cellStyle name="Normal 7 3 5" xfId="16399" xr:uid="{00000000-0005-0000-0000-0000DE3C0000}"/>
    <cellStyle name="Normal 7 30" xfId="16400" xr:uid="{00000000-0005-0000-0000-0000DF3C0000}"/>
    <cellStyle name="Normal 7 4" xfId="2562" xr:uid="{00000000-0005-0000-0000-0000C9090000}"/>
    <cellStyle name="Normal 7 4 2" xfId="16401" xr:uid="{00000000-0005-0000-0000-0000E13C0000}"/>
    <cellStyle name="Normal 7 4 2 2" xfId="16402" xr:uid="{00000000-0005-0000-0000-0000E23C0000}"/>
    <cellStyle name="Normal 7 4 2 3" xfId="16403" xr:uid="{00000000-0005-0000-0000-0000E33C0000}"/>
    <cellStyle name="Normal 7 4 2 4" xfId="16404" xr:uid="{00000000-0005-0000-0000-0000E43C0000}"/>
    <cellStyle name="Normal 7 4 3" xfId="16405" xr:uid="{00000000-0005-0000-0000-0000E53C0000}"/>
    <cellStyle name="Normal 7 4 4" xfId="16406" xr:uid="{00000000-0005-0000-0000-0000E63C0000}"/>
    <cellStyle name="Normal 7 4 5" xfId="16407" xr:uid="{00000000-0005-0000-0000-0000E73C0000}"/>
    <cellStyle name="Normal 7 4 6" xfId="16408" xr:uid="{00000000-0005-0000-0000-0000E83C0000}"/>
    <cellStyle name="Normal 7 5" xfId="2563" xr:uid="{00000000-0005-0000-0000-0000CA090000}"/>
    <cellStyle name="Normal 7 5 2" xfId="16409" xr:uid="{00000000-0005-0000-0000-0000EA3C0000}"/>
    <cellStyle name="Normal 7 5 2 2" xfId="16410" xr:uid="{00000000-0005-0000-0000-0000EB3C0000}"/>
    <cellStyle name="Normal 7 5 2 3" xfId="16411" xr:uid="{00000000-0005-0000-0000-0000EC3C0000}"/>
    <cellStyle name="Normal 7 5 3" xfId="16412" xr:uid="{00000000-0005-0000-0000-0000ED3C0000}"/>
    <cellStyle name="Normal 7 5 4" xfId="16413" xr:uid="{00000000-0005-0000-0000-0000EE3C0000}"/>
    <cellStyle name="Normal 7 6" xfId="2564" xr:uid="{00000000-0005-0000-0000-0000CB090000}"/>
    <cellStyle name="Normal 7 6 2" xfId="16414" xr:uid="{00000000-0005-0000-0000-0000F03C0000}"/>
    <cellStyle name="Normal 7 6 2 2" xfId="16415" xr:uid="{00000000-0005-0000-0000-0000F13C0000}"/>
    <cellStyle name="Normal 7 6 3" xfId="16416" xr:uid="{00000000-0005-0000-0000-0000F23C0000}"/>
    <cellStyle name="Normal 7 7" xfId="2565" xr:uid="{00000000-0005-0000-0000-0000CC090000}"/>
    <cellStyle name="Normal 7 7 2" xfId="16417" xr:uid="{00000000-0005-0000-0000-0000F43C0000}"/>
    <cellStyle name="Normal 7 7 2 2" xfId="16418" xr:uid="{00000000-0005-0000-0000-0000F53C0000}"/>
    <cellStyle name="Normal 7 7 3" xfId="16419" xr:uid="{00000000-0005-0000-0000-0000F63C0000}"/>
    <cellStyle name="Normal 7 7 4" xfId="16420" xr:uid="{00000000-0005-0000-0000-0000F73C0000}"/>
    <cellStyle name="Normal 7 7 5" xfId="16421" xr:uid="{00000000-0005-0000-0000-0000F83C0000}"/>
    <cellStyle name="Normal 7 8" xfId="2566" xr:uid="{00000000-0005-0000-0000-0000CD090000}"/>
    <cellStyle name="Normal 7 8 2" xfId="16422" xr:uid="{00000000-0005-0000-0000-0000FA3C0000}"/>
    <cellStyle name="Normal 7 8 2 2" xfId="16423" xr:uid="{00000000-0005-0000-0000-0000FB3C0000}"/>
    <cellStyle name="Normal 7 8 3" xfId="16424" xr:uid="{00000000-0005-0000-0000-0000FC3C0000}"/>
    <cellStyle name="Normal 7 8 4" xfId="16425" xr:uid="{00000000-0005-0000-0000-0000FD3C0000}"/>
    <cellStyle name="Normal 7 8 5" xfId="16426" xr:uid="{00000000-0005-0000-0000-0000FE3C0000}"/>
    <cellStyle name="Normal 7 9" xfId="2567" xr:uid="{00000000-0005-0000-0000-0000CE090000}"/>
    <cellStyle name="Normal 7 9 2" xfId="16427" xr:uid="{00000000-0005-0000-0000-0000003D0000}"/>
    <cellStyle name="Normal 7 9 3" xfId="16428" xr:uid="{00000000-0005-0000-0000-0000013D0000}"/>
    <cellStyle name="Normal 7_App b.3 Unspent_" xfId="2568" xr:uid="{00000000-0005-0000-0000-0000CF090000}"/>
    <cellStyle name="Normal 70" xfId="16429" xr:uid="{00000000-0005-0000-0000-0000033D0000}"/>
    <cellStyle name="Normal 70 2" xfId="16430" xr:uid="{00000000-0005-0000-0000-0000043D0000}"/>
    <cellStyle name="Normal 71" xfId="16431" xr:uid="{00000000-0005-0000-0000-0000053D0000}"/>
    <cellStyle name="Normal 71 2" xfId="16432" xr:uid="{00000000-0005-0000-0000-0000063D0000}"/>
    <cellStyle name="Normal 71 3" xfId="49" xr:uid="{00000000-0005-0000-0000-000034000000}"/>
    <cellStyle name="Normal 71 3 2" xfId="151" xr:uid="{00000000-0005-0000-0000-000034000000}"/>
    <cellStyle name="Normal 72" xfId="16433" xr:uid="{00000000-0005-0000-0000-0000073D0000}"/>
    <cellStyle name="Normal 72 2" xfId="16434" xr:uid="{00000000-0005-0000-0000-0000083D0000}"/>
    <cellStyle name="Normal 72 3" xfId="50" xr:uid="{00000000-0005-0000-0000-000035000000}"/>
    <cellStyle name="Normal 72 3 2" xfId="152" xr:uid="{00000000-0005-0000-0000-000035000000}"/>
    <cellStyle name="Normal 73" xfId="16435" xr:uid="{00000000-0005-0000-0000-0000093D0000}"/>
    <cellStyle name="Normal 73 2" xfId="16436" xr:uid="{00000000-0005-0000-0000-00000A3D0000}"/>
    <cellStyle name="Normal 73 3" xfId="51" xr:uid="{00000000-0005-0000-0000-000036000000}"/>
    <cellStyle name="Normal 73 3 2" xfId="153" xr:uid="{00000000-0005-0000-0000-000036000000}"/>
    <cellStyle name="Normal 74" xfId="16437" xr:uid="{00000000-0005-0000-0000-00000B3D0000}"/>
    <cellStyle name="Normal 74 2" xfId="16438" xr:uid="{00000000-0005-0000-0000-00000C3D0000}"/>
    <cellStyle name="Normal 74 3" xfId="55" xr:uid="{00000000-0005-0000-0000-000037000000}"/>
    <cellStyle name="Normal 74 3 2" xfId="157" xr:uid="{00000000-0005-0000-0000-000037000000}"/>
    <cellStyle name="Normal 75" xfId="16439" xr:uid="{00000000-0005-0000-0000-00000D3D0000}"/>
    <cellStyle name="Normal 75 2" xfId="16440" xr:uid="{00000000-0005-0000-0000-00000E3D0000}"/>
    <cellStyle name="Normal 75 3" xfId="52" xr:uid="{00000000-0005-0000-0000-000038000000}"/>
    <cellStyle name="Normal 75 3 2" xfId="154" xr:uid="{00000000-0005-0000-0000-000038000000}"/>
    <cellStyle name="Normal 76" xfId="16441" xr:uid="{00000000-0005-0000-0000-00000F3D0000}"/>
    <cellStyle name="Normal 76 2" xfId="16442" xr:uid="{00000000-0005-0000-0000-0000103D0000}"/>
    <cellStyle name="Normal 76 3" xfId="54" xr:uid="{00000000-0005-0000-0000-000039000000}"/>
    <cellStyle name="Normal 76 3 2" xfId="156" xr:uid="{00000000-0005-0000-0000-000039000000}"/>
    <cellStyle name="Normal 77" xfId="16443" xr:uid="{00000000-0005-0000-0000-0000113D0000}"/>
    <cellStyle name="Normal 77 2" xfId="16444" xr:uid="{00000000-0005-0000-0000-0000123D0000}"/>
    <cellStyle name="Normal 77 3" xfId="53" xr:uid="{00000000-0005-0000-0000-00003A000000}"/>
    <cellStyle name="Normal 77 3 2" xfId="155" xr:uid="{00000000-0005-0000-0000-00003A000000}"/>
    <cellStyle name="Normal 78" xfId="16445" xr:uid="{00000000-0005-0000-0000-0000133D0000}"/>
    <cellStyle name="Normal 78 2" xfId="16446" xr:uid="{00000000-0005-0000-0000-0000143D0000}"/>
    <cellStyle name="Normal 78 2 2" xfId="16447" xr:uid="{00000000-0005-0000-0000-0000153D0000}"/>
    <cellStyle name="Normal 78 3" xfId="16448" xr:uid="{00000000-0005-0000-0000-0000163D0000}"/>
    <cellStyle name="Normal 79" xfId="16449" xr:uid="{00000000-0005-0000-0000-0000173D0000}"/>
    <cellStyle name="Normal 79 2" xfId="16450" xr:uid="{00000000-0005-0000-0000-0000183D0000}"/>
    <cellStyle name="Normal 79 2 2" xfId="16451" xr:uid="{00000000-0005-0000-0000-0000193D0000}"/>
    <cellStyle name="Normal 79 3" xfId="56" xr:uid="{00000000-0005-0000-0000-00003B000000}"/>
    <cellStyle name="Normal 79 3 2" xfId="158" xr:uid="{00000000-0005-0000-0000-00003B000000}"/>
    <cellStyle name="Normal 8" xfId="2569" xr:uid="{00000000-0005-0000-0000-0000D0090000}"/>
    <cellStyle name="Normal 8 10" xfId="16452" xr:uid="{00000000-0005-0000-0000-00001C3D0000}"/>
    <cellStyle name="Normal 8 10 2" xfId="16453" xr:uid="{00000000-0005-0000-0000-00001D3D0000}"/>
    <cellStyle name="Normal 8 10 3" xfId="16454" xr:uid="{00000000-0005-0000-0000-00001E3D0000}"/>
    <cellStyle name="Normal 8 10 4" xfId="16455" xr:uid="{00000000-0005-0000-0000-00001F3D0000}"/>
    <cellStyle name="Normal 8 11" xfId="16456" xr:uid="{00000000-0005-0000-0000-0000203D0000}"/>
    <cellStyle name="Normal 8 11 2" xfId="16457" xr:uid="{00000000-0005-0000-0000-0000213D0000}"/>
    <cellStyle name="Normal 8 11 2 2" xfId="16458" xr:uid="{00000000-0005-0000-0000-0000223D0000}"/>
    <cellStyle name="Normal 8 11 3" xfId="16459" xr:uid="{00000000-0005-0000-0000-0000233D0000}"/>
    <cellStyle name="Normal 8 12" xfId="16460" xr:uid="{00000000-0005-0000-0000-0000243D0000}"/>
    <cellStyle name="Normal 8 12 2" xfId="16461" xr:uid="{00000000-0005-0000-0000-0000253D0000}"/>
    <cellStyle name="Normal 8 13" xfId="16462" xr:uid="{00000000-0005-0000-0000-0000263D0000}"/>
    <cellStyle name="Normal 8 14" xfId="16463" xr:uid="{00000000-0005-0000-0000-0000273D0000}"/>
    <cellStyle name="Normal 8 15" xfId="16464" xr:uid="{00000000-0005-0000-0000-0000283D0000}"/>
    <cellStyle name="Normal 8 16" xfId="5335" xr:uid="{00000000-0005-0000-0000-00001B3D0000}"/>
    <cellStyle name="Normal 8 2" xfId="2570" xr:uid="{00000000-0005-0000-0000-0000D1090000}"/>
    <cellStyle name="Normal 8 2 2" xfId="16465" xr:uid="{00000000-0005-0000-0000-00002A3D0000}"/>
    <cellStyle name="Normal 8 2 2 2" xfId="16466" xr:uid="{00000000-0005-0000-0000-00002B3D0000}"/>
    <cellStyle name="Normal 8 2 2 2 2" xfId="16467" xr:uid="{00000000-0005-0000-0000-00002C3D0000}"/>
    <cellStyle name="Normal 8 2 2 2 2 2" xfId="16468" xr:uid="{00000000-0005-0000-0000-00002D3D0000}"/>
    <cellStyle name="Normal 8 2 2 2 2 2 2" xfId="16469" xr:uid="{00000000-0005-0000-0000-00002E3D0000}"/>
    <cellStyle name="Normal 8 2 2 2 2 2 3" xfId="16470" xr:uid="{00000000-0005-0000-0000-00002F3D0000}"/>
    <cellStyle name="Normal 8 2 2 2 2 3" xfId="16471" xr:uid="{00000000-0005-0000-0000-0000303D0000}"/>
    <cellStyle name="Normal 8 2 2 2 2 4" xfId="16472" xr:uid="{00000000-0005-0000-0000-0000313D0000}"/>
    <cellStyle name="Normal 8 2 2 2 2 5" xfId="16473" xr:uid="{00000000-0005-0000-0000-0000323D0000}"/>
    <cellStyle name="Normal 8 2 2 2 2 6" xfId="16474" xr:uid="{00000000-0005-0000-0000-0000333D0000}"/>
    <cellStyle name="Normal 8 2 2 2 3" xfId="16475" xr:uid="{00000000-0005-0000-0000-0000343D0000}"/>
    <cellStyle name="Normal 8 2 2 2 3 2" xfId="16476" xr:uid="{00000000-0005-0000-0000-0000353D0000}"/>
    <cellStyle name="Normal 8 2 2 2 3 2 2" xfId="16477" xr:uid="{00000000-0005-0000-0000-0000363D0000}"/>
    <cellStyle name="Normal 8 2 2 2 3 2 3" xfId="16478" xr:uid="{00000000-0005-0000-0000-0000373D0000}"/>
    <cellStyle name="Normal 8 2 2 2 3 3" xfId="16479" xr:uid="{00000000-0005-0000-0000-0000383D0000}"/>
    <cellStyle name="Normal 8 2 2 2 3 3 2" xfId="16480" xr:uid="{00000000-0005-0000-0000-0000393D0000}"/>
    <cellStyle name="Normal 8 2 2 2 3 4" xfId="16481" xr:uid="{00000000-0005-0000-0000-00003A3D0000}"/>
    <cellStyle name="Normal 8 2 2 2 4" xfId="16482" xr:uid="{00000000-0005-0000-0000-00003B3D0000}"/>
    <cellStyle name="Normal 8 2 2 2 4 2" xfId="16483" xr:uid="{00000000-0005-0000-0000-00003C3D0000}"/>
    <cellStyle name="Normal 8 2 2 2 4 3" xfId="16484" xr:uid="{00000000-0005-0000-0000-00003D3D0000}"/>
    <cellStyle name="Normal 8 2 2 2 5" xfId="16485" xr:uid="{00000000-0005-0000-0000-00003E3D0000}"/>
    <cellStyle name="Normal 8 2 2 2 6" xfId="16486" xr:uid="{00000000-0005-0000-0000-00003F3D0000}"/>
    <cellStyle name="Normal 8 2 2 2 7" xfId="16487" xr:uid="{00000000-0005-0000-0000-0000403D0000}"/>
    <cellStyle name="Normal 8 2 2 2 8" xfId="16488" xr:uid="{00000000-0005-0000-0000-0000413D0000}"/>
    <cellStyle name="Normal 8 2 2 3" xfId="16489" xr:uid="{00000000-0005-0000-0000-0000423D0000}"/>
    <cellStyle name="Normal 8 2 2 3 2" xfId="16490" xr:uid="{00000000-0005-0000-0000-0000433D0000}"/>
    <cellStyle name="Normal 8 2 2 3 2 2" xfId="16491" xr:uid="{00000000-0005-0000-0000-0000443D0000}"/>
    <cellStyle name="Normal 8 2 2 3 2 3" xfId="16492" xr:uid="{00000000-0005-0000-0000-0000453D0000}"/>
    <cellStyle name="Normal 8 2 2 3 2 4" xfId="16493" xr:uid="{00000000-0005-0000-0000-0000463D0000}"/>
    <cellStyle name="Normal 8 2 2 3 3" xfId="16494" xr:uid="{00000000-0005-0000-0000-0000473D0000}"/>
    <cellStyle name="Normal 8 2 2 3 4" xfId="16495" xr:uid="{00000000-0005-0000-0000-0000483D0000}"/>
    <cellStyle name="Normal 8 2 2 3 5" xfId="16496" xr:uid="{00000000-0005-0000-0000-0000493D0000}"/>
    <cellStyle name="Normal 8 2 2 3 6" xfId="16497" xr:uid="{00000000-0005-0000-0000-00004A3D0000}"/>
    <cellStyle name="Normal 8 2 2 4" xfId="16498" xr:uid="{00000000-0005-0000-0000-00004B3D0000}"/>
    <cellStyle name="Normal 8 2 2 4 2" xfId="16499" xr:uid="{00000000-0005-0000-0000-00004C3D0000}"/>
    <cellStyle name="Normal 8 2 2 4 2 2" xfId="16500" xr:uid="{00000000-0005-0000-0000-00004D3D0000}"/>
    <cellStyle name="Normal 8 2 2 4 2 3" xfId="16501" xr:uid="{00000000-0005-0000-0000-00004E3D0000}"/>
    <cellStyle name="Normal 8 2 2 4 3" xfId="16502" xr:uid="{00000000-0005-0000-0000-00004F3D0000}"/>
    <cellStyle name="Normal 8 2 2 4 3 2" xfId="16503" xr:uid="{00000000-0005-0000-0000-0000503D0000}"/>
    <cellStyle name="Normal 8 2 2 4 4" xfId="16504" xr:uid="{00000000-0005-0000-0000-0000513D0000}"/>
    <cellStyle name="Normal 8 2 2 5" xfId="16505" xr:uid="{00000000-0005-0000-0000-0000523D0000}"/>
    <cellStyle name="Normal 8 2 2 5 2" xfId="16506" xr:uid="{00000000-0005-0000-0000-0000533D0000}"/>
    <cellStyle name="Normal 8 2 2 5 3" xfId="16507" xr:uid="{00000000-0005-0000-0000-0000543D0000}"/>
    <cellStyle name="Normal 8 2 2 6" xfId="16508" xr:uid="{00000000-0005-0000-0000-0000553D0000}"/>
    <cellStyle name="Normal 8 2 2 7" xfId="16509" xr:uid="{00000000-0005-0000-0000-0000563D0000}"/>
    <cellStyle name="Normal 8 2 2 8" xfId="16510" xr:uid="{00000000-0005-0000-0000-0000573D0000}"/>
    <cellStyle name="Normal 8 2 2 9" xfId="16511" xr:uid="{00000000-0005-0000-0000-0000583D0000}"/>
    <cellStyle name="Normal 8 2 3" xfId="16512" xr:uid="{00000000-0005-0000-0000-0000593D0000}"/>
    <cellStyle name="Normal 8 2 3 2" xfId="16513" xr:uid="{00000000-0005-0000-0000-00005A3D0000}"/>
    <cellStyle name="Normal 8 2 3 2 2" xfId="16514" xr:uid="{00000000-0005-0000-0000-00005B3D0000}"/>
    <cellStyle name="Normal 8 2 3 2 2 2" xfId="16515" xr:uid="{00000000-0005-0000-0000-00005C3D0000}"/>
    <cellStyle name="Normal 8 2 3 2 2 3" xfId="16516" xr:uid="{00000000-0005-0000-0000-00005D3D0000}"/>
    <cellStyle name="Normal 8 2 3 2 2 4" xfId="16517" xr:uid="{00000000-0005-0000-0000-00005E3D0000}"/>
    <cellStyle name="Normal 8 2 3 2 3" xfId="16518" xr:uid="{00000000-0005-0000-0000-00005F3D0000}"/>
    <cellStyle name="Normal 8 2 3 2 4" xfId="16519" xr:uid="{00000000-0005-0000-0000-0000603D0000}"/>
    <cellStyle name="Normal 8 2 3 2 5" xfId="16520" xr:uid="{00000000-0005-0000-0000-0000613D0000}"/>
    <cellStyle name="Normal 8 2 3 2 6" xfId="16521" xr:uid="{00000000-0005-0000-0000-0000623D0000}"/>
    <cellStyle name="Normal 8 2 3 3" xfId="16522" xr:uid="{00000000-0005-0000-0000-0000633D0000}"/>
    <cellStyle name="Normal 8 2 3 3 2" xfId="16523" xr:uid="{00000000-0005-0000-0000-0000643D0000}"/>
    <cellStyle name="Normal 8 2 3 3 2 2" xfId="16524" xr:uid="{00000000-0005-0000-0000-0000653D0000}"/>
    <cellStyle name="Normal 8 2 3 3 2 3" xfId="16525" xr:uid="{00000000-0005-0000-0000-0000663D0000}"/>
    <cellStyle name="Normal 8 2 3 3 3" xfId="16526" xr:uid="{00000000-0005-0000-0000-0000673D0000}"/>
    <cellStyle name="Normal 8 2 3 3 4" xfId="16527" xr:uid="{00000000-0005-0000-0000-0000683D0000}"/>
    <cellStyle name="Normal 8 2 3 3 5" xfId="16528" xr:uid="{00000000-0005-0000-0000-0000693D0000}"/>
    <cellStyle name="Normal 8 2 3 3 6" xfId="16529" xr:uid="{00000000-0005-0000-0000-00006A3D0000}"/>
    <cellStyle name="Normal 8 2 3 4" xfId="16530" xr:uid="{00000000-0005-0000-0000-00006B3D0000}"/>
    <cellStyle name="Normal 8 2 3 4 2" xfId="16531" xr:uid="{00000000-0005-0000-0000-00006C3D0000}"/>
    <cellStyle name="Normal 8 2 3 4 3" xfId="16532" xr:uid="{00000000-0005-0000-0000-00006D3D0000}"/>
    <cellStyle name="Normal 8 2 3 5" xfId="16533" xr:uid="{00000000-0005-0000-0000-00006E3D0000}"/>
    <cellStyle name="Normal 8 2 3 6" xfId="16534" xr:uid="{00000000-0005-0000-0000-00006F3D0000}"/>
    <cellStyle name="Normal 8 2 3 7" xfId="16535" xr:uid="{00000000-0005-0000-0000-0000703D0000}"/>
    <cellStyle name="Normal 8 2 3 8" xfId="16536" xr:uid="{00000000-0005-0000-0000-0000713D0000}"/>
    <cellStyle name="Normal 8 2 4" xfId="16537" xr:uid="{00000000-0005-0000-0000-0000723D0000}"/>
    <cellStyle name="Normal 8 2 4 2" xfId="16538" xr:uid="{00000000-0005-0000-0000-0000733D0000}"/>
    <cellStyle name="Normal 8 2 4 2 2" xfId="16539" xr:uid="{00000000-0005-0000-0000-0000743D0000}"/>
    <cellStyle name="Normal 8 2 4 2 3" xfId="16540" xr:uid="{00000000-0005-0000-0000-0000753D0000}"/>
    <cellStyle name="Normal 8 2 4 2 4" xfId="16541" xr:uid="{00000000-0005-0000-0000-0000763D0000}"/>
    <cellStyle name="Normal 8 2 4 3" xfId="16542" xr:uid="{00000000-0005-0000-0000-0000773D0000}"/>
    <cellStyle name="Normal 8 2 4 4" xfId="16543" xr:uid="{00000000-0005-0000-0000-0000783D0000}"/>
    <cellStyle name="Normal 8 2 4 5" xfId="16544" xr:uid="{00000000-0005-0000-0000-0000793D0000}"/>
    <cellStyle name="Normal 8 2 4 6" xfId="16545" xr:uid="{00000000-0005-0000-0000-00007A3D0000}"/>
    <cellStyle name="Normal 8 2 5" xfId="16546" xr:uid="{00000000-0005-0000-0000-00007B3D0000}"/>
    <cellStyle name="Normal 8 2 5 2" xfId="16547" xr:uid="{00000000-0005-0000-0000-00007C3D0000}"/>
    <cellStyle name="Normal 8 2 5 2 2" xfId="16548" xr:uid="{00000000-0005-0000-0000-00007D3D0000}"/>
    <cellStyle name="Normal 8 2 5 2 3" xfId="16549" xr:uid="{00000000-0005-0000-0000-00007E3D0000}"/>
    <cellStyle name="Normal 8 2 5 3" xfId="16550" xr:uid="{00000000-0005-0000-0000-00007F3D0000}"/>
    <cellStyle name="Normal 8 2 5 3 2" xfId="16551" xr:uid="{00000000-0005-0000-0000-0000803D0000}"/>
    <cellStyle name="Normal 8 2 5 4" xfId="16552" xr:uid="{00000000-0005-0000-0000-0000813D0000}"/>
    <cellStyle name="Normal 8 2 6" xfId="16553" xr:uid="{00000000-0005-0000-0000-0000823D0000}"/>
    <cellStyle name="Normal 8 2 6 2" xfId="16554" xr:uid="{00000000-0005-0000-0000-0000833D0000}"/>
    <cellStyle name="Normal 8 2 6 3" xfId="16555" xr:uid="{00000000-0005-0000-0000-0000843D0000}"/>
    <cellStyle name="Normal 8 2 7" xfId="16556" xr:uid="{00000000-0005-0000-0000-0000853D0000}"/>
    <cellStyle name="Normal 8 2 7 2" xfId="16557" xr:uid="{00000000-0005-0000-0000-0000863D0000}"/>
    <cellStyle name="Normal 8 2 7 3" xfId="16558" xr:uid="{00000000-0005-0000-0000-0000873D0000}"/>
    <cellStyle name="Normal 8 2 8" xfId="16559" xr:uid="{00000000-0005-0000-0000-0000883D0000}"/>
    <cellStyle name="Normal 8 3" xfId="2571" xr:uid="{00000000-0005-0000-0000-0000D2090000}"/>
    <cellStyle name="Normal 8 3 2" xfId="16560" xr:uid="{00000000-0005-0000-0000-00008A3D0000}"/>
    <cellStyle name="Normal 8 3 2 2" xfId="16561" xr:uid="{00000000-0005-0000-0000-00008B3D0000}"/>
    <cellStyle name="Normal 8 3 2 2 2" xfId="16562" xr:uid="{00000000-0005-0000-0000-00008C3D0000}"/>
    <cellStyle name="Normal 8 3 2 2 2 2" xfId="16563" xr:uid="{00000000-0005-0000-0000-00008D3D0000}"/>
    <cellStyle name="Normal 8 3 2 2 2 3" xfId="16564" xr:uid="{00000000-0005-0000-0000-00008E3D0000}"/>
    <cellStyle name="Normal 8 3 2 2 3" xfId="16565" xr:uid="{00000000-0005-0000-0000-00008F3D0000}"/>
    <cellStyle name="Normal 8 3 2 2 4" xfId="16566" xr:uid="{00000000-0005-0000-0000-0000903D0000}"/>
    <cellStyle name="Normal 8 3 2 2 5" xfId="16567" xr:uid="{00000000-0005-0000-0000-0000913D0000}"/>
    <cellStyle name="Normal 8 3 2 2 6" xfId="16568" xr:uid="{00000000-0005-0000-0000-0000923D0000}"/>
    <cellStyle name="Normal 8 3 2 3" xfId="16569" xr:uid="{00000000-0005-0000-0000-0000933D0000}"/>
    <cellStyle name="Normal 8 3 2 3 2" xfId="16570" xr:uid="{00000000-0005-0000-0000-0000943D0000}"/>
    <cellStyle name="Normal 8 3 2 3 2 2" xfId="16571" xr:uid="{00000000-0005-0000-0000-0000953D0000}"/>
    <cellStyle name="Normal 8 3 2 3 2 3" xfId="16572" xr:uid="{00000000-0005-0000-0000-0000963D0000}"/>
    <cellStyle name="Normal 8 3 2 3 3" xfId="16573" xr:uid="{00000000-0005-0000-0000-0000973D0000}"/>
    <cellStyle name="Normal 8 3 2 3 3 2" xfId="16574" xr:uid="{00000000-0005-0000-0000-0000983D0000}"/>
    <cellStyle name="Normal 8 3 2 3 4" xfId="16575" xr:uid="{00000000-0005-0000-0000-0000993D0000}"/>
    <cellStyle name="Normal 8 3 2 4" xfId="16576" xr:uid="{00000000-0005-0000-0000-00009A3D0000}"/>
    <cellStyle name="Normal 8 3 2 4 2" xfId="16577" xr:uid="{00000000-0005-0000-0000-00009B3D0000}"/>
    <cellStyle name="Normal 8 3 2 4 3" xfId="16578" xr:uid="{00000000-0005-0000-0000-00009C3D0000}"/>
    <cellStyle name="Normal 8 3 2 5" xfId="16579" xr:uid="{00000000-0005-0000-0000-00009D3D0000}"/>
    <cellStyle name="Normal 8 3 2 6" xfId="16580" xr:uid="{00000000-0005-0000-0000-00009E3D0000}"/>
    <cellStyle name="Normal 8 3 2 7" xfId="16581" xr:uid="{00000000-0005-0000-0000-00009F3D0000}"/>
    <cellStyle name="Normal 8 3 2 8" xfId="16582" xr:uid="{00000000-0005-0000-0000-0000A03D0000}"/>
    <cellStyle name="Normal 8 3 3" xfId="16583" xr:uid="{00000000-0005-0000-0000-0000A13D0000}"/>
    <cellStyle name="Normal 8 3 3 2" xfId="16584" xr:uid="{00000000-0005-0000-0000-0000A23D0000}"/>
    <cellStyle name="Normal 8 3 3 2 2" xfId="16585" xr:uid="{00000000-0005-0000-0000-0000A33D0000}"/>
    <cellStyle name="Normal 8 3 3 2 3" xfId="16586" xr:uid="{00000000-0005-0000-0000-0000A43D0000}"/>
    <cellStyle name="Normal 8 3 3 2 4" xfId="16587" xr:uid="{00000000-0005-0000-0000-0000A53D0000}"/>
    <cellStyle name="Normal 8 3 3 3" xfId="16588" xr:uid="{00000000-0005-0000-0000-0000A63D0000}"/>
    <cellStyle name="Normal 8 3 3 4" xfId="16589" xr:uid="{00000000-0005-0000-0000-0000A73D0000}"/>
    <cellStyle name="Normal 8 3 3 5" xfId="16590" xr:uid="{00000000-0005-0000-0000-0000A83D0000}"/>
    <cellStyle name="Normal 8 3 3 6" xfId="16591" xr:uid="{00000000-0005-0000-0000-0000A93D0000}"/>
    <cellStyle name="Normal 8 3 4" xfId="16592" xr:uid="{00000000-0005-0000-0000-0000AA3D0000}"/>
    <cellStyle name="Normal 8 3 4 2" xfId="16593" xr:uid="{00000000-0005-0000-0000-0000AB3D0000}"/>
    <cellStyle name="Normal 8 3 4 2 2" xfId="16594" xr:uid="{00000000-0005-0000-0000-0000AC3D0000}"/>
    <cellStyle name="Normal 8 3 4 2 3" xfId="16595" xr:uid="{00000000-0005-0000-0000-0000AD3D0000}"/>
    <cellStyle name="Normal 8 3 4 2 4" xfId="16596" xr:uid="{00000000-0005-0000-0000-0000AE3D0000}"/>
    <cellStyle name="Normal 8 3 4 3" xfId="16597" xr:uid="{00000000-0005-0000-0000-0000AF3D0000}"/>
    <cellStyle name="Normal 8 3 4 4" xfId="16598" xr:uid="{00000000-0005-0000-0000-0000B03D0000}"/>
    <cellStyle name="Normal 8 3 4 5" xfId="16599" xr:uid="{00000000-0005-0000-0000-0000B13D0000}"/>
    <cellStyle name="Normal 8 3 4 6" xfId="16600" xr:uid="{00000000-0005-0000-0000-0000B23D0000}"/>
    <cellStyle name="Normal 8 3 5" xfId="16601" xr:uid="{00000000-0005-0000-0000-0000B33D0000}"/>
    <cellStyle name="Normal 8 3 5 2" xfId="16602" xr:uid="{00000000-0005-0000-0000-0000B43D0000}"/>
    <cellStyle name="Normal 8 3 5 2 2" xfId="16603" xr:uid="{00000000-0005-0000-0000-0000B53D0000}"/>
    <cellStyle name="Normal 8 3 5 3" xfId="16604" xr:uid="{00000000-0005-0000-0000-0000B63D0000}"/>
    <cellStyle name="Normal 8 3 5 4" xfId="16605" xr:uid="{00000000-0005-0000-0000-0000B73D0000}"/>
    <cellStyle name="Normal 8 3 5 5" xfId="16606" xr:uid="{00000000-0005-0000-0000-0000B83D0000}"/>
    <cellStyle name="Normal 8 3 6" xfId="16607" xr:uid="{00000000-0005-0000-0000-0000B93D0000}"/>
    <cellStyle name="Normal 8 3 6 2" xfId="16608" xr:uid="{00000000-0005-0000-0000-0000BA3D0000}"/>
    <cellStyle name="Normal 8 3 7" xfId="16609" xr:uid="{00000000-0005-0000-0000-0000BB3D0000}"/>
    <cellStyle name="Normal 8 3 8" xfId="5334" xr:uid="{00000000-0005-0000-0000-0000893D0000}"/>
    <cellStyle name="Normal 8 4" xfId="16610" xr:uid="{00000000-0005-0000-0000-0000BC3D0000}"/>
    <cellStyle name="Normal 8 4 2" xfId="16611" xr:uid="{00000000-0005-0000-0000-0000BD3D0000}"/>
    <cellStyle name="Normal 8 4 2 2" xfId="16612" xr:uid="{00000000-0005-0000-0000-0000BE3D0000}"/>
    <cellStyle name="Normal 8 4 2 3" xfId="16613" xr:uid="{00000000-0005-0000-0000-0000BF3D0000}"/>
    <cellStyle name="Normal 8 4 2 4" xfId="16614" xr:uid="{00000000-0005-0000-0000-0000C03D0000}"/>
    <cellStyle name="Normal 8 4 2 5" xfId="16615" xr:uid="{00000000-0005-0000-0000-0000C13D0000}"/>
    <cellStyle name="Normal 8 4 3" xfId="16616" xr:uid="{00000000-0005-0000-0000-0000C23D0000}"/>
    <cellStyle name="Normal 8 4 3 2" xfId="16617" xr:uid="{00000000-0005-0000-0000-0000C33D0000}"/>
    <cellStyle name="Normal 8 4 3 2 2" xfId="16618" xr:uid="{00000000-0005-0000-0000-0000C43D0000}"/>
    <cellStyle name="Normal 8 4 3 2 3" xfId="16619" xr:uid="{00000000-0005-0000-0000-0000C53D0000}"/>
    <cellStyle name="Normal 8 4 3 2 4" xfId="16620" xr:uid="{00000000-0005-0000-0000-0000C63D0000}"/>
    <cellStyle name="Normal 8 4 3 3" xfId="16621" xr:uid="{00000000-0005-0000-0000-0000C73D0000}"/>
    <cellStyle name="Normal 8 4 3 4" xfId="16622" xr:uid="{00000000-0005-0000-0000-0000C83D0000}"/>
    <cellStyle name="Normal 8 4 3 5" xfId="16623" xr:uid="{00000000-0005-0000-0000-0000C93D0000}"/>
    <cellStyle name="Normal 8 4 3 6" xfId="16624" xr:uid="{00000000-0005-0000-0000-0000CA3D0000}"/>
    <cellStyle name="Normal 8 4 4" xfId="16625" xr:uid="{00000000-0005-0000-0000-0000CB3D0000}"/>
    <cellStyle name="Normal 8 4 4 2" xfId="16626" xr:uid="{00000000-0005-0000-0000-0000CC3D0000}"/>
    <cellStyle name="Normal 8 4 4 3" xfId="16627" xr:uid="{00000000-0005-0000-0000-0000CD3D0000}"/>
    <cellStyle name="Normal 8 4 4 4" xfId="16628" xr:uid="{00000000-0005-0000-0000-0000CE3D0000}"/>
    <cellStyle name="Normal 8 4 5" xfId="16629" xr:uid="{00000000-0005-0000-0000-0000CF3D0000}"/>
    <cellStyle name="Normal 8 4 5 2" xfId="16630" xr:uid="{00000000-0005-0000-0000-0000D03D0000}"/>
    <cellStyle name="Normal 8 4 5 3" xfId="16631" xr:uid="{00000000-0005-0000-0000-0000D13D0000}"/>
    <cellStyle name="Normal 8 4 6" xfId="16632" xr:uid="{00000000-0005-0000-0000-0000D23D0000}"/>
    <cellStyle name="Normal 8 4 7" xfId="16633" xr:uid="{00000000-0005-0000-0000-0000D33D0000}"/>
    <cellStyle name="Normal 8 5" xfId="16634" xr:uid="{00000000-0005-0000-0000-0000D43D0000}"/>
    <cellStyle name="Normal 8 5 2" xfId="16635" xr:uid="{00000000-0005-0000-0000-0000D53D0000}"/>
    <cellStyle name="Normal 8 5 2 2" xfId="16636" xr:uid="{00000000-0005-0000-0000-0000D63D0000}"/>
    <cellStyle name="Normal 8 5 2 2 2" xfId="16637" xr:uid="{00000000-0005-0000-0000-0000D73D0000}"/>
    <cellStyle name="Normal 8 5 2 2 2 2" xfId="16638" xr:uid="{00000000-0005-0000-0000-0000D83D0000}"/>
    <cellStyle name="Normal 8 5 2 2 2 3" xfId="16639" xr:uid="{00000000-0005-0000-0000-0000D93D0000}"/>
    <cellStyle name="Normal 8 5 2 2 3" xfId="16640" xr:uid="{00000000-0005-0000-0000-0000DA3D0000}"/>
    <cellStyle name="Normal 8 5 2 2 3 2" xfId="16641" xr:uid="{00000000-0005-0000-0000-0000DB3D0000}"/>
    <cellStyle name="Normal 8 5 2 2 4" xfId="16642" xr:uid="{00000000-0005-0000-0000-0000DC3D0000}"/>
    <cellStyle name="Normal 8 5 2 3" xfId="16643" xr:uid="{00000000-0005-0000-0000-0000DD3D0000}"/>
    <cellStyle name="Normal 8 5 2 3 2" xfId="16644" xr:uid="{00000000-0005-0000-0000-0000DE3D0000}"/>
    <cellStyle name="Normal 8 5 2 3 3" xfId="16645" xr:uid="{00000000-0005-0000-0000-0000DF3D0000}"/>
    <cellStyle name="Normal 8 5 2 4" xfId="16646" xr:uid="{00000000-0005-0000-0000-0000E03D0000}"/>
    <cellStyle name="Normal 8 5 2 4 2" xfId="16647" xr:uid="{00000000-0005-0000-0000-0000E13D0000}"/>
    <cellStyle name="Normal 8 5 2 5" xfId="16648" xr:uid="{00000000-0005-0000-0000-0000E23D0000}"/>
    <cellStyle name="Normal 8 5 3" xfId="16649" xr:uid="{00000000-0005-0000-0000-0000E33D0000}"/>
    <cellStyle name="Normal 8 5 3 2" xfId="16650" xr:uid="{00000000-0005-0000-0000-0000E43D0000}"/>
    <cellStyle name="Normal 8 5 3 2 2" xfId="16651" xr:uid="{00000000-0005-0000-0000-0000E53D0000}"/>
    <cellStyle name="Normal 8 5 3 2 3" xfId="16652" xr:uid="{00000000-0005-0000-0000-0000E63D0000}"/>
    <cellStyle name="Normal 8 5 3 3" xfId="16653" xr:uid="{00000000-0005-0000-0000-0000E73D0000}"/>
    <cellStyle name="Normal 8 5 3 3 2" xfId="16654" xr:uid="{00000000-0005-0000-0000-0000E83D0000}"/>
    <cellStyle name="Normal 8 5 3 4" xfId="16655" xr:uid="{00000000-0005-0000-0000-0000E93D0000}"/>
    <cellStyle name="Normal 8 5 4" xfId="16656" xr:uid="{00000000-0005-0000-0000-0000EA3D0000}"/>
    <cellStyle name="Normal 8 5 4 2" xfId="16657" xr:uid="{00000000-0005-0000-0000-0000EB3D0000}"/>
    <cellStyle name="Normal 8 5 5" xfId="16658" xr:uid="{00000000-0005-0000-0000-0000EC3D0000}"/>
    <cellStyle name="Normal 8 5 6" xfId="16659" xr:uid="{00000000-0005-0000-0000-0000ED3D0000}"/>
    <cellStyle name="Normal 8 5 7" xfId="16660" xr:uid="{00000000-0005-0000-0000-0000EE3D0000}"/>
    <cellStyle name="Normal 8 6" xfId="16661" xr:uid="{00000000-0005-0000-0000-0000EF3D0000}"/>
    <cellStyle name="Normal 8 6 2" xfId="16662" xr:uid="{00000000-0005-0000-0000-0000F03D0000}"/>
    <cellStyle name="Normal 8 6 2 2" xfId="16663" xr:uid="{00000000-0005-0000-0000-0000F13D0000}"/>
    <cellStyle name="Normal 8 6 2 3" xfId="16664" xr:uid="{00000000-0005-0000-0000-0000F23D0000}"/>
    <cellStyle name="Normal 8 6 2 4" xfId="16665" xr:uid="{00000000-0005-0000-0000-0000F33D0000}"/>
    <cellStyle name="Normal 8 6 3" xfId="16666" xr:uid="{00000000-0005-0000-0000-0000F43D0000}"/>
    <cellStyle name="Normal 8 6 4" xfId="16667" xr:uid="{00000000-0005-0000-0000-0000F53D0000}"/>
    <cellStyle name="Normal 8 6 5" xfId="16668" xr:uid="{00000000-0005-0000-0000-0000F63D0000}"/>
    <cellStyle name="Normal 8 6 6" xfId="16669" xr:uid="{00000000-0005-0000-0000-0000F73D0000}"/>
    <cellStyle name="Normal 8 7" xfId="16670" xr:uid="{00000000-0005-0000-0000-0000F83D0000}"/>
    <cellStyle name="Normal 8 7 2" xfId="16671" xr:uid="{00000000-0005-0000-0000-0000F93D0000}"/>
    <cellStyle name="Normal 8 7 2 2" xfId="16672" xr:uid="{00000000-0005-0000-0000-0000FA3D0000}"/>
    <cellStyle name="Normal 8 7 2 3" xfId="16673" xr:uid="{00000000-0005-0000-0000-0000FB3D0000}"/>
    <cellStyle name="Normal 8 7 2 4" xfId="16674" xr:uid="{00000000-0005-0000-0000-0000FC3D0000}"/>
    <cellStyle name="Normal 8 7 3" xfId="16675" xr:uid="{00000000-0005-0000-0000-0000FD3D0000}"/>
    <cellStyle name="Normal 8 7 4" xfId="16676" xr:uid="{00000000-0005-0000-0000-0000FE3D0000}"/>
    <cellStyle name="Normal 8 7 5" xfId="16677" xr:uid="{00000000-0005-0000-0000-0000FF3D0000}"/>
    <cellStyle name="Normal 8 7 6" xfId="16678" xr:uid="{00000000-0005-0000-0000-0000003E0000}"/>
    <cellStyle name="Normal 8 8" xfId="16679" xr:uid="{00000000-0005-0000-0000-0000013E0000}"/>
    <cellStyle name="Normal 8 8 2" xfId="16680" xr:uid="{00000000-0005-0000-0000-0000023E0000}"/>
    <cellStyle name="Normal 8 8 2 2" xfId="16681" xr:uid="{00000000-0005-0000-0000-0000033E0000}"/>
    <cellStyle name="Normal 8 8 2 3" xfId="16682" xr:uid="{00000000-0005-0000-0000-0000043E0000}"/>
    <cellStyle name="Normal 8 8 2 4" xfId="16683" xr:uid="{00000000-0005-0000-0000-0000053E0000}"/>
    <cellStyle name="Normal 8 8 3" xfId="16684" xr:uid="{00000000-0005-0000-0000-0000063E0000}"/>
    <cellStyle name="Normal 8 8 4" xfId="16685" xr:uid="{00000000-0005-0000-0000-0000073E0000}"/>
    <cellStyle name="Normal 8 8 5" xfId="16686" xr:uid="{00000000-0005-0000-0000-0000083E0000}"/>
    <cellStyle name="Normal 8 8 6" xfId="16687" xr:uid="{00000000-0005-0000-0000-0000093E0000}"/>
    <cellStyle name="Normal 8 9" xfId="16688" xr:uid="{00000000-0005-0000-0000-00000A3E0000}"/>
    <cellStyle name="Normal 8 9 2" xfId="16689" xr:uid="{00000000-0005-0000-0000-00000B3E0000}"/>
    <cellStyle name="Normal 8 9 3" xfId="16690" xr:uid="{00000000-0005-0000-0000-00000C3E0000}"/>
    <cellStyle name="Normal 8_App b.3 Unspent_" xfId="2572" xr:uid="{00000000-0005-0000-0000-0000D3090000}"/>
    <cellStyle name="Normal 80" xfId="16691" xr:uid="{00000000-0005-0000-0000-00000D3E0000}"/>
    <cellStyle name="Normal 80 2" xfId="16692" xr:uid="{00000000-0005-0000-0000-00000E3E0000}"/>
    <cellStyle name="Normal 80 2 2" xfId="16693" xr:uid="{00000000-0005-0000-0000-00000F3E0000}"/>
    <cellStyle name="Normal 80 3" xfId="16694" xr:uid="{00000000-0005-0000-0000-0000103E0000}"/>
    <cellStyle name="Normal 81" xfId="16695" xr:uid="{00000000-0005-0000-0000-0000113E0000}"/>
    <cellStyle name="Normal 81 2" xfId="16696" xr:uid="{00000000-0005-0000-0000-0000123E0000}"/>
    <cellStyle name="Normal 81 2 2" xfId="16697" xr:uid="{00000000-0005-0000-0000-0000133E0000}"/>
    <cellStyle name="Normal 81 3" xfId="16698" xr:uid="{00000000-0005-0000-0000-0000143E0000}"/>
    <cellStyle name="Normal 82" xfId="16699" xr:uid="{00000000-0005-0000-0000-0000153E0000}"/>
    <cellStyle name="Normal 82 2" xfId="16700" xr:uid="{00000000-0005-0000-0000-0000163E0000}"/>
    <cellStyle name="Normal 82 2 2" xfId="16701" xr:uid="{00000000-0005-0000-0000-0000173E0000}"/>
    <cellStyle name="Normal 82 3" xfId="16702" xr:uid="{00000000-0005-0000-0000-0000183E0000}"/>
    <cellStyle name="Normal 83" xfId="16703" xr:uid="{00000000-0005-0000-0000-0000193E0000}"/>
    <cellStyle name="Normal 83 2" xfId="16704" xr:uid="{00000000-0005-0000-0000-00001A3E0000}"/>
    <cellStyle name="Normal 83 2 2" xfId="16705" xr:uid="{00000000-0005-0000-0000-00001B3E0000}"/>
    <cellStyle name="Normal 83 3" xfId="16706" xr:uid="{00000000-0005-0000-0000-00001C3E0000}"/>
    <cellStyle name="Normal 84" xfId="16707" xr:uid="{00000000-0005-0000-0000-00001D3E0000}"/>
    <cellStyle name="Normal 84 2" xfId="16708" xr:uid="{00000000-0005-0000-0000-00001E3E0000}"/>
    <cellStyle name="Normal 84 2 2" xfId="16709" xr:uid="{00000000-0005-0000-0000-00001F3E0000}"/>
    <cellStyle name="Normal 84 3" xfId="16710" xr:uid="{00000000-0005-0000-0000-0000203E0000}"/>
    <cellStyle name="Normal 85" xfId="16711" xr:uid="{00000000-0005-0000-0000-0000213E0000}"/>
    <cellStyle name="Normal 85 2" xfId="16712" xr:uid="{00000000-0005-0000-0000-0000223E0000}"/>
    <cellStyle name="Normal 85 2 2" xfId="16713" xr:uid="{00000000-0005-0000-0000-0000233E0000}"/>
    <cellStyle name="Normal 85 3" xfId="16714" xr:uid="{00000000-0005-0000-0000-0000243E0000}"/>
    <cellStyle name="Normal 86" xfId="16715" xr:uid="{00000000-0005-0000-0000-0000253E0000}"/>
    <cellStyle name="Normal 86 2" xfId="16716" xr:uid="{00000000-0005-0000-0000-0000263E0000}"/>
    <cellStyle name="Normal 87" xfId="16717" xr:uid="{00000000-0005-0000-0000-0000273E0000}"/>
    <cellStyle name="Normal 87 2" xfId="16718" xr:uid="{00000000-0005-0000-0000-0000283E0000}"/>
    <cellStyle name="Normal 87 4" xfId="20561" xr:uid="{965650D4-4923-47E5-8D8B-7FB6C83294BB}"/>
    <cellStyle name="Normal 88" xfId="16719" xr:uid="{00000000-0005-0000-0000-0000293E0000}"/>
    <cellStyle name="Normal 88 2" xfId="16720" xr:uid="{00000000-0005-0000-0000-00002A3E0000}"/>
    <cellStyle name="Normal 89" xfId="16721" xr:uid="{00000000-0005-0000-0000-00002B3E0000}"/>
    <cellStyle name="Normal 89 2" xfId="16722" xr:uid="{00000000-0005-0000-0000-00002C3E0000}"/>
    <cellStyle name="Normal 9" xfId="2573" xr:uid="{00000000-0005-0000-0000-0000D4090000}"/>
    <cellStyle name="Normal 9 10" xfId="16723" xr:uid="{00000000-0005-0000-0000-00002E3E0000}"/>
    <cellStyle name="Normal 9 11" xfId="16724" xr:uid="{00000000-0005-0000-0000-00002F3E0000}"/>
    <cellStyle name="Normal 9 2" xfId="2574" xr:uid="{00000000-0005-0000-0000-0000D5090000}"/>
    <cellStyle name="Normal 9 2 2" xfId="16725" xr:uid="{00000000-0005-0000-0000-0000313E0000}"/>
    <cellStyle name="Normal 9 2 2 2" xfId="16726" xr:uid="{00000000-0005-0000-0000-0000323E0000}"/>
    <cellStyle name="Normal 9 2 3" xfId="16727" xr:uid="{00000000-0005-0000-0000-0000333E0000}"/>
    <cellStyle name="Normal 9 3" xfId="16728" xr:uid="{00000000-0005-0000-0000-0000343E0000}"/>
    <cellStyle name="Normal 9 3 2" xfId="16729" xr:uid="{00000000-0005-0000-0000-0000353E0000}"/>
    <cellStyle name="Normal 9 3 2 2" xfId="16730" xr:uid="{00000000-0005-0000-0000-0000363E0000}"/>
    <cellStyle name="Normal 9 3 2 3" xfId="16731" xr:uid="{00000000-0005-0000-0000-0000373E0000}"/>
    <cellStyle name="Normal 9 3 2 4" xfId="16732" xr:uid="{00000000-0005-0000-0000-0000383E0000}"/>
    <cellStyle name="Normal 9 3 3" xfId="16733" xr:uid="{00000000-0005-0000-0000-0000393E0000}"/>
    <cellStyle name="Normal 9 3 3 2" xfId="16734" xr:uid="{00000000-0005-0000-0000-00003A3E0000}"/>
    <cellStyle name="Normal 9 3 4" xfId="16735" xr:uid="{00000000-0005-0000-0000-00003B3E0000}"/>
    <cellStyle name="Normal 9 3 5" xfId="16736" xr:uid="{00000000-0005-0000-0000-00003C3E0000}"/>
    <cellStyle name="Normal 9 3 6" xfId="16737" xr:uid="{00000000-0005-0000-0000-00003D3E0000}"/>
    <cellStyle name="Normal 9 4" xfId="16738" xr:uid="{00000000-0005-0000-0000-00003E3E0000}"/>
    <cellStyle name="Normal 9 4 2" xfId="16739" xr:uid="{00000000-0005-0000-0000-00003F3E0000}"/>
    <cellStyle name="Normal 9 4 2 2" xfId="16740" xr:uid="{00000000-0005-0000-0000-0000403E0000}"/>
    <cellStyle name="Normal 9 4 2 2 2" xfId="16741" xr:uid="{00000000-0005-0000-0000-0000413E0000}"/>
    <cellStyle name="Normal 9 4 2 2 3" xfId="16742" xr:uid="{00000000-0005-0000-0000-0000423E0000}"/>
    <cellStyle name="Normal 9 4 2 3" xfId="16743" xr:uid="{00000000-0005-0000-0000-0000433E0000}"/>
    <cellStyle name="Normal 9 4 2 4" xfId="16744" xr:uid="{00000000-0005-0000-0000-0000443E0000}"/>
    <cellStyle name="Normal 9 4 2 5" xfId="16745" xr:uid="{00000000-0005-0000-0000-0000453E0000}"/>
    <cellStyle name="Normal 9 4 2 6" xfId="16746" xr:uid="{00000000-0005-0000-0000-0000463E0000}"/>
    <cellStyle name="Normal 9 4 3" xfId="16747" xr:uid="{00000000-0005-0000-0000-0000473E0000}"/>
    <cellStyle name="Normal 9 4 3 2" xfId="16748" xr:uid="{00000000-0005-0000-0000-0000483E0000}"/>
    <cellStyle name="Normal 9 4 3 2 2" xfId="16749" xr:uid="{00000000-0005-0000-0000-0000493E0000}"/>
    <cellStyle name="Normal 9 4 3 2 3" xfId="16750" xr:uid="{00000000-0005-0000-0000-00004A3E0000}"/>
    <cellStyle name="Normal 9 4 3 3" xfId="16751" xr:uid="{00000000-0005-0000-0000-00004B3E0000}"/>
    <cellStyle name="Normal 9 4 3 3 2" xfId="16752" xr:uid="{00000000-0005-0000-0000-00004C3E0000}"/>
    <cellStyle name="Normal 9 4 3 4" xfId="16753" xr:uid="{00000000-0005-0000-0000-00004D3E0000}"/>
    <cellStyle name="Normal 9 4 4" xfId="16754" xr:uid="{00000000-0005-0000-0000-00004E3E0000}"/>
    <cellStyle name="Normal 9 4 4 2" xfId="16755" xr:uid="{00000000-0005-0000-0000-00004F3E0000}"/>
    <cellStyle name="Normal 9 4 4 3" xfId="16756" xr:uid="{00000000-0005-0000-0000-0000503E0000}"/>
    <cellStyle name="Normal 9 4 5" xfId="16757" xr:uid="{00000000-0005-0000-0000-0000513E0000}"/>
    <cellStyle name="Normal 9 4 6" xfId="16758" xr:uid="{00000000-0005-0000-0000-0000523E0000}"/>
    <cellStyle name="Normal 9 4 7" xfId="16759" xr:uid="{00000000-0005-0000-0000-0000533E0000}"/>
    <cellStyle name="Normal 9 4 8" xfId="16760" xr:uid="{00000000-0005-0000-0000-0000543E0000}"/>
    <cellStyle name="Normal 9 5" xfId="16761" xr:uid="{00000000-0005-0000-0000-0000553E0000}"/>
    <cellStyle name="Normal 9 5 2" xfId="16762" xr:uid="{00000000-0005-0000-0000-0000563E0000}"/>
    <cellStyle name="Normal 9 5 2 2" xfId="16763" xr:uid="{00000000-0005-0000-0000-0000573E0000}"/>
    <cellStyle name="Normal 9 5 3" xfId="16764" xr:uid="{00000000-0005-0000-0000-0000583E0000}"/>
    <cellStyle name="Normal 9 5 4" xfId="16765" xr:uid="{00000000-0005-0000-0000-0000593E0000}"/>
    <cellStyle name="Normal 9 5 5" xfId="16766" xr:uid="{00000000-0005-0000-0000-00005A3E0000}"/>
    <cellStyle name="Normal 9 6" xfId="16767" xr:uid="{00000000-0005-0000-0000-00005B3E0000}"/>
    <cellStyle name="Normal 9 6 2" xfId="16768" xr:uid="{00000000-0005-0000-0000-00005C3E0000}"/>
    <cellStyle name="Normal 9 6 2 2" xfId="16769" xr:uid="{00000000-0005-0000-0000-00005D3E0000}"/>
    <cellStyle name="Normal 9 6 2 3" xfId="16770" xr:uid="{00000000-0005-0000-0000-00005E3E0000}"/>
    <cellStyle name="Normal 9 6 3" xfId="16771" xr:uid="{00000000-0005-0000-0000-00005F3E0000}"/>
    <cellStyle name="Normal 9 6 4" xfId="16772" xr:uid="{00000000-0005-0000-0000-0000603E0000}"/>
    <cellStyle name="Normal 9 6 5" xfId="16773" xr:uid="{00000000-0005-0000-0000-0000613E0000}"/>
    <cellStyle name="Normal 9 6 6" xfId="16774" xr:uid="{00000000-0005-0000-0000-0000623E0000}"/>
    <cellStyle name="Normal 9 7" xfId="16775" xr:uid="{00000000-0005-0000-0000-0000633E0000}"/>
    <cellStyle name="Normal 9 7 2" xfId="16776" xr:uid="{00000000-0005-0000-0000-0000643E0000}"/>
    <cellStyle name="Normal 9 7 2 2" xfId="16777" xr:uid="{00000000-0005-0000-0000-0000653E0000}"/>
    <cellStyle name="Normal 9 7 2 3" xfId="16778" xr:uid="{00000000-0005-0000-0000-0000663E0000}"/>
    <cellStyle name="Normal 9 7 3" xfId="16779" xr:uid="{00000000-0005-0000-0000-0000673E0000}"/>
    <cellStyle name="Normal 9 7 4" xfId="16780" xr:uid="{00000000-0005-0000-0000-0000683E0000}"/>
    <cellStyle name="Normal 9 7 5" xfId="16781" xr:uid="{00000000-0005-0000-0000-0000693E0000}"/>
    <cellStyle name="Normal 9 7 6" xfId="16782" xr:uid="{00000000-0005-0000-0000-00006A3E0000}"/>
    <cellStyle name="Normal 9 8" xfId="16783" xr:uid="{00000000-0005-0000-0000-00006B3E0000}"/>
    <cellStyle name="Normal 9 8 2" xfId="16784" xr:uid="{00000000-0005-0000-0000-00006C3E0000}"/>
    <cellStyle name="Normal 9 8 3" xfId="16785" xr:uid="{00000000-0005-0000-0000-00006D3E0000}"/>
    <cellStyle name="Normal 9 9" xfId="16786" xr:uid="{00000000-0005-0000-0000-00006E3E0000}"/>
    <cellStyle name="Normal 9 9 2" xfId="16787" xr:uid="{00000000-0005-0000-0000-00006F3E0000}"/>
    <cellStyle name="Normal 9 9 3" xfId="16788" xr:uid="{00000000-0005-0000-0000-0000703E0000}"/>
    <cellStyle name="Normal 9_App b.3 Unspent_" xfId="2575" xr:uid="{00000000-0005-0000-0000-0000D6090000}"/>
    <cellStyle name="Normal 90" xfId="16789" xr:uid="{00000000-0005-0000-0000-0000713E0000}"/>
    <cellStyle name="Normal 90 2" xfId="16790" xr:uid="{00000000-0005-0000-0000-0000723E0000}"/>
    <cellStyle name="Normal 91" xfId="16791" xr:uid="{00000000-0005-0000-0000-0000733E0000}"/>
    <cellStyle name="Normal 91 2" xfId="16792" xr:uid="{00000000-0005-0000-0000-0000743E0000}"/>
    <cellStyle name="Normal 92" xfId="16793" xr:uid="{00000000-0005-0000-0000-0000753E0000}"/>
    <cellStyle name="Normal 92 2" xfId="16794" xr:uid="{00000000-0005-0000-0000-0000763E0000}"/>
    <cellStyle name="Normal 93" xfId="16795" xr:uid="{00000000-0005-0000-0000-0000773E0000}"/>
    <cellStyle name="Normal 93 2" xfId="16796" xr:uid="{00000000-0005-0000-0000-0000783E0000}"/>
    <cellStyle name="Normal 93 3" xfId="16797" xr:uid="{00000000-0005-0000-0000-0000793E0000}"/>
    <cellStyle name="Normal 94" xfId="16798" xr:uid="{00000000-0005-0000-0000-00007A3E0000}"/>
    <cellStyle name="Normal 94 2" xfId="16799" xr:uid="{00000000-0005-0000-0000-00007B3E0000}"/>
    <cellStyle name="Normal 94 3" xfId="16800" xr:uid="{00000000-0005-0000-0000-00007C3E0000}"/>
    <cellStyle name="Normal 95" xfId="16801" xr:uid="{00000000-0005-0000-0000-00007D3E0000}"/>
    <cellStyle name="Normal 95 2" xfId="16802" xr:uid="{00000000-0005-0000-0000-00007E3E0000}"/>
    <cellStyle name="Normal 95 3" xfId="16803" xr:uid="{00000000-0005-0000-0000-00007F3E0000}"/>
    <cellStyle name="Normal 96" xfId="16804" xr:uid="{00000000-0005-0000-0000-0000803E0000}"/>
    <cellStyle name="Normal 96 2" xfId="16805" xr:uid="{00000000-0005-0000-0000-0000813E0000}"/>
    <cellStyle name="Normal 96 3" xfId="16806" xr:uid="{00000000-0005-0000-0000-0000823E0000}"/>
    <cellStyle name="Normal 97" xfId="16807" xr:uid="{00000000-0005-0000-0000-0000833E0000}"/>
    <cellStyle name="Normal 97 2" xfId="16808" xr:uid="{00000000-0005-0000-0000-0000843E0000}"/>
    <cellStyle name="Normal 97 3" xfId="16809" xr:uid="{00000000-0005-0000-0000-0000853E0000}"/>
    <cellStyle name="Normal 98" xfId="16810" xr:uid="{00000000-0005-0000-0000-0000863E0000}"/>
    <cellStyle name="Normal 98 2" xfId="16811" xr:uid="{00000000-0005-0000-0000-0000873E0000}"/>
    <cellStyle name="Normal 98 3" xfId="16812" xr:uid="{00000000-0005-0000-0000-0000883E0000}"/>
    <cellStyle name="Normal 99" xfId="16813" xr:uid="{00000000-0005-0000-0000-0000893E0000}"/>
    <cellStyle name="Normal 99 2" xfId="16814" xr:uid="{00000000-0005-0000-0000-00008A3E0000}"/>
    <cellStyle name="Normal 99 3" xfId="16815" xr:uid="{00000000-0005-0000-0000-00008B3E0000}"/>
    <cellStyle name="Normal_Attachment 5A - Program Budget Workbook Dec22" xfId="6" xr:uid="{00000000-0005-0000-0000-00003C000000}"/>
    <cellStyle name="Normal_DRAFT_June1Filing_v02_zap041405" xfId="20559" xr:uid="{E01134FE-BB5F-48EE-BA76-F3563DA614E8}"/>
    <cellStyle name="Normal_DRAFT_June1Filing_v05_zap041705" xfId="9" xr:uid="{00000000-0005-0000-0000-00003D000000}"/>
    <cellStyle name="Normal_DRAFT_June1Filing_v05_zap041705 2" xfId="20558" xr:uid="{ABB86883-0E33-45BC-895A-E85E0B614677}"/>
    <cellStyle name="Normal_New Budget Table - 4.2" xfId="20557" xr:uid="{7CC6DD39-2CD1-439D-87A7-62259A36A113}"/>
    <cellStyle name="Normal_PY2006-8_Planning_PreliminaryFunding-Budgets_forJune1Filing_05-23-05" xfId="2" xr:uid="{00000000-0005-0000-0000-00003E000000}"/>
    <cellStyle name="Note 10" xfId="16816" xr:uid="{00000000-0005-0000-0000-0000903E0000}"/>
    <cellStyle name="Note 10 2" xfId="20157" xr:uid="{00000000-0005-0000-0000-0000903E0000}"/>
    <cellStyle name="Note 11" xfId="16817" xr:uid="{00000000-0005-0000-0000-0000913E0000}"/>
    <cellStyle name="Note 2" xfId="2577" xr:uid="{00000000-0005-0000-0000-0000D8090000}"/>
    <cellStyle name="Note 2 10" xfId="16819" xr:uid="{00000000-0005-0000-0000-0000933E0000}"/>
    <cellStyle name="Note 2 10 2" xfId="16820" xr:uid="{00000000-0005-0000-0000-0000943E0000}"/>
    <cellStyle name="Note 2 10 3" xfId="16821" xr:uid="{00000000-0005-0000-0000-0000953E0000}"/>
    <cellStyle name="Note 2 11" xfId="16822" xr:uid="{00000000-0005-0000-0000-0000963E0000}"/>
    <cellStyle name="Note 2 11 2" xfId="16823" xr:uid="{00000000-0005-0000-0000-0000973E0000}"/>
    <cellStyle name="Note 2 11 2 2" xfId="16824" xr:uid="{00000000-0005-0000-0000-0000983E0000}"/>
    <cellStyle name="Note 2 11 3" xfId="16825" xr:uid="{00000000-0005-0000-0000-0000993E0000}"/>
    <cellStyle name="Note 2 12" xfId="16826" xr:uid="{00000000-0005-0000-0000-00009A3E0000}"/>
    <cellStyle name="Note 2 12 2" xfId="16827" xr:uid="{00000000-0005-0000-0000-00009B3E0000}"/>
    <cellStyle name="Note 2 13" xfId="16828" xr:uid="{00000000-0005-0000-0000-00009C3E0000}"/>
    <cellStyle name="Note 2 13 2" xfId="20158" xr:uid="{00000000-0005-0000-0000-00009C3E0000}"/>
    <cellStyle name="Note 2 14" xfId="16829" xr:uid="{00000000-0005-0000-0000-00009D3E0000}"/>
    <cellStyle name="Note 2 15" xfId="16818" xr:uid="{00000000-0005-0000-0000-0000923E0000}"/>
    <cellStyle name="Note 2 2" xfId="16830" xr:uid="{00000000-0005-0000-0000-00009E3E0000}"/>
    <cellStyle name="Note 2 2 2" xfId="16831" xr:uid="{00000000-0005-0000-0000-00009F3E0000}"/>
    <cellStyle name="Note 2 2 2 2" xfId="16832" xr:uid="{00000000-0005-0000-0000-0000A03E0000}"/>
    <cellStyle name="Note 2 2 2 2 2" xfId="16833" xr:uid="{00000000-0005-0000-0000-0000A13E0000}"/>
    <cellStyle name="Note 2 2 2 2 3" xfId="16834" xr:uid="{00000000-0005-0000-0000-0000A23E0000}"/>
    <cellStyle name="Note 2 2 2 2 4" xfId="16835" xr:uid="{00000000-0005-0000-0000-0000A33E0000}"/>
    <cellStyle name="Note 2 2 2 3" xfId="16836" xr:uid="{00000000-0005-0000-0000-0000A43E0000}"/>
    <cellStyle name="Note 2 2 2 4" xfId="16837" xr:uid="{00000000-0005-0000-0000-0000A53E0000}"/>
    <cellStyle name="Note 2 2 2 5" xfId="16838" xr:uid="{00000000-0005-0000-0000-0000A63E0000}"/>
    <cellStyle name="Note 2 2 3" xfId="16839" xr:uid="{00000000-0005-0000-0000-0000A73E0000}"/>
    <cellStyle name="Note 2 2 3 2" xfId="16840" xr:uid="{00000000-0005-0000-0000-0000A83E0000}"/>
    <cellStyle name="Note 2 2 3 2 2" xfId="20159" xr:uid="{00000000-0005-0000-0000-0000A83E0000}"/>
    <cellStyle name="Note 2 2 4" xfId="16841" xr:uid="{00000000-0005-0000-0000-0000A93E0000}"/>
    <cellStyle name="Note 2 2 4 2" xfId="20160" xr:uid="{00000000-0005-0000-0000-0000A93E0000}"/>
    <cellStyle name="Note 2 2 5" xfId="16842" xr:uid="{00000000-0005-0000-0000-0000AA3E0000}"/>
    <cellStyle name="Note 2 3" xfId="16843" xr:uid="{00000000-0005-0000-0000-0000AB3E0000}"/>
    <cellStyle name="Note 2 3 2" xfId="16844" xr:uid="{00000000-0005-0000-0000-0000AC3E0000}"/>
    <cellStyle name="Note 2 3 2 2" xfId="16845" xr:uid="{00000000-0005-0000-0000-0000AD3E0000}"/>
    <cellStyle name="Note 2 3 2 2 2" xfId="20162" xr:uid="{00000000-0005-0000-0000-0000AD3E0000}"/>
    <cellStyle name="Note 2 3 2 3" xfId="16846" xr:uid="{00000000-0005-0000-0000-0000AE3E0000}"/>
    <cellStyle name="Note 2 3 2 4" xfId="20161" xr:uid="{00000000-0005-0000-0000-0000AC3E0000}"/>
    <cellStyle name="Note 2 3 3" xfId="16847" xr:uid="{00000000-0005-0000-0000-0000AF3E0000}"/>
    <cellStyle name="Note 2 3 4" xfId="16848" xr:uid="{00000000-0005-0000-0000-0000B03E0000}"/>
    <cellStyle name="Note 2 3 5" xfId="16849" xr:uid="{00000000-0005-0000-0000-0000B13E0000}"/>
    <cellStyle name="Note 2 3 6" xfId="16850" xr:uid="{00000000-0005-0000-0000-0000B23E0000}"/>
    <cellStyle name="Note 2 4" xfId="16851" xr:uid="{00000000-0005-0000-0000-0000B33E0000}"/>
    <cellStyle name="Note 2 4 2" xfId="16852" xr:uid="{00000000-0005-0000-0000-0000B43E0000}"/>
    <cellStyle name="Note 2 4 2 2" xfId="16853" xr:uid="{00000000-0005-0000-0000-0000B53E0000}"/>
    <cellStyle name="Note 2 4 2 3" xfId="16854" xr:uid="{00000000-0005-0000-0000-0000B63E0000}"/>
    <cellStyle name="Note 2 4 2 4" xfId="16855" xr:uid="{00000000-0005-0000-0000-0000B73E0000}"/>
    <cellStyle name="Note 2 4 3" xfId="16856" xr:uid="{00000000-0005-0000-0000-0000B83E0000}"/>
    <cellStyle name="Note 2 4 3 2" xfId="16857" xr:uid="{00000000-0005-0000-0000-0000B93E0000}"/>
    <cellStyle name="Note 2 4 3 2 2" xfId="20163" xr:uid="{00000000-0005-0000-0000-0000B93E0000}"/>
    <cellStyle name="Note 2 4 3 3" xfId="16858" xr:uid="{00000000-0005-0000-0000-0000BA3E0000}"/>
    <cellStyle name="Note 2 4 4" xfId="16859" xr:uid="{00000000-0005-0000-0000-0000BB3E0000}"/>
    <cellStyle name="Note 2 4 5" xfId="16860" xr:uid="{00000000-0005-0000-0000-0000BC3E0000}"/>
    <cellStyle name="Note 2 4 6" xfId="16861" xr:uid="{00000000-0005-0000-0000-0000BD3E0000}"/>
    <cellStyle name="Note 2 4 7" xfId="16862" xr:uid="{00000000-0005-0000-0000-0000BE3E0000}"/>
    <cellStyle name="Note 2 5" xfId="16863" xr:uid="{00000000-0005-0000-0000-0000BF3E0000}"/>
    <cellStyle name="Note 2 5 2" xfId="16864" xr:uid="{00000000-0005-0000-0000-0000C03E0000}"/>
    <cellStyle name="Note 2 5 3" xfId="16865" xr:uid="{00000000-0005-0000-0000-0000C13E0000}"/>
    <cellStyle name="Note 2 5 4" xfId="16866" xr:uid="{00000000-0005-0000-0000-0000C23E0000}"/>
    <cellStyle name="Note 2 6" xfId="16867" xr:uid="{00000000-0005-0000-0000-0000C33E0000}"/>
    <cellStyle name="Note 2 6 2" xfId="16868" xr:uid="{00000000-0005-0000-0000-0000C43E0000}"/>
    <cellStyle name="Note 2 6 2 2" xfId="16869" xr:uid="{00000000-0005-0000-0000-0000C53E0000}"/>
    <cellStyle name="Note 2 6 2 2 2" xfId="16870" xr:uid="{00000000-0005-0000-0000-0000C63E0000}"/>
    <cellStyle name="Note 2 6 2 2 2 2" xfId="16871" xr:uid="{00000000-0005-0000-0000-0000C73E0000}"/>
    <cellStyle name="Note 2 6 2 2 3" xfId="16872" xr:uid="{00000000-0005-0000-0000-0000C83E0000}"/>
    <cellStyle name="Note 2 6 2 3" xfId="16873" xr:uid="{00000000-0005-0000-0000-0000C93E0000}"/>
    <cellStyle name="Note 2 6 2 3 2" xfId="16874" xr:uid="{00000000-0005-0000-0000-0000CA3E0000}"/>
    <cellStyle name="Note 2 6 2 4" xfId="16875" xr:uid="{00000000-0005-0000-0000-0000CB3E0000}"/>
    <cellStyle name="Note 2 6 3" xfId="16876" xr:uid="{00000000-0005-0000-0000-0000CC3E0000}"/>
    <cellStyle name="Note 2 6 4" xfId="16877" xr:uid="{00000000-0005-0000-0000-0000CD3E0000}"/>
    <cellStyle name="Note 2 6 4 2" xfId="20164" xr:uid="{00000000-0005-0000-0000-0000CD3E0000}"/>
    <cellStyle name="Note 2 6 5" xfId="16878" xr:uid="{00000000-0005-0000-0000-0000CE3E0000}"/>
    <cellStyle name="Note 2 6 6" xfId="16879" xr:uid="{00000000-0005-0000-0000-0000CF3E0000}"/>
    <cellStyle name="Note 2 7" xfId="16880" xr:uid="{00000000-0005-0000-0000-0000D03E0000}"/>
    <cellStyle name="Note 2 7 2" xfId="16881" xr:uid="{00000000-0005-0000-0000-0000D13E0000}"/>
    <cellStyle name="Note 2 7 2 2" xfId="16882" xr:uid="{00000000-0005-0000-0000-0000D23E0000}"/>
    <cellStyle name="Note 2 7 2 3" xfId="16883" xr:uid="{00000000-0005-0000-0000-0000D33E0000}"/>
    <cellStyle name="Note 2 7 2 4" xfId="16884" xr:uid="{00000000-0005-0000-0000-0000D43E0000}"/>
    <cellStyle name="Note 2 7 2 5" xfId="16885" xr:uid="{00000000-0005-0000-0000-0000D53E0000}"/>
    <cellStyle name="Note 2 7 3" xfId="16886" xr:uid="{00000000-0005-0000-0000-0000D63E0000}"/>
    <cellStyle name="Note 2 7 4" xfId="16887" xr:uid="{00000000-0005-0000-0000-0000D73E0000}"/>
    <cellStyle name="Note 2 7 5" xfId="16888" xr:uid="{00000000-0005-0000-0000-0000D83E0000}"/>
    <cellStyle name="Note 2 7 6" xfId="16889" xr:uid="{00000000-0005-0000-0000-0000D93E0000}"/>
    <cellStyle name="Note 2 8" xfId="16890" xr:uid="{00000000-0005-0000-0000-0000DA3E0000}"/>
    <cellStyle name="Note 2 8 2" xfId="16891" xr:uid="{00000000-0005-0000-0000-0000DB3E0000}"/>
    <cellStyle name="Note 2 8 2 2" xfId="16892" xr:uid="{00000000-0005-0000-0000-0000DC3E0000}"/>
    <cellStyle name="Note 2 8 2 2 2" xfId="16893" xr:uid="{00000000-0005-0000-0000-0000DD3E0000}"/>
    <cellStyle name="Note 2 8 2 3" xfId="16894" xr:uid="{00000000-0005-0000-0000-0000DE3E0000}"/>
    <cellStyle name="Note 2 8 3" xfId="16895" xr:uid="{00000000-0005-0000-0000-0000DF3E0000}"/>
    <cellStyle name="Note 2 8 4" xfId="16896" xr:uid="{00000000-0005-0000-0000-0000E03E0000}"/>
    <cellStyle name="Note 2 8 5" xfId="16897" xr:uid="{00000000-0005-0000-0000-0000E13E0000}"/>
    <cellStyle name="Note 2 8 5 2" xfId="20165" xr:uid="{00000000-0005-0000-0000-0000E13E0000}"/>
    <cellStyle name="Note 2 8 6" xfId="16898" xr:uid="{00000000-0005-0000-0000-0000E23E0000}"/>
    <cellStyle name="Note 2 9" xfId="16899" xr:uid="{00000000-0005-0000-0000-0000E33E0000}"/>
    <cellStyle name="Note 2 9 2" xfId="16900" xr:uid="{00000000-0005-0000-0000-0000E43E0000}"/>
    <cellStyle name="Note 2 9 2 2" xfId="16901" xr:uid="{00000000-0005-0000-0000-0000E53E0000}"/>
    <cellStyle name="Note 2 9 2 3" xfId="16902" xr:uid="{00000000-0005-0000-0000-0000E63E0000}"/>
    <cellStyle name="Note 2 9 3" xfId="16903" xr:uid="{00000000-0005-0000-0000-0000E73E0000}"/>
    <cellStyle name="Note 2 9 4" xfId="16904" xr:uid="{00000000-0005-0000-0000-0000E83E0000}"/>
    <cellStyle name="Note 2 9 5" xfId="16905" xr:uid="{00000000-0005-0000-0000-0000E93E0000}"/>
    <cellStyle name="Note 2 9 6" xfId="16906" xr:uid="{00000000-0005-0000-0000-0000EA3E0000}"/>
    <cellStyle name="Note 3" xfId="2578" xr:uid="{00000000-0005-0000-0000-0000D9090000}"/>
    <cellStyle name="Note 3 10" xfId="16908" xr:uid="{00000000-0005-0000-0000-0000EC3E0000}"/>
    <cellStyle name="Note 3 10 2" xfId="16909" xr:uid="{00000000-0005-0000-0000-0000ED3E0000}"/>
    <cellStyle name="Note 3 10 2 2" xfId="16910" xr:uid="{00000000-0005-0000-0000-0000EE3E0000}"/>
    <cellStyle name="Note 3 10 2 2 2" xfId="16911" xr:uid="{00000000-0005-0000-0000-0000EF3E0000}"/>
    <cellStyle name="Note 3 10 2 3" xfId="16912" xr:uid="{00000000-0005-0000-0000-0000F03E0000}"/>
    <cellStyle name="Note 3 10 3" xfId="16913" xr:uid="{00000000-0005-0000-0000-0000F13E0000}"/>
    <cellStyle name="Note 3 10 3 2" xfId="16914" xr:uid="{00000000-0005-0000-0000-0000F23E0000}"/>
    <cellStyle name="Note 3 10 4" xfId="16915" xr:uid="{00000000-0005-0000-0000-0000F33E0000}"/>
    <cellStyle name="Note 3 11" xfId="16916" xr:uid="{00000000-0005-0000-0000-0000F43E0000}"/>
    <cellStyle name="Note 3 11 2" xfId="16917" xr:uid="{00000000-0005-0000-0000-0000F53E0000}"/>
    <cellStyle name="Note 3 11 2 2" xfId="16918" xr:uid="{00000000-0005-0000-0000-0000F63E0000}"/>
    <cellStyle name="Note 3 11 2 3" xfId="16919" xr:uid="{00000000-0005-0000-0000-0000F73E0000}"/>
    <cellStyle name="Note 3 11 3" xfId="16920" xr:uid="{00000000-0005-0000-0000-0000F83E0000}"/>
    <cellStyle name="Note 3 11 3 2" xfId="16921" xr:uid="{00000000-0005-0000-0000-0000F93E0000}"/>
    <cellStyle name="Note 3 11 4" xfId="16922" xr:uid="{00000000-0005-0000-0000-0000FA3E0000}"/>
    <cellStyle name="Note 3 12" xfId="16923" xr:uid="{00000000-0005-0000-0000-0000FB3E0000}"/>
    <cellStyle name="Note 3 12 2" xfId="16924" xr:uid="{00000000-0005-0000-0000-0000FC3E0000}"/>
    <cellStyle name="Note 3 12 2 2" xfId="16925" xr:uid="{00000000-0005-0000-0000-0000FD3E0000}"/>
    <cellStyle name="Note 3 12 2 3" xfId="16926" xr:uid="{00000000-0005-0000-0000-0000FE3E0000}"/>
    <cellStyle name="Note 3 12 3" xfId="16927" xr:uid="{00000000-0005-0000-0000-0000FF3E0000}"/>
    <cellStyle name="Note 3 12 3 2" xfId="16928" xr:uid="{00000000-0005-0000-0000-0000003F0000}"/>
    <cellStyle name="Note 3 12 4" xfId="16929" xr:uid="{00000000-0005-0000-0000-0000013F0000}"/>
    <cellStyle name="Note 3 13" xfId="16930" xr:uid="{00000000-0005-0000-0000-0000023F0000}"/>
    <cellStyle name="Note 3 13 2" xfId="16931" xr:uid="{00000000-0005-0000-0000-0000033F0000}"/>
    <cellStyle name="Note 3 13 3" xfId="16932" xr:uid="{00000000-0005-0000-0000-0000043F0000}"/>
    <cellStyle name="Note 3 14" xfId="16933" xr:uid="{00000000-0005-0000-0000-0000053F0000}"/>
    <cellStyle name="Note 3 15" xfId="16934" xr:uid="{00000000-0005-0000-0000-0000063F0000}"/>
    <cellStyle name="Note 3 16" xfId="16935" xr:uid="{00000000-0005-0000-0000-0000073F0000}"/>
    <cellStyle name="Note 3 17" xfId="16936" xr:uid="{00000000-0005-0000-0000-0000083F0000}"/>
    <cellStyle name="Note 3 18" xfId="16907" xr:uid="{00000000-0005-0000-0000-0000EB3E0000}"/>
    <cellStyle name="Note 3 2" xfId="2579" xr:uid="{00000000-0005-0000-0000-0000DA090000}"/>
    <cellStyle name="Note 3 2 10" xfId="16938" xr:uid="{00000000-0005-0000-0000-00000A3F0000}"/>
    <cellStyle name="Note 3 2 11" xfId="16939" xr:uid="{00000000-0005-0000-0000-00000B3F0000}"/>
    <cellStyle name="Note 3 2 12" xfId="16937" xr:uid="{00000000-0005-0000-0000-0000093F0000}"/>
    <cellStyle name="Note 3 2 2" xfId="16940" xr:uid="{00000000-0005-0000-0000-00000C3F0000}"/>
    <cellStyle name="Note 3 2 2 2" xfId="16941" xr:uid="{00000000-0005-0000-0000-00000D3F0000}"/>
    <cellStyle name="Note 3 2 2 2 2" xfId="16942" xr:uid="{00000000-0005-0000-0000-00000E3F0000}"/>
    <cellStyle name="Note 3 2 2 2 2 2" xfId="16943" xr:uid="{00000000-0005-0000-0000-00000F3F0000}"/>
    <cellStyle name="Note 3 2 2 2 2 2 2" xfId="16944" xr:uid="{00000000-0005-0000-0000-0000103F0000}"/>
    <cellStyle name="Note 3 2 2 2 2 3" xfId="16945" xr:uid="{00000000-0005-0000-0000-0000113F0000}"/>
    <cellStyle name="Note 3 2 2 2 3" xfId="16946" xr:uid="{00000000-0005-0000-0000-0000123F0000}"/>
    <cellStyle name="Note 3 2 2 2 4" xfId="16947" xr:uid="{00000000-0005-0000-0000-0000133F0000}"/>
    <cellStyle name="Note 3 2 2 2 5" xfId="16948" xr:uid="{00000000-0005-0000-0000-0000143F0000}"/>
    <cellStyle name="Note 3 2 2 2 6" xfId="16949" xr:uid="{00000000-0005-0000-0000-0000153F0000}"/>
    <cellStyle name="Note 3 2 2 3" xfId="16950" xr:uid="{00000000-0005-0000-0000-0000163F0000}"/>
    <cellStyle name="Note 3 2 2 3 2" xfId="16951" xr:uid="{00000000-0005-0000-0000-0000173F0000}"/>
    <cellStyle name="Note 3 2 2 3 2 2" xfId="16952" xr:uid="{00000000-0005-0000-0000-0000183F0000}"/>
    <cellStyle name="Note 3 2 2 3 3" xfId="16953" xr:uid="{00000000-0005-0000-0000-0000193F0000}"/>
    <cellStyle name="Note 3 2 2 4" xfId="16954" xr:uid="{00000000-0005-0000-0000-00001A3F0000}"/>
    <cellStyle name="Note 3 2 2 4 2" xfId="16955" xr:uid="{00000000-0005-0000-0000-00001B3F0000}"/>
    <cellStyle name="Note 3 2 2 4 2 2" xfId="16956" xr:uid="{00000000-0005-0000-0000-00001C3F0000}"/>
    <cellStyle name="Note 3 2 2 4 2 2 2" xfId="16957" xr:uid="{00000000-0005-0000-0000-00001D3F0000}"/>
    <cellStyle name="Note 3 2 2 4 2 3" xfId="16958" xr:uid="{00000000-0005-0000-0000-00001E3F0000}"/>
    <cellStyle name="Note 3 2 2 4 3" xfId="16959" xr:uid="{00000000-0005-0000-0000-00001F3F0000}"/>
    <cellStyle name="Note 3 2 2 4 3 2" xfId="16960" xr:uid="{00000000-0005-0000-0000-0000203F0000}"/>
    <cellStyle name="Note 3 2 2 4 4" xfId="16961" xr:uid="{00000000-0005-0000-0000-0000213F0000}"/>
    <cellStyle name="Note 3 2 2 5" xfId="16962" xr:uid="{00000000-0005-0000-0000-0000223F0000}"/>
    <cellStyle name="Note 3 2 2 5 2" xfId="16963" xr:uid="{00000000-0005-0000-0000-0000233F0000}"/>
    <cellStyle name="Note 3 2 2 5 2 2" xfId="16964" xr:uid="{00000000-0005-0000-0000-0000243F0000}"/>
    <cellStyle name="Note 3 2 2 5 2 3" xfId="16965" xr:uid="{00000000-0005-0000-0000-0000253F0000}"/>
    <cellStyle name="Note 3 2 2 5 3" xfId="16966" xr:uid="{00000000-0005-0000-0000-0000263F0000}"/>
    <cellStyle name="Note 3 2 2 5 3 2" xfId="16967" xr:uid="{00000000-0005-0000-0000-0000273F0000}"/>
    <cellStyle name="Note 3 2 2 5 4" xfId="16968" xr:uid="{00000000-0005-0000-0000-0000283F0000}"/>
    <cellStyle name="Note 3 2 2 6" xfId="16969" xr:uid="{00000000-0005-0000-0000-0000293F0000}"/>
    <cellStyle name="Note 3 2 2 7" xfId="16970" xr:uid="{00000000-0005-0000-0000-00002A3F0000}"/>
    <cellStyle name="Note 3 2 2 8" xfId="16971" xr:uid="{00000000-0005-0000-0000-00002B3F0000}"/>
    <cellStyle name="Note 3 2 2 9" xfId="16972" xr:uid="{00000000-0005-0000-0000-00002C3F0000}"/>
    <cellStyle name="Note 3 2 3" xfId="16973" xr:uid="{00000000-0005-0000-0000-00002D3F0000}"/>
    <cellStyle name="Note 3 2 3 2" xfId="16974" xr:uid="{00000000-0005-0000-0000-00002E3F0000}"/>
    <cellStyle name="Note 3 2 3 2 2" xfId="16975" xr:uid="{00000000-0005-0000-0000-00002F3F0000}"/>
    <cellStyle name="Note 3 2 3 2 2 2" xfId="16976" xr:uid="{00000000-0005-0000-0000-0000303F0000}"/>
    <cellStyle name="Note 3 2 3 2 3" xfId="16977" xr:uid="{00000000-0005-0000-0000-0000313F0000}"/>
    <cellStyle name="Note 3 2 3 3" xfId="16978" xr:uid="{00000000-0005-0000-0000-0000323F0000}"/>
    <cellStyle name="Note 3 2 3 4" xfId="16979" xr:uid="{00000000-0005-0000-0000-0000333F0000}"/>
    <cellStyle name="Note 3 2 3 5" xfId="16980" xr:uid="{00000000-0005-0000-0000-0000343F0000}"/>
    <cellStyle name="Note 3 2 3 6" xfId="16981" xr:uid="{00000000-0005-0000-0000-0000353F0000}"/>
    <cellStyle name="Note 3 2 4" xfId="16982" xr:uid="{00000000-0005-0000-0000-0000363F0000}"/>
    <cellStyle name="Note 3 2 4 2" xfId="16983" xr:uid="{00000000-0005-0000-0000-0000373F0000}"/>
    <cellStyle name="Note 3 2 4 2 2" xfId="16984" xr:uid="{00000000-0005-0000-0000-0000383F0000}"/>
    <cellStyle name="Note 3 2 4 2 2 2" xfId="16985" xr:uid="{00000000-0005-0000-0000-0000393F0000}"/>
    <cellStyle name="Note 3 2 4 2 3" xfId="16986" xr:uid="{00000000-0005-0000-0000-00003A3F0000}"/>
    <cellStyle name="Note 3 2 4 3" xfId="16987" xr:uid="{00000000-0005-0000-0000-00003B3F0000}"/>
    <cellStyle name="Note 3 2 4 3 2" xfId="16988" xr:uid="{00000000-0005-0000-0000-00003C3F0000}"/>
    <cellStyle name="Note 3 2 4 4" xfId="16989" xr:uid="{00000000-0005-0000-0000-00003D3F0000}"/>
    <cellStyle name="Note 3 2 5" xfId="16990" xr:uid="{00000000-0005-0000-0000-00003E3F0000}"/>
    <cellStyle name="Note 3 2 5 2" xfId="16991" xr:uid="{00000000-0005-0000-0000-00003F3F0000}"/>
    <cellStyle name="Note 3 2 5 2 2" xfId="16992" xr:uid="{00000000-0005-0000-0000-0000403F0000}"/>
    <cellStyle name="Note 3 2 5 3" xfId="16993" xr:uid="{00000000-0005-0000-0000-0000413F0000}"/>
    <cellStyle name="Note 3 2 6" xfId="16994" xr:uid="{00000000-0005-0000-0000-0000423F0000}"/>
    <cellStyle name="Note 3 2 6 2" xfId="16995" xr:uid="{00000000-0005-0000-0000-0000433F0000}"/>
    <cellStyle name="Note 3 2 6 2 2" xfId="16996" xr:uid="{00000000-0005-0000-0000-0000443F0000}"/>
    <cellStyle name="Note 3 2 6 2 2 2" xfId="16997" xr:uid="{00000000-0005-0000-0000-0000453F0000}"/>
    <cellStyle name="Note 3 2 6 2 3" xfId="16998" xr:uid="{00000000-0005-0000-0000-0000463F0000}"/>
    <cellStyle name="Note 3 2 6 3" xfId="16999" xr:uid="{00000000-0005-0000-0000-0000473F0000}"/>
    <cellStyle name="Note 3 2 6 3 2" xfId="17000" xr:uid="{00000000-0005-0000-0000-0000483F0000}"/>
    <cellStyle name="Note 3 2 6 4" xfId="17001" xr:uid="{00000000-0005-0000-0000-0000493F0000}"/>
    <cellStyle name="Note 3 2 7" xfId="17002" xr:uid="{00000000-0005-0000-0000-00004A3F0000}"/>
    <cellStyle name="Note 3 2 7 2" xfId="17003" xr:uid="{00000000-0005-0000-0000-00004B3F0000}"/>
    <cellStyle name="Note 3 2 7 2 2" xfId="17004" xr:uid="{00000000-0005-0000-0000-00004C3F0000}"/>
    <cellStyle name="Note 3 2 7 2 3" xfId="17005" xr:uid="{00000000-0005-0000-0000-00004D3F0000}"/>
    <cellStyle name="Note 3 2 7 3" xfId="17006" xr:uid="{00000000-0005-0000-0000-00004E3F0000}"/>
    <cellStyle name="Note 3 2 7 3 2" xfId="17007" xr:uid="{00000000-0005-0000-0000-00004F3F0000}"/>
    <cellStyle name="Note 3 2 7 4" xfId="17008" xr:uid="{00000000-0005-0000-0000-0000503F0000}"/>
    <cellStyle name="Note 3 2 8" xfId="17009" xr:uid="{00000000-0005-0000-0000-0000513F0000}"/>
    <cellStyle name="Note 3 2 9" xfId="17010" xr:uid="{00000000-0005-0000-0000-0000523F0000}"/>
    <cellStyle name="Note 3 3" xfId="17011" xr:uid="{00000000-0005-0000-0000-0000533F0000}"/>
    <cellStyle name="Note 3 3 10" xfId="17012" xr:uid="{00000000-0005-0000-0000-0000543F0000}"/>
    <cellStyle name="Note 3 3 11" xfId="17013" xr:uid="{00000000-0005-0000-0000-0000553F0000}"/>
    <cellStyle name="Note 3 3 2" xfId="17014" xr:uid="{00000000-0005-0000-0000-0000563F0000}"/>
    <cellStyle name="Note 3 3 2 2" xfId="17015" xr:uid="{00000000-0005-0000-0000-0000573F0000}"/>
    <cellStyle name="Note 3 3 2 2 2" xfId="17016" xr:uid="{00000000-0005-0000-0000-0000583F0000}"/>
    <cellStyle name="Note 3 3 2 2 2 2" xfId="17017" xr:uid="{00000000-0005-0000-0000-0000593F0000}"/>
    <cellStyle name="Note 3 3 2 2 2 2 2" xfId="17018" xr:uid="{00000000-0005-0000-0000-00005A3F0000}"/>
    <cellStyle name="Note 3 3 2 2 2 3" xfId="17019" xr:uid="{00000000-0005-0000-0000-00005B3F0000}"/>
    <cellStyle name="Note 3 3 2 2 3" xfId="17020" xr:uid="{00000000-0005-0000-0000-00005C3F0000}"/>
    <cellStyle name="Note 3 3 2 2 3 2" xfId="17021" xr:uid="{00000000-0005-0000-0000-00005D3F0000}"/>
    <cellStyle name="Note 3 3 2 2 4" xfId="17022" xr:uid="{00000000-0005-0000-0000-00005E3F0000}"/>
    <cellStyle name="Note 3 3 2 3" xfId="17023" xr:uid="{00000000-0005-0000-0000-00005F3F0000}"/>
    <cellStyle name="Note 3 3 2 3 2" xfId="17024" xr:uid="{00000000-0005-0000-0000-0000603F0000}"/>
    <cellStyle name="Note 3 3 2 3 2 2" xfId="17025" xr:uid="{00000000-0005-0000-0000-0000613F0000}"/>
    <cellStyle name="Note 3 3 2 3 3" xfId="17026" xr:uid="{00000000-0005-0000-0000-0000623F0000}"/>
    <cellStyle name="Note 3 3 2 4" xfId="17027" xr:uid="{00000000-0005-0000-0000-0000633F0000}"/>
    <cellStyle name="Note 3 3 2 4 2" xfId="17028" xr:uid="{00000000-0005-0000-0000-0000643F0000}"/>
    <cellStyle name="Note 3 3 2 4 2 2" xfId="17029" xr:uid="{00000000-0005-0000-0000-0000653F0000}"/>
    <cellStyle name="Note 3 3 2 4 2 2 2" xfId="17030" xr:uid="{00000000-0005-0000-0000-0000663F0000}"/>
    <cellStyle name="Note 3 3 2 4 2 3" xfId="17031" xr:uid="{00000000-0005-0000-0000-0000673F0000}"/>
    <cellStyle name="Note 3 3 2 4 3" xfId="17032" xr:uid="{00000000-0005-0000-0000-0000683F0000}"/>
    <cellStyle name="Note 3 3 2 4 3 2" xfId="17033" xr:uid="{00000000-0005-0000-0000-0000693F0000}"/>
    <cellStyle name="Note 3 3 2 4 4" xfId="17034" xr:uid="{00000000-0005-0000-0000-00006A3F0000}"/>
    <cellStyle name="Note 3 3 2 5" xfId="17035" xr:uid="{00000000-0005-0000-0000-00006B3F0000}"/>
    <cellStyle name="Note 3 3 2 5 2" xfId="17036" xr:uid="{00000000-0005-0000-0000-00006C3F0000}"/>
    <cellStyle name="Note 3 3 2 5 2 2" xfId="17037" xr:uid="{00000000-0005-0000-0000-00006D3F0000}"/>
    <cellStyle name="Note 3 3 2 5 2 3" xfId="17038" xr:uid="{00000000-0005-0000-0000-00006E3F0000}"/>
    <cellStyle name="Note 3 3 2 5 3" xfId="17039" xr:uid="{00000000-0005-0000-0000-00006F3F0000}"/>
    <cellStyle name="Note 3 3 2 5 3 2" xfId="17040" xr:uid="{00000000-0005-0000-0000-0000703F0000}"/>
    <cellStyle name="Note 3 3 2 5 4" xfId="17041" xr:uid="{00000000-0005-0000-0000-0000713F0000}"/>
    <cellStyle name="Note 3 3 2 6" xfId="17042" xr:uid="{00000000-0005-0000-0000-0000723F0000}"/>
    <cellStyle name="Note 3 3 2 7" xfId="17043" xr:uid="{00000000-0005-0000-0000-0000733F0000}"/>
    <cellStyle name="Note 3 3 2 8" xfId="17044" xr:uid="{00000000-0005-0000-0000-0000743F0000}"/>
    <cellStyle name="Note 3 3 2 9" xfId="17045" xr:uid="{00000000-0005-0000-0000-0000753F0000}"/>
    <cellStyle name="Note 3 3 3" xfId="17046" xr:uid="{00000000-0005-0000-0000-0000763F0000}"/>
    <cellStyle name="Note 3 3 3 2" xfId="17047" xr:uid="{00000000-0005-0000-0000-0000773F0000}"/>
    <cellStyle name="Note 3 3 3 2 2" xfId="17048" xr:uid="{00000000-0005-0000-0000-0000783F0000}"/>
    <cellStyle name="Note 3 3 3 2 2 2" xfId="17049" xr:uid="{00000000-0005-0000-0000-0000793F0000}"/>
    <cellStyle name="Note 3 3 3 2 3" xfId="17050" xr:uid="{00000000-0005-0000-0000-00007A3F0000}"/>
    <cellStyle name="Note 3 3 3 3" xfId="17051" xr:uid="{00000000-0005-0000-0000-00007B3F0000}"/>
    <cellStyle name="Note 3 3 3 3 2" xfId="17052" xr:uid="{00000000-0005-0000-0000-00007C3F0000}"/>
    <cellStyle name="Note 3 3 3 4" xfId="17053" xr:uid="{00000000-0005-0000-0000-00007D3F0000}"/>
    <cellStyle name="Note 3 3 4" xfId="17054" xr:uid="{00000000-0005-0000-0000-00007E3F0000}"/>
    <cellStyle name="Note 3 3 4 2" xfId="17055" xr:uid="{00000000-0005-0000-0000-00007F3F0000}"/>
    <cellStyle name="Note 3 3 4 2 2" xfId="17056" xr:uid="{00000000-0005-0000-0000-0000803F0000}"/>
    <cellStyle name="Note 3 3 4 2 2 2" xfId="17057" xr:uid="{00000000-0005-0000-0000-0000813F0000}"/>
    <cellStyle name="Note 3 3 4 2 3" xfId="17058" xr:uid="{00000000-0005-0000-0000-0000823F0000}"/>
    <cellStyle name="Note 3 3 4 3" xfId="17059" xr:uid="{00000000-0005-0000-0000-0000833F0000}"/>
    <cellStyle name="Note 3 3 4 3 2" xfId="17060" xr:uid="{00000000-0005-0000-0000-0000843F0000}"/>
    <cellStyle name="Note 3 3 4 4" xfId="17061" xr:uid="{00000000-0005-0000-0000-0000853F0000}"/>
    <cellStyle name="Note 3 3 5" xfId="17062" xr:uid="{00000000-0005-0000-0000-0000863F0000}"/>
    <cellStyle name="Note 3 3 5 2" xfId="17063" xr:uid="{00000000-0005-0000-0000-0000873F0000}"/>
    <cellStyle name="Note 3 3 5 2 2" xfId="17064" xr:uid="{00000000-0005-0000-0000-0000883F0000}"/>
    <cellStyle name="Note 3 3 5 3" xfId="17065" xr:uid="{00000000-0005-0000-0000-0000893F0000}"/>
    <cellStyle name="Note 3 3 6" xfId="17066" xr:uid="{00000000-0005-0000-0000-00008A3F0000}"/>
    <cellStyle name="Note 3 3 6 2" xfId="17067" xr:uid="{00000000-0005-0000-0000-00008B3F0000}"/>
    <cellStyle name="Note 3 3 6 2 2" xfId="17068" xr:uid="{00000000-0005-0000-0000-00008C3F0000}"/>
    <cellStyle name="Note 3 3 6 2 2 2" xfId="17069" xr:uid="{00000000-0005-0000-0000-00008D3F0000}"/>
    <cellStyle name="Note 3 3 6 2 3" xfId="17070" xr:uid="{00000000-0005-0000-0000-00008E3F0000}"/>
    <cellStyle name="Note 3 3 6 3" xfId="17071" xr:uid="{00000000-0005-0000-0000-00008F3F0000}"/>
    <cellStyle name="Note 3 3 6 3 2" xfId="17072" xr:uid="{00000000-0005-0000-0000-0000903F0000}"/>
    <cellStyle name="Note 3 3 6 4" xfId="17073" xr:uid="{00000000-0005-0000-0000-0000913F0000}"/>
    <cellStyle name="Note 3 3 7" xfId="17074" xr:uid="{00000000-0005-0000-0000-0000923F0000}"/>
    <cellStyle name="Note 3 3 7 2" xfId="17075" xr:uid="{00000000-0005-0000-0000-0000933F0000}"/>
    <cellStyle name="Note 3 3 7 2 2" xfId="17076" xr:uid="{00000000-0005-0000-0000-0000943F0000}"/>
    <cellStyle name="Note 3 3 7 2 3" xfId="17077" xr:uid="{00000000-0005-0000-0000-0000953F0000}"/>
    <cellStyle name="Note 3 3 7 3" xfId="17078" xr:uid="{00000000-0005-0000-0000-0000963F0000}"/>
    <cellStyle name="Note 3 3 7 3 2" xfId="17079" xr:uid="{00000000-0005-0000-0000-0000973F0000}"/>
    <cellStyle name="Note 3 3 7 4" xfId="17080" xr:uid="{00000000-0005-0000-0000-0000983F0000}"/>
    <cellStyle name="Note 3 3 8" xfId="17081" xr:uid="{00000000-0005-0000-0000-0000993F0000}"/>
    <cellStyle name="Note 3 3 9" xfId="17082" xr:uid="{00000000-0005-0000-0000-00009A3F0000}"/>
    <cellStyle name="Note 3 4" xfId="17083" xr:uid="{00000000-0005-0000-0000-00009B3F0000}"/>
    <cellStyle name="Note 3 4 10" xfId="17084" xr:uid="{00000000-0005-0000-0000-00009C3F0000}"/>
    <cellStyle name="Note 3 4 11" xfId="17085" xr:uid="{00000000-0005-0000-0000-00009D3F0000}"/>
    <cellStyle name="Note 3 4 2" xfId="17086" xr:uid="{00000000-0005-0000-0000-00009E3F0000}"/>
    <cellStyle name="Note 3 4 2 2" xfId="17087" xr:uid="{00000000-0005-0000-0000-00009F3F0000}"/>
    <cellStyle name="Note 3 4 2 2 2" xfId="17088" xr:uid="{00000000-0005-0000-0000-0000A03F0000}"/>
    <cellStyle name="Note 3 4 2 2 2 2" xfId="17089" xr:uid="{00000000-0005-0000-0000-0000A13F0000}"/>
    <cellStyle name="Note 3 4 2 2 2 2 2" xfId="17090" xr:uid="{00000000-0005-0000-0000-0000A23F0000}"/>
    <cellStyle name="Note 3 4 2 2 2 3" xfId="17091" xr:uid="{00000000-0005-0000-0000-0000A33F0000}"/>
    <cellStyle name="Note 3 4 2 2 3" xfId="17092" xr:uid="{00000000-0005-0000-0000-0000A43F0000}"/>
    <cellStyle name="Note 3 4 2 2 3 2" xfId="17093" xr:uid="{00000000-0005-0000-0000-0000A53F0000}"/>
    <cellStyle name="Note 3 4 2 2 4" xfId="17094" xr:uid="{00000000-0005-0000-0000-0000A63F0000}"/>
    <cellStyle name="Note 3 4 2 3" xfId="17095" xr:uid="{00000000-0005-0000-0000-0000A73F0000}"/>
    <cellStyle name="Note 3 4 2 3 2" xfId="17096" xr:uid="{00000000-0005-0000-0000-0000A83F0000}"/>
    <cellStyle name="Note 3 4 2 3 2 2" xfId="17097" xr:uid="{00000000-0005-0000-0000-0000A93F0000}"/>
    <cellStyle name="Note 3 4 2 3 3" xfId="17098" xr:uid="{00000000-0005-0000-0000-0000AA3F0000}"/>
    <cellStyle name="Note 3 4 2 4" xfId="17099" xr:uid="{00000000-0005-0000-0000-0000AB3F0000}"/>
    <cellStyle name="Note 3 4 2 4 2" xfId="17100" xr:uid="{00000000-0005-0000-0000-0000AC3F0000}"/>
    <cellStyle name="Note 3 4 2 4 2 2" xfId="17101" xr:uid="{00000000-0005-0000-0000-0000AD3F0000}"/>
    <cellStyle name="Note 3 4 2 4 2 2 2" xfId="17102" xr:uid="{00000000-0005-0000-0000-0000AE3F0000}"/>
    <cellStyle name="Note 3 4 2 4 2 3" xfId="17103" xr:uid="{00000000-0005-0000-0000-0000AF3F0000}"/>
    <cellStyle name="Note 3 4 2 4 3" xfId="17104" xr:uid="{00000000-0005-0000-0000-0000B03F0000}"/>
    <cellStyle name="Note 3 4 2 4 3 2" xfId="17105" xr:uid="{00000000-0005-0000-0000-0000B13F0000}"/>
    <cellStyle name="Note 3 4 2 4 4" xfId="17106" xr:uid="{00000000-0005-0000-0000-0000B23F0000}"/>
    <cellStyle name="Note 3 4 2 5" xfId="17107" xr:uid="{00000000-0005-0000-0000-0000B33F0000}"/>
    <cellStyle name="Note 3 4 2 5 2" xfId="17108" xr:uid="{00000000-0005-0000-0000-0000B43F0000}"/>
    <cellStyle name="Note 3 4 2 5 2 2" xfId="17109" xr:uid="{00000000-0005-0000-0000-0000B53F0000}"/>
    <cellStyle name="Note 3 4 2 5 2 3" xfId="17110" xr:uid="{00000000-0005-0000-0000-0000B63F0000}"/>
    <cellStyle name="Note 3 4 2 5 3" xfId="17111" xr:uid="{00000000-0005-0000-0000-0000B73F0000}"/>
    <cellStyle name="Note 3 4 2 5 3 2" xfId="17112" xr:uid="{00000000-0005-0000-0000-0000B83F0000}"/>
    <cellStyle name="Note 3 4 2 5 4" xfId="17113" xr:uid="{00000000-0005-0000-0000-0000B93F0000}"/>
    <cellStyle name="Note 3 4 2 6" xfId="17114" xr:uid="{00000000-0005-0000-0000-0000BA3F0000}"/>
    <cellStyle name="Note 3 4 2 7" xfId="17115" xr:uid="{00000000-0005-0000-0000-0000BB3F0000}"/>
    <cellStyle name="Note 3 4 2 8" xfId="17116" xr:uid="{00000000-0005-0000-0000-0000BC3F0000}"/>
    <cellStyle name="Note 3 4 2 9" xfId="17117" xr:uid="{00000000-0005-0000-0000-0000BD3F0000}"/>
    <cellStyle name="Note 3 4 3" xfId="17118" xr:uid="{00000000-0005-0000-0000-0000BE3F0000}"/>
    <cellStyle name="Note 3 4 3 2" xfId="17119" xr:uid="{00000000-0005-0000-0000-0000BF3F0000}"/>
    <cellStyle name="Note 3 4 3 2 2" xfId="17120" xr:uid="{00000000-0005-0000-0000-0000C03F0000}"/>
    <cellStyle name="Note 3 4 3 2 2 2" xfId="17121" xr:uid="{00000000-0005-0000-0000-0000C13F0000}"/>
    <cellStyle name="Note 3 4 3 2 3" xfId="17122" xr:uid="{00000000-0005-0000-0000-0000C23F0000}"/>
    <cellStyle name="Note 3 4 3 3" xfId="17123" xr:uid="{00000000-0005-0000-0000-0000C33F0000}"/>
    <cellStyle name="Note 3 4 3 3 2" xfId="17124" xr:uid="{00000000-0005-0000-0000-0000C43F0000}"/>
    <cellStyle name="Note 3 4 3 4" xfId="17125" xr:uid="{00000000-0005-0000-0000-0000C53F0000}"/>
    <cellStyle name="Note 3 4 4" xfId="17126" xr:uid="{00000000-0005-0000-0000-0000C63F0000}"/>
    <cellStyle name="Note 3 4 4 2" xfId="17127" xr:uid="{00000000-0005-0000-0000-0000C73F0000}"/>
    <cellStyle name="Note 3 4 4 2 2" xfId="17128" xr:uid="{00000000-0005-0000-0000-0000C83F0000}"/>
    <cellStyle name="Note 3 4 4 2 2 2" xfId="17129" xr:uid="{00000000-0005-0000-0000-0000C93F0000}"/>
    <cellStyle name="Note 3 4 4 2 3" xfId="17130" xr:uid="{00000000-0005-0000-0000-0000CA3F0000}"/>
    <cellStyle name="Note 3 4 4 3" xfId="17131" xr:uid="{00000000-0005-0000-0000-0000CB3F0000}"/>
    <cellStyle name="Note 3 4 4 3 2" xfId="17132" xr:uid="{00000000-0005-0000-0000-0000CC3F0000}"/>
    <cellStyle name="Note 3 4 4 4" xfId="17133" xr:uid="{00000000-0005-0000-0000-0000CD3F0000}"/>
    <cellStyle name="Note 3 4 5" xfId="17134" xr:uid="{00000000-0005-0000-0000-0000CE3F0000}"/>
    <cellStyle name="Note 3 4 5 2" xfId="17135" xr:uid="{00000000-0005-0000-0000-0000CF3F0000}"/>
    <cellStyle name="Note 3 4 5 2 2" xfId="17136" xr:uid="{00000000-0005-0000-0000-0000D03F0000}"/>
    <cellStyle name="Note 3 4 5 3" xfId="17137" xr:uid="{00000000-0005-0000-0000-0000D13F0000}"/>
    <cellStyle name="Note 3 4 6" xfId="17138" xr:uid="{00000000-0005-0000-0000-0000D23F0000}"/>
    <cellStyle name="Note 3 4 6 2" xfId="17139" xr:uid="{00000000-0005-0000-0000-0000D33F0000}"/>
    <cellStyle name="Note 3 4 6 2 2" xfId="17140" xr:uid="{00000000-0005-0000-0000-0000D43F0000}"/>
    <cellStyle name="Note 3 4 6 2 2 2" xfId="17141" xr:uid="{00000000-0005-0000-0000-0000D53F0000}"/>
    <cellStyle name="Note 3 4 6 2 3" xfId="17142" xr:uid="{00000000-0005-0000-0000-0000D63F0000}"/>
    <cellStyle name="Note 3 4 6 3" xfId="17143" xr:uid="{00000000-0005-0000-0000-0000D73F0000}"/>
    <cellStyle name="Note 3 4 6 3 2" xfId="17144" xr:uid="{00000000-0005-0000-0000-0000D83F0000}"/>
    <cellStyle name="Note 3 4 6 4" xfId="17145" xr:uid="{00000000-0005-0000-0000-0000D93F0000}"/>
    <cellStyle name="Note 3 4 7" xfId="17146" xr:uid="{00000000-0005-0000-0000-0000DA3F0000}"/>
    <cellStyle name="Note 3 4 7 2" xfId="17147" xr:uid="{00000000-0005-0000-0000-0000DB3F0000}"/>
    <cellStyle name="Note 3 4 7 2 2" xfId="17148" xr:uid="{00000000-0005-0000-0000-0000DC3F0000}"/>
    <cellStyle name="Note 3 4 7 2 3" xfId="17149" xr:uid="{00000000-0005-0000-0000-0000DD3F0000}"/>
    <cellStyle name="Note 3 4 7 3" xfId="17150" xr:uid="{00000000-0005-0000-0000-0000DE3F0000}"/>
    <cellStyle name="Note 3 4 7 3 2" xfId="17151" xr:uid="{00000000-0005-0000-0000-0000DF3F0000}"/>
    <cellStyle name="Note 3 4 7 4" xfId="17152" xr:uid="{00000000-0005-0000-0000-0000E03F0000}"/>
    <cellStyle name="Note 3 4 8" xfId="17153" xr:uid="{00000000-0005-0000-0000-0000E13F0000}"/>
    <cellStyle name="Note 3 4 9" xfId="17154" xr:uid="{00000000-0005-0000-0000-0000E23F0000}"/>
    <cellStyle name="Note 3 5" xfId="17155" xr:uid="{00000000-0005-0000-0000-0000E33F0000}"/>
    <cellStyle name="Note 3 5 2" xfId="17156" xr:uid="{00000000-0005-0000-0000-0000E43F0000}"/>
    <cellStyle name="Note 3 5 2 2" xfId="17157" xr:uid="{00000000-0005-0000-0000-0000E53F0000}"/>
    <cellStyle name="Note 3 5 2 2 2" xfId="17158" xr:uid="{00000000-0005-0000-0000-0000E63F0000}"/>
    <cellStyle name="Note 3 5 2 2 2 2" xfId="17159" xr:uid="{00000000-0005-0000-0000-0000E73F0000}"/>
    <cellStyle name="Note 3 5 2 2 3" xfId="17160" xr:uid="{00000000-0005-0000-0000-0000E83F0000}"/>
    <cellStyle name="Note 3 5 2 3" xfId="17161" xr:uid="{00000000-0005-0000-0000-0000E93F0000}"/>
    <cellStyle name="Note 3 5 2 4" xfId="17162" xr:uid="{00000000-0005-0000-0000-0000EA3F0000}"/>
    <cellStyle name="Note 3 5 2 5" xfId="17163" xr:uid="{00000000-0005-0000-0000-0000EB3F0000}"/>
    <cellStyle name="Note 3 5 2 6" xfId="17164" xr:uid="{00000000-0005-0000-0000-0000EC3F0000}"/>
    <cellStyle name="Note 3 5 3" xfId="17165" xr:uid="{00000000-0005-0000-0000-0000ED3F0000}"/>
    <cellStyle name="Note 3 5 3 2" xfId="17166" xr:uid="{00000000-0005-0000-0000-0000EE3F0000}"/>
    <cellStyle name="Note 3 5 3 2 2" xfId="17167" xr:uid="{00000000-0005-0000-0000-0000EF3F0000}"/>
    <cellStyle name="Note 3 5 3 2 2 2" xfId="17168" xr:uid="{00000000-0005-0000-0000-0000F03F0000}"/>
    <cellStyle name="Note 3 5 3 2 3" xfId="17169" xr:uid="{00000000-0005-0000-0000-0000F13F0000}"/>
    <cellStyle name="Note 3 5 3 3" xfId="17170" xr:uid="{00000000-0005-0000-0000-0000F23F0000}"/>
    <cellStyle name="Note 3 5 3 3 2" xfId="17171" xr:uid="{00000000-0005-0000-0000-0000F33F0000}"/>
    <cellStyle name="Note 3 5 3 4" xfId="17172" xr:uid="{00000000-0005-0000-0000-0000F43F0000}"/>
    <cellStyle name="Note 3 5 4" xfId="17173" xr:uid="{00000000-0005-0000-0000-0000F53F0000}"/>
    <cellStyle name="Note 3 5 4 2" xfId="17174" xr:uid="{00000000-0005-0000-0000-0000F63F0000}"/>
    <cellStyle name="Note 3 5 4 2 2" xfId="17175" xr:uid="{00000000-0005-0000-0000-0000F73F0000}"/>
    <cellStyle name="Note 3 5 4 2 2 2" xfId="17176" xr:uid="{00000000-0005-0000-0000-0000F83F0000}"/>
    <cellStyle name="Note 3 5 4 2 3" xfId="17177" xr:uid="{00000000-0005-0000-0000-0000F93F0000}"/>
    <cellStyle name="Note 3 5 4 3" xfId="17178" xr:uid="{00000000-0005-0000-0000-0000FA3F0000}"/>
    <cellStyle name="Note 3 5 4 3 2" xfId="17179" xr:uid="{00000000-0005-0000-0000-0000FB3F0000}"/>
    <cellStyle name="Note 3 5 4 4" xfId="17180" xr:uid="{00000000-0005-0000-0000-0000FC3F0000}"/>
    <cellStyle name="Note 3 5 5" xfId="17181" xr:uid="{00000000-0005-0000-0000-0000FD3F0000}"/>
    <cellStyle name="Note 3 5 5 2" xfId="17182" xr:uid="{00000000-0005-0000-0000-0000FE3F0000}"/>
    <cellStyle name="Note 3 5 5 2 2" xfId="17183" xr:uid="{00000000-0005-0000-0000-0000FF3F0000}"/>
    <cellStyle name="Note 3 5 5 2 3" xfId="17184" xr:uid="{00000000-0005-0000-0000-000000400000}"/>
    <cellStyle name="Note 3 5 5 3" xfId="17185" xr:uid="{00000000-0005-0000-0000-000001400000}"/>
    <cellStyle name="Note 3 5 5 3 2" xfId="17186" xr:uid="{00000000-0005-0000-0000-000002400000}"/>
    <cellStyle name="Note 3 5 5 4" xfId="17187" xr:uid="{00000000-0005-0000-0000-000003400000}"/>
    <cellStyle name="Note 3 5 6" xfId="17188" xr:uid="{00000000-0005-0000-0000-000004400000}"/>
    <cellStyle name="Note 3 5 7" xfId="17189" xr:uid="{00000000-0005-0000-0000-000005400000}"/>
    <cellStyle name="Note 3 5 7 2" xfId="20166" xr:uid="{00000000-0005-0000-0000-000005400000}"/>
    <cellStyle name="Note 3 5 8" xfId="17190" xr:uid="{00000000-0005-0000-0000-000006400000}"/>
    <cellStyle name="Note 3 5 9" xfId="17191" xr:uid="{00000000-0005-0000-0000-000007400000}"/>
    <cellStyle name="Note 3 6" xfId="17192" xr:uid="{00000000-0005-0000-0000-000008400000}"/>
    <cellStyle name="Note 3 6 2" xfId="17193" xr:uid="{00000000-0005-0000-0000-000009400000}"/>
    <cellStyle name="Note 3 6 2 2" xfId="17194" xr:uid="{00000000-0005-0000-0000-00000A400000}"/>
    <cellStyle name="Note 3 6 2 2 2" xfId="17195" xr:uid="{00000000-0005-0000-0000-00000B400000}"/>
    <cellStyle name="Note 3 6 2 3" xfId="17196" xr:uid="{00000000-0005-0000-0000-00000C400000}"/>
    <cellStyle name="Note 3 6 3" xfId="17197" xr:uid="{00000000-0005-0000-0000-00000D400000}"/>
    <cellStyle name="Note 3 6 4" xfId="17198" xr:uid="{00000000-0005-0000-0000-00000E400000}"/>
    <cellStyle name="Note 3 6 5" xfId="17199" xr:uid="{00000000-0005-0000-0000-00000F400000}"/>
    <cellStyle name="Note 3 6 6" xfId="17200" xr:uid="{00000000-0005-0000-0000-000010400000}"/>
    <cellStyle name="Note 3 7" xfId="17201" xr:uid="{00000000-0005-0000-0000-000011400000}"/>
    <cellStyle name="Note 3 7 2" xfId="17202" xr:uid="{00000000-0005-0000-0000-000012400000}"/>
    <cellStyle name="Note 3 7 2 2" xfId="17203" xr:uid="{00000000-0005-0000-0000-000013400000}"/>
    <cellStyle name="Note 3 7 2 2 2" xfId="17204" xr:uid="{00000000-0005-0000-0000-000014400000}"/>
    <cellStyle name="Note 3 7 2 3" xfId="17205" xr:uid="{00000000-0005-0000-0000-000015400000}"/>
    <cellStyle name="Note 3 7 3" xfId="17206" xr:uid="{00000000-0005-0000-0000-000016400000}"/>
    <cellStyle name="Note 3 7 3 2" xfId="17207" xr:uid="{00000000-0005-0000-0000-000017400000}"/>
    <cellStyle name="Note 3 7 4" xfId="17208" xr:uid="{00000000-0005-0000-0000-000018400000}"/>
    <cellStyle name="Note 3 8" xfId="17209" xr:uid="{00000000-0005-0000-0000-000019400000}"/>
    <cellStyle name="Note 3 8 2" xfId="17210" xr:uid="{00000000-0005-0000-0000-00001A400000}"/>
    <cellStyle name="Note 3 8 2 2" xfId="17211" xr:uid="{00000000-0005-0000-0000-00001B400000}"/>
    <cellStyle name="Note 3 8 2 2 2" xfId="17212" xr:uid="{00000000-0005-0000-0000-00001C400000}"/>
    <cellStyle name="Note 3 8 2 3" xfId="17213" xr:uid="{00000000-0005-0000-0000-00001D400000}"/>
    <cellStyle name="Note 3 8 3" xfId="17214" xr:uid="{00000000-0005-0000-0000-00001E400000}"/>
    <cellStyle name="Note 3 8 3 2" xfId="17215" xr:uid="{00000000-0005-0000-0000-00001F400000}"/>
    <cellStyle name="Note 3 8 4" xfId="17216" xr:uid="{00000000-0005-0000-0000-000020400000}"/>
    <cellStyle name="Note 3 9" xfId="17217" xr:uid="{00000000-0005-0000-0000-000021400000}"/>
    <cellStyle name="Note 3 9 2" xfId="17218" xr:uid="{00000000-0005-0000-0000-000022400000}"/>
    <cellStyle name="Note 3 9 2 2" xfId="17219" xr:uid="{00000000-0005-0000-0000-000023400000}"/>
    <cellStyle name="Note 3 9 3" xfId="17220" xr:uid="{00000000-0005-0000-0000-000024400000}"/>
    <cellStyle name="Note 4" xfId="2580" xr:uid="{00000000-0005-0000-0000-0000DB090000}"/>
    <cellStyle name="Note 4 2" xfId="2581" xr:uid="{00000000-0005-0000-0000-0000DC090000}"/>
    <cellStyle name="Note 4 2 2" xfId="17223" xr:uid="{00000000-0005-0000-0000-000027400000}"/>
    <cellStyle name="Note 4 2 2 2" xfId="17224" xr:uid="{00000000-0005-0000-0000-000028400000}"/>
    <cellStyle name="Note 4 2 2 3" xfId="20167" xr:uid="{00000000-0005-0000-0000-000027400000}"/>
    <cellStyle name="Note 4 2 3" xfId="17225" xr:uid="{00000000-0005-0000-0000-000029400000}"/>
    <cellStyle name="Note 4 2 4" xfId="17222" xr:uid="{00000000-0005-0000-0000-000026400000}"/>
    <cellStyle name="Note 4 3" xfId="17226" xr:uid="{00000000-0005-0000-0000-00002A400000}"/>
    <cellStyle name="Note 4 3 2" xfId="17227" xr:uid="{00000000-0005-0000-0000-00002B400000}"/>
    <cellStyle name="Note 4 3 2 2" xfId="17228" xr:uid="{00000000-0005-0000-0000-00002C400000}"/>
    <cellStyle name="Note 4 3 2 3" xfId="17229" xr:uid="{00000000-0005-0000-0000-00002D400000}"/>
    <cellStyle name="Note 4 3 3" xfId="17230" xr:uid="{00000000-0005-0000-0000-00002E400000}"/>
    <cellStyle name="Note 4 3 3 2" xfId="17231" xr:uid="{00000000-0005-0000-0000-00002F400000}"/>
    <cellStyle name="Note 4 3 4" xfId="17232" xr:uid="{00000000-0005-0000-0000-000030400000}"/>
    <cellStyle name="Note 4 4" xfId="17233" xr:uid="{00000000-0005-0000-0000-000031400000}"/>
    <cellStyle name="Note 4 5" xfId="17234" xr:uid="{00000000-0005-0000-0000-000032400000}"/>
    <cellStyle name="Note 4 5 2" xfId="20168" xr:uid="{00000000-0005-0000-0000-000032400000}"/>
    <cellStyle name="Note 4 6" xfId="17235" xr:uid="{00000000-0005-0000-0000-000033400000}"/>
    <cellStyle name="Note 4 7" xfId="17221" xr:uid="{00000000-0005-0000-0000-000025400000}"/>
    <cellStyle name="Note 5" xfId="2582" xr:uid="{00000000-0005-0000-0000-0000DD090000}"/>
    <cellStyle name="Note 5 10" xfId="17237" xr:uid="{00000000-0005-0000-0000-000035400000}"/>
    <cellStyle name="Note 5 11" xfId="17238" xr:uid="{00000000-0005-0000-0000-000036400000}"/>
    <cellStyle name="Note 5 12" xfId="17239" xr:uid="{00000000-0005-0000-0000-000037400000}"/>
    <cellStyle name="Note 5 13" xfId="17236" xr:uid="{00000000-0005-0000-0000-000034400000}"/>
    <cellStyle name="Note 5 2" xfId="2583" xr:uid="{00000000-0005-0000-0000-0000DE090000}"/>
    <cellStyle name="Note 5 2 10" xfId="17240" xr:uid="{00000000-0005-0000-0000-000038400000}"/>
    <cellStyle name="Note 5 2 2" xfId="17241" xr:uid="{00000000-0005-0000-0000-000039400000}"/>
    <cellStyle name="Note 5 2 2 2" xfId="17242" xr:uid="{00000000-0005-0000-0000-00003A400000}"/>
    <cellStyle name="Note 5 2 2 2 2" xfId="17243" xr:uid="{00000000-0005-0000-0000-00003B400000}"/>
    <cellStyle name="Note 5 2 2 2 2 2" xfId="17244" xr:uid="{00000000-0005-0000-0000-00003C400000}"/>
    <cellStyle name="Note 5 2 2 2 3" xfId="17245" xr:uid="{00000000-0005-0000-0000-00003D400000}"/>
    <cellStyle name="Note 5 2 2 3" xfId="17246" xr:uid="{00000000-0005-0000-0000-00003E400000}"/>
    <cellStyle name="Note 5 2 2 3 2" xfId="17247" xr:uid="{00000000-0005-0000-0000-00003F400000}"/>
    <cellStyle name="Note 5 2 2 4" xfId="17248" xr:uid="{00000000-0005-0000-0000-000040400000}"/>
    <cellStyle name="Note 5 2 3" xfId="17249" xr:uid="{00000000-0005-0000-0000-000041400000}"/>
    <cellStyle name="Note 5 2 3 2" xfId="17250" xr:uid="{00000000-0005-0000-0000-000042400000}"/>
    <cellStyle name="Note 5 2 3 2 2" xfId="17251" xr:uid="{00000000-0005-0000-0000-000043400000}"/>
    <cellStyle name="Note 5 2 3 2 2 2" xfId="17252" xr:uid="{00000000-0005-0000-0000-000044400000}"/>
    <cellStyle name="Note 5 2 3 2 3" xfId="17253" xr:uid="{00000000-0005-0000-0000-000045400000}"/>
    <cellStyle name="Note 5 2 3 3" xfId="17254" xr:uid="{00000000-0005-0000-0000-000046400000}"/>
    <cellStyle name="Note 5 2 3 3 2" xfId="17255" xr:uid="{00000000-0005-0000-0000-000047400000}"/>
    <cellStyle name="Note 5 2 3 4" xfId="17256" xr:uid="{00000000-0005-0000-0000-000048400000}"/>
    <cellStyle name="Note 5 2 4" xfId="17257" xr:uid="{00000000-0005-0000-0000-000049400000}"/>
    <cellStyle name="Note 5 2 4 2" xfId="17258" xr:uid="{00000000-0005-0000-0000-00004A400000}"/>
    <cellStyle name="Note 5 2 4 2 2" xfId="17259" xr:uid="{00000000-0005-0000-0000-00004B400000}"/>
    <cellStyle name="Note 5 2 4 2 2 2" xfId="17260" xr:uid="{00000000-0005-0000-0000-00004C400000}"/>
    <cellStyle name="Note 5 2 4 2 3" xfId="17261" xr:uid="{00000000-0005-0000-0000-00004D400000}"/>
    <cellStyle name="Note 5 2 4 3" xfId="17262" xr:uid="{00000000-0005-0000-0000-00004E400000}"/>
    <cellStyle name="Note 5 2 4 3 2" xfId="17263" xr:uid="{00000000-0005-0000-0000-00004F400000}"/>
    <cellStyle name="Note 5 2 4 4" xfId="17264" xr:uid="{00000000-0005-0000-0000-000050400000}"/>
    <cellStyle name="Note 5 2 5" xfId="17265" xr:uid="{00000000-0005-0000-0000-000051400000}"/>
    <cellStyle name="Note 5 2 5 2" xfId="17266" xr:uid="{00000000-0005-0000-0000-000052400000}"/>
    <cellStyle name="Note 5 2 5 2 2" xfId="17267" xr:uid="{00000000-0005-0000-0000-000053400000}"/>
    <cellStyle name="Note 5 2 5 2 3" xfId="17268" xr:uid="{00000000-0005-0000-0000-000054400000}"/>
    <cellStyle name="Note 5 2 5 3" xfId="17269" xr:uid="{00000000-0005-0000-0000-000055400000}"/>
    <cellStyle name="Note 5 2 5 3 2" xfId="17270" xr:uid="{00000000-0005-0000-0000-000056400000}"/>
    <cellStyle name="Note 5 2 5 4" xfId="17271" xr:uid="{00000000-0005-0000-0000-000057400000}"/>
    <cellStyle name="Note 5 2 6" xfId="17272" xr:uid="{00000000-0005-0000-0000-000058400000}"/>
    <cellStyle name="Note 5 2 7" xfId="17273" xr:uid="{00000000-0005-0000-0000-000059400000}"/>
    <cellStyle name="Note 5 2 7 2" xfId="20169" xr:uid="{00000000-0005-0000-0000-000059400000}"/>
    <cellStyle name="Note 5 2 8" xfId="17274" xr:uid="{00000000-0005-0000-0000-00005A400000}"/>
    <cellStyle name="Note 5 2 9" xfId="17275" xr:uid="{00000000-0005-0000-0000-00005B400000}"/>
    <cellStyle name="Note 5 3" xfId="17276" xr:uid="{00000000-0005-0000-0000-00005C400000}"/>
    <cellStyle name="Note 5 3 2" xfId="17277" xr:uid="{00000000-0005-0000-0000-00005D400000}"/>
    <cellStyle name="Note 5 3 2 2" xfId="17278" xr:uid="{00000000-0005-0000-0000-00005E400000}"/>
    <cellStyle name="Note 5 3 2 2 2" xfId="17279" xr:uid="{00000000-0005-0000-0000-00005F400000}"/>
    <cellStyle name="Note 5 3 2 3" xfId="17280" xr:uid="{00000000-0005-0000-0000-000060400000}"/>
    <cellStyle name="Note 5 3 3" xfId="17281" xr:uid="{00000000-0005-0000-0000-000061400000}"/>
    <cellStyle name="Note 5 3 3 2" xfId="17282" xr:uid="{00000000-0005-0000-0000-000062400000}"/>
    <cellStyle name="Note 5 3 4" xfId="17283" xr:uid="{00000000-0005-0000-0000-000063400000}"/>
    <cellStyle name="Note 5 4" xfId="17284" xr:uid="{00000000-0005-0000-0000-000064400000}"/>
    <cellStyle name="Note 5 4 2" xfId="17285" xr:uid="{00000000-0005-0000-0000-000065400000}"/>
    <cellStyle name="Note 5 4 2 2" xfId="17286" xr:uid="{00000000-0005-0000-0000-000066400000}"/>
    <cellStyle name="Note 5 4 2 2 2" xfId="17287" xr:uid="{00000000-0005-0000-0000-000067400000}"/>
    <cellStyle name="Note 5 4 2 3" xfId="17288" xr:uid="{00000000-0005-0000-0000-000068400000}"/>
    <cellStyle name="Note 5 4 3" xfId="17289" xr:uid="{00000000-0005-0000-0000-000069400000}"/>
    <cellStyle name="Note 5 4 3 2" xfId="17290" xr:uid="{00000000-0005-0000-0000-00006A400000}"/>
    <cellStyle name="Note 5 4 4" xfId="17291" xr:uid="{00000000-0005-0000-0000-00006B400000}"/>
    <cellStyle name="Note 5 5" xfId="17292" xr:uid="{00000000-0005-0000-0000-00006C400000}"/>
    <cellStyle name="Note 5 5 2" xfId="17293" xr:uid="{00000000-0005-0000-0000-00006D400000}"/>
    <cellStyle name="Note 5 5 2 2" xfId="17294" xr:uid="{00000000-0005-0000-0000-00006E400000}"/>
    <cellStyle name="Note 5 5 3" xfId="17295" xr:uid="{00000000-0005-0000-0000-00006F400000}"/>
    <cellStyle name="Note 5 6" xfId="17296" xr:uid="{00000000-0005-0000-0000-000070400000}"/>
    <cellStyle name="Note 5 6 2" xfId="17297" xr:uid="{00000000-0005-0000-0000-000071400000}"/>
    <cellStyle name="Note 5 6 2 2" xfId="17298" xr:uid="{00000000-0005-0000-0000-000072400000}"/>
    <cellStyle name="Note 5 6 2 2 2" xfId="17299" xr:uid="{00000000-0005-0000-0000-000073400000}"/>
    <cellStyle name="Note 5 6 2 3" xfId="17300" xr:uid="{00000000-0005-0000-0000-000074400000}"/>
    <cellStyle name="Note 5 6 3" xfId="17301" xr:uid="{00000000-0005-0000-0000-000075400000}"/>
    <cellStyle name="Note 5 6 3 2" xfId="17302" xr:uid="{00000000-0005-0000-0000-000076400000}"/>
    <cellStyle name="Note 5 6 4" xfId="17303" xr:uid="{00000000-0005-0000-0000-000077400000}"/>
    <cellStyle name="Note 5 7" xfId="17304" xr:uid="{00000000-0005-0000-0000-000078400000}"/>
    <cellStyle name="Note 5 7 2" xfId="17305" xr:uid="{00000000-0005-0000-0000-000079400000}"/>
    <cellStyle name="Note 5 7 2 2" xfId="17306" xr:uid="{00000000-0005-0000-0000-00007A400000}"/>
    <cellStyle name="Note 5 7 2 3" xfId="17307" xr:uid="{00000000-0005-0000-0000-00007B400000}"/>
    <cellStyle name="Note 5 7 3" xfId="17308" xr:uid="{00000000-0005-0000-0000-00007C400000}"/>
    <cellStyle name="Note 5 7 3 2" xfId="17309" xr:uid="{00000000-0005-0000-0000-00007D400000}"/>
    <cellStyle name="Note 5 7 4" xfId="17310" xr:uid="{00000000-0005-0000-0000-00007E400000}"/>
    <cellStyle name="Note 5 8" xfId="17311" xr:uid="{00000000-0005-0000-0000-00007F400000}"/>
    <cellStyle name="Note 5 8 2" xfId="17312" xr:uid="{00000000-0005-0000-0000-000080400000}"/>
    <cellStyle name="Note 5 8 2 2" xfId="17313" xr:uid="{00000000-0005-0000-0000-000081400000}"/>
    <cellStyle name="Note 5 8 2 3" xfId="17314" xr:uid="{00000000-0005-0000-0000-000082400000}"/>
    <cellStyle name="Note 5 8 3" xfId="17315" xr:uid="{00000000-0005-0000-0000-000083400000}"/>
    <cellStyle name="Note 5 8 3 2" xfId="17316" xr:uid="{00000000-0005-0000-0000-000084400000}"/>
    <cellStyle name="Note 5 8 4" xfId="17317" xr:uid="{00000000-0005-0000-0000-000085400000}"/>
    <cellStyle name="Note 5 9" xfId="17318" xr:uid="{00000000-0005-0000-0000-000086400000}"/>
    <cellStyle name="Note 6" xfId="2584" xr:uid="{00000000-0005-0000-0000-0000DF090000}"/>
    <cellStyle name="Note 6 10" xfId="17320" xr:uid="{00000000-0005-0000-0000-000088400000}"/>
    <cellStyle name="Note 6 11" xfId="17321" xr:uid="{00000000-0005-0000-0000-000089400000}"/>
    <cellStyle name="Note 6 12" xfId="17319" xr:uid="{00000000-0005-0000-0000-000087400000}"/>
    <cellStyle name="Note 6 2" xfId="2585" xr:uid="{00000000-0005-0000-0000-0000E0090000}"/>
    <cellStyle name="Note 6 2 10" xfId="17322" xr:uid="{00000000-0005-0000-0000-00008A400000}"/>
    <cellStyle name="Note 6 2 2" xfId="17323" xr:uid="{00000000-0005-0000-0000-00008B400000}"/>
    <cellStyle name="Note 6 2 2 2" xfId="17324" xr:uid="{00000000-0005-0000-0000-00008C400000}"/>
    <cellStyle name="Note 6 2 2 2 2" xfId="17325" xr:uid="{00000000-0005-0000-0000-00008D400000}"/>
    <cellStyle name="Note 6 2 2 2 2 2" xfId="17326" xr:uid="{00000000-0005-0000-0000-00008E400000}"/>
    <cellStyle name="Note 6 2 2 2 3" xfId="17327" xr:uid="{00000000-0005-0000-0000-00008F400000}"/>
    <cellStyle name="Note 6 2 2 3" xfId="17328" xr:uid="{00000000-0005-0000-0000-000090400000}"/>
    <cellStyle name="Note 6 2 2 3 2" xfId="17329" xr:uid="{00000000-0005-0000-0000-000091400000}"/>
    <cellStyle name="Note 6 2 2 4" xfId="17330" xr:uid="{00000000-0005-0000-0000-000092400000}"/>
    <cellStyle name="Note 6 2 3" xfId="17331" xr:uid="{00000000-0005-0000-0000-000093400000}"/>
    <cellStyle name="Note 6 2 3 2" xfId="17332" xr:uid="{00000000-0005-0000-0000-000094400000}"/>
    <cellStyle name="Note 6 2 3 2 2" xfId="17333" xr:uid="{00000000-0005-0000-0000-000095400000}"/>
    <cellStyle name="Note 6 2 3 2 2 2" xfId="17334" xr:uid="{00000000-0005-0000-0000-000096400000}"/>
    <cellStyle name="Note 6 2 3 2 3" xfId="17335" xr:uid="{00000000-0005-0000-0000-000097400000}"/>
    <cellStyle name="Note 6 2 3 3" xfId="17336" xr:uid="{00000000-0005-0000-0000-000098400000}"/>
    <cellStyle name="Note 6 2 3 3 2" xfId="17337" xr:uid="{00000000-0005-0000-0000-000099400000}"/>
    <cellStyle name="Note 6 2 3 4" xfId="17338" xr:uid="{00000000-0005-0000-0000-00009A400000}"/>
    <cellStyle name="Note 6 2 4" xfId="17339" xr:uid="{00000000-0005-0000-0000-00009B400000}"/>
    <cellStyle name="Note 6 2 4 2" xfId="17340" xr:uid="{00000000-0005-0000-0000-00009C400000}"/>
    <cellStyle name="Note 6 2 4 2 2" xfId="17341" xr:uid="{00000000-0005-0000-0000-00009D400000}"/>
    <cellStyle name="Note 6 2 4 2 2 2" xfId="17342" xr:uid="{00000000-0005-0000-0000-00009E400000}"/>
    <cellStyle name="Note 6 2 4 2 3" xfId="17343" xr:uid="{00000000-0005-0000-0000-00009F400000}"/>
    <cellStyle name="Note 6 2 4 3" xfId="17344" xr:uid="{00000000-0005-0000-0000-0000A0400000}"/>
    <cellStyle name="Note 6 2 4 3 2" xfId="17345" xr:uid="{00000000-0005-0000-0000-0000A1400000}"/>
    <cellStyle name="Note 6 2 4 4" xfId="17346" xr:uid="{00000000-0005-0000-0000-0000A2400000}"/>
    <cellStyle name="Note 6 2 5" xfId="17347" xr:uid="{00000000-0005-0000-0000-0000A3400000}"/>
    <cellStyle name="Note 6 2 5 2" xfId="17348" xr:uid="{00000000-0005-0000-0000-0000A4400000}"/>
    <cellStyle name="Note 6 2 5 2 2" xfId="17349" xr:uid="{00000000-0005-0000-0000-0000A5400000}"/>
    <cellStyle name="Note 6 2 5 2 3" xfId="17350" xr:uid="{00000000-0005-0000-0000-0000A6400000}"/>
    <cellStyle name="Note 6 2 5 3" xfId="17351" xr:uid="{00000000-0005-0000-0000-0000A7400000}"/>
    <cellStyle name="Note 6 2 5 3 2" xfId="17352" xr:uid="{00000000-0005-0000-0000-0000A8400000}"/>
    <cellStyle name="Note 6 2 5 4" xfId="17353" xr:uid="{00000000-0005-0000-0000-0000A9400000}"/>
    <cellStyle name="Note 6 2 6" xfId="17354" xr:uid="{00000000-0005-0000-0000-0000AA400000}"/>
    <cellStyle name="Note 6 2 7" xfId="17355" xr:uid="{00000000-0005-0000-0000-0000AB400000}"/>
    <cellStyle name="Note 6 2 7 2" xfId="20170" xr:uid="{00000000-0005-0000-0000-0000AB400000}"/>
    <cellStyle name="Note 6 2 8" xfId="17356" xr:uid="{00000000-0005-0000-0000-0000AC400000}"/>
    <cellStyle name="Note 6 2 9" xfId="17357" xr:uid="{00000000-0005-0000-0000-0000AD400000}"/>
    <cellStyle name="Note 6 3" xfId="17358" xr:uid="{00000000-0005-0000-0000-0000AE400000}"/>
    <cellStyle name="Note 6 3 2" xfId="17359" xr:uid="{00000000-0005-0000-0000-0000AF400000}"/>
    <cellStyle name="Note 6 3 2 2" xfId="17360" xr:uid="{00000000-0005-0000-0000-0000B0400000}"/>
    <cellStyle name="Note 6 3 2 2 2" xfId="17361" xr:uid="{00000000-0005-0000-0000-0000B1400000}"/>
    <cellStyle name="Note 6 3 2 3" xfId="17362" xr:uid="{00000000-0005-0000-0000-0000B2400000}"/>
    <cellStyle name="Note 6 3 3" xfId="17363" xr:uid="{00000000-0005-0000-0000-0000B3400000}"/>
    <cellStyle name="Note 6 3 3 2" xfId="17364" xr:uid="{00000000-0005-0000-0000-0000B4400000}"/>
    <cellStyle name="Note 6 3 4" xfId="17365" xr:uid="{00000000-0005-0000-0000-0000B5400000}"/>
    <cellStyle name="Note 6 4" xfId="17366" xr:uid="{00000000-0005-0000-0000-0000B6400000}"/>
    <cellStyle name="Note 6 4 2" xfId="17367" xr:uid="{00000000-0005-0000-0000-0000B7400000}"/>
    <cellStyle name="Note 6 4 2 2" xfId="17368" xr:uid="{00000000-0005-0000-0000-0000B8400000}"/>
    <cellStyle name="Note 6 4 2 2 2" xfId="17369" xr:uid="{00000000-0005-0000-0000-0000B9400000}"/>
    <cellStyle name="Note 6 4 2 3" xfId="17370" xr:uid="{00000000-0005-0000-0000-0000BA400000}"/>
    <cellStyle name="Note 6 4 3" xfId="17371" xr:uid="{00000000-0005-0000-0000-0000BB400000}"/>
    <cellStyle name="Note 6 4 3 2" xfId="17372" xr:uid="{00000000-0005-0000-0000-0000BC400000}"/>
    <cellStyle name="Note 6 4 4" xfId="17373" xr:uid="{00000000-0005-0000-0000-0000BD400000}"/>
    <cellStyle name="Note 6 5" xfId="17374" xr:uid="{00000000-0005-0000-0000-0000BE400000}"/>
    <cellStyle name="Note 6 5 2" xfId="17375" xr:uid="{00000000-0005-0000-0000-0000BF400000}"/>
    <cellStyle name="Note 6 5 2 2" xfId="17376" xr:uid="{00000000-0005-0000-0000-0000C0400000}"/>
    <cellStyle name="Note 6 5 3" xfId="17377" xr:uid="{00000000-0005-0000-0000-0000C1400000}"/>
    <cellStyle name="Note 6 6" xfId="17378" xr:uid="{00000000-0005-0000-0000-0000C2400000}"/>
    <cellStyle name="Note 6 6 2" xfId="17379" xr:uid="{00000000-0005-0000-0000-0000C3400000}"/>
    <cellStyle name="Note 6 6 2 2" xfId="17380" xr:uid="{00000000-0005-0000-0000-0000C4400000}"/>
    <cellStyle name="Note 6 6 2 2 2" xfId="17381" xr:uid="{00000000-0005-0000-0000-0000C5400000}"/>
    <cellStyle name="Note 6 6 2 3" xfId="17382" xr:uid="{00000000-0005-0000-0000-0000C6400000}"/>
    <cellStyle name="Note 6 6 3" xfId="17383" xr:uid="{00000000-0005-0000-0000-0000C7400000}"/>
    <cellStyle name="Note 6 6 3 2" xfId="17384" xr:uid="{00000000-0005-0000-0000-0000C8400000}"/>
    <cellStyle name="Note 6 6 4" xfId="17385" xr:uid="{00000000-0005-0000-0000-0000C9400000}"/>
    <cellStyle name="Note 6 7" xfId="17386" xr:uid="{00000000-0005-0000-0000-0000CA400000}"/>
    <cellStyle name="Note 6 7 2" xfId="17387" xr:uid="{00000000-0005-0000-0000-0000CB400000}"/>
    <cellStyle name="Note 6 7 2 2" xfId="17388" xr:uid="{00000000-0005-0000-0000-0000CC400000}"/>
    <cellStyle name="Note 6 7 2 3" xfId="17389" xr:uid="{00000000-0005-0000-0000-0000CD400000}"/>
    <cellStyle name="Note 6 7 3" xfId="17390" xr:uid="{00000000-0005-0000-0000-0000CE400000}"/>
    <cellStyle name="Note 6 7 3 2" xfId="17391" xr:uid="{00000000-0005-0000-0000-0000CF400000}"/>
    <cellStyle name="Note 6 7 4" xfId="17392" xr:uid="{00000000-0005-0000-0000-0000D0400000}"/>
    <cellStyle name="Note 6 8" xfId="17393" xr:uid="{00000000-0005-0000-0000-0000D1400000}"/>
    <cellStyle name="Note 6 9" xfId="17394" xr:uid="{00000000-0005-0000-0000-0000D2400000}"/>
    <cellStyle name="Note 7" xfId="2586" xr:uid="{00000000-0005-0000-0000-0000E1090000}"/>
    <cellStyle name="Note 7 10" xfId="17396" xr:uid="{00000000-0005-0000-0000-0000D4400000}"/>
    <cellStyle name="Note 7 11" xfId="17397" xr:uid="{00000000-0005-0000-0000-0000D5400000}"/>
    <cellStyle name="Note 7 12" xfId="17395" xr:uid="{00000000-0005-0000-0000-0000D3400000}"/>
    <cellStyle name="Note 7 2" xfId="2587" xr:uid="{00000000-0005-0000-0000-0000E2090000}"/>
    <cellStyle name="Note 7 2 10" xfId="17398" xr:uid="{00000000-0005-0000-0000-0000D6400000}"/>
    <cellStyle name="Note 7 2 2" xfId="17399" xr:uid="{00000000-0005-0000-0000-0000D7400000}"/>
    <cellStyle name="Note 7 2 2 2" xfId="17400" xr:uid="{00000000-0005-0000-0000-0000D8400000}"/>
    <cellStyle name="Note 7 2 2 2 2" xfId="17401" xr:uid="{00000000-0005-0000-0000-0000D9400000}"/>
    <cellStyle name="Note 7 2 2 2 2 2" xfId="17402" xr:uid="{00000000-0005-0000-0000-0000DA400000}"/>
    <cellStyle name="Note 7 2 2 2 3" xfId="17403" xr:uid="{00000000-0005-0000-0000-0000DB400000}"/>
    <cellStyle name="Note 7 2 2 3" xfId="17404" xr:uid="{00000000-0005-0000-0000-0000DC400000}"/>
    <cellStyle name="Note 7 2 2 3 2" xfId="17405" xr:uid="{00000000-0005-0000-0000-0000DD400000}"/>
    <cellStyle name="Note 7 2 2 4" xfId="17406" xr:uid="{00000000-0005-0000-0000-0000DE400000}"/>
    <cellStyle name="Note 7 2 3" xfId="17407" xr:uid="{00000000-0005-0000-0000-0000DF400000}"/>
    <cellStyle name="Note 7 2 3 2" xfId="17408" xr:uid="{00000000-0005-0000-0000-0000E0400000}"/>
    <cellStyle name="Note 7 2 3 2 2" xfId="17409" xr:uid="{00000000-0005-0000-0000-0000E1400000}"/>
    <cellStyle name="Note 7 2 3 2 2 2" xfId="17410" xr:uid="{00000000-0005-0000-0000-0000E2400000}"/>
    <cellStyle name="Note 7 2 3 2 3" xfId="17411" xr:uid="{00000000-0005-0000-0000-0000E3400000}"/>
    <cellStyle name="Note 7 2 3 3" xfId="17412" xr:uid="{00000000-0005-0000-0000-0000E4400000}"/>
    <cellStyle name="Note 7 2 3 3 2" xfId="17413" xr:uid="{00000000-0005-0000-0000-0000E5400000}"/>
    <cellStyle name="Note 7 2 3 4" xfId="17414" xr:uid="{00000000-0005-0000-0000-0000E6400000}"/>
    <cellStyle name="Note 7 2 4" xfId="17415" xr:uid="{00000000-0005-0000-0000-0000E7400000}"/>
    <cellStyle name="Note 7 2 4 2" xfId="17416" xr:uid="{00000000-0005-0000-0000-0000E8400000}"/>
    <cellStyle name="Note 7 2 4 2 2" xfId="17417" xr:uid="{00000000-0005-0000-0000-0000E9400000}"/>
    <cellStyle name="Note 7 2 4 2 2 2" xfId="17418" xr:uid="{00000000-0005-0000-0000-0000EA400000}"/>
    <cellStyle name="Note 7 2 4 2 3" xfId="17419" xr:uid="{00000000-0005-0000-0000-0000EB400000}"/>
    <cellStyle name="Note 7 2 4 3" xfId="17420" xr:uid="{00000000-0005-0000-0000-0000EC400000}"/>
    <cellStyle name="Note 7 2 4 3 2" xfId="17421" xr:uid="{00000000-0005-0000-0000-0000ED400000}"/>
    <cellStyle name="Note 7 2 4 4" xfId="17422" xr:uid="{00000000-0005-0000-0000-0000EE400000}"/>
    <cellStyle name="Note 7 2 5" xfId="17423" xr:uid="{00000000-0005-0000-0000-0000EF400000}"/>
    <cellStyle name="Note 7 2 5 2" xfId="17424" xr:uid="{00000000-0005-0000-0000-0000F0400000}"/>
    <cellStyle name="Note 7 2 5 2 2" xfId="17425" xr:uid="{00000000-0005-0000-0000-0000F1400000}"/>
    <cellStyle name="Note 7 2 5 2 3" xfId="17426" xr:uid="{00000000-0005-0000-0000-0000F2400000}"/>
    <cellStyle name="Note 7 2 5 3" xfId="17427" xr:uid="{00000000-0005-0000-0000-0000F3400000}"/>
    <cellStyle name="Note 7 2 5 3 2" xfId="17428" xr:uid="{00000000-0005-0000-0000-0000F4400000}"/>
    <cellStyle name="Note 7 2 5 4" xfId="17429" xr:uid="{00000000-0005-0000-0000-0000F5400000}"/>
    <cellStyle name="Note 7 2 6" xfId="17430" xr:uid="{00000000-0005-0000-0000-0000F6400000}"/>
    <cellStyle name="Note 7 2 7" xfId="17431" xr:uid="{00000000-0005-0000-0000-0000F7400000}"/>
    <cellStyle name="Note 7 2 7 2" xfId="20171" xr:uid="{00000000-0005-0000-0000-0000F7400000}"/>
    <cellStyle name="Note 7 2 8" xfId="17432" xr:uid="{00000000-0005-0000-0000-0000F8400000}"/>
    <cellStyle name="Note 7 2 9" xfId="17433" xr:uid="{00000000-0005-0000-0000-0000F9400000}"/>
    <cellStyle name="Note 7 3" xfId="17434" xr:uid="{00000000-0005-0000-0000-0000FA400000}"/>
    <cellStyle name="Note 7 3 2" xfId="17435" xr:uid="{00000000-0005-0000-0000-0000FB400000}"/>
    <cellStyle name="Note 7 3 2 2" xfId="17436" xr:uid="{00000000-0005-0000-0000-0000FC400000}"/>
    <cellStyle name="Note 7 3 2 2 2" xfId="17437" xr:uid="{00000000-0005-0000-0000-0000FD400000}"/>
    <cellStyle name="Note 7 3 2 3" xfId="17438" xr:uid="{00000000-0005-0000-0000-0000FE400000}"/>
    <cellStyle name="Note 7 3 3" xfId="17439" xr:uid="{00000000-0005-0000-0000-0000FF400000}"/>
    <cellStyle name="Note 7 3 3 2" xfId="17440" xr:uid="{00000000-0005-0000-0000-000000410000}"/>
    <cellStyle name="Note 7 3 4" xfId="17441" xr:uid="{00000000-0005-0000-0000-000001410000}"/>
    <cellStyle name="Note 7 4" xfId="17442" xr:uid="{00000000-0005-0000-0000-000002410000}"/>
    <cellStyle name="Note 7 4 2" xfId="17443" xr:uid="{00000000-0005-0000-0000-000003410000}"/>
    <cellStyle name="Note 7 4 2 2" xfId="17444" xr:uid="{00000000-0005-0000-0000-000004410000}"/>
    <cellStyle name="Note 7 4 2 2 2" xfId="17445" xr:uid="{00000000-0005-0000-0000-000005410000}"/>
    <cellStyle name="Note 7 4 2 3" xfId="17446" xr:uid="{00000000-0005-0000-0000-000006410000}"/>
    <cellStyle name="Note 7 4 3" xfId="17447" xr:uid="{00000000-0005-0000-0000-000007410000}"/>
    <cellStyle name="Note 7 4 3 2" xfId="17448" xr:uid="{00000000-0005-0000-0000-000008410000}"/>
    <cellStyle name="Note 7 4 4" xfId="17449" xr:uid="{00000000-0005-0000-0000-000009410000}"/>
    <cellStyle name="Note 7 5" xfId="17450" xr:uid="{00000000-0005-0000-0000-00000A410000}"/>
    <cellStyle name="Note 7 5 2" xfId="17451" xr:uid="{00000000-0005-0000-0000-00000B410000}"/>
    <cellStyle name="Note 7 5 2 2" xfId="17452" xr:uid="{00000000-0005-0000-0000-00000C410000}"/>
    <cellStyle name="Note 7 5 3" xfId="17453" xr:uid="{00000000-0005-0000-0000-00000D410000}"/>
    <cellStyle name="Note 7 6" xfId="17454" xr:uid="{00000000-0005-0000-0000-00000E410000}"/>
    <cellStyle name="Note 7 6 2" xfId="17455" xr:uid="{00000000-0005-0000-0000-00000F410000}"/>
    <cellStyle name="Note 7 6 2 2" xfId="17456" xr:uid="{00000000-0005-0000-0000-000010410000}"/>
    <cellStyle name="Note 7 6 2 2 2" xfId="17457" xr:uid="{00000000-0005-0000-0000-000011410000}"/>
    <cellStyle name="Note 7 6 2 3" xfId="17458" xr:uid="{00000000-0005-0000-0000-000012410000}"/>
    <cellStyle name="Note 7 6 3" xfId="17459" xr:uid="{00000000-0005-0000-0000-000013410000}"/>
    <cellStyle name="Note 7 6 3 2" xfId="17460" xr:uid="{00000000-0005-0000-0000-000014410000}"/>
    <cellStyle name="Note 7 6 4" xfId="17461" xr:uid="{00000000-0005-0000-0000-000015410000}"/>
    <cellStyle name="Note 7 7" xfId="17462" xr:uid="{00000000-0005-0000-0000-000016410000}"/>
    <cellStyle name="Note 7 7 2" xfId="17463" xr:uid="{00000000-0005-0000-0000-000017410000}"/>
    <cellStyle name="Note 7 7 2 2" xfId="17464" xr:uid="{00000000-0005-0000-0000-000018410000}"/>
    <cellStyle name="Note 7 7 2 3" xfId="17465" xr:uid="{00000000-0005-0000-0000-000019410000}"/>
    <cellStyle name="Note 7 7 3" xfId="17466" xr:uid="{00000000-0005-0000-0000-00001A410000}"/>
    <cellStyle name="Note 7 7 3 2" xfId="17467" xr:uid="{00000000-0005-0000-0000-00001B410000}"/>
    <cellStyle name="Note 7 7 4" xfId="17468" xr:uid="{00000000-0005-0000-0000-00001C410000}"/>
    <cellStyle name="Note 7 8" xfId="17469" xr:uid="{00000000-0005-0000-0000-00001D410000}"/>
    <cellStyle name="Note 7 9" xfId="17470" xr:uid="{00000000-0005-0000-0000-00001E410000}"/>
    <cellStyle name="Note 8" xfId="17471" xr:uid="{00000000-0005-0000-0000-00001F410000}"/>
    <cellStyle name="Note 8 10" xfId="17472" xr:uid="{00000000-0005-0000-0000-000020410000}"/>
    <cellStyle name="Note 8 11" xfId="17473" xr:uid="{00000000-0005-0000-0000-000021410000}"/>
    <cellStyle name="Note 8 2" xfId="17474" xr:uid="{00000000-0005-0000-0000-000022410000}"/>
    <cellStyle name="Note 8 2 2" xfId="17475" xr:uid="{00000000-0005-0000-0000-000023410000}"/>
    <cellStyle name="Note 8 2 2 2" xfId="17476" xr:uid="{00000000-0005-0000-0000-000024410000}"/>
    <cellStyle name="Note 8 2 2 2 2" xfId="17477" xr:uid="{00000000-0005-0000-0000-000025410000}"/>
    <cellStyle name="Note 8 2 2 2 2 2" xfId="17478" xr:uid="{00000000-0005-0000-0000-000026410000}"/>
    <cellStyle name="Note 8 2 2 2 3" xfId="17479" xr:uid="{00000000-0005-0000-0000-000027410000}"/>
    <cellStyle name="Note 8 2 2 3" xfId="17480" xr:uid="{00000000-0005-0000-0000-000028410000}"/>
    <cellStyle name="Note 8 2 2 3 2" xfId="17481" xr:uid="{00000000-0005-0000-0000-000029410000}"/>
    <cellStyle name="Note 8 2 2 4" xfId="17482" xr:uid="{00000000-0005-0000-0000-00002A410000}"/>
    <cellStyle name="Note 8 2 3" xfId="17483" xr:uid="{00000000-0005-0000-0000-00002B410000}"/>
    <cellStyle name="Note 8 2 3 2" xfId="17484" xr:uid="{00000000-0005-0000-0000-00002C410000}"/>
    <cellStyle name="Note 8 2 3 2 2" xfId="17485" xr:uid="{00000000-0005-0000-0000-00002D410000}"/>
    <cellStyle name="Note 8 2 3 3" xfId="17486" xr:uid="{00000000-0005-0000-0000-00002E410000}"/>
    <cellStyle name="Note 8 2 4" xfId="17487" xr:uid="{00000000-0005-0000-0000-00002F410000}"/>
    <cellStyle name="Note 8 2 4 2" xfId="17488" xr:uid="{00000000-0005-0000-0000-000030410000}"/>
    <cellStyle name="Note 8 2 4 2 2" xfId="17489" xr:uid="{00000000-0005-0000-0000-000031410000}"/>
    <cellStyle name="Note 8 2 4 2 2 2" xfId="17490" xr:uid="{00000000-0005-0000-0000-000032410000}"/>
    <cellStyle name="Note 8 2 4 2 3" xfId="17491" xr:uid="{00000000-0005-0000-0000-000033410000}"/>
    <cellStyle name="Note 8 2 4 3" xfId="17492" xr:uid="{00000000-0005-0000-0000-000034410000}"/>
    <cellStyle name="Note 8 2 4 3 2" xfId="17493" xr:uid="{00000000-0005-0000-0000-000035410000}"/>
    <cellStyle name="Note 8 2 4 4" xfId="17494" xr:uid="{00000000-0005-0000-0000-000036410000}"/>
    <cellStyle name="Note 8 2 5" xfId="17495" xr:uid="{00000000-0005-0000-0000-000037410000}"/>
    <cellStyle name="Note 8 2 5 2" xfId="17496" xr:uid="{00000000-0005-0000-0000-000038410000}"/>
    <cellStyle name="Note 8 2 5 2 2" xfId="17497" xr:uid="{00000000-0005-0000-0000-000039410000}"/>
    <cellStyle name="Note 8 2 5 2 3" xfId="17498" xr:uid="{00000000-0005-0000-0000-00003A410000}"/>
    <cellStyle name="Note 8 2 5 3" xfId="17499" xr:uid="{00000000-0005-0000-0000-00003B410000}"/>
    <cellStyle name="Note 8 2 5 3 2" xfId="17500" xr:uid="{00000000-0005-0000-0000-00003C410000}"/>
    <cellStyle name="Note 8 2 5 4" xfId="17501" xr:uid="{00000000-0005-0000-0000-00003D410000}"/>
    <cellStyle name="Note 8 2 6" xfId="17502" xr:uid="{00000000-0005-0000-0000-00003E410000}"/>
    <cellStyle name="Note 8 2 7" xfId="17503" xr:uid="{00000000-0005-0000-0000-00003F410000}"/>
    <cellStyle name="Note 8 2 8" xfId="17504" xr:uid="{00000000-0005-0000-0000-000040410000}"/>
    <cellStyle name="Note 8 2 9" xfId="17505" xr:uid="{00000000-0005-0000-0000-000041410000}"/>
    <cellStyle name="Note 8 3" xfId="17506" xr:uid="{00000000-0005-0000-0000-000042410000}"/>
    <cellStyle name="Note 8 3 2" xfId="17507" xr:uid="{00000000-0005-0000-0000-000043410000}"/>
    <cellStyle name="Note 8 3 2 2" xfId="17508" xr:uid="{00000000-0005-0000-0000-000044410000}"/>
    <cellStyle name="Note 8 3 2 2 2" xfId="17509" xr:uid="{00000000-0005-0000-0000-000045410000}"/>
    <cellStyle name="Note 8 3 2 3" xfId="17510" xr:uid="{00000000-0005-0000-0000-000046410000}"/>
    <cellStyle name="Note 8 3 3" xfId="17511" xr:uid="{00000000-0005-0000-0000-000047410000}"/>
    <cellStyle name="Note 8 3 3 2" xfId="17512" xr:uid="{00000000-0005-0000-0000-000048410000}"/>
    <cellStyle name="Note 8 3 4" xfId="17513" xr:uid="{00000000-0005-0000-0000-000049410000}"/>
    <cellStyle name="Note 8 4" xfId="17514" xr:uid="{00000000-0005-0000-0000-00004A410000}"/>
    <cellStyle name="Note 8 4 2" xfId="17515" xr:uid="{00000000-0005-0000-0000-00004B410000}"/>
    <cellStyle name="Note 8 4 2 2" xfId="17516" xr:uid="{00000000-0005-0000-0000-00004C410000}"/>
    <cellStyle name="Note 8 4 2 2 2" xfId="17517" xr:uid="{00000000-0005-0000-0000-00004D410000}"/>
    <cellStyle name="Note 8 4 2 3" xfId="17518" xr:uid="{00000000-0005-0000-0000-00004E410000}"/>
    <cellStyle name="Note 8 4 3" xfId="17519" xr:uid="{00000000-0005-0000-0000-00004F410000}"/>
    <cellStyle name="Note 8 4 3 2" xfId="17520" xr:uid="{00000000-0005-0000-0000-000050410000}"/>
    <cellStyle name="Note 8 4 4" xfId="17521" xr:uid="{00000000-0005-0000-0000-000051410000}"/>
    <cellStyle name="Note 8 5" xfId="17522" xr:uid="{00000000-0005-0000-0000-000052410000}"/>
    <cellStyle name="Note 8 5 2" xfId="17523" xr:uid="{00000000-0005-0000-0000-000053410000}"/>
    <cellStyle name="Note 8 5 2 2" xfId="17524" xr:uid="{00000000-0005-0000-0000-000054410000}"/>
    <cellStyle name="Note 8 5 3" xfId="17525" xr:uid="{00000000-0005-0000-0000-000055410000}"/>
    <cellStyle name="Note 8 6" xfId="17526" xr:uid="{00000000-0005-0000-0000-000056410000}"/>
    <cellStyle name="Note 8 6 2" xfId="17527" xr:uid="{00000000-0005-0000-0000-000057410000}"/>
    <cellStyle name="Note 8 6 2 2" xfId="17528" xr:uid="{00000000-0005-0000-0000-000058410000}"/>
    <cellStyle name="Note 8 6 2 2 2" xfId="17529" xr:uid="{00000000-0005-0000-0000-000059410000}"/>
    <cellStyle name="Note 8 6 2 3" xfId="17530" xr:uid="{00000000-0005-0000-0000-00005A410000}"/>
    <cellStyle name="Note 8 6 3" xfId="17531" xr:uid="{00000000-0005-0000-0000-00005B410000}"/>
    <cellStyle name="Note 8 6 3 2" xfId="17532" xr:uid="{00000000-0005-0000-0000-00005C410000}"/>
    <cellStyle name="Note 8 6 4" xfId="17533" xr:uid="{00000000-0005-0000-0000-00005D410000}"/>
    <cellStyle name="Note 8 7" xfId="17534" xr:uid="{00000000-0005-0000-0000-00005E410000}"/>
    <cellStyle name="Note 8 7 2" xfId="17535" xr:uid="{00000000-0005-0000-0000-00005F410000}"/>
    <cellStyle name="Note 8 7 2 2" xfId="17536" xr:uid="{00000000-0005-0000-0000-000060410000}"/>
    <cellStyle name="Note 8 7 2 3" xfId="17537" xr:uid="{00000000-0005-0000-0000-000061410000}"/>
    <cellStyle name="Note 8 7 3" xfId="17538" xr:uid="{00000000-0005-0000-0000-000062410000}"/>
    <cellStyle name="Note 8 7 3 2" xfId="17539" xr:uid="{00000000-0005-0000-0000-000063410000}"/>
    <cellStyle name="Note 8 7 4" xfId="17540" xr:uid="{00000000-0005-0000-0000-000064410000}"/>
    <cellStyle name="Note 8 8" xfId="17541" xr:uid="{00000000-0005-0000-0000-000065410000}"/>
    <cellStyle name="Note 8 9" xfId="17542" xr:uid="{00000000-0005-0000-0000-000066410000}"/>
    <cellStyle name="Note 9" xfId="17543" xr:uid="{00000000-0005-0000-0000-000067410000}"/>
    <cellStyle name="Notes" xfId="2588" xr:uid="{00000000-0005-0000-0000-0000E3090000}"/>
    <cellStyle name="Output" xfId="74" builtinId="21" customBuiltin="1"/>
    <cellStyle name="Output 10" xfId="17544" xr:uid="{00000000-0005-0000-0000-000069410000}"/>
    <cellStyle name="Output 11" xfId="17545" xr:uid="{00000000-0005-0000-0000-00006A410000}"/>
    <cellStyle name="Output 11 2" xfId="20172" xr:uid="{00000000-0005-0000-0000-00006A410000}"/>
    <cellStyle name="Output 12" xfId="17546" xr:uid="{00000000-0005-0000-0000-00006B410000}"/>
    <cellStyle name="Output 2" xfId="2589" xr:uid="{00000000-0005-0000-0000-0000E4090000}"/>
    <cellStyle name="Output 2 2" xfId="2590" xr:uid="{00000000-0005-0000-0000-0000E5090000}"/>
    <cellStyle name="Output 2 2 2" xfId="17549" xr:uid="{00000000-0005-0000-0000-00006E410000}"/>
    <cellStyle name="Output 2 2 2 2" xfId="17550" xr:uid="{00000000-0005-0000-0000-00006F410000}"/>
    <cellStyle name="Output 2 2 2 2 2" xfId="20173" xr:uid="{00000000-0005-0000-0000-00006F410000}"/>
    <cellStyle name="Output 2 2 3" xfId="17551" xr:uid="{00000000-0005-0000-0000-000070410000}"/>
    <cellStyle name="Output 2 2 3 2" xfId="20174" xr:uid="{00000000-0005-0000-0000-000070410000}"/>
    <cellStyle name="Output 2 2 4" xfId="17552" xr:uid="{00000000-0005-0000-0000-000071410000}"/>
    <cellStyle name="Output 2 2 5" xfId="17548" xr:uid="{00000000-0005-0000-0000-00006D410000}"/>
    <cellStyle name="Output 2 3" xfId="17553" xr:uid="{00000000-0005-0000-0000-000072410000}"/>
    <cellStyle name="Output 2 3 2" xfId="17554" xr:uid="{00000000-0005-0000-0000-000073410000}"/>
    <cellStyle name="Output 2 3 2 2" xfId="20176" xr:uid="{00000000-0005-0000-0000-000073410000}"/>
    <cellStyle name="Output 2 3 3" xfId="17555" xr:uid="{00000000-0005-0000-0000-000074410000}"/>
    <cellStyle name="Output 2 3 4" xfId="20175" xr:uid="{00000000-0005-0000-0000-000072410000}"/>
    <cellStyle name="Output 2 4" xfId="17556" xr:uid="{00000000-0005-0000-0000-000075410000}"/>
    <cellStyle name="Output 2 5" xfId="17557" xr:uid="{00000000-0005-0000-0000-000076410000}"/>
    <cellStyle name="Output 2 5 2" xfId="20177" xr:uid="{00000000-0005-0000-0000-000076410000}"/>
    <cellStyle name="Output 2 6" xfId="17558" xr:uid="{00000000-0005-0000-0000-000077410000}"/>
    <cellStyle name="Output 2 7" xfId="17547" xr:uid="{00000000-0005-0000-0000-00006C410000}"/>
    <cellStyle name="Output 3" xfId="2591" xr:uid="{00000000-0005-0000-0000-0000E6090000}"/>
    <cellStyle name="Output 3 2" xfId="2592" xr:uid="{00000000-0005-0000-0000-0000E7090000}"/>
    <cellStyle name="Output 3 2 2" xfId="17560" xr:uid="{00000000-0005-0000-0000-000079410000}"/>
    <cellStyle name="Output 3 3" xfId="17561" xr:uid="{00000000-0005-0000-0000-00007A410000}"/>
    <cellStyle name="Output 3 3 2" xfId="20178" xr:uid="{00000000-0005-0000-0000-00007A410000}"/>
    <cellStyle name="Output 3 4" xfId="17562" xr:uid="{00000000-0005-0000-0000-00007B410000}"/>
    <cellStyle name="Output 3 5" xfId="17563" xr:uid="{00000000-0005-0000-0000-00007C410000}"/>
    <cellStyle name="Output 3 6" xfId="17559" xr:uid="{00000000-0005-0000-0000-000078410000}"/>
    <cellStyle name="Output 4" xfId="2593" xr:uid="{00000000-0005-0000-0000-0000E8090000}"/>
    <cellStyle name="Output 4 2" xfId="2594" xr:uid="{00000000-0005-0000-0000-0000E9090000}"/>
    <cellStyle name="Output 4 2 2" xfId="17565" xr:uid="{00000000-0005-0000-0000-00007F410000}"/>
    <cellStyle name="Output 4 2 3" xfId="20179" xr:uid="{00000000-0005-0000-0000-00007E410000}"/>
    <cellStyle name="Output 4 3" xfId="17566" xr:uid="{00000000-0005-0000-0000-000080410000}"/>
    <cellStyle name="Output 4 4" xfId="17564" xr:uid="{00000000-0005-0000-0000-00007D410000}"/>
    <cellStyle name="Output 5" xfId="2595" xr:uid="{00000000-0005-0000-0000-0000EA090000}"/>
    <cellStyle name="Output 5 2" xfId="2596" xr:uid="{00000000-0005-0000-0000-0000EB090000}"/>
    <cellStyle name="Output 5 2 2" xfId="17568" xr:uid="{00000000-0005-0000-0000-000083410000}"/>
    <cellStyle name="Output 5 2 3" xfId="20180" xr:uid="{00000000-0005-0000-0000-000082410000}"/>
    <cellStyle name="Output 5 3" xfId="17569" xr:uid="{00000000-0005-0000-0000-000084410000}"/>
    <cellStyle name="Output 5 4" xfId="17567" xr:uid="{00000000-0005-0000-0000-000081410000}"/>
    <cellStyle name="Output 6" xfId="2597" xr:uid="{00000000-0005-0000-0000-0000EC090000}"/>
    <cellStyle name="Output 6 2" xfId="2598" xr:uid="{00000000-0005-0000-0000-0000ED090000}"/>
    <cellStyle name="Output 6 2 2" xfId="17571" xr:uid="{00000000-0005-0000-0000-000087410000}"/>
    <cellStyle name="Output 6 2 3" xfId="20181" xr:uid="{00000000-0005-0000-0000-000086410000}"/>
    <cellStyle name="Output 6 3" xfId="17572" xr:uid="{00000000-0005-0000-0000-000088410000}"/>
    <cellStyle name="Output 6 4" xfId="17570" xr:uid="{00000000-0005-0000-0000-000085410000}"/>
    <cellStyle name="Output 7" xfId="2599" xr:uid="{00000000-0005-0000-0000-0000EE090000}"/>
    <cellStyle name="Output 7 2" xfId="2600" xr:uid="{00000000-0005-0000-0000-0000EF090000}"/>
    <cellStyle name="Output 7 2 2" xfId="17574" xr:uid="{00000000-0005-0000-0000-00008B410000}"/>
    <cellStyle name="Output 7 2 3" xfId="20182" xr:uid="{00000000-0005-0000-0000-00008A410000}"/>
    <cellStyle name="Output 7 3" xfId="17575" xr:uid="{00000000-0005-0000-0000-00008C410000}"/>
    <cellStyle name="Output 7 4" xfId="17573" xr:uid="{00000000-0005-0000-0000-000089410000}"/>
    <cellStyle name="Output 8" xfId="17576" xr:uid="{00000000-0005-0000-0000-00008D410000}"/>
    <cellStyle name="Output 8 2" xfId="17577" xr:uid="{00000000-0005-0000-0000-00008E410000}"/>
    <cellStyle name="Output 8 3" xfId="17578" xr:uid="{00000000-0005-0000-0000-00008F410000}"/>
    <cellStyle name="Output 9" xfId="17579" xr:uid="{00000000-0005-0000-0000-000090410000}"/>
    <cellStyle name="Output 9 2" xfId="17580" xr:uid="{00000000-0005-0000-0000-000091410000}"/>
    <cellStyle name="Owed_Amt" xfId="2601" xr:uid="{00000000-0005-0000-0000-0000F0090000}"/>
    <cellStyle name="Paid_Amt" xfId="2602" xr:uid="{00000000-0005-0000-0000-0000F1090000}"/>
    <cellStyle name="pb_page_heading_LS" xfId="2603" xr:uid="{00000000-0005-0000-0000-0000F2090000}"/>
    <cellStyle name="Pct_of_Sales" xfId="2604" xr:uid="{00000000-0005-0000-0000-0000F3090000}"/>
    <cellStyle name="Percent" xfId="58" builtinId="5"/>
    <cellStyle name="Percent [2]" xfId="2605" xr:uid="{00000000-0005-0000-0000-0000F5090000}"/>
    <cellStyle name="Percent [2] 2" xfId="2606" xr:uid="{00000000-0005-0000-0000-0000F6090000}"/>
    <cellStyle name="Percent [2] 2 2" xfId="17581" xr:uid="{00000000-0005-0000-0000-000099410000}"/>
    <cellStyle name="Percent [2] 2 3" xfId="17582" xr:uid="{00000000-0005-0000-0000-00009A410000}"/>
    <cellStyle name="Percent [2] 2 4" xfId="17583" xr:uid="{00000000-0005-0000-0000-00009B410000}"/>
    <cellStyle name="Percent [2] 3" xfId="2607" xr:uid="{00000000-0005-0000-0000-0000F7090000}"/>
    <cellStyle name="Percent [2] 3 2" xfId="17585" xr:uid="{00000000-0005-0000-0000-00009D410000}"/>
    <cellStyle name="Percent [2] 3 2 2" xfId="17586" xr:uid="{00000000-0005-0000-0000-00009E410000}"/>
    <cellStyle name="Percent [2] 3 3" xfId="17587" xr:uid="{00000000-0005-0000-0000-00009F410000}"/>
    <cellStyle name="Percent [2] 3 4" xfId="17584" xr:uid="{00000000-0005-0000-0000-00009C410000}"/>
    <cellStyle name="Percent [2] 4" xfId="17588" xr:uid="{00000000-0005-0000-0000-0000A0410000}"/>
    <cellStyle name="Percent [2] 5" xfId="17589" xr:uid="{00000000-0005-0000-0000-0000A1410000}"/>
    <cellStyle name="Percent [2] 6" xfId="17590" xr:uid="{00000000-0005-0000-0000-0000A2410000}"/>
    <cellStyle name="Percent 10" xfId="2608" xr:uid="{00000000-0005-0000-0000-0000F8090000}"/>
    <cellStyle name="Percent 10 2" xfId="5332" xr:uid="{00000000-0005-0000-0000-0000A4410000}"/>
    <cellStyle name="Percent 10 2 2" xfId="17591" xr:uid="{00000000-0005-0000-0000-0000A5410000}"/>
    <cellStyle name="Percent 10 2 3" xfId="17592" xr:uid="{00000000-0005-0000-0000-0000A6410000}"/>
    <cellStyle name="Percent 10 3" xfId="17593" xr:uid="{00000000-0005-0000-0000-0000A7410000}"/>
    <cellStyle name="Percent 10 3 2" xfId="17594" xr:uid="{00000000-0005-0000-0000-0000A8410000}"/>
    <cellStyle name="Percent 10 4" xfId="17595" xr:uid="{00000000-0005-0000-0000-0000A9410000}"/>
    <cellStyle name="Percent 10 4 2" xfId="17596" xr:uid="{00000000-0005-0000-0000-0000AA410000}"/>
    <cellStyle name="Percent 10 5" xfId="17597" xr:uid="{00000000-0005-0000-0000-0000AB410000}"/>
    <cellStyle name="Percent 10 6" xfId="17598" xr:uid="{00000000-0005-0000-0000-0000AC410000}"/>
    <cellStyle name="Percent 10 7" xfId="5333" xr:uid="{00000000-0005-0000-0000-0000A3410000}"/>
    <cellStyle name="Percent 11" xfId="2609" xr:uid="{00000000-0005-0000-0000-0000F9090000}"/>
    <cellStyle name="Percent 11 2" xfId="17599" xr:uid="{00000000-0005-0000-0000-0000AE410000}"/>
    <cellStyle name="Percent 11 2 2" xfId="17600" xr:uid="{00000000-0005-0000-0000-0000AF410000}"/>
    <cellStyle name="Percent 11 2 3" xfId="17601" xr:uid="{00000000-0005-0000-0000-0000B0410000}"/>
    <cellStyle name="Percent 11 3" xfId="17602" xr:uid="{00000000-0005-0000-0000-0000B1410000}"/>
    <cellStyle name="Percent 11 4" xfId="17603" xr:uid="{00000000-0005-0000-0000-0000B2410000}"/>
    <cellStyle name="Percent 11 5" xfId="17604" xr:uid="{00000000-0005-0000-0000-0000B3410000}"/>
    <cellStyle name="Percent 12" xfId="2610" xr:uid="{00000000-0005-0000-0000-0000FA090000}"/>
    <cellStyle name="Percent 12 2" xfId="5330" xr:uid="{00000000-0005-0000-0000-0000B5410000}"/>
    <cellStyle name="Percent 12 2 2" xfId="17605" xr:uid="{00000000-0005-0000-0000-0000B6410000}"/>
    <cellStyle name="Percent 12 2 2 2" xfId="17606" xr:uid="{00000000-0005-0000-0000-0000B7410000}"/>
    <cellStyle name="Percent 12 2 2 3" xfId="17607" xr:uid="{00000000-0005-0000-0000-0000B8410000}"/>
    <cellStyle name="Percent 12 2 2 4" xfId="17608" xr:uid="{00000000-0005-0000-0000-0000B9410000}"/>
    <cellStyle name="Percent 12 2 3" xfId="17609" xr:uid="{00000000-0005-0000-0000-0000BA410000}"/>
    <cellStyle name="Percent 12 2 3 2" xfId="17610" xr:uid="{00000000-0005-0000-0000-0000BB410000}"/>
    <cellStyle name="Percent 12 2 3 3" xfId="17611" xr:uid="{00000000-0005-0000-0000-0000BC410000}"/>
    <cellStyle name="Percent 12 2 4" xfId="17612" xr:uid="{00000000-0005-0000-0000-0000BD410000}"/>
    <cellStyle name="Percent 12 2 5" xfId="17613" xr:uid="{00000000-0005-0000-0000-0000BE410000}"/>
    <cellStyle name="Percent 12 2 6" xfId="17614" xr:uid="{00000000-0005-0000-0000-0000BF410000}"/>
    <cellStyle name="Percent 12 3" xfId="17615" xr:uid="{00000000-0005-0000-0000-0000C0410000}"/>
    <cellStyle name="Percent 12 3 2" xfId="17616" xr:uid="{00000000-0005-0000-0000-0000C1410000}"/>
    <cellStyle name="Percent 12 3 3" xfId="17617" xr:uid="{00000000-0005-0000-0000-0000C2410000}"/>
    <cellStyle name="Percent 12 3 4" xfId="17618" xr:uid="{00000000-0005-0000-0000-0000C3410000}"/>
    <cellStyle name="Percent 12 4" xfId="17619" xr:uid="{00000000-0005-0000-0000-0000C4410000}"/>
    <cellStyle name="Percent 12 4 2" xfId="17620" xr:uid="{00000000-0005-0000-0000-0000C5410000}"/>
    <cellStyle name="Percent 12 4 3" xfId="17621" xr:uid="{00000000-0005-0000-0000-0000C6410000}"/>
    <cellStyle name="Percent 12 4 4" xfId="17622" xr:uid="{00000000-0005-0000-0000-0000C7410000}"/>
    <cellStyle name="Percent 12 4 5" xfId="17623" xr:uid="{00000000-0005-0000-0000-0000C8410000}"/>
    <cellStyle name="Percent 12 5" xfId="17624" xr:uid="{00000000-0005-0000-0000-0000C9410000}"/>
    <cellStyle name="Percent 12 5 2" xfId="17625" xr:uid="{00000000-0005-0000-0000-0000CA410000}"/>
    <cellStyle name="Percent 12 5 3" xfId="17626" xr:uid="{00000000-0005-0000-0000-0000CB410000}"/>
    <cellStyle name="Percent 12 6" xfId="17627" xr:uid="{00000000-0005-0000-0000-0000CC410000}"/>
    <cellStyle name="Percent 12 7" xfId="17628" xr:uid="{00000000-0005-0000-0000-0000CD410000}"/>
    <cellStyle name="Percent 12 8" xfId="17629" xr:uid="{00000000-0005-0000-0000-0000CE410000}"/>
    <cellStyle name="Percent 12 9" xfId="5331" xr:uid="{00000000-0005-0000-0000-0000B4410000}"/>
    <cellStyle name="Percent 13" xfId="2611" xr:uid="{00000000-0005-0000-0000-0000FB090000}"/>
    <cellStyle name="Percent 13 2" xfId="17630" xr:uid="{00000000-0005-0000-0000-0000D0410000}"/>
    <cellStyle name="Percent 13 2 2" xfId="17631" xr:uid="{00000000-0005-0000-0000-0000D1410000}"/>
    <cellStyle name="Percent 13 2 2 2" xfId="17632" xr:uid="{00000000-0005-0000-0000-0000D2410000}"/>
    <cellStyle name="Percent 13 2 3" xfId="17633" xr:uid="{00000000-0005-0000-0000-0000D3410000}"/>
    <cellStyle name="Percent 13 2 3 2" xfId="17634" xr:uid="{00000000-0005-0000-0000-0000D4410000}"/>
    <cellStyle name="Percent 13 2 4" xfId="17635" xr:uid="{00000000-0005-0000-0000-0000D5410000}"/>
    <cellStyle name="Percent 13 3" xfId="17636" xr:uid="{00000000-0005-0000-0000-0000D6410000}"/>
    <cellStyle name="Percent 13 3 2" xfId="17637" xr:uid="{00000000-0005-0000-0000-0000D7410000}"/>
    <cellStyle name="Percent 13 3 2 2" xfId="17638" xr:uid="{00000000-0005-0000-0000-0000D8410000}"/>
    <cellStyle name="Percent 13 3 3" xfId="17639" xr:uid="{00000000-0005-0000-0000-0000D9410000}"/>
    <cellStyle name="Percent 13 3 4" xfId="17640" xr:uid="{00000000-0005-0000-0000-0000DA410000}"/>
    <cellStyle name="Percent 13 3 5" xfId="17641" xr:uid="{00000000-0005-0000-0000-0000DB410000}"/>
    <cellStyle name="Percent 13 4" xfId="17642" xr:uid="{00000000-0005-0000-0000-0000DC410000}"/>
    <cellStyle name="Percent 13 4 2" xfId="17643" xr:uid="{00000000-0005-0000-0000-0000DD410000}"/>
    <cellStyle name="Percent 13 5" xfId="17644" xr:uid="{00000000-0005-0000-0000-0000DE410000}"/>
    <cellStyle name="Percent 13 6" xfId="17645" xr:uid="{00000000-0005-0000-0000-0000DF410000}"/>
    <cellStyle name="Percent 14" xfId="2612" xr:uid="{00000000-0005-0000-0000-0000FC090000}"/>
    <cellStyle name="Percent 14 2" xfId="5328" xr:uid="{00000000-0005-0000-0000-0000E1410000}"/>
    <cellStyle name="Percent 14 2 2" xfId="17646" xr:uid="{00000000-0005-0000-0000-0000E2410000}"/>
    <cellStyle name="Percent 14 2 2 2" xfId="17647" xr:uid="{00000000-0005-0000-0000-0000E3410000}"/>
    <cellStyle name="Percent 14 2 3" xfId="17648" xr:uid="{00000000-0005-0000-0000-0000E4410000}"/>
    <cellStyle name="Percent 14 2 3 2" xfId="17649" xr:uid="{00000000-0005-0000-0000-0000E5410000}"/>
    <cellStyle name="Percent 14 2 4" xfId="17650" xr:uid="{00000000-0005-0000-0000-0000E6410000}"/>
    <cellStyle name="Percent 14 2 5" xfId="17651" xr:uid="{00000000-0005-0000-0000-0000E7410000}"/>
    <cellStyle name="Percent 14 3" xfId="17652" xr:uid="{00000000-0005-0000-0000-0000E8410000}"/>
    <cellStyle name="Percent 14 3 2" xfId="17653" xr:uid="{00000000-0005-0000-0000-0000E9410000}"/>
    <cellStyle name="Percent 14 3 2 2" xfId="17654" xr:uid="{00000000-0005-0000-0000-0000EA410000}"/>
    <cellStyle name="Percent 14 3 3" xfId="17655" xr:uid="{00000000-0005-0000-0000-0000EB410000}"/>
    <cellStyle name="Percent 14 3 4" xfId="17656" xr:uid="{00000000-0005-0000-0000-0000EC410000}"/>
    <cellStyle name="Percent 14 3 5" xfId="17657" xr:uid="{00000000-0005-0000-0000-0000ED410000}"/>
    <cellStyle name="Percent 14 4" xfId="17658" xr:uid="{00000000-0005-0000-0000-0000EE410000}"/>
    <cellStyle name="Percent 14 4 2" xfId="17659" xr:uid="{00000000-0005-0000-0000-0000EF410000}"/>
    <cellStyle name="Percent 14 4 3" xfId="17660" xr:uid="{00000000-0005-0000-0000-0000F0410000}"/>
    <cellStyle name="Percent 14 5" xfId="17661" xr:uid="{00000000-0005-0000-0000-0000F1410000}"/>
    <cellStyle name="Percent 14 6" xfId="17662" xr:uid="{00000000-0005-0000-0000-0000F2410000}"/>
    <cellStyle name="Percent 14 7" xfId="17663" xr:uid="{00000000-0005-0000-0000-0000F3410000}"/>
    <cellStyle name="Percent 14 8" xfId="5329" xr:uid="{00000000-0005-0000-0000-0000E0410000}"/>
    <cellStyle name="Percent 15" xfId="2613" xr:uid="{00000000-0005-0000-0000-0000FD090000}"/>
    <cellStyle name="Percent 15 2" xfId="17664" xr:uid="{00000000-0005-0000-0000-0000F5410000}"/>
    <cellStyle name="Percent 15 2 2" xfId="17665" xr:uid="{00000000-0005-0000-0000-0000F6410000}"/>
    <cellStyle name="Percent 15 2 2 2" xfId="17666" xr:uid="{00000000-0005-0000-0000-0000F7410000}"/>
    <cellStyle name="Percent 15 2 3" xfId="17667" xr:uid="{00000000-0005-0000-0000-0000F8410000}"/>
    <cellStyle name="Percent 15 2 4" xfId="17668" xr:uid="{00000000-0005-0000-0000-0000F9410000}"/>
    <cellStyle name="Percent 15 3" xfId="17669" xr:uid="{00000000-0005-0000-0000-0000FA410000}"/>
    <cellStyle name="Percent 15 3 2" xfId="17670" xr:uid="{00000000-0005-0000-0000-0000FB410000}"/>
    <cellStyle name="Percent 15 3 3" xfId="17671" xr:uid="{00000000-0005-0000-0000-0000FC410000}"/>
    <cellStyle name="Percent 15 3 4" xfId="17672" xr:uid="{00000000-0005-0000-0000-0000FD410000}"/>
    <cellStyle name="Percent 15 3 5" xfId="17673" xr:uid="{00000000-0005-0000-0000-0000FE410000}"/>
    <cellStyle name="Percent 15 4" xfId="17674" xr:uid="{00000000-0005-0000-0000-0000FF410000}"/>
    <cellStyle name="Percent 15 4 2" xfId="17675" xr:uid="{00000000-0005-0000-0000-000000420000}"/>
    <cellStyle name="Percent 15 5" xfId="17676" xr:uid="{00000000-0005-0000-0000-000001420000}"/>
    <cellStyle name="Percent 15 6" xfId="17677" xr:uid="{00000000-0005-0000-0000-000002420000}"/>
    <cellStyle name="Percent 16" xfId="2614" xr:uid="{00000000-0005-0000-0000-0000FE090000}"/>
    <cellStyle name="Percent 16 2" xfId="17678" xr:uid="{00000000-0005-0000-0000-000004420000}"/>
    <cellStyle name="Percent 16 2 2" xfId="17679" xr:uid="{00000000-0005-0000-0000-000005420000}"/>
    <cellStyle name="Percent 16 2 2 2" xfId="17680" xr:uid="{00000000-0005-0000-0000-000006420000}"/>
    <cellStyle name="Percent 16 2 3" xfId="17681" xr:uid="{00000000-0005-0000-0000-000007420000}"/>
    <cellStyle name="Percent 16 2 4" xfId="17682" xr:uid="{00000000-0005-0000-0000-000008420000}"/>
    <cellStyle name="Percent 16 3" xfId="17683" xr:uid="{00000000-0005-0000-0000-000009420000}"/>
    <cellStyle name="Percent 16 3 2" xfId="17684" xr:uid="{00000000-0005-0000-0000-00000A420000}"/>
    <cellStyle name="Percent 16 3 3" xfId="17685" xr:uid="{00000000-0005-0000-0000-00000B420000}"/>
    <cellStyle name="Percent 16 3 4" xfId="17686" xr:uid="{00000000-0005-0000-0000-00000C420000}"/>
    <cellStyle name="Percent 16 3 5" xfId="17687" xr:uid="{00000000-0005-0000-0000-00000D420000}"/>
    <cellStyle name="Percent 16 4" xfId="17688" xr:uid="{00000000-0005-0000-0000-00000E420000}"/>
    <cellStyle name="Percent 16 4 2" xfId="17689" xr:uid="{00000000-0005-0000-0000-00000F420000}"/>
    <cellStyle name="Percent 16 5" xfId="17690" xr:uid="{00000000-0005-0000-0000-000010420000}"/>
    <cellStyle name="Percent 16 6" xfId="17691" xr:uid="{00000000-0005-0000-0000-000011420000}"/>
    <cellStyle name="Percent 17" xfId="2615" xr:uid="{00000000-0005-0000-0000-0000FF090000}"/>
    <cellStyle name="Percent 17 2" xfId="17692" xr:uid="{00000000-0005-0000-0000-000013420000}"/>
    <cellStyle name="Percent 17 2 2" xfId="17693" xr:uid="{00000000-0005-0000-0000-000014420000}"/>
    <cellStyle name="Percent 17 2 3" xfId="17694" xr:uid="{00000000-0005-0000-0000-000015420000}"/>
    <cellStyle name="Percent 17 2 4" xfId="17695" xr:uid="{00000000-0005-0000-0000-000016420000}"/>
    <cellStyle name="Percent 17 2 5" xfId="17696" xr:uid="{00000000-0005-0000-0000-000017420000}"/>
    <cellStyle name="Percent 17 3" xfId="17697" xr:uid="{00000000-0005-0000-0000-000018420000}"/>
    <cellStyle name="Percent 17 3 2" xfId="17698" xr:uid="{00000000-0005-0000-0000-000019420000}"/>
    <cellStyle name="Percent 17 4" xfId="17699" xr:uid="{00000000-0005-0000-0000-00001A420000}"/>
    <cellStyle name="Percent 17 5" xfId="17700" xr:uid="{00000000-0005-0000-0000-00001B420000}"/>
    <cellStyle name="Percent 17 6" xfId="17701" xr:uid="{00000000-0005-0000-0000-00001C420000}"/>
    <cellStyle name="Percent 17 7" xfId="17702" xr:uid="{00000000-0005-0000-0000-00001D420000}"/>
    <cellStyle name="Percent 17 8" xfId="5327" xr:uid="{00000000-0005-0000-0000-000012420000}"/>
    <cellStyle name="Percent 18" xfId="2616" xr:uid="{00000000-0005-0000-0000-0000000A0000}"/>
    <cellStyle name="Percent 18 2" xfId="17703" xr:uid="{00000000-0005-0000-0000-00001F420000}"/>
    <cellStyle name="Percent 18 2 2" xfId="17704" xr:uid="{00000000-0005-0000-0000-000020420000}"/>
    <cellStyle name="Percent 18 3" xfId="17705" xr:uid="{00000000-0005-0000-0000-000021420000}"/>
    <cellStyle name="Percent 18 4" xfId="17706" xr:uid="{00000000-0005-0000-0000-000022420000}"/>
    <cellStyle name="Percent 18 5" xfId="17707" xr:uid="{00000000-0005-0000-0000-000023420000}"/>
    <cellStyle name="Percent 18 6" xfId="5326" xr:uid="{00000000-0005-0000-0000-00001E420000}"/>
    <cellStyle name="Percent 19" xfId="2617" xr:uid="{00000000-0005-0000-0000-0000010A0000}"/>
    <cellStyle name="Percent 19 2" xfId="17709" xr:uid="{00000000-0005-0000-0000-000025420000}"/>
    <cellStyle name="Percent 19 2 2" xfId="17710" xr:uid="{00000000-0005-0000-0000-000026420000}"/>
    <cellStyle name="Percent 19 2 3" xfId="17711" xr:uid="{00000000-0005-0000-0000-000027420000}"/>
    <cellStyle name="Percent 19 2 4" xfId="17712" xr:uid="{00000000-0005-0000-0000-000028420000}"/>
    <cellStyle name="Percent 19 2 5" xfId="17713" xr:uid="{00000000-0005-0000-0000-000029420000}"/>
    <cellStyle name="Percent 19 3" xfId="17714" xr:uid="{00000000-0005-0000-0000-00002A420000}"/>
    <cellStyle name="Percent 19 3 2" xfId="17715" xr:uid="{00000000-0005-0000-0000-00002B420000}"/>
    <cellStyle name="Percent 19 3 3" xfId="17716" xr:uid="{00000000-0005-0000-0000-00002C420000}"/>
    <cellStyle name="Percent 19 3 4" xfId="17717" xr:uid="{00000000-0005-0000-0000-00002D420000}"/>
    <cellStyle name="Percent 19 3 5" xfId="17718" xr:uid="{00000000-0005-0000-0000-00002E420000}"/>
    <cellStyle name="Percent 19 4" xfId="17719" xr:uid="{00000000-0005-0000-0000-00002F420000}"/>
    <cellStyle name="Percent 19 5" xfId="17720" xr:uid="{00000000-0005-0000-0000-000030420000}"/>
    <cellStyle name="Percent 19 6" xfId="17721" xr:uid="{00000000-0005-0000-0000-000031420000}"/>
    <cellStyle name="Percent 19 7" xfId="17722" xr:uid="{00000000-0005-0000-0000-000032420000}"/>
    <cellStyle name="Percent 19 8" xfId="17708" xr:uid="{00000000-0005-0000-0000-000024420000}"/>
    <cellStyle name="Percent 2" xfId="174" xr:uid="{00000000-0005-0000-0000-0000020A0000}"/>
    <cellStyle name="Percent 2 10" xfId="17723" xr:uid="{00000000-0005-0000-0000-000034420000}"/>
    <cellStyle name="Percent 2 11" xfId="17724" xr:uid="{00000000-0005-0000-0000-000035420000}"/>
    <cellStyle name="Percent 2 12" xfId="20544" xr:uid="{DCE5DAF8-994E-4A5F-B8B0-B116129741BD}"/>
    <cellStyle name="Percent 2 2" xfId="2618" xr:uid="{00000000-0005-0000-0000-0000030A0000}"/>
    <cellStyle name="Percent 2 2 2" xfId="5325" xr:uid="{00000000-0005-0000-0000-000037420000}"/>
    <cellStyle name="Percent 2 2 2 2" xfId="17725" xr:uid="{00000000-0005-0000-0000-000038420000}"/>
    <cellStyle name="Percent 2 2 2 2 2" xfId="17726" xr:uid="{00000000-0005-0000-0000-000039420000}"/>
    <cellStyle name="Percent 2 2 2 3" xfId="17727" xr:uid="{00000000-0005-0000-0000-00003A420000}"/>
    <cellStyle name="Percent 2 2 2 4" xfId="17728" xr:uid="{00000000-0005-0000-0000-00003B420000}"/>
    <cellStyle name="Percent 2 2 3" xfId="17729" xr:uid="{00000000-0005-0000-0000-00003C420000}"/>
    <cellStyle name="Percent 2 2 3 2" xfId="17730" xr:uid="{00000000-0005-0000-0000-00003D420000}"/>
    <cellStyle name="Percent 2 2 3 3" xfId="17731" xr:uid="{00000000-0005-0000-0000-00003E420000}"/>
    <cellStyle name="Percent 2 2 3 4" xfId="17732" xr:uid="{00000000-0005-0000-0000-00003F420000}"/>
    <cellStyle name="Percent 2 2 4" xfId="17733" xr:uid="{00000000-0005-0000-0000-000040420000}"/>
    <cellStyle name="Percent 2 2 4 2" xfId="17734" xr:uid="{00000000-0005-0000-0000-000041420000}"/>
    <cellStyle name="Percent 2 2 4 3" xfId="17735" xr:uid="{00000000-0005-0000-0000-000042420000}"/>
    <cellStyle name="Percent 2 2 4 4" xfId="17736" xr:uid="{00000000-0005-0000-0000-000043420000}"/>
    <cellStyle name="Percent 2 2 5" xfId="17737" xr:uid="{00000000-0005-0000-0000-000044420000}"/>
    <cellStyle name="Percent 2 2 5 2" xfId="17738" xr:uid="{00000000-0005-0000-0000-000045420000}"/>
    <cellStyle name="Percent 2 2 6" xfId="17739" xr:uid="{00000000-0005-0000-0000-000046420000}"/>
    <cellStyle name="Percent 2 2 7" xfId="17740" xr:uid="{00000000-0005-0000-0000-000047420000}"/>
    <cellStyle name="Percent 2 3" xfId="2619" xr:uid="{00000000-0005-0000-0000-0000040A0000}"/>
    <cellStyle name="Percent 2 3 2" xfId="17741" xr:uid="{00000000-0005-0000-0000-000049420000}"/>
    <cellStyle name="Percent 2 3 2 2" xfId="17742" xr:uid="{00000000-0005-0000-0000-00004A420000}"/>
    <cellStyle name="Percent 2 3 2 2 2" xfId="17743" xr:uid="{00000000-0005-0000-0000-00004B420000}"/>
    <cellStyle name="Percent 2 3 2 2 2 2" xfId="17744" xr:uid="{00000000-0005-0000-0000-00004C420000}"/>
    <cellStyle name="Percent 2 3 2 2 3" xfId="17745" xr:uid="{00000000-0005-0000-0000-00004D420000}"/>
    <cellStyle name="Percent 2 3 2 2 4" xfId="17746" xr:uid="{00000000-0005-0000-0000-00004E420000}"/>
    <cellStyle name="Percent 2 3 2 3" xfId="17747" xr:uid="{00000000-0005-0000-0000-00004F420000}"/>
    <cellStyle name="Percent 2 3 2 3 2" xfId="17748" xr:uid="{00000000-0005-0000-0000-000050420000}"/>
    <cellStyle name="Percent 2 3 2 4" xfId="17749" xr:uid="{00000000-0005-0000-0000-000051420000}"/>
    <cellStyle name="Percent 2 3 2 5" xfId="17750" xr:uid="{00000000-0005-0000-0000-000052420000}"/>
    <cellStyle name="Percent 2 3 3" xfId="17751" xr:uid="{00000000-0005-0000-0000-000053420000}"/>
    <cellStyle name="Percent 2 3 3 2" xfId="17752" xr:uid="{00000000-0005-0000-0000-000054420000}"/>
    <cellStyle name="Percent 2 3 3 2 2" xfId="17753" xr:uid="{00000000-0005-0000-0000-000055420000}"/>
    <cellStyle name="Percent 2 3 3 2 3" xfId="17754" xr:uid="{00000000-0005-0000-0000-000056420000}"/>
    <cellStyle name="Percent 2 3 3 2 4" xfId="17755" xr:uid="{00000000-0005-0000-0000-000057420000}"/>
    <cellStyle name="Percent 2 3 3 3" xfId="17756" xr:uid="{00000000-0005-0000-0000-000058420000}"/>
    <cellStyle name="Percent 2 3 3 3 2" xfId="17757" xr:uid="{00000000-0005-0000-0000-000059420000}"/>
    <cellStyle name="Percent 2 3 3 4" xfId="17758" xr:uid="{00000000-0005-0000-0000-00005A420000}"/>
    <cellStyle name="Percent 2 3 3 5" xfId="17759" xr:uid="{00000000-0005-0000-0000-00005B420000}"/>
    <cellStyle name="Percent 2 3 4" xfId="17760" xr:uid="{00000000-0005-0000-0000-00005C420000}"/>
    <cellStyle name="Percent 2 3 4 2" xfId="17761" xr:uid="{00000000-0005-0000-0000-00005D420000}"/>
    <cellStyle name="Percent 2 3 4 3" xfId="17762" xr:uid="{00000000-0005-0000-0000-00005E420000}"/>
    <cellStyle name="Percent 2 3 5" xfId="17763" xr:uid="{00000000-0005-0000-0000-00005F420000}"/>
    <cellStyle name="Percent 2 3 6" xfId="17764" xr:uid="{00000000-0005-0000-0000-000060420000}"/>
    <cellStyle name="Percent 2 3 7" xfId="17765" xr:uid="{00000000-0005-0000-0000-000061420000}"/>
    <cellStyle name="Percent 2 4" xfId="2620" xr:uid="{00000000-0005-0000-0000-0000050A0000}"/>
    <cellStyle name="Percent 2 4 2" xfId="5324" xr:uid="{00000000-0005-0000-0000-000063420000}"/>
    <cellStyle name="Percent 2 4 2 2" xfId="17766" xr:uid="{00000000-0005-0000-0000-000064420000}"/>
    <cellStyle name="Percent 2 4 2 3" xfId="17767" xr:uid="{00000000-0005-0000-0000-000065420000}"/>
    <cellStyle name="Percent 2 4 3" xfId="17768" xr:uid="{00000000-0005-0000-0000-000066420000}"/>
    <cellStyle name="Percent 2 4 3 2" xfId="17769" xr:uid="{00000000-0005-0000-0000-000067420000}"/>
    <cellStyle name="Percent 2 4 4" xfId="17770" xr:uid="{00000000-0005-0000-0000-000068420000}"/>
    <cellStyle name="Percent 2 4 5" xfId="17771" xr:uid="{00000000-0005-0000-0000-000069420000}"/>
    <cellStyle name="Percent 2 5" xfId="2864" xr:uid="{00000000-0005-0000-0000-0000060A0000}"/>
    <cellStyle name="Percent 2 5 2" xfId="17773" xr:uid="{00000000-0005-0000-0000-00006B420000}"/>
    <cellStyle name="Percent 2 5 2 2" xfId="17774" xr:uid="{00000000-0005-0000-0000-00006C420000}"/>
    <cellStyle name="Percent 2 5 2 2 2" xfId="17775" xr:uid="{00000000-0005-0000-0000-00006D420000}"/>
    <cellStyle name="Percent 2 5 2 3" xfId="17776" xr:uid="{00000000-0005-0000-0000-00006E420000}"/>
    <cellStyle name="Percent 2 5 2 4" xfId="17777" xr:uid="{00000000-0005-0000-0000-00006F420000}"/>
    <cellStyle name="Percent 2 5 3" xfId="17778" xr:uid="{00000000-0005-0000-0000-000070420000}"/>
    <cellStyle name="Percent 2 5 3 2" xfId="17779" xr:uid="{00000000-0005-0000-0000-000071420000}"/>
    <cellStyle name="Percent 2 5 4" xfId="17780" xr:uid="{00000000-0005-0000-0000-000072420000}"/>
    <cellStyle name="Percent 2 5 4 2" xfId="17781" xr:uid="{00000000-0005-0000-0000-000073420000}"/>
    <cellStyle name="Percent 2 5 5" xfId="17782" xr:uid="{00000000-0005-0000-0000-000074420000}"/>
    <cellStyle name="Percent 2 5 6" xfId="17772" xr:uid="{00000000-0005-0000-0000-00006A420000}"/>
    <cellStyle name="Percent 2 6" xfId="2870" xr:uid="{00000000-0005-0000-0000-0000070A0000}"/>
    <cellStyle name="Percent 2 6 2" xfId="2931" xr:uid="{00000000-0005-0000-0000-0000080A0000}"/>
    <cellStyle name="Percent 2 6 2 2" xfId="17785" xr:uid="{00000000-0005-0000-0000-000077420000}"/>
    <cellStyle name="Percent 2 6 2 3" xfId="17786" xr:uid="{00000000-0005-0000-0000-000078420000}"/>
    <cellStyle name="Percent 2 6 2 4" xfId="17784" xr:uid="{00000000-0005-0000-0000-000076420000}"/>
    <cellStyle name="Percent 2 6 3" xfId="17787" xr:uid="{00000000-0005-0000-0000-000079420000}"/>
    <cellStyle name="Percent 2 6 4" xfId="17788" xr:uid="{00000000-0005-0000-0000-00007A420000}"/>
    <cellStyle name="Percent 2 6 5" xfId="17789" xr:uid="{00000000-0005-0000-0000-00007B420000}"/>
    <cellStyle name="Percent 2 6 6" xfId="17783" xr:uid="{00000000-0005-0000-0000-000075420000}"/>
    <cellStyle name="Percent 2 7" xfId="2875" xr:uid="{00000000-0005-0000-0000-0000090A0000}"/>
    <cellStyle name="Percent 2 7 2" xfId="17791" xr:uid="{00000000-0005-0000-0000-00007D420000}"/>
    <cellStyle name="Percent 2 7 3" xfId="17792" xr:uid="{00000000-0005-0000-0000-00007E420000}"/>
    <cellStyle name="Percent 2 7 4" xfId="17793" xr:uid="{00000000-0005-0000-0000-00007F420000}"/>
    <cellStyle name="Percent 2 7 5" xfId="17794" xr:uid="{00000000-0005-0000-0000-000080420000}"/>
    <cellStyle name="Percent 2 7 6" xfId="17790" xr:uid="{00000000-0005-0000-0000-00007C420000}"/>
    <cellStyle name="Percent 2 8" xfId="2935" xr:uid="{00000000-0005-0000-0000-00000A0A0000}"/>
    <cellStyle name="Percent 2 8 2" xfId="17796" xr:uid="{00000000-0005-0000-0000-000082420000}"/>
    <cellStyle name="Percent 2 8 2 2" xfId="17797" xr:uid="{00000000-0005-0000-0000-000083420000}"/>
    <cellStyle name="Percent 2 8 3" xfId="17798" xr:uid="{00000000-0005-0000-0000-000084420000}"/>
    <cellStyle name="Percent 2 8 4" xfId="17795" xr:uid="{00000000-0005-0000-0000-000081420000}"/>
    <cellStyle name="Percent 2 9" xfId="17799" xr:uid="{00000000-0005-0000-0000-000085420000}"/>
    <cellStyle name="Percent 2 9 2" xfId="17800" xr:uid="{00000000-0005-0000-0000-000086420000}"/>
    <cellStyle name="Percent 20" xfId="2621" xr:uid="{00000000-0005-0000-0000-00000B0A0000}"/>
    <cellStyle name="Percent 20 2" xfId="17802" xr:uid="{00000000-0005-0000-0000-000088420000}"/>
    <cellStyle name="Percent 20 3" xfId="17803" xr:uid="{00000000-0005-0000-0000-000089420000}"/>
    <cellStyle name="Percent 20 4" xfId="17804" xr:uid="{00000000-0005-0000-0000-00008A420000}"/>
    <cellStyle name="Percent 20 5" xfId="17801" xr:uid="{00000000-0005-0000-0000-000087420000}"/>
    <cellStyle name="Percent 21" xfId="2622" xr:uid="{00000000-0005-0000-0000-00000C0A0000}"/>
    <cellStyle name="Percent 21 2" xfId="2892" xr:uid="{00000000-0005-0000-0000-00000D0A0000}"/>
    <cellStyle name="Percent 21 2 2" xfId="17807" xr:uid="{00000000-0005-0000-0000-00008D420000}"/>
    <cellStyle name="Percent 21 2 2 2" xfId="17808" xr:uid="{00000000-0005-0000-0000-00008E420000}"/>
    <cellStyle name="Percent 21 2 2 2 2" xfId="17809" xr:uid="{00000000-0005-0000-0000-00008F420000}"/>
    <cellStyle name="Percent 21 2 2 3" xfId="17810" xr:uid="{00000000-0005-0000-0000-000090420000}"/>
    <cellStyle name="Percent 21 2 3" xfId="17811" xr:uid="{00000000-0005-0000-0000-000091420000}"/>
    <cellStyle name="Percent 21 2 3 2" xfId="17812" xr:uid="{00000000-0005-0000-0000-000092420000}"/>
    <cellStyle name="Percent 21 2 4" xfId="17813" xr:uid="{00000000-0005-0000-0000-000093420000}"/>
    <cellStyle name="Percent 21 2 5" xfId="17806" xr:uid="{00000000-0005-0000-0000-00008C420000}"/>
    <cellStyle name="Percent 21 3" xfId="2970" xr:uid="{00000000-0005-0000-0000-00000E0A0000}"/>
    <cellStyle name="Percent 21 3 2" xfId="17815" xr:uid="{00000000-0005-0000-0000-000095420000}"/>
    <cellStyle name="Percent 21 3 2 2" xfId="17816" xr:uid="{00000000-0005-0000-0000-000096420000}"/>
    <cellStyle name="Percent 21 3 3" xfId="17817" xr:uid="{00000000-0005-0000-0000-000097420000}"/>
    <cellStyle name="Percent 21 3 4" xfId="17814" xr:uid="{00000000-0005-0000-0000-000094420000}"/>
    <cellStyle name="Percent 21 4" xfId="17818" xr:uid="{00000000-0005-0000-0000-000098420000}"/>
    <cellStyle name="Percent 21 5" xfId="17819" xr:uid="{00000000-0005-0000-0000-000099420000}"/>
    <cellStyle name="Percent 21 6" xfId="17820" xr:uid="{00000000-0005-0000-0000-00009A420000}"/>
    <cellStyle name="Percent 21 7" xfId="17821" xr:uid="{00000000-0005-0000-0000-00009B420000}"/>
    <cellStyle name="Percent 21 8" xfId="17805" xr:uid="{00000000-0005-0000-0000-00008B420000}"/>
    <cellStyle name="Percent 22" xfId="2623" xr:uid="{00000000-0005-0000-0000-00000F0A0000}"/>
    <cellStyle name="Percent 22 2" xfId="2893" xr:uid="{00000000-0005-0000-0000-0000100A0000}"/>
    <cellStyle name="Percent 22 2 2" xfId="17824" xr:uid="{00000000-0005-0000-0000-00009E420000}"/>
    <cellStyle name="Percent 22 2 2 2" xfId="17825" xr:uid="{00000000-0005-0000-0000-00009F420000}"/>
    <cellStyle name="Percent 22 2 2 2 2" xfId="17826" xr:uid="{00000000-0005-0000-0000-0000A0420000}"/>
    <cellStyle name="Percent 22 2 2 3" xfId="17827" xr:uid="{00000000-0005-0000-0000-0000A1420000}"/>
    <cellStyle name="Percent 22 2 3" xfId="17828" xr:uid="{00000000-0005-0000-0000-0000A2420000}"/>
    <cellStyle name="Percent 22 2 3 2" xfId="17829" xr:uid="{00000000-0005-0000-0000-0000A3420000}"/>
    <cellStyle name="Percent 22 2 4" xfId="17830" xr:uid="{00000000-0005-0000-0000-0000A4420000}"/>
    <cellStyle name="Percent 22 2 5" xfId="17823" xr:uid="{00000000-0005-0000-0000-00009D420000}"/>
    <cellStyle name="Percent 22 3" xfId="2971" xr:uid="{00000000-0005-0000-0000-0000110A0000}"/>
    <cellStyle name="Percent 22 3 2" xfId="17832" xr:uid="{00000000-0005-0000-0000-0000A6420000}"/>
    <cellStyle name="Percent 22 3 2 2" xfId="17833" xr:uid="{00000000-0005-0000-0000-0000A7420000}"/>
    <cellStyle name="Percent 22 3 3" xfId="17834" xr:uid="{00000000-0005-0000-0000-0000A8420000}"/>
    <cellStyle name="Percent 22 3 4" xfId="17831" xr:uid="{00000000-0005-0000-0000-0000A5420000}"/>
    <cellStyle name="Percent 22 4" xfId="17835" xr:uid="{00000000-0005-0000-0000-0000A9420000}"/>
    <cellStyle name="Percent 22 5" xfId="17836" xr:uid="{00000000-0005-0000-0000-0000AA420000}"/>
    <cellStyle name="Percent 22 6" xfId="17837" xr:uid="{00000000-0005-0000-0000-0000AB420000}"/>
    <cellStyle name="Percent 22 7" xfId="17838" xr:uid="{00000000-0005-0000-0000-0000AC420000}"/>
    <cellStyle name="Percent 22 8" xfId="17822" xr:uid="{00000000-0005-0000-0000-00009C420000}"/>
    <cellStyle name="Percent 23" xfId="2624" xr:uid="{00000000-0005-0000-0000-0000120A0000}"/>
    <cellStyle name="Percent 23 2" xfId="17840" xr:uid="{00000000-0005-0000-0000-0000AE420000}"/>
    <cellStyle name="Percent 23 3" xfId="17841" xr:uid="{00000000-0005-0000-0000-0000AF420000}"/>
    <cellStyle name="Percent 23 4" xfId="17842" xr:uid="{00000000-0005-0000-0000-0000B0420000}"/>
    <cellStyle name="Percent 23 5" xfId="17843" xr:uid="{00000000-0005-0000-0000-0000B1420000}"/>
    <cellStyle name="Percent 23 6" xfId="17839" xr:uid="{00000000-0005-0000-0000-0000AD420000}"/>
    <cellStyle name="Percent 24" xfId="17844" xr:uid="{00000000-0005-0000-0000-0000B2420000}"/>
    <cellStyle name="Percent 24 2" xfId="17845" xr:uid="{00000000-0005-0000-0000-0000B3420000}"/>
    <cellStyle name="Percent 24 3" xfId="17846" xr:uid="{00000000-0005-0000-0000-0000B4420000}"/>
    <cellStyle name="Percent 24 4" xfId="17847" xr:uid="{00000000-0005-0000-0000-0000B5420000}"/>
    <cellStyle name="Percent 25" xfId="17848" xr:uid="{00000000-0005-0000-0000-0000B6420000}"/>
    <cellStyle name="Percent 26" xfId="17849" xr:uid="{00000000-0005-0000-0000-0000B7420000}"/>
    <cellStyle name="Percent 27" xfId="17850" xr:uid="{00000000-0005-0000-0000-0000B8420000}"/>
    <cellStyle name="Percent 28" xfId="17851" xr:uid="{00000000-0005-0000-0000-0000B9420000}"/>
    <cellStyle name="Percent 29" xfId="17852" xr:uid="{00000000-0005-0000-0000-0000BA420000}"/>
    <cellStyle name="Percent 3" xfId="2625" xr:uid="{00000000-0005-0000-0000-0000130A0000}"/>
    <cellStyle name="Percent 3 10" xfId="17853" xr:uid="{00000000-0005-0000-0000-0000BC420000}"/>
    <cellStyle name="Percent 3 10 2" xfId="17854" xr:uid="{00000000-0005-0000-0000-0000BD420000}"/>
    <cellStyle name="Percent 3 11" xfId="17855" xr:uid="{00000000-0005-0000-0000-0000BE420000}"/>
    <cellStyle name="Percent 3 12" xfId="17856" xr:uid="{00000000-0005-0000-0000-0000BF420000}"/>
    <cellStyle name="Percent 3 2" xfId="2626" xr:uid="{00000000-0005-0000-0000-0000140A0000}"/>
    <cellStyle name="Percent 3 2 2" xfId="17857" xr:uid="{00000000-0005-0000-0000-0000C1420000}"/>
    <cellStyle name="Percent 3 2 2 2" xfId="17858" xr:uid="{00000000-0005-0000-0000-0000C2420000}"/>
    <cellStyle name="Percent 3 2 2 2 2" xfId="17859" xr:uid="{00000000-0005-0000-0000-0000C3420000}"/>
    <cellStyle name="Percent 3 2 2 2 3" xfId="17860" xr:uid="{00000000-0005-0000-0000-0000C4420000}"/>
    <cellStyle name="Percent 3 2 2 3" xfId="17861" xr:uid="{00000000-0005-0000-0000-0000C5420000}"/>
    <cellStyle name="Percent 3 2 3" xfId="17862" xr:uid="{00000000-0005-0000-0000-0000C6420000}"/>
    <cellStyle name="Percent 3 2 3 2" xfId="17863" xr:uid="{00000000-0005-0000-0000-0000C7420000}"/>
    <cellStyle name="Percent 3 2 4" xfId="17864" xr:uid="{00000000-0005-0000-0000-0000C8420000}"/>
    <cellStyle name="Percent 3 2 5" xfId="17865" xr:uid="{00000000-0005-0000-0000-0000C9420000}"/>
    <cellStyle name="Percent 3 2 6" xfId="5323" xr:uid="{00000000-0005-0000-0000-0000C0420000}"/>
    <cellStyle name="Percent 3 3" xfId="2627" xr:uid="{00000000-0005-0000-0000-0000150A0000}"/>
    <cellStyle name="Percent 3 3 2" xfId="17866" xr:uid="{00000000-0005-0000-0000-0000CB420000}"/>
    <cellStyle name="Percent 3 3 2 2" xfId="17867" xr:uid="{00000000-0005-0000-0000-0000CC420000}"/>
    <cellStyle name="Percent 3 3 2 3" xfId="17868" xr:uid="{00000000-0005-0000-0000-0000CD420000}"/>
    <cellStyle name="Percent 3 3 3" xfId="17869" xr:uid="{00000000-0005-0000-0000-0000CE420000}"/>
    <cellStyle name="Percent 3 3 4" xfId="17870" xr:uid="{00000000-0005-0000-0000-0000CF420000}"/>
    <cellStyle name="Percent 3 3 5" xfId="17871" xr:uid="{00000000-0005-0000-0000-0000D0420000}"/>
    <cellStyle name="Percent 3 3 6" xfId="5322" xr:uid="{00000000-0005-0000-0000-0000CA420000}"/>
    <cellStyle name="Percent 3 4" xfId="17872" xr:uid="{00000000-0005-0000-0000-0000D1420000}"/>
    <cellStyle name="Percent 3 4 2" xfId="17873" xr:uid="{00000000-0005-0000-0000-0000D2420000}"/>
    <cellStyle name="Percent 3 4 3" xfId="17874" xr:uid="{00000000-0005-0000-0000-0000D3420000}"/>
    <cellStyle name="Percent 3 4 4" xfId="17875" xr:uid="{00000000-0005-0000-0000-0000D4420000}"/>
    <cellStyle name="Percent 3 5" xfId="17876" xr:uid="{00000000-0005-0000-0000-0000D5420000}"/>
    <cellStyle name="Percent 3 5 2" xfId="17877" xr:uid="{00000000-0005-0000-0000-0000D6420000}"/>
    <cellStyle name="Percent 3 5 3" xfId="17878" xr:uid="{00000000-0005-0000-0000-0000D7420000}"/>
    <cellStyle name="Percent 3 5 4" xfId="17879" xr:uid="{00000000-0005-0000-0000-0000D8420000}"/>
    <cellStyle name="Percent 3 6" xfId="17880" xr:uid="{00000000-0005-0000-0000-0000D9420000}"/>
    <cellStyle name="Percent 3 6 2" xfId="17881" xr:uid="{00000000-0005-0000-0000-0000DA420000}"/>
    <cellStyle name="Percent 3 6 2 2" xfId="17882" xr:uid="{00000000-0005-0000-0000-0000DB420000}"/>
    <cellStyle name="Percent 3 6 3" xfId="17883" xr:uid="{00000000-0005-0000-0000-0000DC420000}"/>
    <cellStyle name="Percent 3 6 4" xfId="17884" xr:uid="{00000000-0005-0000-0000-0000DD420000}"/>
    <cellStyle name="Percent 3 6 5" xfId="17885" xr:uid="{00000000-0005-0000-0000-0000DE420000}"/>
    <cellStyle name="Percent 3 6 6" xfId="17886" xr:uid="{00000000-0005-0000-0000-0000DF420000}"/>
    <cellStyle name="Percent 3 7" xfId="17887" xr:uid="{00000000-0005-0000-0000-0000E0420000}"/>
    <cellStyle name="Percent 3 7 2" xfId="17888" xr:uid="{00000000-0005-0000-0000-0000E1420000}"/>
    <cellStyle name="Percent 3 7 3" xfId="17889" xr:uid="{00000000-0005-0000-0000-0000E2420000}"/>
    <cellStyle name="Percent 3 7 4" xfId="17890" xr:uid="{00000000-0005-0000-0000-0000E3420000}"/>
    <cellStyle name="Percent 3 8" xfId="17891" xr:uid="{00000000-0005-0000-0000-0000E4420000}"/>
    <cellStyle name="Percent 3 8 2" xfId="17892" xr:uid="{00000000-0005-0000-0000-0000E5420000}"/>
    <cellStyle name="Percent 3 8 2 2" xfId="17893" xr:uid="{00000000-0005-0000-0000-0000E6420000}"/>
    <cellStyle name="Percent 3 8 2 2 2" xfId="17894" xr:uid="{00000000-0005-0000-0000-0000E7420000}"/>
    <cellStyle name="Percent 3 8 2 3" xfId="17895" xr:uid="{00000000-0005-0000-0000-0000E8420000}"/>
    <cellStyle name="Percent 3 8 3" xfId="17896" xr:uid="{00000000-0005-0000-0000-0000E9420000}"/>
    <cellStyle name="Percent 3 8 4" xfId="17897" xr:uid="{00000000-0005-0000-0000-0000EA420000}"/>
    <cellStyle name="Percent 3 8 5" xfId="17898" xr:uid="{00000000-0005-0000-0000-0000EB420000}"/>
    <cellStyle name="Percent 3 8 6" xfId="17899" xr:uid="{00000000-0005-0000-0000-0000EC420000}"/>
    <cellStyle name="Percent 3 9" xfId="17900" xr:uid="{00000000-0005-0000-0000-0000ED420000}"/>
    <cellStyle name="Percent 3 9 2" xfId="17901" xr:uid="{00000000-0005-0000-0000-0000EE420000}"/>
    <cellStyle name="Percent 3 9 3" xfId="17902" xr:uid="{00000000-0005-0000-0000-0000EF420000}"/>
    <cellStyle name="Percent 30" xfId="17903" xr:uid="{00000000-0005-0000-0000-0000F0420000}"/>
    <cellStyle name="Percent 31" xfId="17904" xr:uid="{00000000-0005-0000-0000-0000F1420000}"/>
    <cellStyle name="Percent 32" xfId="17905" xr:uid="{00000000-0005-0000-0000-0000F2420000}"/>
    <cellStyle name="Percent 33" xfId="17906" xr:uid="{00000000-0005-0000-0000-0000F3420000}"/>
    <cellStyle name="Percent 34" xfId="17907" xr:uid="{00000000-0005-0000-0000-0000F4420000}"/>
    <cellStyle name="Percent 35" xfId="17908" xr:uid="{00000000-0005-0000-0000-0000F5420000}"/>
    <cellStyle name="Percent 36" xfId="17909" xr:uid="{00000000-0005-0000-0000-0000F6420000}"/>
    <cellStyle name="Percent 37" xfId="17910" xr:uid="{00000000-0005-0000-0000-0000F7420000}"/>
    <cellStyle name="Percent 38" xfId="17911" xr:uid="{00000000-0005-0000-0000-0000F8420000}"/>
    <cellStyle name="Percent 39" xfId="17912" xr:uid="{00000000-0005-0000-0000-0000F9420000}"/>
    <cellStyle name="Percent 4" xfId="2628" xr:uid="{00000000-0005-0000-0000-0000160A0000}"/>
    <cellStyle name="Percent 4 10" xfId="5321" xr:uid="{00000000-0005-0000-0000-0000FA420000}"/>
    <cellStyle name="Percent 4 2" xfId="5320" xr:uid="{00000000-0005-0000-0000-0000FB420000}"/>
    <cellStyle name="Percent 4 2 2" xfId="17913" xr:uid="{00000000-0005-0000-0000-0000FC420000}"/>
    <cellStyle name="Percent 4 2 2 2" xfId="17914" xr:uid="{00000000-0005-0000-0000-0000FD420000}"/>
    <cellStyle name="Percent 4 2 3" xfId="17915" xr:uid="{00000000-0005-0000-0000-0000FE420000}"/>
    <cellStyle name="Percent 4 2 3 2" xfId="17916" xr:uid="{00000000-0005-0000-0000-0000FF420000}"/>
    <cellStyle name="Percent 4 2 4" xfId="17917" xr:uid="{00000000-0005-0000-0000-000000430000}"/>
    <cellStyle name="Percent 4 3" xfId="17918" xr:uid="{00000000-0005-0000-0000-000001430000}"/>
    <cellStyle name="Percent 4 3 2" xfId="17919" xr:uid="{00000000-0005-0000-0000-000002430000}"/>
    <cellStyle name="Percent 4 3 2 2" xfId="17920" xr:uid="{00000000-0005-0000-0000-000003430000}"/>
    <cellStyle name="Percent 4 3 2 3" xfId="17921" xr:uid="{00000000-0005-0000-0000-000004430000}"/>
    <cellStyle name="Percent 4 3 2 4" xfId="17922" xr:uid="{00000000-0005-0000-0000-000005430000}"/>
    <cellStyle name="Percent 4 3 3" xfId="17923" xr:uid="{00000000-0005-0000-0000-000006430000}"/>
    <cellStyle name="Percent 4 3 3 2" xfId="17924" xr:uid="{00000000-0005-0000-0000-000007430000}"/>
    <cellStyle name="Percent 4 3 4" xfId="17925" xr:uid="{00000000-0005-0000-0000-000008430000}"/>
    <cellStyle name="Percent 4 3 5" xfId="17926" xr:uid="{00000000-0005-0000-0000-000009430000}"/>
    <cellStyle name="Percent 4 4" xfId="17927" xr:uid="{00000000-0005-0000-0000-00000A430000}"/>
    <cellStyle name="Percent 4 4 2" xfId="17928" xr:uid="{00000000-0005-0000-0000-00000B430000}"/>
    <cellStyle name="Percent 4 4 3" xfId="17929" xr:uid="{00000000-0005-0000-0000-00000C430000}"/>
    <cellStyle name="Percent 4 4 4" xfId="17930" xr:uid="{00000000-0005-0000-0000-00000D430000}"/>
    <cellStyle name="Percent 4 5" xfId="17931" xr:uid="{00000000-0005-0000-0000-00000E430000}"/>
    <cellStyle name="Percent 4 5 2" xfId="17932" xr:uid="{00000000-0005-0000-0000-00000F430000}"/>
    <cellStyle name="Percent 4 5 3" xfId="17933" xr:uid="{00000000-0005-0000-0000-000010430000}"/>
    <cellStyle name="Percent 4 5 4" xfId="17934" xr:uid="{00000000-0005-0000-0000-000011430000}"/>
    <cellStyle name="Percent 4 6" xfId="17935" xr:uid="{00000000-0005-0000-0000-000012430000}"/>
    <cellStyle name="Percent 4 6 2" xfId="17936" xr:uid="{00000000-0005-0000-0000-000013430000}"/>
    <cellStyle name="Percent 4 6 2 2" xfId="17937" xr:uid="{00000000-0005-0000-0000-000014430000}"/>
    <cellStyle name="Percent 4 6 2 2 2" xfId="17938" xr:uid="{00000000-0005-0000-0000-000015430000}"/>
    <cellStyle name="Percent 4 6 2 3" xfId="17939" xr:uid="{00000000-0005-0000-0000-000016430000}"/>
    <cellStyle name="Percent 4 6 3" xfId="17940" xr:uid="{00000000-0005-0000-0000-000017430000}"/>
    <cellStyle name="Percent 4 6 4" xfId="17941" xr:uid="{00000000-0005-0000-0000-000018430000}"/>
    <cellStyle name="Percent 4 6 5" xfId="17942" xr:uid="{00000000-0005-0000-0000-000019430000}"/>
    <cellStyle name="Percent 4 6 6" xfId="17943" xr:uid="{00000000-0005-0000-0000-00001A430000}"/>
    <cellStyle name="Percent 4 7" xfId="17944" xr:uid="{00000000-0005-0000-0000-00001B430000}"/>
    <cellStyle name="Percent 4 7 2" xfId="17945" xr:uid="{00000000-0005-0000-0000-00001C430000}"/>
    <cellStyle name="Percent 4 8" xfId="17946" xr:uid="{00000000-0005-0000-0000-00001D430000}"/>
    <cellStyle name="Percent 4 9" xfId="17947" xr:uid="{00000000-0005-0000-0000-00001E430000}"/>
    <cellStyle name="Percent 40" xfId="17948" xr:uid="{00000000-0005-0000-0000-00001F430000}"/>
    <cellStyle name="Percent 41" xfId="17949" xr:uid="{00000000-0005-0000-0000-000020430000}"/>
    <cellStyle name="Percent 42" xfId="17950" xr:uid="{00000000-0005-0000-0000-000021430000}"/>
    <cellStyle name="Percent 43" xfId="17951" xr:uid="{00000000-0005-0000-0000-000022430000}"/>
    <cellStyle name="Percent 44" xfId="17952" xr:uid="{00000000-0005-0000-0000-000023430000}"/>
    <cellStyle name="Percent 45" xfId="17953" xr:uid="{00000000-0005-0000-0000-000024430000}"/>
    <cellStyle name="Percent 46" xfId="17954" xr:uid="{00000000-0005-0000-0000-000025430000}"/>
    <cellStyle name="Percent 47" xfId="17955" xr:uid="{00000000-0005-0000-0000-000026430000}"/>
    <cellStyle name="Percent 48" xfId="17956" xr:uid="{00000000-0005-0000-0000-000027430000}"/>
    <cellStyle name="Percent 49" xfId="17957" xr:uid="{00000000-0005-0000-0000-000028430000}"/>
    <cellStyle name="Percent 5" xfId="2629" xr:uid="{00000000-0005-0000-0000-0000170A0000}"/>
    <cellStyle name="Percent 5 2" xfId="2630" xr:uid="{00000000-0005-0000-0000-0000180A0000}"/>
    <cellStyle name="Percent 5 2 2" xfId="17958" xr:uid="{00000000-0005-0000-0000-00002B430000}"/>
    <cellStyle name="Percent 5 2 2 2" xfId="17959" xr:uid="{00000000-0005-0000-0000-00002C430000}"/>
    <cellStyle name="Percent 5 2 2 3" xfId="17960" xr:uid="{00000000-0005-0000-0000-00002D430000}"/>
    <cellStyle name="Percent 5 2 2 4" xfId="17961" xr:uid="{00000000-0005-0000-0000-00002E430000}"/>
    <cellStyle name="Percent 5 2 2 5" xfId="17962" xr:uid="{00000000-0005-0000-0000-00002F430000}"/>
    <cellStyle name="Percent 5 2 3" xfId="17963" xr:uid="{00000000-0005-0000-0000-000030430000}"/>
    <cellStyle name="Percent 5 2 3 2" xfId="17964" xr:uid="{00000000-0005-0000-0000-000031430000}"/>
    <cellStyle name="Percent 5 2 4" xfId="17965" xr:uid="{00000000-0005-0000-0000-000032430000}"/>
    <cellStyle name="Percent 5 2 5" xfId="17966" xr:uid="{00000000-0005-0000-0000-000033430000}"/>
    <cellStyle name="Percent 5 2 6" xfId="5319" xr:uid="{00000000-0005-0000-0000-00002A430000}"/>
    <cellStyle name="Percent 5 3" xfId="2631" xr:uid="{00000000-0005-0000-0000-0000190A0000}"/>
    <cellStyle name="Percent 5 3 2" xfId="17967" xr:uid="{00000000-0005-0000-0000-000035430000}"/>
    <cellStyle name="Percent 5 4" xfId="17968" xr:uid="{00000000-0005-0000-0000-000036430000}"/>
    <cellStyle name="Percent 5 5" xfId="17969" xr:uid="{00000000-0005-0000-0000-000037430000}"/>
    <cellStyle name="Percent 5 6" xfId="17970" xr:uid="{00000000-0005-0000-0000-000038430000}"/>
    <cellStyle name="Percent 50" xfId="17971" xr:uid="{00000000-0005-0000-0000-000039430000}"/>
    <cellStyle name="Percent 51" xfId="17972" xr:uid="{00000000-0005-0000-0000-00003A430000}"/>
    <cellStyle name="Percent 52" xfId="17973" xr:uid="{00000000-0005-0000-0000-00003B430000}"/>
    <cellStyle name="Percent 53" xfId="17974" xr:uid="{00000000-0005-0000-0000-00003C430000}"/>
    <cellStyle name="Percent 54" xfId="17975" xr:uid="{00000000-0005-0000-0000-00003D430000}"/>
    <cellStyle name="Percent 55" xfId="17976" xr:uid="{00000000-0005-0000-0000-00003E430000}"/>
    <cellStyle name="Percent 56" xfId="17977" xr:uid="{00000000-0005-0000-0000-00003F430000}"/>
    <cellStyle name="Percent 57" xfId="17978" xr:uid="{00000000-0005-0000-0000-000040430000}"/>
    <cellStyle name="Percent 58" xfId="17979" xr:uid="{00000000-0005-0000-0000-000041430000}"/>
    <cellStyle name="Percent 59" xfId="17980" xr:uid="{00000000-0005-0000-0000-000042430000}"/>
    <cellStyle name="Percent 6" xfId="2632" xr:uid="{00000000-0005-0000-0000-00001A0A0000}"/>
    <cellStyle name="Percent 6 2" xfId="2633" xr:uid="{00000000-0005-0000-0000-00001B0A0000}"/>
    <cellStyle name="Percent 6 2 2" xfId="17981" xr:uid="{00000000-0005-0000-0000-000045430000}"/>
    <cellStyle name="Percent 6 2 2 2" xfId="17982" xr:uid="{00000000-0005-0000-0000-000046430000}"/>
    <cellStyle name="Percent 6 2 3" xfId="17983" xr:uid="{00000000-0005-0000-0000-000047430000}"/>
    <cellStyle name="Percent 6 2 4" xfId="17984" xr:uid="{00000000-0005-0000-0000-000048430000}"/>
    <cellStyle name="Percent 6 3" xfId="2634" xr:uid="{00000000-0005-0000-0000-00001C0A0000}"/>
    <cellStyle name="Percent 6 3 2" xfId="2894" xr:uid="{00000000-0005-0000-0000-00001D0A0000}"/>
    <cellStyle name="Percent 6 3 2 2" xfId="17987" xr:uid="{00000000-0005-0000-0000-00004B430000}"/>
    <cellStyle name="Percent 6 3 2 2 2" xfId="17988" xr:uid="{00000000-0005-0000-0000-00004C430000}"/>
    <cellStyle name="Percent 6 3 2 3" xfId="17989" xr:uid="{00000000-0005-0000-0000-00004D430000}"/>
    <cellStyle name="Percent 6 3 2 4" xfId="17986" xr:uid="{00000000-0005-0000-0000-00004A430000}"/>
    <cellStyle name="Percent 6 3 3" xfId="2972" xr:uid="{00000000-0005-0000-0000-00001E0A0000}"/>
    <cellStyle name="Percent 6 3 3 2" xfId="17991" xr:uid="{00000000-0005-0000-0000-00004F430000}"/>
    <cellStyle name="Percent 6 3 3 3" xfId="17990" xr:uid="{00000000-0005-0000-0000-00004E430000}"/>
    <cellStyle name="Percent 6 3 4" xfId="17992" xr:uid="{00000000-0005-0000-0000-000050430000}"/>
    <cellStyle name="Percent 6 3 5" xfId="17993" xr:uid="{00000000-0005-0000-0000-000051430000}"/>
    <cellStyle name="Percent 6 3 6" xfId="17994" xr:uid="{00000000-0005-0000-0000-000052430000}"/>
    <cellStyle name="Percent 6 3 7" xfId="17985" xr:uid="{00000000-0005-0000-0000-000049430000}"/>
    <cellStyle name="Percent 6 4" xfId="17995" xr:uid="{00000000-0005-0000-0000-000053430000}"/>
    <cellStyle name="Percent 6 4 2" xfId="17996" xr:uid="{00000000-0005-0000-0000-000054430000}"/>
    <cellStyle name="Percent 6 4 2 2" xfId="17997" xr:uid="{00000000-0005-0000-0000-000055430000}"/>
    <cellStyle name="Percent 6 4 2 2 2" xfId="17998" xr:uid="{00000000-0005-0000-0000-000056430000}"/>
    <cellStyle name="Percent 6 4 2 3" xfId="17999" xr:uid="{00000000-0005-0000-0000-000057430000}"/>
    <cellStyle name="Percent 6 4 3" xfId="18000" xr:uid="{00000000-0005-0000-0000-000058430000}"/>
    <cellStyle name="Percent 6 4 3 2" xfId="18001" xr:uid="{00000000-0005-0000-0000-000059430000}"/>
    <cellStyle name="Percent 6 4 4" xfId="18002" xr:uid="{00000000-0005-0000-0000-00005A430000}"/>
    <cellStyle name="Percent 6 5" xfId="18003" xr:uid="{00000000-0005-0000-0000-00005B430000}"/>
    <cellStyle name="Percent 6 5 2" xfId="18004" xr:uid="{00000000-0005-0000-0000-00005C430000}"/>
    <cellStyle name="Percent 6 6" xfId="18005" xr:uid="{00000000-0005-0000-0000-00005D430000}"/>
    <cellStyle name="Percent 6 7" xfId="18006" xr:uid="{00000000-0005-0000-0000-00005E430000}"/>
    <cellStyle name="Percent 6 8" xfId="5318" xr:uid="{00000000-0005-0000-0000-000043430000}"/>
    <cellStyle name="Percent 60" xfId="18007" xr:uid="{00000000-0005-0000-0000-00005F430000}"/>
    <cellStyle name="Percent 61" xfId="18008" xr:uid="{00000000-0005-0000-0000-000060430000}"/>
    <cellStyle name="Percent 62" xfId="18009" xr:uid="{00000000-0005-0000-0000-000061430000}"/>
    <cellStyle name="Percent 63" xfId="18010" xr:uid="{00000000-0005-0000-0000-000062430000}"/>
    <cellStyle name="Percent 64" xfId="18011" xr:uid="{00000000-0005-0000-0000-000063430000}"/>
    <cellStyle name="Percent 65" xfId="18012" xr:uid="{00000000-0005-0000-0000-000064430000}"/>
    <cellStyle name="Percent 66" xfId="18013" xr:uid="{00000000-0005-0000-0000-000065430000}"/>
    <cellStyle name="Percent 67" xfId="18014" xr:uid="{00000000-0005-0000-0000-000066430000}"/>
    <cellStyle name="Percent 68" xfId="18015" xr:uid="{00000000-0005-0000-0000-000067430000}"/>
    <cellStyle name="Percent 69" xfId="18016" xr:uid="{00000000-0005-0000-0000-000068430000}"/>
    <cellStyle name="Percent 7" xfId="2635" xr:uid="{00000000-0005-0000-0000-00001F0A0000}"/>
    <cellStyle name="Percent 7 2" xfId="5315" xr:uid="{00000000-0005-0000-0000-00006A430000}"/>
    <cellStyle name="Percent 7 2 2" xfId="18017" xr:uid="{00000000-0005-0000-0000-00006B430000}"/>
    <cellStyle name="Percent 7 2 2 2" xfId="18018" xr:uid="{00000000-0005-0000-0000-00006C430000}"/>
    <cellStyle name="Percent 7 2 3" xfId="18019" xr:uid="{00000000-0005-0000-0000-00006D430000}"/>
    <cellStyle name="Percent 7 2 4" xfId="18020" xr:uid="{00000000-0005-0000-0000-00006E430000}"/>
    <cellStyle name="Percent 7 3" xfId="18021" xr:uid="{00000000-0005-0000-0000-00006F430000}"/>
    <cellStyle name="Percent 7 3 2" xfId="18022" xr:uid="{00000000-0005-0000-0000-000070430000}"/>
    <cellStyle name="Percent 7 4" xfId="18023" xr:uid="{00000000-0005-0000-0000-000071430000}"/>
    <cellStyle name="Percent 7 5" xfId="18024" xr:uid="{00000000-0005-0000-0000-000072430000}"/>
    <cellStyle name="Percent 70" xfId="18025" xr:uid="{00000000-0005-0000-0000-000073430000}"/>
    <cellStyle name="Percent 71" xfId="18026" xr:uid="{00000000-0005-0000-0000-000074430000}"/>
    <cellStyle name="Percent 72" xfId="18027" xr:uid="{00000000-0005-0000-0000-000075430000}"/>
    <cellStyle name="Percent 73" xfId="18028" xr:uid="{00000000-0005-0000-0000-000076430000}"/>
    <cellStyle name="Percent 74" xfId="18029" xr:uid="{00000000-0005-0000-0000-000077430000}"/>
    <cellStyle name="Percent 75" xfId="18030" xr:uid="{00000000-0005-0000-0000-000078430000}"/>
    <cellStyle name="Percent 76" xfId="18031" xr:uid="{00000000-0005-0000-0000-000079430000}"/>
    <cellStyle name="Percent 77" xfId="18032" xr:uid="{00000000-0005-0000-0000-00007A430000}"/>
    <cellStyle name="Percent 78" xfId="18033" xr:uid="{00000000-0005-0000-0000-00007B430000}"/>
    <cellStyle name="Percent 79" xfId="18034" xr:uid="{00000000-0005-0000-0000-00007C430000}"/>
    <cellStyle name="Percent 8" xfId="2636" xr:uid="{00000000-0005-0000-0000-0000200A0000}"/>
    <cellStyle name="Percent 8 2" xfId="5313" xr:uid="{00000000-0005-0000-0000-00007E430000}"/>
    <cellStyle name="Percent 8 2 2" xfId="18035" xr:uid="{00000000-0005-0000-0000-00007F430000}"/>
    <cellStyle name="Percent 8 2 2 2" xfId="18036" xr:uid="{00000000-0005-0000-0000-000080430000}"/>
    <cellStyle name="Percent 8 2 3" xfId="18037" xr:uid="{00000000-0005-0000-0000-000081430000}"/>
    <cellStyle name="Percent 8 2 4" xfId="18038" xr:uid="{00000000-0005-0000-0000-000082430000}"/>
    <cellStyle name="Percent 8 3" xfId="18039" xr:uid="{00000000-0005-0000-0000-000083430000}"/>
    <cellStyle name="Percent 8 3 2" xfId="18040" xr:uid="{00000000-0005-0000-0000-000084430000}"/>
    <cellStyle name="Percent 8 3 3" xfId="18041" xr:uid="{00000000-0005-0000-0000-000085430000}"/>
    <cellStyle name="Percent 8 4" xfId="18042" xr:uid="{00000000-0005-0000-0000-000086430000}"/>
    <cellStyle name="Percent 8 4 2" xfId="18043" xr:uid="{00000000-0005-0000-0000-000087430000}"/>
    <cellStyle name="Percent 8 5" xfId="18044" xr:uid="{00000000-0005-0000-0000-000088430000}"/>
    <cellStyle name="Percent 8 6" xfId="18045" xr:uid="{00000000-0005-0000-0000-000089430000}"/>
    <cellStyle name="Percent 8 7" xfId="5314" xr:uid="{00000000-0005-0000-0000-00007D430000}"/>
    <cellStyle name="Percent 80" xfId="18046" xr:uid="{00000000-0005-0000-0000-00008A430000}"/>
    <cellStyle name="Percent 81" xfId="18047" xr:uid="{00000000-0005-0000-0000-00008B430000}"/>
    <cellStyle name="Percent 82" xfId="18048" xr:uid="{00000000-0005-0000-0000-00008C430000}"/>
    <cellStyle name="Percent 83" xfId="18049" xr:uid="{00000000-0005-0000-0000-00008D430000}"/>
    <cellStyle name="Percent 84" xfId="18050" xr:uid="{00000000-0005-0000-0000-00008E430000}"/>
    <cellStyle name="Percent 85" xfId="18051" xr:uid="{00000000-0005-0000-0000-00008F430000}"/>
    <cellStyle name="Percent 86" xfId="18052" xr:uid="{00000000-0005-0000-0000-000090430000}"/>
    <cellStyle name="Percent 87" xfId="18053" xr:uid="{00000000-0005-0000-0000-000091430000}"/>
    <cellStyle name="Percent 88" xfId="5503" xr:uid="{00000000-0005-0000-0000-00008A440000}"/>
    <cellStyle name="Percent 89" xfId="5504" xr:uid="{00000000-0005-0000-0000-0000F34E0000}"/>
    <cellStyle name="Percent 9" xfId="2637" xr:uid="{00000000-0005-0000-0000-0000210A0000}"/>
    <cellStyle name="Percent 9 2" xfId="18054" xr:uid="{00000000-0005-0000-0000-000093430000}"/>
    <cellStyle name="Percent 9 2 2" xfId="18055" xr:uid="{00000000-0005-0000-0000-000094430000}"/>
    <cellStyle name="Percent 9 2 2 2" xfId="18056" xr:uid="{00000000-0005-0000-0000-000095430000}"/>
    <cellStyle name="Percent 9 2 2 2 2" xfId="18057" xr:uid="{00000000-0005-0000-0000-000096430000}"/>
    <cellStyle name="Percent 9 2 2 3" xfId="18058" xr:uid="{00000000-0005-0000-0000-000097430000}"/>
    <cellStyle name="Percent 9 2 2 4" xfId="18059" xr:uid="{00000000-0005-0000-0000-000098430000}"/>
    <cellStyle name="Percent 9 2 3" xfId="18060" xr:uid="{00000000-0005-0000-0000-000099430000}"/>
    <cellStyle name="Percent 9 2 3 2" xfId="18061" xr:uid="{00000000-0005-0000-0000-00009A430000}"/>
    <cellStyle name="Percent 9 2 4" xfId="18062" xr:uid="{00000000-0005-0000-0000-00009B430000}"/>
    <cellStyle name="Percent 9 2 5" xfId="18063" xr:uid="{00000000-0005-0000-0000-00009C430000}"/>
    <cellStyle name="Percent 9 3" xfId="18064" xr:uid="{00000000-0005-0000-0000-00009D430000}"/>
    <cellStyle name="Percent 9 3 2" xfId="18065" xr:uid="{00000000-0005-0000-0000-00009E430000}"/>
    <cellStyle name="Percent 9 3 2 2" xfId="18066" xr:uid="{00000000-0005-0000-0000-00009F430000}"/>
    <cellStyle name="Percent 9 3 3" xfId="18067" xr:uid="{00000000-0005-0000-0000-0000A0430000}"/>
    <cellStyle name="Percent 9 3 4" xfId="18068" xr:uid="{00000000-0005-0000-0000-0000A1430000}"/>
    <cellStyle name="Percent 9 4" xfId="18069" xr:uid="{00000000-0005-0000-0000-0000A2430000}"/>
    <cellStyle name="Percent 9 4 2" xfId="18070" xr:uid="{00000000-0005-0000-0000-0000A3430000}"/>
    <cellStyle name="Percent 9 5" xfId="18071" xr:uid="{00000000-0005-0000-0000-0000A4430000}"/>
    <cellStyle name="Percent 9 6" xfId="18072" xr:uid="{00000000-0005-0000-0000-0000A5430000}"/>
    <cellStyle name="Percent 90" xfId="20538" xr:uid="{F9C4CC58-D932-46EA-87A9-4E1E9AE93362}"/>
    <cellStyle name="Percent 90 2" xfId="20556" xr:uid="{50182F06-16D7-4708-8DE9-26BD47BA791B}"/>
    <cellStyle name="Percent2" xfId="2638" xr:uid="{00000000-0005-0000-0000-0000220A0000}"/>
    <cellStyle name="Percent2 2" xfId="18074" xr:uid="{00000000-0005-0000-0000-0000A7430000}"/>
    <cellStyle name="Percent2 2 2" xfId="18075" xr:uid="{00000000-0005-0000-0000-0000A8430000}"/>
    <cellStyle name="Percent2 3" xfId="18076" xr:uid="{00000000-0005-0000-0000-0000A9430000}"/>
    <cellStyle name="Percent2 4" xfId="18073" xr:uid="{00000000-0005-0000-0000-0000A6430000}"/>
    <cellStyle name="Phone_No" xfId="2639" xr:uid="{00000000-0005-0000-0000-0000230A0000}"/>
    <cellStyle name="Red Text" xfId="2640" xr:uid="{00000000-0005-0000-0000-0000240A0000}"/>
    <cellStyle name="Red Text 2" xfId="18078" xr:uid="{00000000-0005-0000-0000-0000AC430000}"/>
    <cellStyle name="Red Text 2 2" xfId="18079" xr:uid="{00000000-0005-0000-0000-0000AD430000}"/>
    <cellStyle name="Red Text 2 3" xfId="20183" xr:uid="{00000000-0005-0000-0000-0000AC430000}"/>
    <cellStyle name="Red Text 3" xfId="18080" xr:uid="{00000000-0005-0000-0000-0000AE430000}"/>
    <cellStyle name="Red Text 4" xfId="18077" xr:uid="{00000000-0005-0000-0000-0000AB430000}"/>
    <cellStyle name="Remote" xfId="2641" xr:uid="{00000000-0005-0000-0000-0000250A0000}"/>
    <cellStyle name="Revenue" xfId="2642" xr:uid="{00000000-0005-0000-0000-0000260A0000}"/>
    <cellStyle name="RevList" xfId="2643" xr:uid="{00000000-0005-0000-0000-0000270A0000}"/>
    <cellStyle name="s]_x000d__x000a_spooler=no_x000d__x000a_LOAD=C:\CONTROL\VIRUSCAN\VSHWIN.EXE_x000d__x000a_run=_x000d__x000a_Beep=yes_x000d__x000a_NullPort=None_x000d__x000a_BorderWidth=3_x000d__x000a_CursorBlinkRate=530_x000d_" xfId="2644" xr:uid="{00000000-0005-0000-0000-0000280A0000}"/>
    <cellStyle name="s]_x000d__x000a_spooler=no_x000d__x000a_LOAD=C:\CONTROL\VIRUSCAN\VSHWIN.EXE_x000d__x000a_run=_x000d__x000a_Beep=yes_x000d__x000a_NullPort=None_x000d__x000a_BorderWidth=3_x000d__x000a_CursorBlinkRate=530_x000d_ 2" xfId="18081" xr:uid="{00000000-0005-0000-0000-0000B3430000}"/>
    <cellStyle name="s]_x000d__x000a_spooler=no_x000d__x000a_LOAD=C:\CONTROL\VIRUSCAN\VSHWIN.EXE_x000d__x000a_run=_x000d__x000a_Beep=yes_x000d__x000a_NullPort=None_x000d__x000a_BorderWidth=3_x000d__x000a_CursorBlinkRate=530_x000d_ 3" xfId="18082" xr:uid="{00000000-0005-0000-0000-0000B4430000}"/>
    <cellStyle name="Sales_Amt" xfId="2645" xr:uid="{00000000-0005-0000-0000-0000290A0000}"/>
    <cellStyle name="SAPBEXaggData" xfId="2646" xr:uid="{00000000-0005-0000-0000-00002A0A0000}"/>
    <cellStyle name="SAPBEXaggData 2" xfId="2647" xr:uid="{00000000-0005-0000-0000-00002B0A0000}"/>
    <cellStyle name="SAPBEXaggData 2 2" xfId="2895" xr:uid="{00000000-0005-0000-0000-00002C0A0000}"/>
    <cellStyle name="SAPBEXaggData 2 2 2" xfId="18085" xr:uid="{00000000-0005-0000-0000-0000B9430000}"/>
    <cellStyle name="SAPBEXaggData 2 2 2 2" xfId="18086" xr:uid="{00000000-0005-0000-0000-0000BA430000}"/>
    <cellStyle name="SAPBEXaggData 2 2 2 3" xfId="18087" xr:uid="{00000000-0005-0000-0000-0000BB430000}"/>
    <cellStyle name="SAPBEXaggData 2 2 2 3 2" xfId="20184" xr:uid="{00000000-0005-0000-0000-0000BB430000}"/>
    <cellStyle name="SAPBEXaggData 2 2 2 4" xfId="18088" xr:uid="{00000000-0005-0000-0000-0000BC430000}"/>
    <cellStyle name="SAPBEXaggData 2 2 3" xfId="18089" xr:uid="{00000000-0005-0000-0000-0000BD430000}"/>
    <cellStyle name="SAPBEXaggData 2 2 3 2" xfId="18090" xr:uid="{00000000-0005-0000-0000-0000BE430000}"/>
    <cellStyle name="SAPBEXaggData 2 2 3 2 2" xfId="20185" xr:uid="{00000000-0005-0000-0000-0000BE430000}"/>
    <cellStyle name="SAPBEXaggData 2 2 4" xfId="18091" xr:uid="{00000000-0005-0000-0000-0000BF430000}"/>
    <cellStyle name="SAPBEXaggData 2 2 4 2" xfId="20186" xr:uid="{00000000-0005-0000-0000-0000BF430000}"/>
    <cellStyle name="SAPBEXaggData 2 2 5" xfId="18092" xr:uid="{00000000-0005-0000-0000-0000C0430000}"/>
    <cellStyle name="SAPBEXaggData 2 2 6" xfId="18084" xr:uid="{00000000-0005-0000-0000-0000B8430000}"/>
    <cellStyle name="SAPBEXaggData 2 3" xfId="18093" xr:uid="{00000000-0005-0000-0000-0000C1430000}"/>
    <cellStyle name="SAPBEXaggData 2 3 2" xfId="18094" xr:uid="{00000000-0005-0000-0000-0000C2430000}"/>
    <cellStyle name="SAPBEXaggData 2 3 3" xfId="18095" xr:uid="{00000000-0005-0000-0000-0000C3430000}"/>
    <cellStyle name="SAPBEXaggData 2 3 3 2" xfId="20187" xr:uid="{00000000-0005-0000-0000-0000C3430000}"/>
    <cellStyle name="SAPBEXaggData 2 3 4" xfId="18096" xr:uid="{00000000-0005-0000-0000-0000C4430000}"/>
    <cellStyle name="SAPBEXaggData 2 4" xfId="18097" xr:uid="{00000000-0005-0000-0000-0000C5430000}"/>
    <cellStyle name="SAPBEXaggData 2 4 2" xfId="18098" xr:uid="{00000000-0005-0000-0000-0000C6430000}"/>
    <cellStyle name="SAPBEXaggData 2 4 2 2" xfId="20188" xr:uid="{00000000-0005-0000-0000-0000C6430000}"/>
    <cellStyle name="SAPBEXaggData 2 5" xfId="18099" xr:uid="{00000000-0005-0000-0000-0000C7430000}"/>
    <cellStyle name="SAPBEXaggData 2 5 2" xfId="20189" xr:uid="{00000000-0005-0000-0000-0000C7430000}"/>
    <cellStyle name="SAPBEXaggData 2 6" xfId="18100" xr:uid="{00000000-0005-0000-0000-0000C8430000}"/>
    <cellStyle name="SAPBEXaggData 2 7" xfId="18083" xr:uid="{00000000-0005-0000-0000-0000B7430000}"/>
    <cellStyle name="SAPBEXaggData 3" xfId="18101" xr:uid="{00000000-0005-0000-0000-0000C9430000}"/>
    <cellStyle name="SAPBEXaggData 3 2" xfId="18102" xr:uid="{00000000-0005-0000-0000-0000CA430000}"/>
    <cellStyle name="SAPBEXaggData 3 2 2" xfId="18103" xr:uid="{00000000-0005-0000-0000-0000CB430000}"/>
    <cellStyle name="SAPBEXaggData 3 2 2 2" xfId="20190" xr:uid="{00000000-0005-0000-0000-0000CB430000}"/>
    <cellStyle name="SAPBEXaggData 3 3" xfId="18104" xr:uid="{00000000-0005-0000-0000-0000CC430000}"/>
    <cellStyle name="SAPBEXaggData 3 3 2" xfId="20191" xr:uid="{00000000-0005-0000-0000-0000CC430000}"/>
    <cellStyle name="SAPBEXaggData 3 4" xfId="18105" xr:uid="{00000000-0005-0000-0000-0000CD430000}"/>
    <cellStyle name="SAPBEXaggData 3 4 2" xfId="20192" xr:uid="{00000000-0005-0000-0000-0000CD430000}"/>
    <cellStyle name="SAPBEXaggData 3 5" xfId="18106" xr:uid="{00000000-0005-0000-0000-0000CE430000}"/>
    <cellStyle name="SAPBEXaggData 4" xfId="18107" xr:uid="{00000000-0005-0000-0000-0000CF430000}"/>
    <cellStyle name="SAPBEXaggData 4 2" xfId="18108" xr:uid="{00000000-0005-0000-0000-0000D0430000}"/>
    <cellStyle name="SAPBEXaggData 4 3" xfId="20193" xr:uid="{00000000-0005-0000-0000-0000CF430000}"/>
    <cellStyle name="SAPBEXaggData 5" xfId="18109" xr:uid="{00000000-0005-0000-0000-0000D1430000}"/>
    <cellStyle name="SAPBEXaggData 6" xfId="18110" xr:uid="{00000000-0005-0000-0000-0000D2430000}"/>
    <cellStyle name="SAPBEXaggData 6 2" xfId="20194" xr:uid="{00000000-0005-0000-0000-0000D2430000}"/>
    <cellStyle name="SAPBEXaggData 7" xfId="18111" xr:uid="{00000000-0005-0000-0000-0000D3430000}"/>
    <cellStyle name="SAPBEXaggData 8" xfId="13621" xr:uid="{00000000-0005-0000-0000-0000B6430000}"/>
    <cellStyle name="SAPBEXaggData_App b.3 Unspent_" xfId="2648" xr:uid="{00000000-0005-0000-0000-00002D0A0000}"/>
    <cellStyle name="SAPBEXaggDataEmph" xfId="2649" xr:uid="{00000000-0005-0000-0000-00002E0A0000}"/>
    <cellStyle name="SAPBEXaggDataEmph 2" xfId="2650" xr:uid="{00000000-0005-0000-0000-00002F0A0000}"/>
    <cellStyle name="SAPBEXaggDataEmph 2 2" xfId="18114" xr:uid="{00000000-0005-0000-0000-0000D6430000}"/>
    <cellStyle name="SAPBEXaggDataEmph 2 2 2" xfId="18115" xr:uid="{00000000-0005-0000-0000-0000D7430000}"/>
    <cellStyle name="SAPBEXaggDataEmph 2 2 2 2" xfId="20195" xr:uid="{00000000-0005-0000-0000-0000D7430000}"/>
    <cellStyle name="SAPBEXaggDataEmph 2 3" xfId="18116" xr:uid="{00000000-0005-0000-0000-0000D8430000}"/>
    <cellStyle name="SAPBEXaggDataEmph 2 3 2" xfId="20196" xr:uid="{00000000-0005-0000-0000-0000D8430000}"/>
    <cellStyle name="SAPBEXaggDataEmph 2 4" xfId="18117" xr:uid="{00000000-0005-0000-0000-0000D9430000}"/>
    <cellStyle name="SAPBEXaggDataEmph 2 5" xfId="18113" xr:uid="{00000000-0005-0000-0000-0000D5430000}"/>
    <cellStyle name="SAPBEXaggDataEmph 3" xfId="18118" xr:uid="{00000000-0005-0000-0000-0000DA430000}"/>
    <cellStyle name="SAPBEXaggDataEmph 3 2" xfId="18119" xr:uid="{00000000-0005-0000-0000-0000DB430000}"/>
    <cellStyle name="SAPBEXaggDataEmph 3 3" xfId="18120" xr:uid="{00000000-0005-0000-0000-0000DC430000}"/>
    <cellStyle name="SAPBEXaggDataEmph 3 3 2" xfId="20197" xr:uid="{00000000-0005-0000-0000-0000DC430000}"/>
    <cellStyle name="SAPBEXaggDataEmph 3 4" xfId="18121" xr:uid="{00000000-0005-0000-0000-0000DD430000}"/>
    <cellStyle name="SAPBEXaggDataEmph 3 4 2" xfId="20198" xr:uid="{00000000-0005-0000-0000-0000DD430000}"/>
    <cellStyle name="SAPBEXaggDataEmph 3 5" xfId="18122" xr:uid="{00000000-0005-0000-0000-0000DE430000}"/>
    <cellStyle name="SAPBEXaggDataEmph 4" xfId="18123" xr:uid="{00000000-0005-0000-0000-0000DF430000}"/>
    <cellStyle name="SAPBEXaggDataEmph 4 2" xfId="18124" xr:uid="{00000000-0005-0000-0000-0000E0430000}"/>
    <cellStyle name="SAPBEXaggDataEmph 4 2 2" xfId="20199" xr:uid="{00000000-0005-0000-0000-0000E0430000}"/>
    <cellStyle name="SAPBEXaggDataEmph 5" xfId="18125" xr:uid="{00000000-0005-0000-0000-0000E1430000}"/>
    <cellStyle name="SAPBEXaggDataEmph 5 2" xfId="20200" xr:uid="{00000000-0005-0000-0000-0000E1430000}"/>
    <cellStyle name="SAPBEXaggDataEmph 6" xfId="18126" xr:uid="{00000000-0005-0000-0000-0000E2430000}"/>
    <cellStyle name="SAPBEXaggDataEmph 7" xfId="18112" xr:uid="{00000000-0005-0000-0000-0000D4430000}"/>
    <cellStyle name="SAPBEXaggExc1" xfId="2651" xr:uid="{00000000-0005-0000-0000-0000300A0000}"/>
    <cellStyle name="SAPBEXaggExc1 2" xfId="18128" xr:uid="{00000000-0005-0000-0000-0000E4430000}"/>
    <cellStyle name="SAPBEXaggExc1 2 2" xfId="18129" xr:uid="{00000000-0005-0000-0000-0000E5430000}"/>
    <cellStyle name="SAPBEXaggExc1 3" xfId="18130" xr:uid="{00000000-0005-0000-0000-0000E6430000}"/>
    <cellStyle name="SAPBEXaggExc1 4" xfId="18127" xr:uid="{00000000-0005-0000-0000-0000E3430000}"/>
    <cellStyle name="SAPBEXaggExc1Emph" xfId="2652" xr:uid="{00000000-0005-0000-0000-0000310A0000}"/>
    <cellStyle name="SAPBEXaggExc1Emph 2" xfId="18132" xr:uid="{00000000-0005-0000-0000-0000E8430000}"/>
    <cellStyle name="SAPBEXaggExc1Emph 2 2" xfId="18133" xr:uid="{00000000-0005-0000-0000-0000E9430000}"/>
    <cellStyle name="SAPBEXaggExc1Emph 3" xfId="18134" xr:uid="{00000000-0005-0000-0000-0000EA430000}"/>
    <cellStyle name="SAPBEXaggExc1Emph 4" xfId="18131" xr:uid="{00000000-0005-0000-0000-0000E7430000}"/>
    <cellStyle name="SAPBEXaggExc2" xfId="2653" xr:uid="{00000000-0005-0000-0000-0000320A0000}"/>
    <cellStyle name="SAPBEXaggExc2 2" xfId="18136" xr:uid="{00000000-0005-0000-0000-0000EC430000}"/>
    <cellStyle name="SAPBEXaggExc2 2 2" xfId="18137" xr:uid="{00000000-0005-0000-0000-0000ED430000}"/>
    <cellStyle name="SAPBEXaggExc2 3" xfId="18138" xr:uid="{00000000-0005-0000-0000-0000EE430000}"/>
    <cellStyle name="SAPBEXaggExc2 4" xfId="18135" xr:uid="{00000000-0005-0000-0000-0000EB430000}"/>
    <cellStyle name="SAPBEXaggExc2Emph" xfId="2654" xr:uid="{00000000-0005-0000-0000-0000330A0000}"/>
    <cellStyle name="SAPBEXaggExc2Emph 2" xfId="18140" xr:uid="{00000000-0005-0000-0000-0000F0430000}"/>
    <cellStyle name="SAPBEXaggExc2Emph 2 2" xfId="18141" xr:uid="{00000000-0005-0000-0000-0000F1430000}"/>
    <cellStyle name="SAPBEXaggExc2Emph 3" xfId="18142" xr:uid="{00000000-0005-0000-0000-0000F2430000}"/>
    <cellStyle name="SAPBEXaggExc2Emph 4" xfId="18139" xr:uid="{00000000-0005-0000-0000-0000EF430000}"/>
    <cellStyle name="SAPBEXaggItem" xfId="2655" xr:uid="{00000000-0005-0000-0000-0000340A0000}"/>
    <cellStyle name="SAPBEXaggItem 2" xfId="2896" xr:uid="{00000000-0005-0000-0000-0000350A0000}"/>
    <cellStyle name="SAPBEXaggItem 2 2" xfId="18145" xr:uid="{00000000-0005-0000-0000-0000F5430000}"/>
    <cellStyle name="SAPBEXaggItem 2 2 2" xfId="18146" xr:uid="{00000000-0005-0000-0000-0000F6430000}"/>
    <cellStyle name="SAPBEXaggItem 2 2 3" xfId="18147" xr:uid="{00000000-0005-0000-0000-0000F7430000}"/>
    <cellStyle name="SAPBEXaggItem 2 2 3 2" xfId="20201" xr:uid="{00000000-0005-0000-0000-0000F7430000}"/>
    <cellStyle name="SAPBEXaggItem 2 2 4" xfId="18148" xr:uid="{00000000-0005-0000-0000-0000F8430000}"/>
    <cellStyle name="SAPBEXaggItem 2 3" xfId="18149" xr:uid="{00000000-0005-0000-0000-0000F9430000}"/>
    <cellStyle name="SAPBEXaggItem 2 3 2" xfId="18150" xr:uid="{00000000-0005-0000-0000-0000FA430000}"/>
    <cellStyle name="SAPBEXaggItem 2 3 3" xfId="18151" xr:uid="{00000000-0005-0000-0000-0000FB430000}"/>
    <cellStyle name="SAPBEXaggItem 2 3 3 2" xfId="20202" xr:uid="{00000000-0005-0000-0000-0000FB430000}"/>
    <cellStyle name="SAPBEXaggItem 2 3 4" xfId="18152" xr:uid="{00000000-0005-0000-0000-0000FC430000}"/>
    <cellStyle name="SAPBEXaggItem 2 4" xfId="18153" xr:uid="{00000000-0005-0000-0000-0000FD430000}"/>
    <cellStyle name="SAPBEXaggItem 2 4 2" xfId="18154" xr:uid="{00000000-0005-0000-0000-0000FE430000}"/>
    <cellStyle name="SAPBEXaggItem 2 4 2 2" xfId="20203" xr:uid="{00000000-0005-0000-0000-0000FE430000}"/>
    <cellStyle name="SAPBEXaggItem 2 5" xfId="18155" xr:uid="{00000000-0005-0000-0000-0000FF430000}"/>
    <cellStyle name="SAPBEXaggItem 2 5 2" xfId="20204" xr:uid="{00000000-0005-0000-0000-0000FF430000}"/>
    <cellStyle name="SAPBEXaggItem 2 6" xfId="18156" xr:uid="{00000000-0005-0000-0000-000000440000}"/>
    <cellStyle name="SAPBEXaggItem 2 7" xfId="18144" xr:uid="{00000000-0005-0000-0000-0000F4430000}"/>
    <cellStyle name="SAPBEXaggItem 3" xfId="18157" xr:uid="{00000000-0005-0000-0000-000001440000}"/>
    <cellStyle name="SAPBEXaggItem 3 2" xfId="18158" xr:uid="{00000000-0005-0000-0000-000002440000}"/>
    <cellStyle name="SAPBEXaggItem 3 3" xfId="18159" xr:uid="{00000000-0005-0000-0000-000003440000}"/>
    <cellStyle name="SAPBEXaggItem 3 3 2" xfId="20205" xr:uid="{00000000-0005-0000-0000-000003440000}"/>
    <cellStyle name="SAPBEXaggItem 3 4" xfId="18160" xr:uid="{00000000-0005-0000-0000-000004440000}"/>
    <cellStyle name="SAPBEXaggItem 3 4 2" xfId="20206" xr:uid="{00000000-0005-0000-0000-000004440000}"/>
    <cellStyle name="SAPBEXaggItem 3 5" xfId="18161" xr:uid="{00000000-0005-0000-0000-000005440000}"/>
    <cellStyle name="SAPBEXaggItem 4" xfId="18162" xr:uid="{00000000-0005-0000-0000-000006440000}"/>
    <cellStyle name="SAPBEXaggItem 4 2" xfId="18163" xr:uid="{00000000-0005-0000-0000-000007440000}"/>
    <cellStyle name="SAPBEXaggItem 4 2 2" xfId="20207" xr:uid="{00000000-0005-0000-0000-000007440000}"/>
    <cellStyle name="SAPBEXaggItem 5" xfId="18164" xr:uid="{00000000-0005-0000-0000-000008440000}"/>
    <cellStyle name="SAPBEXaggItem 5 2" xfId="20208" xr:uid="{00000000-0005-0000-0000-000008440000}"/>
    <cellStyle name="SAPBEXaggItem 6" xfId="18165" xr:uid="{00000000-0005-0000-0000-000009440000}"/>
    <cellStyle name="SAPBEXaggItem 7" xfId="18143" xr:uid="{00000000-0005-0000-0000-0000F3430000}"/>
    <cellStyle name="SAPBEXaggItemX" xfId="2656" xr:uid="{00000000-0005-0000-0000-0000360A0000}"/>
    <cellStyle name="SAPBEXaggItemX 2" xfId="2657" xr:uid="{00000000-0005-0000-0000-0000370A0000}"/>
    <cellStyle name="SAPBEXaggItemX 2 2" xfId="18168" xr:uid="{00000000-0005-0000-0000-00000C440000}"/>
    <cellStyle name="SAPBEXaggItemX 2 2 2" xfId="18169" xr:uid="{00000000-0005-0000-0000-00000D440000}"/>
    <cellStyle name="SAPBEXaggItemX 2 2 2 2" xfId="20209" xr:uid="{00000000-0005-0000-0000-00000D440000}"/>
    <cellStyle name="SAPBEXaggItemX 2 3" xfId="18170" xr:uid="{00000000-0005-0000-0000-00000E440000}"/>
    <cellStyle name="SAPBEXaggItemX 2 3 2" xfId="20210" xr:uid="{00000000-0005-0000-0000-00000E440000}"/>
    <cellStyle name="SAPBEXaggItemX 2 4" xfId="18171" xr:uid="{00000000-0005-0000-0000-00000F440000}"/>
    <cellStyle name="SAPBEXaggItemX 2 5" xfId="18167" xr:uid="{00000000-0005-0000-0000-00000B440000}"/>
    <cellStyle name="SAPBEXaggItemX 3" xfId="18172" xr:uid="{00000000-0005-0000-0000-000010440000}"/>
    <cellStyle name="SAPBEXaggItemX 3 2" xfId="18173" xr:uid="{00000000-0005-0000-0000-000011440000}"/>
    <cellStyle name="SAPBEXaggItemX 3 3" xfId="18174" xr:uid="{00000000-0005-0000-0000-000012440000}"/>
    <cellStyle name="SAPBEXaggItemX 3 3 2" xfId="20211" xr:uid="{00000000-0005-0000-0000-000012440000}"/>
    <cellStyle name="SAPBEXaggItemX 3 4" xfId="18175" xr:uid="{00000000-0005-0000-0000-000013440000}"/>
    <cellStyle name="SAPBEXaggItemX 3 4 2" xfId="20212" xr:uid="{00000000-0005-0000-0000-000013440000}"/>
    <cellStyle name="SAPBEXaggItemX 3 5" xfId="18176" xr:uid="{00000000-0005-0000-0000-000014440000}"/>
    <cellStyle name="SAPBEXaggItemX 4" xfId="18177" xr:uid="{00000000-0005-0000-0000-000015440000}"/>
    <cellStyle name="SAPBEXaggItemX 4 2" xfId="18178" xr:uid="{00000000-0005-0000-0000-000016440000}"/>
    <cellStyle name="SAPBEXaggItemX 4 2 2" xfId="20213" xr:uid="{00000000-0005-0000-0000-000016440000}"/>
    <cellStyle name="SAPBEXaggItemX 5" xfId="18179" xr:uid="{00000000-0005-0000-0000-000017440000}"/>
    <cellStyle name="SAPBEXaggItemX 5 2" xfId="20214" xr:uid="{00000000-0005-0000-0000-000017440000}"/>
    <cellStyle name="SAPBEXaggItemX 6" xfId="18180" xr:uid="{00000000-0005-0000-0000-000018440000}"/>
    <cellStyle name="SAPBEXaggItemX 7" xfId="18166" xr:uid="{00000000-0005-0000-0000-00000A440000}"/>
    <cellStyle name="SAPBEXchaText" xfId="2658" xr:uid="{00000000-0005-0000-0000-0000380A0000}"/>
    <cellStyle name="SAPBEXchaText 2" xfId="2659" xr:uid="{00000000-0005-0000-0000-0000390A0000}"/>
    <cellStyle name="SAPBEXchaText 2 2" xfId="2898" xr:uid="{00000000-0005-0000-0000-00003A0A0000}"/>
    <cellStyle name="SAPBEXchaText 2 2 2" xfId="18184" xr:uid="{00000000-0005-0000-0000-00001C440000}"/>
    <cellStyle name="SAPBEXchaText 2 2 3" xfId="18185" xr:uid="{00000000-0005-0000-0000-00001D440000}"/>
    <cellStyle name="SAPBEXchaText 2 2 3 2" xfId="20215" xr:uid="{00000000-0005-0000-0000-00001D440000}"/>
    <cellStyle name="SAPBEXchaText 2 2 4" xfId="18186" xr:uid="{00000000-0005-0000-0000-00001E440000}"/>
    <cellStyle name="SAPBEXchaText 2 2 5" xfId="18183" xr:uid="{00000000-0005-0000-0000-00001B440000}"/>
    <cellStyle name="SAPBEXchaText 2 3" xfId="18187" xr:uid="{00000000-0005-0000-0000-00001F440000}"/>
    <cellStyle name="SAPBEXchaText 2 3 2" xfId="18188" xr:uid="{00000000-0005-0000-0000-000020440000}"/>
    <cellStyle name="SAPBEXchaText 2 3 3" xfId="18189" xr:uid="{00000000-0005-0000-0000-000021440000}"/>
    <cellStyle name="SAPBEXchaText 2 3 3 2" xfId="20216" xr:uid="{00000000-0005-0000-0000-000021440000}"/>
    <cellStyle name="SAPBEXchaText 2 3 4" xfId="18190" xr:uid="{00000000-0005-0000-0000-000022440000}"/>
    <cellStyle name="SAPBEXchaText 2 4" xfId="18191" xr:uid="{00000000-0005-0000-0000-000023440000}"/>
    <cellStyle name="SAPBEXchaText 2 4 2" xfId="18192" xr:uid="{00000000-0005-0000-0000-000024440000}"/>
    <cellStyle name="SAPBEXchaText 2 4 2 2" xfId="18193" xr:uid="{00000000-0005-0000-0000-000025440000}"/>
    <cellStyle name="SAPBEXchaText 2 4 2 3" xfId="20217" xr:uid="{00000000-0005-0000-0000-000024440000}"/>
    <cellStyle name="SAPBEXchaText 2 4 3" xfId="18194" xr:uid="{00000000-0005-0000-0000-000026440000}"/>
    <cellStyle name="SAPBEXchaText 2 5" xfId="18195" xr:uid="{00000000-0005-0000-0000-000027440000}"/>
    <cellStyle name="SAPBEXchaText 2 5 2" xfId="18196" xr:uid="{00000000-0005-0000-0000-000028440000}"/>
    <cellStyle name="SAPBEXchaText 2 5 2 2" xfId="20218" xr:uid="{00000000-0005-0000-0000-000028440000}"/>
    <cellStyle name="SAPBEXchaText 2 6" xfId="18197" xr:uid="{00000000-0005-0000-0000-000029440000}"/>
    <cellStyle name="SAPBEXchaText 2 6 2" xfId="20219" xr:uid="{00000000-0005-0000-0000-000029440000}"/>
    <cellStyle name="SAPBEXchaText 2 7" xfId="18198" xr:uid="{00000000-0005-0000-0000-00002A440000}"/>
    <cellStyle name="SAPBEXchaText 2 8" xfId="18182" xr:uid="{00000000-0005-0000-0000-00001A440000}"/>
    <cellStyle name="SAPBEXchaText 3" xfId="2897" xr:uid="{00000000-0005-0000-0000-00003B0A0000}"/>
    <cellStyle name="SAPBEXchaText 3 2" xfId="18200" xr:uid="{00000000-0005-0000-0000-00002C440000}"/>
    <cellStyle name="SAPBEXchaText 3 2 2" xfId="18201" xr:uid="{00000000-0005-0000-0000-00002D440000}"/>
    <cellStyle name="SAPBEXchaText 3 2 2 2" xfId="20220" xr:uid="{00000000-0005-0000-0000-00002D440000}"/>
    <cellStyle name="SAPBEXchaText 3 3" xfId="18202" xr:uid="{00000000-0005-0000-0000-00002E440000}"/>
    <cellStyle name="SAPBEXchaText 3 3 2" xfId="18203" xr:uid="{00000000-0005-0000-0000-00002F440000}"/>
    <cellStyle name="SAPBEXchaText 3 3 2 2" xfId="20222" xr:uid="{00000000-0005-0000-0000-00002F440000}"/>
    <cellStyle name="SAPBEXchaText 3 3 3" xfId="20221" xr:uid="{00000000-0005-0000-0000-00002E440000}"/>
    <cellStyle name="SAPBEXchaText 3 4" xfId="18204" xr:uid="{00000000-0005-0000-0000-000030440000}"/>
    <cellStyle name="SAPBEXchaText 3 4 2" xfId="20223" xr:uid="{00000000-0005-0000-0000-000030440000}"/>
    <cellStyle name="SAPBEXchaText 3 5" xfId="18205" xr:uid="{00000000-0005-0000-0000-000031440000}"/>
    <cellStyle name="SAPBEXchaText 3 6" xfId="18199" xr:uid="{00000000-0005-0000-0000-00002B440000}"/>
    <cellStyle name="SAPBEXchaText 4" xfId="18206" xr:uid="{00000000-0005-0000-0000-000032440000}"/>
    <cellStyle name="SAPBEXchaText 4 2" xfId="18207" xr:uid="{00000000-0005-0000-0000-000033440000}"/>
    <cellStyle name="SAPBEXchaText 4 2 2" xfId="20224" xr:uid="{00000000-0005-0000-0000-000033440000}"/>
    <cellStyle name="SAPBEXchaText 5" xfId="18208" xr:uid="{00000000-0005-0000-0000-000034440000}"/>
    <cellStyle name="SAPBEXchaText 5 2" xfId="18209" xr:uid="{00000000-0005-0000-0000-000035440000}"/>
    <cellStyle name="SAPBEXchaText 5 2 2" xfId="20225" xr:uid="{00000000-0005-0000-0000-000035440000}"/>
    <cellStyle name="SAPBEXchaText 6" xfId="18210" xr:uid="{00000000-0005-0000-0000-000036440000}"/>
    <cellStyle name="SAPBEXchaText 7" xfId="18181" xr:uid="{00000000-0005-0000-0000-000019440000}"/>
    <cellStyle name="SAPBEXchaText_Budget Consolidation by Balancing Acct v1" xfId="2660" xr:uid="{00000000-0005-0000-0000-00003C0A0000}"/>
    <cellStyle name="SAPBEXColoum_Header_SA" xfId="2661" xr:uid="{00000000-0005-0000-0000-00003D0A0000}"/>
    <cellStyle name="SAPBEXexcBad7" xfId="2662" xr:uid="{00000000-0005-0000-0000-00003E0A0000}"/>
    <cellStyle name="SAPBEXexcBad7 2" xfId="2663" xr:uid="{00000000-0005-0000-0000-00003F0A0000}"/>
    <cellStyle name="SAPBEXexcBad7 2 2" xfId="18213" xr:uid="{00000000-0005-0000-0000-00003B440000}"/>
    <cellStyle name="SAPBEXexcBad7 2 2 2" xfId="18214" xr:uid="{00000000-0005-0000-0000-00003C440000}"/>
    <cellStyle name="SAPBEXexcBad7 2 2 3" xfId="18215" xr:uid="{00000000-0005-0000-0000-00003D440000}"/>
    <cellStyle name="SAPBEXexcBad7 2 2 3 2" xfId="20226" xr:uid="{00000000-0005-0000-0000-00003D440000}"/>
    <cellStyle name="SAPBEXexcBad7 2 2 4" xfId="18216" xr:uid="{00000000-0005-0000-0000-00003E440000}"/>
    <cellStyle name="SAPBEXexcBad7 2 3" xfId="18217" xr:uid="{00000000-0005-0000-0000-00003F440000}"/>
    <cellStyle name="SAPBEXexcBad7 2 3 2" xfId="18218" xr:uid="{00000000-0005-0000-0000-000040440000}"/>
    <cellStyle name="SAPBEXexcBad7 2 3 3" xfId="18219" xr:uid="{00000000-0005-0000-0000-000041440000}"/>
    <cellStyle name="SAPBEXexcBad7 2 3 3 2" xfId="20227" xr:uid="{00000000-0005-0000-0000-000041440000}"/>
    <cellStyle name="SAPBEXexcBad7 2 3 4" xfId="18220" xr:uid="{00000000-0005-0000-0000-000042440000}"/>
    <cellStyle name="SAPBEXexcBad7 2 4" xfId="18221" xr:uid="{00000000-0005-0000-0000-000043440000}"/>
    <cellStyle name="SAPBEXexcBad7 2 4 2" xfId="18222" xr:uid="{00000000-0005-0000-0000-000044440000}"/>
    <cellStyle name="SAPBEXexcBad7 2 4 2 2" xfId="20228" xr:uid="{00000000-0005-0000-0000-000044440000}"/>
    <cellStyle name="SAPBEXexcBad7 2 5" xfId="18223" xr:uid="{00000000-0005-0000-0000-000045440000}"/>
    <cellStyle name="SAPBEXexcBad7 2 5 2" xfId="20229" xr:uid="{00000000-0005-0000-0000-000045440000}"/>
    <cellStyle name="SAPBEXexcBad7 2 6" xfId="18224" xr:uid="{00000000-0005-0000-0000-000046440000}"/>
    <cellStyle name="SAPBEXexcBad7 2 7" xfId="18212" xr:uid="{00000000-0005-0000-0000-00003A440000}"/>
    <cellStyle name="SAPBEXexcBad7 3" xfId="18225" xr:uid="{00000000-0005-0000-0000-000047440000}"/>
    <cellStyle name="SAPBEXexcBad7 3 2" xfId="18226" xr:uid="{00000000-0005-0000-0000-000048440000}"/>
    <cellStyle name="SAPBEXexcBad7 3 3" xfId="18227" xr:uid="{00000000-0005-0000-0000-000049440000}"/>
    <cellStyle name="SAPBEXexcBad7 3 3 2" xfId="20230" xr:uid="{00000000-0005-0000-0000-000049440000}"/>
    <cellStyle name="SAPBEXexcBad7 3 4" xfId="18228" xr:uid="{00000000-0005-0000-0000-00004A440000}"/>
    <cellStyle name="SAPBEXexcBad7 3 4 2" xfId="20231" xr:uid="{00000000-0005-0000-0000-00004A440000}"/>
    <cellStyle name="SAPBEXexcBad7 3 5" xfId="18229" xr:uid="{00000000-0005-0000-0000-00004B440000}"/>
    <cellStyle name="SAPBEXexcBad7 4" xfId="18230" xr:uid="{00000000-0005-0000-0000-00004C440000}"/>
    <cellStyle name="SAPBEXexcBad7 4 2" xfId="18231" xr:uid="{00000000-0005-0000-0000-00004D440000}"/>
    <cellStyle name="SAPBEXexcBad7 4 2 2" xfId="20232" xr:uid="{00000000-0005-0000-0000-00004D440000}"/>
    <cellStyle name="SAPBEXexcBad7 5" xfId="18232" xr:uid="{00000000-0005-0000-0000-00004E440000}"/>
    <cellStyle name="SAPBEXexcBad7 5 2" xfId="20233" xr:uid="{00000000-0005-0000-0000-00004E440000}"/>
    <cellStyle name="SAPBEXexcBad7 6" xfId="18233" xr:uid="{00000000-0005-0000-0000-00004F440000}"/>
    <cellStyle name="SAPBEXexcBad7 7" xfId="18211" xr:uid="{00000000-0005-0000-0000-000039440000}"/>
    <cellStyle name="SAPBEXexcBad8" xfId="2664" xr:uid="{00000000-0005-0000-0000-0000400A0000}"/>
    <cellStyle name="SAPBEXexcBad8 2" xfId="2665" xr:uid="{00000000-0005-0000-0000-0000410A0000}"/>
    <cellStyle name="SAPBEXexcBad8 2 2" xfId="18236" xr:uid="{00000000-0005-0000-0000-000052440000}"/>
    <cellStyle name="SAPBEXexcBad8 2 2 2" xfId="18237" xr:uid="{00000000-0005-0000-0000-000053440000}"/>
    <cellStyle name="SAPBEXexcBad8 2 2 3" xfId="18238" xr:uid="{00000000-0005-0000-0000-000054440000}"/>
    <cellStyle name="SAPBEXexcBad8 2 2 3 2" xfId="20234" xr:uid="{00000000-0005-0000-0000-000054440000}"/>
    <cellStyle name="SAPBEXexcBad8 2 2 4" xfId="18239" xr:uid="{00000000-0005-0000-0000-000055440000}"/>
    <cellStyle name="SAPBEXexcBad8 2 3" xfId="18240" xr:uid="{00000000-0005-0000-0000-000056440000}"/>
    <cellStyle name="SAPBEXexcBad8 2 3 2" xfId="18241" xr:uid="{00000000-0005-0000-0000-000057440000}"/>
    <cellStyle name="SAPBEXexcBad8 2 3 3" xfId="18242" xr:uid="{00000000-0005-0000-0000-000058440000}"/>
    <cellStyle name="SAPBEXexcBad8 2 3 3 2" xfId="20235" xr:uid="{00000000-0005-0000-0000-000058440000}"/>
    <cellStyle name="SAPBEXexcBad8 2 3 4" xfId="18243" xr:uid="{00000000-0005-0000-0000-000059440000}"/>
    <cellStyle name="SAPBEXexcBad8 2 4" xfId="18244" xr:uid="{00000000-0005-0000-0000-00005A440000}"/>
    <cellStyle name="SAPBEXexcBad8 2 4 2" xfId="18245" xr:uid="{00000000-0005-0000-0000-00005B440000}"/>
    <cellStyle name="SAPBEXexcBad8 2 4 2 2" xfId="20236" xr:uid="{00000000-0005-0000-0000-00005B440000}"/>
    <cellStyle name="SAPBEXexcBad8 2 5" xfId="18246" xr:uid="{00000000-0005-0000-0000-00005C440000}"/>
    <cellStyle name="SAPBEXexcBad8 2 5 2" xfId="20237" xr:uid="{00000000-0005-0000-0000-00005C440000}"/>
    <cellStyle name="SAPBEXexcBad8 2 6" xfId="18247" xr:uid="{00000000-0005-0000-0000-00005D440000}"/>
    <cellStyle name="SAPBEXexcBad8 2 7" xfId="18235" xr:uid="{00000000-0005-0000-0000-000051440000}"/>
    <cellStyle name="SAPBEXexcBad8 3" xfId="18248" xr:uid="{00000000-0005-0000-0000-00005E440000}"/>
    <cellStyle name="SAPBEXexcBad8 3 2" xfId="18249" xr:uid="{00000000-0005-0000-0000-00005F440000}"/>
    <cellStyle name="SAPBEXexcBad8 3 3" xfId="18250" xr:uid="{00000000-0005-0000-0000-000060440000}"/>
    <cellStyle name="SAPBEXexcBad8 3 3 2" xfId="20238" xr:uid="{00000000-0005-0000-0000-000060440000}"/>
    <cellStyle name="SAPBEXexcBad8 3 4" xfId="18251" xr:uid="{00000000-0005-0000-0000-000061440000}"/>
    <cellStyle name="SAPBEXexcBad8 3 4 2" xfId="20239" xr:uid="{00000000-0005-0000-0000-000061440000}"/>
    <cellStyle name="SAPBEXexcBad8 3 5" xfId="18252" xr:uid="{00000000-0005-0000-0000-000062440000}"/>
    <cellStyle name="SAPBEXexcBad8 4" xfId="18253" xr:uid="{00000000-0005-0000-0000-000063440000}"/>
    <cellStyle name="SAPBEXexcBad8 4 2" xfId="18254" xr:uid="{00000000-0005-0000-0000-000064440000}"/>
    <cellStyle name="SAPBEXexcBad8 4 2 2" xfId="20240" xr:uid="{00000000-0005-0000-0000-000064440000}"/>
    <cellStyle name="SAPBEXexcBad8 5" xfId="18255" xr:uid="{00000000-0005-0000-0000-000065440000}"/>
    <cellStyle name="SAPBEXexcBad8 5 2" xfId="20241" xr:uid="{00000000-0005-0000-0000-000065440000}"/>
    <cellStyle name="SAPBEXexcBad8 6" xfId="18256" xr:uid="{00000000-0005-0000-0000-000066440000}"/>
    <cellStyle name="SAPBEXexcBad8 7" xfId="18234" xr:uid="{00000000-0005-0000-0000-000050440000}"/>
    <cellStyle name="SAPBEXexcBad9" xfId="2666" xr:uid="{00000000-0005-0000-0000-0000420A0000}"/>
    <cellStyle name="SAPBEXexcBad9 2" xfId="2667" xr:uid="{00000000-0005-0000-0000-0000430A0000}"/>
    <cellStyle name="SAPBEXexcBad9 2 2" xfId="18259" xr:uid="{00000000-0005-0000-0000-000069440000}"/>
    <cellStyle name="SAPBEXexcBad9 2 2 2" xfId="18260" xr:uid="{00000000-0005-0000-0000-00006A440000}"/>
    <cellStyle name="SAPBEXexcBad9 2 2 3" xfId="18261" xr:uid="{00000000-0005-0000-0000-00006B440000}"/>
    <cellStyle name="SAPBEXexcBad9 2 2 3 2" xfId="20242" xr:uid="{00000000-0005-0000-0000-00006B440000}"/>
    <cellStyle name="SAPBEXexcBad9 2 2 4" xfId="18262" xr:uid="{00000000-0005-0000-0000-00006C440000}"/>
    <cellStyle name="SAPBEXexcBad9 2 3" xfId="18263" xr:uid="{00000000-0005-0000-0000-00006D440000}"/>
    <cellStyle name="SAPBEXexcBad9 2 3 2" xfId="18264" xr:uid="{00000000-0005-0000-0000-00006E440000}"/>
    <cellStyle name="SAPBEXexcBad9 2 3 3" xfId="18265" xr:uid="{00000000-0005-0000-0000-00006F440000}"/>
    <cellStyle name="SAPBEXexcBad9 2 3 3 2" xfId="20243" xr:uid="{00000000-0005-0000-0000-00006F440000}"/>
    <cellStyle name="SAPBEXexcBad9 2 3 4" xfId="18266" xr:uid="{00000000-0005-0000-0000-000070440000}"/>
    <cellStyle name="SAPBEXexcBad9 2 4" xfId="18267" xr:uid="{00000000-0005-0000-0000-000071440000}"/>
    <cellStyle name="SAPBEXexcBad9 2 4 2" xfId="18268" xr:uid="{00000000-0005-0000-0000-000072440000}"/>
    <cellStyle name="SAPBEXexcBad9 2 4 2 2" xfId="20244" xr:uid="{00000000-0005-0000-0000-000072440000}"/>
    <cellStyle name="SAPBEXexcBad9 2 5" xfId="18269" xr:uid="{00000000-0005-0000-0000-000073440000}"/>
    <cellStyle name="SAPBEXexcBad9 2 5 2" xfId="20245" xr:uid="{00000000-0005-0000-0000-000073440000}"/>
    <cellStyle name="SAPBEXexcBad9 2 6" xfId="18270" xr:uid="{00000000-0005-0000-0000-000074440000}"/>
    <cellStyle name="SAPBEXexcBad9 2 7" xfId="18258" xr:uid="{00000000-0005-0000-0000-000068440000}"/>
    <cellStyle name="SAPBEXexcBad9 3" xfId="18271" xr:uid="{00000000-0005-0000-0000-000075440000}"/>
    <cellStyle name="SAPBEXexcBad9 3 2" xfId="18272" xr:uid="{00000000-0005-0000-0000-000076440000}"/>
    <cellStyle name="SAPBEXexcBad9 3 3" xfId="18273" xr:uid="{00000000-0005-0000-0000-000077440000}"/>
    <cellStyle name="SAPBEXexcBad9 3 3 2" xfId="20246" xr:uid="{00000000-0005-0000-0000-000077440000}"/>
    <cellStyle name="SAPBEXexcBad9 3 4" xfId="18274" xr:uid="{00000000-0005-0000-0000-000078440000}"/>
    <cellStyle name="SAPBEXexcBad9 3 4 2" xfId="20247" xr:uid="{00000000-0005-0000-0000-000078440000}"/>
    <cellStyle name="SAPBEXexcBad9 3 5" xfId="18275" xr:uid="{00000000-0005-0000-0000-000079440000}"/>
    <cellStyle name="SAPBEXexcBad9 4" xfId="18276" xr:uid="{00000000-0005-0000-0000-00007A440000}"/>
    <cellStyle name="SAPBEXexcBad9 4 2" xfId="18277" xr:uid="{00000000-0005-0000-0000-00007B440000}"/>
    <cellStyle name="SAPBEXexcBad9 4 2 2" xfId="20248" xr:uid="{00000000-0005-0000-0000-00007B440000}"/>
    <cellStyle name="SAPBEXexcBad9 5" xfId="18278" xr:uid="{00000000-0005-0000-0000-00007C440000}"/>
    <cellStyle name="SAPBEXexcBad9 5 2" xfId="20249" xr:uid="{00000000-0005-0000-0000-00007C440000}"/>
    <cellStyle name="SAPBEXexcBad9 6" xfId="18279" xr:uid="{00000000-0005-0000-0000-00007D440000}"/>
    <cellStyle name="SAPBEXexcBad9 7" xfId="18257" xr:uid="{00000000-0005-0000-0000-000067440000}"/>
    <cellStyle name="SAPBEXexcCritical4" xfId="2668" xr:uid="{00000000-0005-0000-0000-0000440A0000}"/>
    <cellStyle name="SAPBEXexcCritical4 2" xfId="2669" xr:uid="{00000000-0005-0000-0000-0000450A0000}"/>
    <cellStyle name="SAPBEXexcCritical4 2 2" xfId="18282" xr:uid="{00000000-0005-0000-0000-000080440000}"/>
    <cellStyle name="SAPBEXexcCritical4 2 2 2" xfId="18283" xr:uid="{00000000-0005-0000-0000-000081440000}"/>
    <cellStyle name="SAPBEXexcCritical4 2 2 3" xfId="18284" xr:uid="{00000000-0005-0000-0000-000082440000}"/>
    <cellStyle name="SAPBEXexcCritical4 2 2 3 2" xfId="20250" xr:uid="{00000000-0005-0000-0000-000082440000}"/>
    <cellStyle name="SAPBEXexcCritical4 2 2 4" xfId="18285" xr:uid="{00000000-0005-0000-0000-000083440000}"/>
    <cellStyle name="SAPBEXexcCritical4 2 3" xfId="18286" xr:uid="{00000000-0005-0000-0000-000084440000}"/>
    <cellStyle name="SAPBEXexcCritical4 2 3 2" xfId="18287" xr:uid="{00000000-0005-0000-0000-000085440000}"/>
    <cellStyle name="SAPBEXexcCritical4 2 3 3" xfId="18288" xr:uid="{00000000-0005-0000-0000-000086440000}"/>
    <cellStyle name="SAPBEXexcCritical4 2 3 3 2" xfId="20251" xr:uid="{00000000-0005-0000-0000-000086440000}"/>
    <cellStyle name="SAPBEXexcCritical4 2 3 4" xfId="18289" xr:uid="{00000000-0005-0000-0000-000087440000}"/>
    <cellStyle name="SAPBEXexcCritical4 2 4" xfId="18290" xr:uid="{00000000-0005-0000-0000-000088440000}"/>
    <cellStyle name="SAPBEXexcCritical4 2 4 2" xfId="18291" xr:uid="{00000000-0005-0000-0000-000089440000}"/>
    <cellStyle name="SAPBEXexcCritical4 2 4 2 2" xfId="20252" xr:uid="{00000000-0005-0000-0000-000089440000}"/>
    <cellStyle name="SAPBEXexcCritical4 2 5" xfId="18292" xr:uid="{00000000-0005-0000-0000-00008A440000}"/>
    <cellStyle name="SAPBEXexcCritical4 2 5 2" xfId="20253" xr:uid="{00000000-0005-0000-0000-00008A440000}"/>
    <cellStyle name="SAPBEXexcCritical4 2 6" xfId="18293" xr:uid="{00000000-0005-0000-0000-00008B440000}"/>
    <cellStyle name="SAPBEXexcCritical4 2 7" xfId="18281" xr:uid="{00000000-0005-0000-0000-00007F440000}"/>
    <cellStyle name="SAPBEXexcCritical4 3" xfId="18294" xr:uid="{00000000-0005-0000-0000-00008C440000}"/>
    <cellStyle name="SAPBEXexcCritical4 3 2" xfId="18295" xr:uid="{00000000-0005-0000-0000-00008D440000}"/>
    <cellStyle name="SAPBEXexcCritical4 3 3" xfId="18296" xr:uid="{00000000-0005-0000-0000-00008E440000}"/>
    <cellStyle name="SAPBEXexcCritical4 3 3 2" xfId="20254" xr:uid="{00000000-0005-0000-0000-00008E440000}"/>
    <cellStyle name="SAPBEXexcCritical4 3 4" xfId="18297" xr:uid="{00000000-0005-0000-0000-00008F440000}"/>
    <cellStyle name="SAPBEXexcCritical4 3 4 2" xfId="20255" xr:uid="{00000000-0005-0000-0000-00008F440000}"/>
    <cellStyle name="SAPBEXexcCritical4 3 5" xfId="18298" xr:uid="{00000000-0005-0000-0000-000090440000}"/>
    <cellStyle name="SAPBEXexcCritical4 4" xfId="18299" xr:uid="{00000000-0005-0000-0000-000091440000}"/>
    <cellStyle name="SAPBEXexcCritical4 4 2" xfId="18300" xr:uid="{00000000-0005-0000-0000-000092440000}"/>
    <cellStyle name="SAPBEXexcCritical4 4 2 2" xfId="20256" xr:uid="{00000000-0005-0000-0000-000092440000}"/>
    <cellStyle name="SAPBEXexcCritical4 5" xfId="18301" xr:uid="{00000000-0005-0000-0000-000093440000}"/>
    <cellStyle name="SAPBEXexcCritical4 5 2" xfId="20257" xr:uid="{00000000-0005-0000-0000-000093440000}"/>
    <cellStyle name="SAPBEXexcCritical4 6" xfId="18302" xr:uid="{00000000-0005-0000-0000-000094440000}"/>
    <cellStyle name="SAPBEXexcCritical4 7" xfId="18280" xr:uid="{00000000-0005-0000-0000-00007E440000}"/>
    <cellStyle name="SAPBEXexcCritical5" xfId="2670" xr:uid="{00000000-0005-0000-0000-0000460A0000}"/>
    <cellStyle name="SAPBEXexcCritical5 2" xfId="2671" xr:uid="{00000000-0005-0000-0000-0000470A0000}"/>
    <cellStyle name="SAPBEXexcCritical5 2 2" xfId="18305" xr:uid="{00000000-0005-0000-0000-000097440000}"/>
    <cellStyle name="SAPBEXexcCritical5 2 2 2" xfId="18306" xr:uid="{00000000-0005-0000-0000-000098440000}"/>
    <cellStyle name="SAPBEXexcCritical5 2 2 3" xfId="18307" xr:uid="{00000000-0005-0000-0000-000099440000}"/>
    <cellStyle name="SAPBEXexcCritical5 2 2 3 2" xfId="20258" xr:uid="{00000000-0005-0000-0000-000099440000}"/>
    <cellStyle name="SAPBEXexcCritical5 2 2 4" xfId="18308" xr:uid="{00000000-0005-0000-0000-00009A440000}"/>
    <cellStyle name="SAPBEXexcCritical5 2 3" xfId="18309" xr:uid="{00000000-0005-0000-0000-00009B440000}"/>
    <cellStyle name="SAPBEXexcCritical5 2 3 2" xfId="18310" xr:uid="{00000000-0005-0000-0000-00009C440000}"/>
    <cellStyle name="SAPBEXexcCritical5 2 3 3" xfId="18311" xr:uid="{00000000-0005-0000-0000-00009D440000}"/>
    <cellStyle name="SAPBEXexcCritical5 2 3 3 2" xfId="20259" xr:uid="{00000000-0005-0000-0000-00009D440000}"/>
    <cellStyle name="SAPBEXexcCritical5 2 3 4" xfId="18312" xr:uid="{00000000-0005-0000-0000-00009E440000}"/>
    <cellStyle name="SAPBEXexcCritical5 2 4" xfId="18313" xr:uid="{00000000-0005-0000-0000-00009F440000}"/>
    <cellStyle name="SAPBEXexcCritical5 2 4 2" xfId="18314" xr:uid="{00000000-0005-0000-0000-0000A0440000}"/>
    <cellStyle name="SAPBEXexcCritical5 2 4 2 2" xfId="20260" xr:uid="{00000000-0005-0000-0000-0000A0440000}"/>
    <cellStyle name="SAPBEXexcCritical5 2 5" xfId="18315" xr:uid="{00000000-0005-0000-0000-0000A1440000}"/>
    <cellStyle name="SAPBEXexcCritical5 2 5 2" xfId="20261" xr:uid="{00000000-0005-0000-0000-0000A1440000}"/>
    <cellStyle name="SAPBEXexcCritical5 2 6" xfId="18316" xr:uid="{00000000-0005-0000-0000-0000A2440000}"/>
    <cellStyle name="SAPBEXexcCritical5 2 7" xfId="18304" xr:uid="{00000000-0005-0000-0000-000096440000}"/>
    <cellStyle name="SAPBEXexcCritical5 3" xfId="18317" xr:uid="{00000000-0005-0000-0000-0000A3440000}"/>
    <cellStyle name="SAPBEXexcCritical5 3 2" xfId="18318" xr:uid="{00000000-0005-0000-0000-0000A4440000}"/>
    <cellStyle name="SAPBEXexcCritical5 3 3" xfId="18319" xr:uid="{00000000-0005-0000-0000-0000A5440000}"/>
    <cellStyle name="SAPBEXexcCritical5 3 3 2" xfId="20262" xr:uid="{00000000-0005-0000-0000-0000A5440000}"/>
    <cellStyle name="SAPBEXexcCritical5 3 4" xfId="18320" xr:uid="{00000000-0005-0000-0000-0000A6440000}"/>
    <cellStyle name="SAPBEXexcCritical5 3 4 2" xfId="20263" xr:uid="{00000000-0005-0000-0000-0000A6440000}"/>
    <cellStyle name="SAPBEXexcCritical5 3 5" xfId="18321" xr:uid="{00000000-0005-0000-0000-0000A7440000}"/>
    <cellStyle name="SAPBEXexcCritical5 4" xfId="18322" xr:uid="{00000000-0005-0000-0000-0000A8440000}"/>
    <cellStyle name="SAPBEXexcCritical5 4 2" xfId="18323" xr:uid="{00000000-0005-0000-0000-0000A9440000}"/>
    <cellStyle name="SAPBEXexcCritical5 4 2 2" xfId="20264" xr:uid="{00000000-0005-0000-0000-0000A9440000}"/>
    <cellStyle name="SAPBEXexcCritical5 5" xfId="18324" xr:uid="{00000000-0005-0000-0000-0000AA440000}"/>
    <cellStyle name="SAPBEXexcCritical5 5 2" xfId="20265" xr:uid="{00000000-0005-0000-0000-0000AA440000}"/>
    <cellStyle name="SAPBEXexcCritical5 6" xfId="18325" xr:uid="{00000000-0005-0000-0000-0000AB440000}"/>
    <cellStyle name="SAPBEXexcCritical5 7" xfId="18303" xr:uid="{00000000-0005-0000-0000-000095440000}"/>
    <cellStyle name="SAPBEXexcCritical6" xfId="2672" xr:uid="{00000000-0005-0000-0000-0000480A0000}"/>
    <cellStyle name="SAPBEXexcCritical6 2" xfId="2673" xr:uid="{00000000-0005-0000-0000-0000490A0000}"/>
    <cellStyle name="SAPBEXexcCritical6 2 2" xfId="18328" xr:uid="{00000000-0005-0000-0000-0000AE440000}"/>
    <cellStyle name="SAPBEXexcCritical6 2 2 2" xfId="18329" xr:uid="{00000000-0005-0000-0000-0000AF440000}"/>
    <cellStyle name="SAPBEXexcCritical6 2 2 3" xfId="18330" xr:uid="{00000000-0005-0000-0000-0000B0440000}"/>
    <cellStyle name="SAPBEXexcCritical6 2 2 3 2" xfId="20266" xr:uid="{00000000-0005-0000-0000-0000B0440000}"/>
    <cellStyle name="SAPBEXexcCritical6 2 2 4" xfId="18331" xr:uid="{00000000-0005-0000-0000-0000B1440000}"/>
    <cellStyle name="SAPBEXexcCritical6 2 3" xfId="18332" xr:uid="{00000000-0005-0000-0000-0000B2440000}"/>
    <cellStyle name="SAPBEXexcCritical6 2 3 2" xfId="18333" xr:uid="{00000000-0005-0000-0000-0000B3440000}"/>
    <cellStyle name="SAPBEXexcCritical6 2 3 3" xfId="18334" xr:uid="{00000000-0005-0000-0000-0000B4440000}"/>
    <cellStyle name="SAPBEXexcCritical6 2 3 3 2" xfId="20267" xr:uid="{00000000-0005-0000-0000-0000B4440000}"/>
    <cellStyle name="SAPBEXexcCritical6 2 3 4" xfId="18335" xr:uid="{00000000-0005-0000-0000-0000B5440000}"/>
    <cellStyle name="SAPBEXexcCritical6 2 4" xfId="18336" xr:uid="{00000000-0005-0000-0000-0000B6440000}"/>
    <cellStyle name="SAPBEXexcCritical6 2 4 2" xfId="18337" xr:uid="{00000000-0005-0000-0000-0000B7440000}"/>
    <cellStyle name="SAPBEXexcCritical6 2 4 2 2" xfId="20268" xr:uid="{00000000-0005-0000-0000-0000B7440000}"/>
    <cellStyle name="SAPBEXexcCritical6 2 5" xfId="18338" xr:uid="{00000000-0005-0000-0000-0000B8440000}"/>
    <cellStyle name="SAPBEXexcCritical6 2 5 2" xfId="20269" xr:uid="{00000000-0005-0000-0000-0000B8440000}"/>
    <cellStyle name="SAPBEXexcCritical6 2 6" xfId="18339" xr:uid="{00000000-0005-0000-0000-0000B9440000}"/>
    <cellStyle name="SAPBEXexcCritical6 2 7" xfId="18327" xr:uid="{00000000-0005-0000-0000-0000AD440000}"/>
    <cellStyle name="SAPBEXexcCritical6 3" xfId="18340" xr:uid="{00000000-0005-0000-0000-0000BA440000}"/>
    <cellStyle name="SAPBEXexcCritical6 3 2" xfId="18341" xr:uid="{00000000-0005-0000-0000-0000BB440000}"/>
    <cellStyle name="SAPBEXexcCritical6 3 3" xfId="18342" xr:uid="{00000000-0005-0000-0000-0000BC440000}"/>
    <cellStyle name="SAPBEXexcCritical6 3 3 2" xfId="20270" xr:uid="{00000000-0005-0000-0000-0000BC440000}"/>
    <cellStyle name="SAPBEXexcCritical6 3 4" xfId="18343" xr:uid="{00000000-0005-0000-0000-0000BD440000}"/>
    <cellStyle name="SAPBEXexcCritical6 3 4 2" xfId="20271" xr:uid="{00000000-0005-0000-0000-0000BD440000}"/>
    <cellStyle name="SAPBEXexcCritical6 3 5" xfId="18344" xr:uid="{00000000-0005-0000-0000-0000BE440000}"/>
    <cellStyle name="SAPBEXexcCritical6 4" xfId="18345" xr:uid="{00000000-0005-0000-0000-0000BF440000}"/>
    <cellStyle name="SAPBEXexcCritical6 4 2" xfId="18346" xr:uid="{00000000-0005-0000-0000-0000C0440000}"/>
    <cellStyle name="SAPBEXexcCritical6 4 2 2" xfId="20272" xr:uid="{00000000-0005-0000-0000-0000C0440000}"/>
    <cellStyle name="SAPBEXexcCritical6 5" xfId="18347" xr:uid="{00000000-0005-0000-0000-0000C1440000}"/>
    <cellStyle name="SAPBEXexcCritical6 5 2" xfId="20273" xr:uid="{00000000-0005-0000-0000-0000C1440000}"/>
    <cellStyle name="SAPBEXexcCritical6 6" xfId="18348" xr:uid="{00000000-0005-0000-0000-0000C2440000}"/>
    <cellStyle name="SAPBEXexcCritical6 7" xfId="18326" xr:uid="{00000000-0005-0000-0000-0000AC440000}"/>
    <cellStyle name="SAPBEXexcGood1" xfId="2674" xr:uid="{00000000-0005-0000-0000-00004A0A0000}"/>
    <cellStyle name="SAPBEXexcGood1 2" xfId="2675" xr:uid="{00000000-0005-0000-0000-00004B0A0000}"/>
    <cellStyle name="SAPBEXexcGood1 2 2" xfId="18351" xr:uid="{00000000-0005-0000-0000-0000C5440000}"/>
    <cellStyle name="SAPBEXexcGood1 2 2 2" xfId="18352" xr:uid="{00000000-0005-0000-0000-0000C6440000}"/>
    <cellStyle name="SAPBEXexcGood1 2 2 3" xfId="18353" xr:uid="{00000000-0005-0000-0000-0000C7440000}"/>
    <cellStyle name="SAPBEXexcGood1 2 2 3 2" xfId="20274" xr:uid="{00000000-0005-0000-0000-0000C7440000}"/>
    <cellStyle name="SAPBEXexcGood1 2 2 4" xfId="18354" xr:uid="{00000000-0005-0000-0000-0000C8440000}"/>
    <cellStyle name="SAPBEXexcGood1 2 3" xfId="18355" xr:uid="{00000000-0005-0000-0000-0000C9440000}"/>
    <cellStyle name="SAPBEXexcGood1 2 3 2" xfId="18356" xr:uid="{00000000-0005-0000-0000-0000CA440000}"/>
    <cellStyle name="SAPBEXexcGood1 2 3 3" xfId="18357" xr:uid="{00000000-0005-0000-0000-0000CB440000}"/>
    <cellStyle name="SAPBEXexcGood1 2 3 3 2" xfId="20275" xr:uid="{00000000-0005-0000-0000-0000CB440000}"/>
    <cellStyle name="SAPBEXexcGood1 2 3 4" xfId="18358" xr:uid="{00000000-0005-0000-0000-0000CC440000}"/>
    <cellStyle name="SAPBEXexcGood1 2 4" xfId="18359" xr:uid="{00000000-0005-0000-0000-0000CD440000}"/>
    <cellStyle name="SAPBEXexcGood1 2 4 2" xfId="18360" xr:uid="{00000000-0005-0000-0000-0000CE440000}"/>
    <cellStyle name="SAPBEXexcGood1 2 4 2 2" xfId="20276" xr:uid="{00000000-0005-0000-0000-0000CE440000}"/>
    <cellStyle name="SAPBEXexcGood1 2 5" xfId="18361" xr:uid="{00000000-0005-0000-0000-0000CF440000}"/>
    <cellStyle name="SAPBEXexcGood1 2 5 2" xfId="20277" xr:uid="{00000000-0005-0000-0000-0000CF440000}"/>
    <cellStyle name="SAPBEXexcGood1 2 6" xfId="18362" xr:uid="{00000000-0005-0000-0000-0000D0440000}"/>
    <cellStyle name="SAPBEXexcGood1 2 7" xfId="18350" xr:uid="{00000000-0005-0000-0000-0000C4440000}"/>
    <cellStyle name="SAPBEXexcGood1 3" xfId="18363" xr:uid="{00000000-0005-0000-0000-0000D1440000}"/>
    <cellStyle name="SAPBEXexcGood1 3 2" xfId="18364" xr:uid="{00000000-0005-0000-0000-0000D2440000}"/>
    <cellStyle name="SAPBEXexcGood1 3 3" xfId="18365" xr:uid="{00000000-0005-0000-0000-0000D3440000}"/>
    <cellStyle name="SAPBEXexcGood1 3 3 2" xfId="20278" xr:uid="{00000000-0005-0000-0000-0000D3440000}"/>
    <cellStyle name="SAPBEXexcGood1 3 4" xfId="18366" xr:uid="{00000000-0005-0000-0000-0000D4440000}"/>
    <cellStyle name="SAPBEXexcGood1 3 4 2" xfId="20279" xr:uid="{00000000-0005-0000-0000-0000D4440000}"/>
    <cellStyle name="SAPBEXexcGood1 3 5" xfId="18367" xr:uid="{00000000-0005-0000-0000-0000D5440000}"/>
    <cellStyle name="SAPBEXexcGood1 4" xfId="18368" xr:uid="{00000000-0005-0000-0000-0000D6440000}"/>
    <cellStyle name="SAPBEXexcGood1 4 2" xfId="18369" xr:uid="{00000000-0005-0000-0000-0000D7440000}"/>
    <cellStyle name="SAPBEXexcGood1 4 2 2" xfId="20280" xr:uid="{00000000-0005-0000-0000-0000D7440000}"/>
    <cellStyle name="SAPBEXexcGood1 5" xfId="18370" xr:uid="{00000000-0005-0000-0000-0000D8440000}"/>
    <cellStyle name="SAPBEXexcGood1 5 2" xfId="20281" xr:uid="{00000000-0005-0000-0000-0000D8440000}"/>
    <cellStyle name="SAPBEXexcGood1 6" xfId="18371" xr:uid="{00000000-0005-0000-0000-0000D9440000}"/>
    <cellStyle name="SAPBEXexcGood1 7" xfId="18349" xr:uid="{00000000-0005-0000-0000-0000C3440000}"/>
    <cellStyle name="SAPBEXexcGood2" xfId="2676" xr:uid="{00000000-0005-0000-0000-00004C0A0000}"/>
    <cellStyle name="SAPBEXexcGood2 2" xfId="2677" xr:uid="{00000000-0005-0000-0000-00004D0A0000}"/>
    <cellStyle name="SAPBEXexcGood2 2 2" xfId="18374" xr:uid="{00000000-0005-0000-0000-0000DC440000}"/>
    <cellStyle name="SAPBEXexcGood2 2 2 2" xfId="18375" xr:uid="{00000000-0005-0000-0000-0000DD440000}"/>
    <cellStyle name="SAPBEXexcGood2 2 2 3" xfId="18376" xr:uid="{00000000-0005-0000-0000-0000DE440000}"/>
    <cellStyle name="SAPBEXexcGood2 2 2 3 2" xfId="20282" xr:uid="{00000000-0005-0000-0000-0000DE440000}"/>
    <cellStyle name="SAPBEXexcGood2 2 2 4" xfId="18377" xr:uid="{00000000-0005-0000-0000-0000DF440000}"/>
    <cellStyle name="SAPBEXexcGood2 2 3" xfId="18378" xr:uid="{00000000-0005-0000-0000-0000E0440000}"/>
    <cellStyle name="SAPBEXexcGood2 2 3 2" xfId="18379" xr:uid="{00000000-0005-0000-0000-0000E1440000}"/>
    <cellStyle name="SAPBEXexcGood2 2 3 3" xfId="18380" xr:uid="{00000000-0005-0000-0000-0000E2440000}"/>
    <cellStyle name="SAPBEXexcGood2 2 3 3 2" xfId="20283" xr:uid="{00000000-0005-0000-0000-0000E2440000}"/>
    <cellStyle name="SAPBEXexcGood2 2 3 4" xfId="18381" xr:uid="{00000000-0005-0000-0000-0000E3440000}"/>
    <cellStyle name="SAPBEXexcGood2 2 4" xfId="18382" xr:uid="{00000000-0005-0000-0000-0000E4440000}"/>
    <cellStyle name="SAPBEXexcGood2 2 4 2" xfId="18383" xr:uid="{00000000-0005-0000-0000-0000E5440000}"/>
    <cellStyle name="SAPBEXexcGood2 2 4 2 2" xfId="20284" xr:uid="{00000000-0005-0000-0000-0000E5440000}"/>
    <cellStyle name="SAPBEXexcGood2 2 5" xfId="18384" xr:uid="{00000000-0005-0000-0000-0000E6440000}"/>
    <cellStyle name="SAPBEXexcGood2 2 5 2" xfId="20285" xr:uid="{00000000-0005-0000-0000-0000E6440000}"/>
    <cellStyle name="SAPBEXexcGood2 2 6" xfId="18385" xr:uid="{00000000-0005-0000-0000-0000E7440000}"/>
    <cellStyle name="SAPBEXexcGood2 2 7" xfId="18373" xr:uid="{00000000-0005-0000-0000-0000DB440000}"/>
    <cellStyle name="SAPBEXexcGood2 3" xfId="18386" xr:uid="{00000000-0005-0000-0000-0000E8440000}"/>
    <cellStyle name="SAPBEXexcGood2 3 2" xfId="18387" xr:uid="{00000000-0005-0000-0000-0000E9440000}"/>
    <cellStyle name="SAPBEXexcGood2 3 3" xfId="18388" xr:uid="{00000000-0005-0000-0000-0000EA440000}"/>
    <cellStyle name="SAPBEXexcGood2 3 3 2" xfId="20286" xr:uid="{00000000-0005-0000-0000-0000EA440000}"/>
    <cellStyle name="SAPBEXexcGood2 3 4" xfId="18389" xr:uid="{00000000-0005-0000-0000-0000EB440000}"/>
    <cellStyle name="SAPBEXexcGood2 3 4 2" xfId="20287" xr:uid="{00000000-0005-0000-0000-0000EB440000}"/>
    <cellStyle name="SAPBEXexcGood2 3 5" xfId="18390" xr:uid="{00000000-0005-0000-0000-0000EC440000}"/>
    <cellStyle name="SAPBEXexcGood2 4" xfId="18391" xr:uid="{00000000-0005-0000-0000-0000ED440000}"/>
    <cellStyle name="SAPBEXexcGood2 4 2" xfId="18392" xr:uid="{00000000-0005-0000-0000-0000EE440000}"/>
    <cellStyle name="SAPBEXexcGood2 4 2 2" xfId="20288" xr:uid="{00000000-0005-0000-0000-0000EE440000}"/>
    <cellStyle name="SAPBEXexcGood2 5" xfId="18393" xr:uid="{00000000-0005-0000-0000-0000EF440000}"/>
    <cellStyle name="SAPBEXexcGood2 5 2" xfId="20289" xr:uid="{00000000-0005-0000-0000-0000EF440000}"/>
    <cellStyle name="SAPBEXexcGood2 6" xfId="18394" xr:uid="{00000000-0005-0000-0000-0000F0440000}"/>
    <cellStyle name="SAPBEXexcGood2 7" xfId="18372" xr:uid="{00000000-0005-0000-0000-0000DA440000}"/>
    <cellStyle name="SAPBEXexcGood3" xfId="2678" xr:uid="{00000000-0005-0000-0000-00004E0A0000}"/>
    <cellStyle name="SAPBEXexcGood3 2" xfId="2679" xr:uid="{00000000-0005-0000-0000-00004F0A0000}"/>
    <cellStyle name="SAPBEXexcGood3 2 2" xfId="18397" xr:uid="{00000000-0005-0000-0000-0000F3440000}"/>
    <cellStyle name="SAPBEXexcGood3 2 2 2" xfId="18398" xr:uid="{00000000-0005-0000-0000-0000F4440000}"/>
    <cellStyle name="SAPBEXexcGood3 2 2 3" xfId="18399" xr:uid="{00000000-0005-0000-0000-0000F5440000}"/>
    <cellStyle name="SAPBEXexcGood3 2 2 3 2" xfId="20290" xr:uid="{00000000-0005-0000-0000-0000F5440000}"/>
    <cellStyle name="SAPBEXexcGood3 2 2 4" xfId="18400" xr:uid="{00000000-0005-0000-0000-0000F6440000}"/>
    <cellStyle name="SAPBEXexcGood3 2 3" xfId="18401" xr:uid="{00000000-0005-0000-0000-0000F7440000}"/>
    <cellStyle name="SAPBEXexcGood3 2 3 2" xfId="18402" xr:uid="{00000000-0005-0000-0000-0000F8440000}"/>
    <cellStyle name="SAPBEXexcGood3 2 3 3" xfId="18403" xr:uid="{00000000-0005-0000-0000-0000F9440000}"/>
    <cellStyle name="SAPBEXexcGood3 2 3 3 2" xfId="20291" xr:uid="{00000000-0005-0000-0000-0000F9440000}"/>
    <cellStyle name="SAPBEXexcGood3 2 3 4" xfId="18404" xr:uid="{00000000-0005-0000-0000-0000FA440000}"/>
    <cellStyle name="SAPBEXexcGood3 2 4" xfId="18405" xr:uid="{00000000-0005-0000-0000-0000FB440000}"/>
    <cellStyle name="SAPBEXexcGood3 2 4 2" xfId="18406" xr:uid="{00000000-0005-0000-0000-0000FC440000}"/>
    <cellStyle name="SAPBEXexcGood3 2 4 2 2" xfId="20292" xr:uid="{00000000-0005-0000-0000-0000FC440000}"/>
    <cellStyle name="SAPBEXexcGood3 2 5" xfId="18407" xr:uid="{00000000-0005-0000-0000-0000FD440000}"/>
    <cellStyle name="SAPBEXexcGood3 2 5 2" xfId="20293" xr:uid="{00000000-0005-0000-0000-0000FD440000}"/>
    <cellStyle name="SAPBEXexcGood3 2 6" xfId="18408" xr:uid="{00000000-0005-0000-0000-0000FE440000}"/>
    <cellStyle name="SAPBEXexcGood3 2 7" xfId="18396" xr:uid="{00000000-0005-0000-0000-0000F2440000}"/>
    <cellStyle name="SAPBEXexcGood3 3" xfId="18409" xr:uid="{00000000-0005-0000-0000-0000FF440000}"/>
    <cellStyle name="SAPBEXexcGood3 3 2" xfId="18410" xr:uid="{00000000-0005-0000-0000-000000450000}"/>
    <cellStyle name="SAPBEXexcGood3 3 3" xfId="18411" xr:uid="{00000000-0005-0000-0000-000001450000}"/>
    <cellStyle name="SAPBEXexcGood3 3 3 2" xfId="20294" xr:uid="{00000000-0005-0000-0000-000001450000}"/>
    <cellStyle name="SAPBEXexcGood3 3 4" xfId="18412" xr:uid="{00000000-0005-0000-0000-000002450000}"/>
    <cellStyle name="SAPBEXexcGood3 3 4 2" xfId="20295" xr:uid="{00000000-0005-0000-0000-000002450000}"/>
    <cellStyle name="SAPBEXexcGood3 3 5" xfId="18413" xr:uid="{00000000-0005-0000-0000-000003450000}"/>
    <cellStyle name="SAPBEXexcGood3 4" xfId="18414" xr:uid="{00000000-0005-0000-0000-000004450000}"/>
    <cellStyle name="SAPBEXexcGood3 4 2" xfId="18415" xr:uid="{00000000-0005-0000-0000-000005450000}"/>
    <cellStyle name="SAPBEXexcGood3 4 2 2" xfId="20296" xr:uid="{00000000-0005-0000-0000-000005450000}"/>
    <cellStyle name="SAPBEXexcGood3 5" xfId="18416" xr:uid="{00000000-0005-0000-0000-000006450000}"/>
    <cellStyle name="SAPBEXexcGood3 5 2" xfId="20297" xr:uid="{00000000-0005-0000-0000-000006450000}"/>
    <cellStyle name="SAPBEXexcGood3 6" xfId="18417" xr:uid="{00000000-0005-0000-0000-000007450000}"/>
    <cellStyle name="SAPBEXexcGood3 7" xfId="18395" xr:uid="{00000000-0005-0000-0000-0000F1440000}"/>
    <cellStyle name="SAPBEXfilterDrill" xfId="2680" xr:uid="{00000000-0005-0000-0000-0000500A0000}"/>
    <cellStyle name="SAPBEXfilterDrill 2" xfId="2899" xr:uid="{00000000-0005-0000-0000-0000510A0000}"/>
    <cellStyle name="SAPBEXfilterDrill 2 2" xfId="18420" xr:uid="{00000000-0005-0000-0000-00000A450000}"/>
    <cellStyle name="SAPBEXfilterDrill 2 2 2" xfId="18421" xr:uid="{00000000-0005-0000-0000-00000B450000}"/>
    <cellStyle name="SAPBEXfilterDrill 2 2 3" xfId="18422" xr:uid="{00000000-0005-0000-0000-00000C450000}"/>
    <cellStyle name="SAPBEXfilterDrill 2 2 3 2" xfId="20298" xr:uid="{00000000-0005-0000-0000-00000C450000}"/>
    <cellStyle name="SAPBEXfilterDrill 2 2 4" xfId="18423" xr:uid="{00000000-0005-0000-0000-00000D450000}"/>
    <cellStyle name="SAPBEXfilterDrill 2 3" xfId="18424" xr:uid="{00000000-0005-0000-0000-00000E450000}"/>
    <cellStyle name="SAPBEXfilterDrill 2 3 2" xfId="18425" xr:uid="{00000000-0005-0000-0000-00000F450000}"/>
    <cellStyle name="SAPBEXfilterDrill 2 3 3" xfId="18426" xr:uid="{00000000-0005-0000-0000-000010450000}"/>
    <cellStyle name="SAPBEXfilterDrill 2 3 3 2" xfId="20299" xr:uid="{00000000-0005-0000-0000-000010450000}"/>
    <cellStyle name="SAPBEXfilterDrill 2 3 4" xfId="18427" xr:uid="{00000000-0005-0000-0000-000011450000}"/>
    <cellStyle name="SAPBEXfilterDrill 2 4" xfId="18428" xr:uid="{00000000-0005-0000-0000-000012450000}"/>
    <cellStyle name="SAPBEXfilterDrill 2 4 2" xfId="18429" xr:uid="{00000000-0005-0000-0000-000013450000}"/>
    <cellStyle name="SAPBEXfilterDrill 2 4 2 2" xfId="20300" xr:uid="{00000000-0005-0000-0000-000013450000}"/>
    <cellStyle name="SAPBEXfilterDrill 2 5" xfId="18430" xr:uid="{00000000-0005-0000-0000-000014450000}"/>
    <cellStyle name="SAPBEXfilterDrill 2 5 2" xfId="20301" xr:uid="{00000000-0005-0000-0000-000014450000}"/>
    <cellStyle name="SAPBEXfilterDrill 2 6" xfId="18431" xr:uid="{00000000-0005-0000-0000-000015450000}"/>
    <cellStyle name="SAPBEXfilterDrill 2 7" xfId="18419" xr:uid="{00000000-0005-0000-0000-000009450000}"/>
    <cellStyle name="SAPBEXfilterDrill 3" xfId="18432" xr:uid="{00000000-0005-0000-0000-000016450000}"/>
    <cellStyle name="SAPBEXfilterDrill 3 2" xfId="18433" xr:uid="{00000000-0005-0000-0000-000017450000}"/>
    <cellStyle name="SAPBEXfilterDrill 3 3" xfId="18434" xr:uid="{00000000-0005-0000-0000-000018450000}"/>
    <cellStyle name="SAPBEXfilterDrill 3 3 2" xfId="20302" xr:uid="{00000000-0005-0000-0000-000018450000}"/>
    <cellStyle name="SAPBEXfilterDrill 3 4" xfId="18435" xr:uid="{00000000-0005-0000-0000-000019450000}"/>
    <cellStyle name="SAPBEXfilterDrill 3 4 2" xfId="20303" xr:uid="{00000000-0005-0000-0000-000019450000}"/>
    <cellStyle name="SAPBEXfilterDrill 3 5" xfId="18436" xr:uid="{00000000-0005-0000-0000-00001A450000}"/>
    <cellStyle name="SAPBEXfilterDrill 4" xfId="18437" xr:uid="{00000000-0005-0000-0000-00001B450000}"/>
    <cellStyle name="SAPBEXfilterDrill 4 2" xfId="18438" xr:uid="{00000000-0005-0000-0000-00001C450000}"/>
    <cellStyle name="SAPBEXfilterDrill 4 2 2" xfId="20304" xr:uid="{00000000-0005-0000-0000-00001C450000}"/>
    <cellStyle name="SAPBEXfilterDrill 5" xfId="18439" xr:uid="{00000000-0005-0000-0000-00001D450000}"/>
    <cellStyle name="SAPBEXfilterDrill 6" xfId="18440" xr:uid="{00000000-0005-0000-0000-00001E450000}"/>
    <cellStyle name="SAPBEXfilterDrill 7" xfId="18418" xr:uid="{00000000-0005-0000-0000-000008450000}"/>
    <cellStyle name="SAPBEXfilterItem" xfId="2681" xr:uid="{00000000-0005-0000-0000-0000520A0000}"/>
    <cellStyle name="SAPBEXfilterItem 2" xfId="2900" xr:uid="{00000000-0005-0000-0000-0000530A0000}"/>
    <cellStyle name="SAPBEXfilterItem 2 2" xfId="18443" xr:uid="{00000000-0005-0000-0000-000021450000}"/>
    <cellStyle name="SAPBEXfilterItem 2 2 2" xfId="18444" xr:uid="{00000000-0005-0000-0000-000022450000}"/>
    <cellStyle name="SAPBEXfilterItem 2 2 2 2" xfId="20305" xr:uid="{00000000-0005-0000-0000-000022450000}"/>
    <cellStyle name="SAPBEXfilterItem 2 3" xfId="18445" xr:uid="{00000000-0005-0000-0000-000023450000}"/>
    <cellStyle name="SAPBEXfilterItem 2 3 2" xfId="20306" xr:uid="{00000000-0005-0000-0000-000023450000}"/>
    <cellStyle name="SAPBEXfilterItem 2 4" xfId="18446" xr:uid="{00000000-0005-0000-0000-000024450000}"/>
    <cellStyle name="SAPBEXfilterItem 2 5" xfId="18442" xr:uid="{00000000-0005-0000-0000-000020450000}"/>
    <cellStyle name="SAPBEXfilterItem 3" xfId="18447" xr:uid="{00000000-0005-0000-0000-000025450000}"/>
    <cellStyle name="SAPBEXfilterItem 3 2" xfId="18448" xr:uid="{00000000-0005-0000-0000-000026450000}"/>
    <cellStyle name="SAPBEXfilterItem 3 3" xfId="18449" xr:uid="{00000000-0005-0000-0000-000027450000}"/>
    <cellStyle name="SAPBEXfilterItem 3 3 2" xfId="20307" xr:uid="{00000000-0005-0000-0000-000027450000}"/>
    <cellStyle name="SAPBEXfilterItem 3 4" xfId="18450" xr:uid="{00000000-0005-0000-0000-000028450000}"/>
    <cellStyle name="SAPBEXfilterItem 3 4 2" xfId="20308" xr:uid="{00000000-0005-0000-0000-000028450000}"/>
    <cellStyle name="SAPBEXfilterItem 3 5" xfId="18451" xr:uid="{00000000-0005-0000-0000-000029450000}"/>
    <cellStyle name="SAPBEXfilterItem 4" xfId="18452" xr:uid="{00000000-0005-0000-0000-00002A450000}"/>
    <cellStyle name="SAPBEXfilterItem 4 2" xfId="18453" xr:uid="{00000000-0005-0000-0000-00002B450000}"/>
    <cellStyle name="SAPBEXfilterItem 4 2 2" xfId="20309" xr:uid="{00000000-0005-0000-0000-00002B450000}"/>
    <cellStyle name="SAPBEXfilterItem 5" xfId="18454" xr:uid="{00000000-0005-0000-0000-00002C450000}"/>
    <cellStyle name="SAPBEXfilterItem 6" xfId="18455" xr:uid="{00000000-0005-0000-0000-00002D450000}"/>
    <cellStyle name="SAPBEXfilterItem 7" xfId="18441" xr:uid="{00000000-0005-0000-0000-00001F450000}"/>
    <cellStyle name="SAPBEXfilterText" xfId="2682" xr:uid="{00000000-0005-0000-0000-0000540A0000}"/>
    <cellStyle name="SAPBEXfilterText 2" xfId="18457" xr:uid="{00000000-0005-0000-0000-00002F450000}"/>
    <cellStyle name="SAPBEXfilterText 2 2" xfId="18458" xr:uid="{00000000-0005-0000-0000-000030450000}"/>
    <cellStyle name="SAPBEXfilterText 2 2 2" xfId="18459" xr:uid="{00000000-0005-0000-0000-000031450000}"/>
    <cellStyle name="SAPBEXfilterText 2 2 2 2" xfId="20310" xr:uid="{00000000-0005-0000-0000-000031450000}"/>
    <cellStyle name="SAPBEXfilterText 2 3" xfId="18460" xr:uid="{00000000-0005-0000-0000-000032450000}"/>
    <cellStyle name="SAPBEXfilterText 2 3 2" xfId="20311" xr:uid="{00000000-0005-0000-0000-000032450000}"/>
    <cellStyle name="SAPBEXfilterText 2 4" xfId="18461" xr:uid="{00000000-0005-0000-0000-000033450000}"/>
    <cellStyle name="SAPBEXfilterText 3" xfId="18462" xr:uid="{00000000-0005-0000-0000-000034450000}"/>
    <cellStyle name="SAPBEXfilterText 3 2" xfId="18463" xr:uid="{00000000-0005-0000-0000-000035450000}"/>
    <cellStyle name="SAPBEXfilterText 4" xfId="18464" xr:uid="{00000000-0005-0000-0000-000036450000}"/>
    <cellStyle name="SAPBEXfilterText 5" xfId="18465" xr:uid="{00000000-0005-0000-0000-000037450000}"/>
    <cellStyle name="SAPBEXfilterText 6" xfId="18466" xr:uid="{00000000-0005-0000-0000-000038450000}"/>
    <cellStyle name="SAPBEXfilterText 7" xfId="18456" xr:uid="{00000000-0005-0000-0000-00002E450000}"/>
    <cellStyle name="SAPBEXformats" xfId="2683" xr:uid="{00000000-0005-0000-0000-0000550A0000}"/>
    <cellStyle name="SAPBEXformats 2" xfId="2684" xr:uid="{00000000-0005-0000-0000-0000560A0000}"/>
    <cellStyle name="SAPBEXformats 2 2" xfId="18469" xr:uid="{00000000-0005-0000-0000-00003B450000}"/>
    <cellStyle name="SAPBEXformats 2 2 2" xfId="18470" xr:uid="{00000000-0005-0000-0000-00003C450000}"/>
    <cellStyle name="SAPBEXformats 2 2 3" xfId="18471" xr:uid="{00000000-0005-0000-0000-00003D450000}"/>
    <cellStyle name="SAPBEXformats 2 2 3 2" xfId="20312" xr:uid="{00000000-0005-0000-0000-00003D450000}"/>
    <cellStyle name="SAPBEXformats 2 2 4" xfId="18472" xr:uid="{00000000-0005-0000-0000-00003E450000}"/>
    <cellStyle name="SAPBEXformats 2 3" xfId="18473" xr:uid="{00000000-0005-0000-0000-00003F450000}"/>
    <cellStyle name="SAPBEXformats 2 3 2" xfId="18474" xr:uid="{00000000-0005-0000-0000-000040450000}"/>
    <cellStyle name="SAPBEXformats 2 3 3" xfId="18475" xr:uid="{00000000-0005-0000-0000-000041450000}"/>
    <cellStyle name="SAPBEXformats 2 3 3 2" xfId="20313" xr:uid="{00000000-0005-0000-0000-000041450000}"/>
    <cellStyle name="SAPBEXformats 2 3 4" xfId="18476" xr:uid="{00000000-0005-0000-0000-000042450000}"/>
    <cellStyle name="SAPBEXformats 2 4" xfId="18477" xr:uid="{00000000-0005-0000-0000-000043450000}"/>
    <cellStyle name="SAPBEXformats 2 4 2" xfId="18478" xr:uid="{00000000-0005-0000-0000-000044450000}"/>
    <cellStyle name="SAPBEXformats 2 4 2 2" xfId="20314" xr:uid="{00000000-0005-0000-0000-000044450000}"/>
    <cellStyle name="SAPBEXformats 2 5" xfId="18479" xr:uid="{00000000-0005-0000-0000-000045450000}"/>
    <cellStyle name="SAPBEXformats 2 5 2" xfId="20315" xr:uid="{00000000-0005-0000-0000-000045450000}"/>
    <cellStyle name="SAPBEXformats 2 6" xfId="18480" xr:uid="{00000000-0005-0000-0000-000046450000}"/>
    <cellStyle name="SAPBEXformats 2 7" xfId="18468" xr:uid="{00000000-0005-0000-0000-00003A450000}"/>
    <cellStyle name="SAPBEXformats 3" xfId="18481" xr:uid="{00000000-0005-0000-0000-000047450000}"/>
    <cellStyle name="SAPBEXformats 3 2" xfId="18482" xr:uid="{00000000-0005-0000-0000-000048450000}"/>
    <cellStyle name="SAPBEXformats 3 2 2" xfId="18483" xr:uid="{00000000-0005-0000-0000-000049450000}"/>
    <cellStyle name="SAPBEXformats 3 2 2 2" xfId="20316" xr:uid="{00000000-0005-0000-0000-000049450000}"/>
    <cellStyle name="SAPBEXformats 3 3" xfId="18484" xr:uid="{00000000-0005-0000-0000-00004A450000}"/>
    <cellStyle name="SAPBEXformats 3 3 2" xfId="18485" xr:uid="{00000000-0005-0000-0000-00004B450000}"/>
    <cellStyle name="SAPBEXformats 3 3 2 2" xfId="20318" xr:uid="{00000000-0005-0000-0000-00004B450000}"/>
    <cellStyle name="SAPBEXformats 3 3 3" xfId="20317" xr:uid="{00000000-0005-0000-0000-00004A450000}"/>
    <cellStyle name="SAPBEXformats 3 4" xfId="18486" xr:uid="{00000000-0005-0000-0000-00004C450000}"/>
    <cellStyle name="SAPBEXformats 3 4 2" xfId="20319" xr:uid="{00000000-0005-0000-0000-00004C450000}"/>
    <cellStyle name="SAPBEXformats 3 5" xfId="18487" xr:uid="{00000000-0005-0000-0000-00004D450000}"/>
    <cellStyle name="SAPBEXformats 4" xfId="18488" xr:uid="{00000000-0005-0000-0000-00004E450000}"/>
    <cellStyle name="SAPBEXformats 4 2" xfId="18489" xr:uid="{00000000-0005-0000-0000-00004F450000}"/>
    <cellStyle name="SAPBEXformats 4 2 2" xfId="20320" xr:uid="{00000000-0005-0000-0000-00004F450000}"/>
    <cellStyle name="SAPBEXformats 5" xfId="18490" xr:uid="{00000000-0005-0000-0000-000050450000}"/>
    <cellStyle name="SAPBEXformats 5 2" xfId="18491" xr:uid="{00000000-0005-0000-0000-000051450000}"/>
    <cellStyle name="SAPBEXformats 5 2 2" xfId="20322" xr:uid="{00000000-0005-0000-0000-000051450000}"/>
    <cellStyle name="SAPBEXformats 5 3" xfId="20321" xr:uid="{00000000-0005-0000-0000-000050450000}"/>
    <cellStyle name="SAPBEXformats 6" xfId="18492" xr:uid="{00000000-0005-0000-0000-000052450000}"/>
    <cellStyle name="SAPBEXformats 7" xfId="18467" xr:uid="{00000000-0005-0000-0000-000039450000}"/>
    <cellStyle name="SAPBEXheaderData" xfId="2685" xr:uid="{00000000-0005-0000-0000-0000570A0000}"/>
    <cellStyle name="SAPBEXheaderData 2" xfId="18494" xr:uid="{00000000-0005-0000-0000-000054450000}"/>
    <cellStyle name="SAPBEXheaderData 2 2" xfId="18495" xr:uid="{00000000-0005-0000-0000-000055450000}"/>
    <cellStyle name="SAPBEXheaderData 3" xfId="18496" xr:uid="{00000000-0005-0000-0000-000056450000}"/>
    <cellStyle name="SAPBEXheaderData 4" xfId="18493" xr:uid="{00000000-0005-0000-0000-000053450000}"/>
    <cellStyle name="SAPBEXheaderItem" xfId="2686" xr:uid="{00000000-0005-0000-0000-0000580A0000}"/>
    <cellStyle name="SAPBEXheaderItem 2" xfId="2687" xr:uid="{00000000-0005-0000-0000-0000590A0000}"/>
    <cellStyle name="SAPBEXheaderItem 2 2" xfId="18499" xr:uid="{00000000-0005-0000-0000-000059450000}"/>
    <cellStyle name="SAPBEXheaderItem 2 2 2" xfId="18500" xr:uid="{00000000-0005-0000-0000-00005A450000}"/>
    <cellStyle name="SAPBEXheaderItem 2 2 3" xfId="18501" xr:uid="{00000000-0005-0000-0000-00005B450000}"/>
    <cellStyle name="SAPBEXheaderItem 2 2 3 2" xfId="20323" xr:uid="{00000000-0005-0000-0000-00005B450000}"/>
    <cellStyle name="SAPBEXheaderItem 2 2 4" xfId="18502" xr:uid="{00000000-0005-0000-0000-00005C450000}"/>
    <cellStyle name="SAPBEXheaderItem 2 3" xfId="18503" xr:uid="{00000000-0005-0000-0000-00005D450000}"/>
    <cellStyle name="SAPBEXheaderItem 2 3 2" xfId="18504" xr:uid="{00000000-0005-0000-0000-00005E450000}"/>
    <cellStyle name="SAPBEXheaderItem 2 3 3" xfId="18505" xr:uid="{00000000-0005-0000-0000-00005F450000}"/>
    <cellStyle name="SAPBEXheaderItem 2 3 3 2" xfId="20324" xr:uid="{00000000-0005-0000-0000-00005F450000}"/>
    <cellStyle name="SAPBEXheaderItem 2 3 4" xfId="18506" xr:uid="{00000000-0005-0000-0000-000060450000}"/>
    <cellStyle name="SAPBEXheaderItem 2 4" xfId="18507" xr:uid="{00000000-0005-0000-0000-000061450000}"/>
    <cellStyle name="SAPBEXheaderItem 2 4 2" xfId="18508" xr:uid="{00000000-0005-0000-0000-000062450000}"/>
    <cellStyle name="SAPBEXheaderItem 2 4 2 2" xfId="18509" xr:uid="{00000000-0005-0000-0000-000063450000}"/>
    <cellStyle name="SAPBEXheaderItem 2 4 3" xfId="18510" xr:uid="{00000000-0005-0000-0000-000064450000}"/>
    <cellStyle name="SAPBEXheaderItem 2 5" xfId="18511" xr:uid="{00000000-0005-0000-0000-000065450000}"/>
    <cellStyle name="SAPBEXheaderItem 2 5 2" xfId="18512" xr:uid="{00000000-0005-0000-0000-000066450000}"/>
    <cellStyle name="SAPBEXheaderItem 2 5 2 2" xfId="20325" xr:uid="{00000000-0005-0000-0000-000066450000}"/>
    <cellStyle name="SAPBEXheaderItem 2 6" xfId="18513" xr:uid="{00000000-0005-0000-0000-000067450000}"/>
    <cellStyle name="SAPBEXheaderItem 2 6 2" xfId="20326" xr:uid="{00000000-0005-0000-0000-000067450000}"/>
    <cellStyle name="SAPBEXheaderItem 2 7" xfId="18514" xr:uid="{00000000-0005-0000-0000-000068450000}"/>
    <cellStyle name="SAPBEXheaderItem 2 8" xfId="18498" xr:uid="{00000000-0005-0000-0000-000058450000}"/>
    <cellStyle name="SAPBEXheaderItem 3" xfId="18515" xr:uid="{00000000-0005-0000-0000-000069450000}"/>
    <cellStyle name="SAPBEXheaderItem 3 2" xfId="18516" xr:uid="{00000000-0005-0000-0000-00006A450000}"/>
    <cellStyle name="SAPBEXheaderItem 3 3" xfId="18517" xr:uid="{00000000-0005-0000-0000-00006B450000}"/>
    <cellStyle name="SAPBEXheaderItem 3 4" xfId="18518" xr:uid="{00000000-0005-0000-0000-00006C450000}"/>
    <cellStyle name="SAPBEXheaderItem 3 4 2" xfId="20327" xr:uid="{00000000-0005-0000-0000-00006C450000}"/>
    <cellStyle name="SAPBEXheaderItem 3 5" xfId="18519" xr:uid="{00000000-0005-0000-0000-00006D450000}"/>
    <cellStyle name="SAPBEXheaderItem 4" xfId="18520" xr:uid="{00000000-0005-0000-0000-00006E450000}"/>
    <cellStyle name="SAPBEXheaderItem 4 2" xfId="18521" xr:uid="{00000000-0005-0000-0000-00006F450000}"/>
    <cellStyle name="SAPBEXheaderItem 4 2 2" xfId="20328" xr:uid="{00000000-0005-0000-0000-00006F450000}"/>
    <cellStyle name="SAPBEXheaderItem 5" xfId="18522" xr:uid="{00000000-0005-0000-0000-000070450000}"/>
    <cellStyle name="SAPBEXheaderItem 6" xfId="18523" xr:uid="{00000000-0005-0000-0000-000071450000}"/>
    <cellStyle name="SAPBEXheaderItem 7" xfId="18497" xr:uid="{00000000-0005-0000-0000-000057450000}"/>
    <cellStyle name="SAPBEXheaderItem_2010-2012 Program Workbook Completed_Incent_V2" xfId="2688" xr:uid="{00000000-0005-0000-0000-00005A0A0000}"/>
    <cellStyle name="SAPBEXheaderText" xfId="2689" xr:uid="{00000000-0005-0000-0000-00005B0A0000}"/>
    <cellStyle name="SAPBEXheaderText 2" xfId="2690" xr:uid="{00000000-0005-0000-0000-00005C0A0000}"/>
    <cellStyle name="SAPBEXheaderText 2 2" xfId="18526" xr:uid="{00000000-0005-0000-0000-000075450000}"/>
    <cellStyle name="SAPBEXheaderText 2 2 2" xfId="18527" xr:uid="{00000000-0005-0000-0000-000076450000}"/>
    <cellStyle name="SAPBEXheaderText 2 2 3" xfId="18528" xr:uid="{00000000-0005-0000-0000-000077450000}"/>
    <cellStyle name="SAPBEXheaderText 2 2 3 2" xfId="20329" xr:uid="{00000000-0005-0000-0000-000077450000}"/>
    <cellStyle name="SAPBEXheaderText 2 2 4" xfId="18529" xr:uid="{00000000-0005-0000-0000-000078450000}"/>
    <cellStyle name="SAPBEXheaderText 2 3" xfId="18530" xr:uid="{00000000-0005-0000-0000-000079450000}"/>
    <cellStyle name="SAPBEXheaderText 2 3 2" xfId="18531" xr:uid="{00000000-0005-0000-0000-00007A450000}"/>
    <cellStyle name="SAPBEXheaderText 2 3 3" xfId="18532" xr:uid="{00000000-0005-0000-0000-00007B450000}"/>
    <cellStyle name="SAPBEXheaderText 2 3 3 2" xfId="20330" xr:uid="{00000000-0005-0000-0000-00007B450000}"/>
    <cellStyle name="SAPBEXheaderText 2 3 4" xfId="18533" xr:uid="{00000000-0005-0000-0000-00007C450000}"/>
    <cellStyle name="SAPBEXheaderText 2 4" xfId="18534" xr:uid="{00000000-0005-0000-0000-00007D450000}"/>
    <cellStyle name="SAPBEXheaderText 2 4 2" xfId="18535" xr:uid="{00000000-0005-0000-0000-00007E450000}"/>
    <cellStyle name="SAPBEXheaderText 2 4 2 2" xfId="18536" xr:uid="{00000000-0005-0000-0000-00007F450000}"/>
    <cellStyle name="SAPBEXheaderText 2 4 3" xfId="18537" xr:uid="{00000000-0005-0000-0000-000080450000}"/>
    <cellStyle name="SAPBEXheaderText 2 5" xfId="18538" xr:uid="{00000000-0005-0000-0000-000081450000}"/>
    <cellStyle name="SAPBEXheaderText 2 5 2" xfId="18539" xr:uid="{00000000-0005-0000-0000-000082450000}"/>
    <cellStyle name="SAPBEXheaderText 2 5 2 2" xfId="20331" xr:uid="{00000000-0005-0000-0000-000082450000}"/>
    <cellStyle name="SAPBEXheaderText 2 6" xfId="18540" xr:uid="{00000000-0005-0000-0000-000083450000}"/>
    <cellStyle name="SAPBEXheaderText 2 6 2" xfId="20332" xr:uid="{00000000-0005-0000-0000-000083450000}"/>
    <cellStyle name="SAPBEXheaderText 2 7" xfId="18541" xr:uid="{00000000-0005-0000-0000-000084450000}"/>
    <cellStyle name="SAPBEXheaderText 2 8" xfId="18525" xr:uid="{00000000-0005-0000-0000-000074450000}"/>
    <cellStyle name="SAPBEXheaderText 3" xfId="18542" xr:uid="{00000000-0005-0000-0000-000085450000}"/>
    <cellStyle name="SAPBEXheaderText 3 2" xfId="18543" xr:uid="{00000000-0005-0000-0000-000086450000}"/>
    <cellStyle name="SAPBEXheaderText 3 3" xfId="18544" xr:uid="{00000000-0005-0000-0000-000087450000}"/>
    <cellStyle name="SAPBEXheaderText 3 4" xfId="18545" xr:uid="{00000000-0005-0000-0000-000088450000}"/>
    <cellStyle name="SAPBEXheaderText 3 4 2" xfId="20333" xr:uid="{00000000-0005-0000-0000-000088450000}"/>
    <cellStyle name="SAPBEXheaderText 3 5" xfId="18546" xr:uid="{00000000-0005-0000-0000-000089450000}"/>
    <cellStyle name="SAPBEXheaderText 4" xfId="18547" xr:uid="{00000000-0005-0000-0000-00008A450000}"/>
    <cellStyle name="SAPBEXheaderText 4 2" xfId="18548" xr:uid="{00000000-0005-0000-0000-00008B450000}"/>
    <cellStyle name="SAPBEXheaderText 4 2 2" xfId="20334" xr:uid="{00000000-0005-0000-0000-00008B450000}"/>
    <cellStyle name="SAPBEXheaderText 5" xfId="18549" xr:uid="{00000000-0005-0000-0000-00008C450000}"/>
    <cellStyle name="SAPBEXheaderText 6" xfId="18550" xr:uid="{00000000-0005-0000-0000-00008D450000}"/>
    <cellStyle name="SAPBEXheaderText 7" xfId="18524" xr:uid="{00000000-0005-0000-0000-000073450000}"/>
    <cellStyle name="SAPBEXheaderText_2010-2012 Program Workbook Completed_Incent_V2" xfId="2691" xr:uid="{00000000-0005-0000-0000-00005D0A0000}"/>
    <cellStyle name="SAPBEXHLevel0" xfId="2692" xr:uid="{00000000-0005-0000-0000-00005E0A0000}"/>
    <cellStyle name="SAPBEXHLevel0 2" xfId="2693" xr:uid="{00000000-0005-0000-0000-00005F0A0000}"/>
    <cellStyle name="SAPBEXHLevel0 2 2" xfId="2902" xr:uid="{00000000-0005-0000-0000-0000600A0000}"/>
    <cellStyle name="SAPBEXHLevel0 2 2 2" xfId="18554" xr:uid="{00000000-0005-0000-0000-000092450000}"/>
    <cellStyle name="SAPBEXHLevel0 2 2 3" xfId="18555" xr:uid="{00000000-0005-0000-0000-000093450000}"/>
    <cellStyle name="SAPBEXHLevel0 2 2 3 2" xfId="20335" xr:uid="{00000000-0005-0000-0000-000093450000}"/>
    <cellStyle name="SAPBEXHLevel0 2 2 4" xfId="18556" xr:uid="{00000000-0005-0000-0000-000094450000}"/>
    <cellStyle name="SAPBEXHLevel0 2 2 5" xfId="18553" xr:uid="{00000000-0005-0000-0000-000091450000}"/>
    <cellStyle name="SAPBEXHLevel0 2 3" xfId="18557" xr:uid="{00000000-0005-0000-0000-000095450000}"/>
    <cellStyle name="SAPBEXHLevel0 2 3 2" xfId="18558" xr:uid="{00000000-0005-0000-0000-000096450000}"/>
    <cellStyle name="SAPBEXHLevel0 2 3 3" xfId="18559" xr:uid="{00000000-0005-0000-0000-000097450000}"/>
    <cellStyle name="SAPBEXHLevel0 2 3 3 2" xfId="20336" xr:uid="{00000000-0005-0000-0000-000097450000}"/>
    <cellStyle name="SAPBEXHLevel0 2 3 4" xfId="18560" xr:uid="{00000000-0005-0000-0000-000098450000}"/>
    <cellStyle name="SAPBEXHLevel0 2 4" xfId="18561" xr:uid="{00000000-0005-0000-0000-000099450000}"/>
    <cellStyle name="SAPBEXHLevel0 2 4 2" xfId="18562" xr:uid="{00000000-0005-0000-0000-00009A450000}"/>
    <cellStyle name="SAPBEXHLevel0 2 4 2 2" xfId="18563" xr:uid="{00000000-0005-0000-0000-00009B450000}"/>
    <cellStyle name="SAPBEXHLevel0 2 4 2 3" xfId="20337" xr:uid="{00000000-0005-0000-0000-00009A450000}"/>
    <cellStyle name="SAPBEXHLevel0 2 4 3" xfId="18564" xr:uid="{00000000-0005-0000-0000-00009C450000}"/>
    <cellStyle name="SAPBEXHLevel0 2 5" xfId="18565" xr:uid="{00000000-0005-0000-0000-00009D450000}"/>
    <cellStyle name="SAPBEXHLevel0 2 5 2" xfId="18566" xr:uid="{00000000-0005-0000-0000-00009E450000}"/>
    <cellStyle name="SAPBEXHLevel0 2 5 2 2" xfId="20338" xr:uid="{00000000-0005-0000-0000-00009E450000}"/>
    <cellStyle name="SAPBEXHLevel0 2 6" xfId="18567" xr:uid="{00000000-0005-0000-0000-00009F450000}"/>
    <cellStyle name="SAPBEXHLevel0 2 6 2" xfId="20339" xr:uid="{00000000-0005-0000-0000-00009F450000}"/>
    <cellStyle name="SAPBEXHLevel0 2 7" xfId="18568" xr:uid="{00000000-0005-0000-0000-0000A0450000}"/>
    <cellStyle name="SAPBEXHLevel0 2 8" xfId="18552" xr:uid="{00000000-0005-0000-0000-000090450000}"/>
    <cellStyle name="SAPBEXHLevel0 3" xfId="2901" xr:uid="{00000000-0005-0000-0000-0000610A0000}"/>
    <cellStyle name="SAPBEXHLevel0 3 2" xfId="18570" xr:uid="{00000000-0005-0000-0000-0000A2450000}"/>
    <cellStyle name="SAPBEXHLevel0 3 2 2" xfId="18571" xr:uid="{00000000-0005-0000-0000-0000A3450000}"/>
    <cellStyle name="SAPBEXHLevel0 3 2 2 2" xfId="20340" xr:uid="{00000000-0005-0000-0000-0000A3450000}"/>
    <cellStyle name="SAPBEXHLevel0 3 3" xfId="18572" xr:uid="{00000000-0005-0000-0000-0000A4450000}"/>
    <cellStyle name="SAPBEXHLevel0 3 3 2" xfId="18573" xr:uid="{00000000-0005-0000-0000-0000A5450000}"/>
    <cellStyle name="SAPBEXHLevel0 3 3 2 2" xfId="20342" xr:uid="{00000000-0005-0000-0000-0000A5450000}"/>
    <cellStyle name="SAPBEXHLevel0 3 3 3" xfId="20341" xr:uid="{00000000-0005-0000-0000-0000A4450000}"/>
    <cellStyle name="SAPBEXHLevel0 3 4" xfId="18574" xr:uid="{00000000-0005-0000-0000-0000A6450000}"/>
    <cellStyle name="SAPBEXHLevel0 3 4 2" xfId="20343" xr:uid="{00000000-0005-0000-0000-0000A6450000}"/>
    <cellStyle name="SAPBEXHLevel0 3 5" xfId="18575" xr:uid="{00000000-0005-0000-0000-0000A7450000}"/>
    <cellStyle name="SAPBEXHLevel0 3 6" xfId="18569" xr:uid="{00000000-0005-0000-0000-0000A1450000}"/>
    <cellStyle name="SAPBEXHLevel0 4" xfId="18576" xr:uid="{00000000-0005-0000-0000-0000A8450000}"/>
    <cellStyle name="SAPBEXHLevel0 4 2" xfId="18577" xr:uid="{00000000-0005-0000-0000-0000A9450000}"/>
    <cellStyle name="SAPBEXHLevel0 4 2 2" xfId="20344" xr:uid="{00000000-0005-0000-0000-0000A9450000}"/>
    <cellStyle name="SAPBEXHLevel0 5" xfId="18578" xr:uid="{00000000-0005-0000-0000-0000AA450000}"/>
    <cellStyle name="SAPBEXHLevel0 5 2" xfId="18579" xr:uid="{00000000-0005-0000-0000-0000AB450000}"/>
    <cellStyle name="SAPBEXHLevel0 5 2 2" xfId="20346" xr:uid="{00000000-0005-0000-0000-0000AB450000}"/>
    <cellStyle name="SAPBEXHLevel0 5 3" xfId="20345" xr:uid="{00000000-0005-0000-0000-0000AA450000}"/>
    <cellStyle name="SAPBEXHLevel0 6" xfId="18580" xr:uid="{00000000-0005-0000-0000-0000AC450000}"/>
    <cellStyle name="SAPBEXHLevel0 7" xfId="18551" xr:uid="{00000000-0005-0000-0000-00008F450000}"/>
    <cellStyle name="SAPBEXHLevel0_2010-2012 Program Workbook Completed_Incent_V2" xfId="2694" xr:uid="{00000000-0005-0000-0000-0000620A0000}"/>
    <cellStyle name="SAPBEXHLevel0X" xfId="2695" xr:uid="{00000000-0005-0000-0000-0000630A0000}"/>
    <cellStyle name="SAPBEXHLevel0X 2" xfId="2696" xr:uid="{00000000-0005-0000-0000-0000640A0000}"/>
    <cellStyle name="SAPBEXHLevel0X 2 2" xfId="2697" xr:uid="{00000000-0005-0000-0000-0000650A0000}"/>
    <cellStyle name="SAPBEXHLevel0X 2 2 2" xfId="18584" xr:uid="{00000000-0005-0000-0000-0000B1450000}"/>
    <cellStyle name="SAPBEXHLevel0X 2 2 2 2" xfId="18585" xr:uid="{00000000-0005-0000-0000-0000B2450000}"/>
    <cellStyle name="SAPBEXHLevel0X 2 2 2 3" xfId="20347" xr:uid="{00000000-0005-0000-0000-0000B1450000}"/>
    <cellStyle name="SAPBEXHLevel0X 2 2 3" xfId="18586" xr:uid="{00000000-0005-0000-0000-0000B3450000}"/>
    <cellStyle name="SAPBEXHLevel0X 2 2 4" xfId="18583" xr:uid="{00000000-0005-0000-0000-0000B0450000}"/>
    <cellStyle name="SAPBEXHLevel0X 2 3" xfId="18587" xr:uid="{00000000-0005-0000-0000-0000B4450000}"/>
    <cellStyle name="SAPBEXHLevel0X 2 3 2" xfId="18588" xr:uid="{00000000-0005-0000-0000-0000B5450000}"/>
    <cellStyle name="SAPBEXHLevel0X 2 3 2 2" xfId="20348" xr:uid="{00000000-0005-0000-0000-0000B5450000}"/>
    <cellStyle name="SAPBEXHLevel0X 2 4" xfId="18589" xr:uid="{00000000-0005-0000-0000-0000B6450000}"/>
    <cellStyle name="SAPBEXHLevel0X 2 4 2" xfId="20349" xr:uid="{00000000-0005-0000-0000-0000B6450000}"/>
    <cellStyle name="SAPBEXHLevel0X 2 5" xfId="18590" xr:uid="{00000000-0005-0000-0000-0000B7450000}"/>
    <cellStyle name="SAPBEXHLevel0X 2 6" xfId="18582" xr:uid="{00000000-0005-0000-0000-0000AF450000}"/>
    <cellStyle name="SAPBEXHLevel0X 3" xfId="2698" xr:uid="{00000000-0005-0000-0000-0000660A0000}"/>
    <cellStyle name="SAPBEXHLevel0X 3 2" xfId="2699" xr:uid="{00000000-0005-0000-0000-0000670A0000}"/>
    <cellStyle name="SAPBEXHLevel0X 3 2 2" xfId="18593" xr:uid="{00000000-0005-0000-0000-0000BA450000}"/>
    <cellStyle name="SAPBEXHLevel0X 3 2 2 2" xfId="20350" xr:uid="{00000000-0005-0000-0000-0000BA450000}"/>
    <cellStyle name="SAPBEXHLevel0X 3 2 3" xfId="18592" xr:uid="{00000000-0005-0000-0000-0000B9450000}"/>
    <cellStyle name="SAPBEXHLevel0X 3 3" xfId="18594" xr:uid="{00000000-0005-0000-0000-0000BB450000}"/>
    <cellStyle name="SAPBEXHLevel0X 3 3 2" xfId="18595" xr:uid="{00000000-0005-0000-0000-0000BC450000}"/>
    <cellStyle name="SAPBEXHLevel0X 3 3 2 2" xfId="20352" xr:uid="{00000000-0005-0000-0000-0000BC450000}"/>
    <cellStyle name="SAPBEXHLevel0X 3 3 3" xfId="20351" xr:uid="{00000000-0005-0000-0000-0000BB450000}"/>
    <cellStyle name="SAPBEXHLevel0X 3 4" xfId="18596" xr:uid="{00000000-0005-0000-0000-0000BD450000}"/>
    <cellStyle name="SAPBEXHLevel0X 3 4 2" xfId="20353" xr:uid="{00000000-0005-0000-0000-0000BD450000}"/>
    <cellStyle name="SAPBEXHLevel0X 3 5" xfId="18597" xr:uid="{00000000-0005-0000-0000-0000BE450000}"/>
    <cellStyle name="SAPBEXHLevel0X 3 6" xfId="18591" xr:uid="{00000000-0005-0000-0000-0000B8450000}"/>
    <cellStyle name="SAPBEXHLevel0X 4" xfId="2700" xr:uid="{00000000-0005-0000-0000-0000680A0000}"/>
    <cellStyle name="SAPBEXHLevel0X 4 2" xfId="18599" xr:uid="{00000000-0005-0000-0000-0000C0450000}"/>
    <cellStyle name="SAPBEXHLevel0X 4 2 2" xfId="18600" xr:uid="{00000000-0005-0000-0000-0000C1450000}"/>
    <cellStyle name="SAPBEXHLevel0X 4 2 2 2" xfId="20355" xr:uid="{00000000-0005-0000-0000-0000C1450000}"/>
    <cellStyle name="SAPBEXHLevel0X 4 2 3" xfId="18601" xr:uid="{00000000-0005-0000-0000-0000C2450000}"/>
    <cellStyle name="SAPBEXHLevel0X 4 2 4" xfId="20354" xr:uid="{00000000-0005-0000-0000-0000C0450000}"/>
    <cellStyle name="SAPBEXHLevel0X 4 3" xfId="18602" xr:uid="{00000000-0005-0000-0000-0000C3450000}"/>
    <cellStyle name="SAPBEXHLevel0X 4 4" xfId="18598" xr:uid="{00000000-0005-0000-0000-0000BF450000}"/>
    <cellStyle name="SAPBEXHLevel0X 5" xfId="18603" xr:uid="{00000000-0005-0000-0000-0000C4450000}"/>
    <cellStyle name="SAPBEXHLevel0X 5 2" xfId="18604" xr:uid="{00000000-0005-0000-0000-0000C5450000}"/>
    <cellStyle name="SAPBEXHLevel0X 5 2 2" xfId="20356" xr:uid="{00000000-0005-0000-0000-0000C5450000}"/>
    <cellStyle name="SAPBEXHLevel0X 6" xfId="18605" xr:uid="{00000000-0005-0000-0000-0000C6450000}"/>
    <cellStyle name="SAPBEXHLevel0X 6 2" xfId="20357" xr:uid="{00000000-0005-0000-0000-0000C6450000}"/>
    <cellStyle name="SAPBEXHLevel0X 7" xfId="18606" xr:uid="{00000000-0005-0000-0000-0000C7450000}"/>
    <cellStyle name="SAPBEXHLevel0X 8" xfId="18581" xr:uid="{00000000-0005-0000-0000-0000AE450000}"/>
    <cellStyle name="SAPBEXHLevel0X_2010-2012 Program Workbook_Incent_FS" xfId="2701" xr:uid="{00000000-0005-0000-0000-0000690A0000}"/>
    <cellStyle name="SAPBEXHLevel1" xfId="2702" xr:uid="{00000000-0005-0000-0000-00006A0A0000}"/>
    <cellStyle name="SAPBEXHLevel1 2" xfId="2903" xr:uid="{00000000-0005-0000-0000-00006B0A0000}"/>
    <cellStyle name="SAPBEXHLevel1 2 2" xfId="18609" xr:uid="{00000000-0005-0000-0000-0000CB450000}"/>
    <cellStyle name="SAPBEXHLevel1 2 2 2" xfId="18610" xr:uid="{00000000-0005-0000-0000-0000CC450000}"/>
    <cellStyle name="SAPBEXHLevel1 2 2 3" xfId="18611" xr:uid="{00000000-0005-0000-0000-0000CD450000}"/>
    <cellStyle name="SAPBEXHLevel1 2 2 3 2" xfId="20358" xr:uid="{00000000-0005-0000-0000-0000CD450000}"/>
    <cellStyle name="SAPBEXHLevel1 2 2 4" xfId="18612" xr:uid="{00000000-0005-0000-0000-0000CE450000}"/>
    <cellStyle name="SAPBEXHLevel1 2 3" xfId="18613" xr:uid="{00000000-0005-0000-0000-0000CF450000}"/>
    <cellStyle name="SAPBEXHLevel1 2 3 2" xfId="18614" xr:uid="{00000000-0005-0000-0000-0000D0450000}"/>
    <cellStyle name="SAPBEXHLevel1 2 3 3" xfId="18615" xr:uid="{00000000-0005-0000-0000-0000D1450000}"/>
    <cellStyle name="SAPBEXHLevel1 2 3 3 2" xfId="20359" xr:uid="{00000000-0005-0000-0000-0000D1450000}"/>
    <cellStyle name="SAPBEXHLevel1 2 3 4" xfId="18616" xr:uid="{00000000-0005-0000-0000-0000D2450000}"/>
    <cellStyle name="SAPBEXHLevel1 2 4" xfId="18617" xr:uid="{00000000-0005-0000-0000-0000D3450000}"/>
    <cellStyle name="SAPBEXHLevel1 2 4 2" xfId="18618" xr:uid="{00000000-0005-0000-0000-0000D4450000}"/>
    <cellStyle name="SAPBEXHLevel1 2 4 2 2" xfId="20360" xr:uid="{00000000-0005-0000-0000-0000D4450000}"/>
    <cellStyle name="SAPBEXHLevel1 2 5" xfId="18619" xr:uid="{00000000-0005-0000-0000-0000D5450000}"/>
    <cellStyle name="SAPBEXHLevel1 2 5 2" xfId="20361" xr:uid="{00000000-0005-0000-0000-0000D5450000}"/>
    <cellStyle name="SAPBEXHLevel1 2 6" xfId="18620" xr:uid="{00000000-0005-0000-0000-0000D6450000}"/>
    <cellStyle name="SAPBEXHLevel1 2 7" xfId="18608" xr:uid="{00000000-0005-0000-0000-0000CA450000}"/>
    <cellStyle name="SAPBEXHLevel1 3" xfId="18621" xr:uid="{00000000-0005-0000-0000-0000D7450000}"/>
    <cellStyle name="SAPBEXHLevel1 3 2" xfId="18622" xr:uid="{00000000-0005-0000-0000-0000D8450000}"/>
    <cellStyle name="SAPBEXHLevel1 3 2 2" xfId="18623" xr:uid="{00000000-0005-0000-0000-0000D9450000}"/>
    <cellStyle name="SAPBEXHLevel1 3 2 2 2" xfId="20362" xr:uid="{00000000-0005-0000-0000-0000D9450000}"/>
    <cellStyle name="SAPBEXHLevel1 3 3" xfId="18624" xr:uid="{00000000-0005-0000-0000-0000DA450000}"/>
    <cellStyle name="SAPBEXHLevel1 3 3 2" xfId="18625" xr:uid="{00000000-0005-0000-0000-0000DB450000}"/>
    <cellStyle name="SAPBEXHLevel1 3 3 2 2" xfId="20364" xr:uid="{00000000-0005-0000-0000-0000DB450000}"/>
    <cellStyle name="SAPBEXHLevel1 3 3 3" xfId="20363" xr:uid="{00000000-0005-0000-0000-0000DA450000}"/>
    <cellStyle name="SAPBEXHLevel1 3 4" xfId="18626" xr:uid="{00000000-0005-0000-0000-0000DC450000}"/>
    <cellStyle name="SAPBEXHLevel1 3 4 2" xfId="20365" xr:uid="{00000000-0005-0000-0000-0000DC450000}"/>
    <cellStyle name="SAPBEXHLevel1 3 5" xfId="18627" xr:uid="{00000000-0005-0000-0000-0000DD450000}"/>
    <cellStyle name="SAPBEXHLevel1 4" xfId="18628" xr:uid="{00000000-0005-0000-0000-0000DE450000}"/>
    <cellStyle name="SAPBEXHLevel1 4 2" xfId="18629" xr:uid="{00000000-0005-0000-0000-0000DF450000}"/>
    <cellStyle name="SAPBEXHLevel1 4 2 2" xfId="20366" xr:uid="{00000000-0005-0000-0000-0000DF450000}"/>
    <cellStyle name="SAPBEXHLevel1 5" xfId="18630" xr:uid="{00000000-0005-0000-0000-0000E0450000}"/>
    <cellStyle name="SAPBEXHLevel1 5 2" xfId="18631" xr:uid="{00000000-0005-0000-0000-0000E1450000}"/>
    <cellStyle name="SAPBEXHLevel1 5 2 2" xfId="20368" xr:uid="{00000000-0005-0000-0000-0000E1450000}"/>
    <cellStyle name="SAPBEXHLevel1 5 3" xfId="20367" xr:uid="{00000000-0005-0000-0000-0000E0450000}"/>
    <cellStyle name="SAPBEXHLevel1 6" xfId="18632" xr:uid="{00000000-0005-0000-0000-0000E2450000}"/>
    <cellStyle name="SAPBEXHLevel1 7" xfId="18607" xr:uid="{00000000-0005-0000-0000-0000C9450000}"/>
    <cellStyle name="SAPBEXHLevel1X" xfId="2703" xr:uid="{00000000-0005-0000-0000-00006C0A0000}"/>
    <cellStyle name="SAPBEXHLevel1X 2" xfId="2704" xr:uid="{00000000-0005-0000-0000-00006D0A0000}"/>
    <cellStyle name="SAPBEXHLevel1X 2 2" xfId="2705" xr:uid="{00000000-0005-0000-0000-00006E0A0000}"/>
    <cellStyle name="SAPBEXHLevel1X 2 2 2" xfId="18636" xr:uid="{00000000-0005-0000-0000-0000E6450000}"/>
    <cellStyle name="SAPBEXHLevel1X 2 2 2 2" xfId="18637" xr:uid="{00000000-0005-0000-0000-0000E7450000}"/>
    <cellStyle name="SAPBEXHLevel1X 2 2 2 3" xfId="20369" xr:uid="{00000000-0005-0000-0000-0000E6450000}"/>
    <cellStyle name="SAPBEXHLevel1X 2 2 3" xfId="18638" xr:uid="{00000000-0005-0000-0000-0000E8450000}"/>
    <cellStyle name="SAPBEXHLevel1X 2 2 4" xfId="18635" xr:uid="{00000000-0005-0000-0000-0000E5450000}"/>
    <cellStyle name="SAPBEXHLevel1X 2 3" xfId="18639" xr:uid="{00000000-0005-0000-0000-0000E9450000}"/>
    <cellStyle name="SAPBEXHLevel1X 2 3 2" xfId="18640" xr:uid="{00000000-0005-0000-0000-0000EA450000}"/>
    <cellStyle name="SAPBEXHLevel1X 2 3 2 2" xfId="20370" xr:uid="{00000000-0005-0000-0000-0000EA450000}"/>
    <cellStyle name="SAPBEXHLevel1X 2 4" xfId="18641" xr:uid="{00000000-0005-0000-0000-0000EB450000}"/>
    <cellStyle name="SAPBEXHLevel1X 2 4 2" xfId="20371" xr:uid="{00000000-0005-0000-0000-0000EB450000}"/>
    <cellStyle name="SAPBEXHLevel1X 2 5" xfId="18642" xr:uid="{00000000-0005-0000-0000-0000EC450000}"/>
    <cellStyle name="SAPBEXHLevel1X 2 6" xfId="18634" xr:uid="{00000000-0005-0000-0000-0000E4450000}"/>
    <cellStyle name="SAPBEXHLevel1X 3" xfId="2706" xr:uid="{00000000-0005-0000-0000-00006F0A0000}"/>
    <cellStyle name="SAPBEXHLevel1X 3 2" xfId="2707" xr:uid="{00000000-0005-0000-0000-0000700A0000}"/>
    <cellStyle name="SAPBEXHLevel1X 3 2 2" xfId="18645" xr:uid="{00000000-0005-0000-0000-0000EF450000}"/>
    <cellStyle name="SAPBEXHLevel1X 3 2 2 2" xfId="20372" xr:uid="{00000000-0005-0000-0000-0000EF450000}"/>
    <cellStyle name="SAPBEXHLevel1X 3 2 3" xfId="18644" xr:uid="{00000000-0005-0000-0000-0000EE450000}"/>
    <cellStyle name="SAPBEXHLevel1X 3 3" xfId="18646" xr:uid="{00000000-0005-0000-0000-0000F0450000}"/>
    <cellStyle name="SAPBEXHLevel1X 3 3 2" xfId="18647" xr:uid="{00000000-0005-0000-0000-0000F1450000}"/>
    <cellStyle name="SAPBEXHLevel1X 3 3 2 2" xfId="20374" xr:uid="{00000000-0005-0000-0000-0000F1450000}"/>
    <cellStyle name="SAPBEXHLevel1X 3 3 3" xfId="20373" xr:uid="{00000000-0005-0000-0000-0000F0450000}"/>
    <cellStyle name="SAPBEXHLevel1X 3 4" xfId="18648" xr:uid="{00000000-0005-0000-0000-0000F2450000}"/>
    <cellStyle name="SAPBEXHLevel1X 3 4 2" xfId="20375" xr:uid="{00000000-0005-0000-0000-0000F2450000}"/>
    <cellStyle name="SAPBEXHLevel1X 3 5" xfId="18649" xr:uid="{00000000-0005-0000-0000-0000F3450000}"/>
    <cellStyle name="SAPBEXHLevel1X 3 6" xfId="18643" xr:uid="{00000000-0005-0000-0000-0000ED450000}"/>
    <cellStyle name="SAPBEXHLevel1X 4" xfId="2708" xr:uid="{00000000-0005-0000-0000-0000710A0000}"/>
    <cellStyle name="SAPBEXHLevel1X 4 2" xfId="18651" xr:uid="{00000000-0005-0000-0000-0000F5450000}"/>
    <cellStyle name="SAPBEXHLevel1X 4 2 2" xfId="18652" xr:uid="{00000000-0005-0000-0000-0000F6450000}"/>
    <cellStyle name="SAPBEXHLevel1X 4 2 2 2" xfId="20377" xr:uid="{00000000-0005-0000-0000-0000F6450000}"/>
    <cellStyle name="SAPBEXHLevel1X 4 2 3" xfId="18653" xr:uid="{00000000-0005-0000-0000-0000F7450000}"/>
    <cellStyle name="SAPBEXHLevel1X 4 2 4" xfId="20376" xr:uid="{00000000-0005-0000-0000-0000F5450000}"/>
    <cellStyle name="SAPBEXHLevel1X 4 3" xfId="18654" xr:uid="{00000000-0005-0000-0000-0000F8450000}"/>
    <cellStyle name="SAPBEXHLevel1X 4 4" xfId="18650" xr:uid="{00000000-0005-0000-0000-0000F4450000}"/>
    <cellStyle name="SAPBEXHLevel1X 5" xfId="18655" xr:uid="{00000000-0005-0000-0000-0000F9450000}"/>
    <cellStyle name="SAPBEXHLevel1X 5 2" xfId="18656" xr:uid="{00000000-0005-0000-0000-0000FA450000}"/>
    <cellStyle name="SAPBEXHLevel1X 5 2 2" xfId="20378" xr:uid="{00000000-0005-0000-0000-0000FA450000}"/>
    <cellStyle name="SAPBEXHLevel1X 6" xfId="18657" xr:uid="{00000000-0005-0000-0000-0000FB450000}"/>
    <cellStyle name="SAPBEXHLevel1X 6 2" xfId="20379" xr:uid="{00000000-0005-0000-0000-0000FB450000}"/>
    <cellStyle name="SAPBEXHLevel1X 7" xfId="18658" xr:uid="{00000000-0005-0000-0000-0000FC450000}"/>
    <cellStyle name="SAPBEXHLevel1X 8" xfId="18633" xr:uid="{00000000-0005-0000-0000-0000E3450000}"/>
    <cellStyle name="SAPBEXHLevel1X_2010-2012 Program Workbook_Incent_FS" xfId="2709" xr:uid="{00000000-0005-0000-0000-0000720A0000}"/>
    <cellStyle name="SAPBEXHLevel2" xfId="2710" xr:uid="{00000000-0005-0000-0000-0000730A0000}"/>
    <cellStyle name="SAPBEXHLevel2 2" xfId="2904" xr:uid="{00000000-0005-0000-0000-0000740A0000}"/>
    <cellStyle name="SAPBEXHLevel2 2 2" xfId="18661" xr:uid="{00000000-0005-0000-0000-000000460000}"/>
    <cellStyle name="SAPBEXHLevel2 2 2 2" xfId="18662" xr:uid="{00000000-0005-0000-0000-000001460000}"/>
    <cellStyle name="SAPBEXHLevel2 2 2 3" xfId="18663" xr:uid="{00000000-0005-0000-0000-000002460000}"/>
    <cellStyle name="SAPBEXHLevel2 2 2 3 2" xfId="20380" xr:uid="{00000000-0005-0000-0000-000002460000}"/>
    <cellStyle name="SAPBEXHLevel2 2 2 4" xfId="18664" xr:uid="{00000000-0005-0000-0000-000003460000}"/>
    <cellStyle name="SAPBEXHLevel2 2 3" xfId="18665" xr:uid="{00000000-0005-0000-0000-000004460000}"/>
    <cellStyle name="SAPBEXHLevel2 2 3 2" xfId="18666" xr:uid="{00000000-0005-0000-0000-000005460000}"/>
    <cellStyle name="SAPBEXHLevel2 2 3 3" xfId="18667" xr:uid="{00000000-0005-0000-0000-000006460000}"/>
    <cellStyle name="SAPBEXHLevel2 2 3 3 2" xfId="20381" xr:uid="{00000000-0005-0000-0000-000006460000}"/>
    <cellStyle name="SAPBEXHLevel2 2 3 4" xfId="18668" xr:uid="{00000000-0005-0000-0000-000007460000}"/>
    <cellStyle name="SAPBEXHLevel2 2 4" xfId="18669" xr:uid="{00000000-0005-0000-0000-000008460000}"/>
    <cellStyle name="SAPBEXHLevel2 2 4 2" xfId="18670" xr:uid="{00000000-0005-0000-0000-000009460000}"/>
    <cellStyle name="SAPBEXHLevel2 2 4 2 2" xfId="20382" xr:uid="{00000000-0005-0000-0000-000009460000}"/>
    <cellStyle name="SAPBEXHLevel2 2 5" xfId="18671" xr:uid="{00000000-0005-0000-0000-00000A460000}"/>
    <cellStyle name="SAPBEXHLevel2 2 5 2" xfId="20383" xr:uid="{00000000-0005-0000-0000-00000A460000}"/>
    <cellStyle name="SAPBEXHLevel2 2 6" xfId="18672" xr:uid="{00000000-0005-0000-0000-00000B460000}"/>
    <cellStyle name="SAPBEXHLevel2 2 7" xfId="18660" xr:uid="{00000000-0005-0000-0000-0000FF450000}"/>
    <cellStyle name="SAPBEXHLevel2 3" xfId="18673" xr:uid="{00000000-0005-0000-0000-00000C460000}"/>
    <cellStyle name="SAPBEXHLevel2 3 2" xfId="18674" xr:uid="{00000000-0005-0000-0000-00000D460000}"/>
    <cellStyle name="SAPBEXHLevel2 3 2 2" xfId="18675" xr:uid="{00000000-0005-0000-0000-00000E460000}"/>
    <cellStyle name="SAPBEXHLevel2 3 2 2 2" xfId="20384" xr:uid="{00000000-0005-0000-0000-00000E460000}"/>
    <cellStyle name="SAPBEXHLevel2 3 3" xfId="18676" xr:uid="{00000000-0005-0000-0000-00000F460000}"/>
    <cellStyle name="SAPBEXHLevel2 3 3 2" xfId="18677" xr:uid="{00000000-0005-0000-0000-000010460000}"/>
    <cellStyle name="SAPBEXHLevel2 3 3 2 2" xfId="20386" xr:uid="{00000000-0005-0000-0000-000010460000}"/>
    <cellStyle name="SAPBEXHLevel2 3 3 3" xfId="20385" xr:uid="{00000000-0005-0000-0000-00000F460000}"/>
    <cellStyle name="SAPBEXHLevel2 3 4" xfId="18678" xr:uid="{00000000-0005-0000-0000-000011460000}"/>
    <cellStyle name="SAPBEXHLevel2 3 4 2" xfId="20387" xr:uid="{00000000-0005-0000-0000-000011460000}"/>
    <cellStyle name="SAPBEXHLevel2 3 5" xfId="18679" xr:uid="{00000000-0005-0000-0000-000012460000}"/>
    <cellStyle name="SAPBEXHLevel2 4" xfId="18680" xr:uid="{00000000-0005-0000-0000-000013460000}"/>
    <cellStyle name="SAPBEXHLevel2 4 2" xfId="18681" xr:uid="{00000000-0005-0000-0000-000014460000}"/>
    <cellStyle name="SAPBEXHLevel2 4 2 2" xfId="20388" xr:uid="{00000000-0005-0000-0000-000014460000}"/>
    <cellStyle name="SAPBEXHLevel2 5" xfId="18682" xr:uid="{00000000-0005-0000-0000-000015460000}"/>
    <cellStyle name="SAPBEXHLevel2 5 2" xfId="18683" xr:uid="{00000000-0005-0000-0000-000016460000}"/>
    <cellStyle name="SAPBEXHLevel2 5 2 2" xfId="20390" xr:uid="{00000000-0005-0000-0000-000016460000}"/>
    <cellStyle name="SAPBEXHLevel2 5 3" xfId="20389" xr:uid="{00000000-0005-0000-0000-000015460000}"/>
    <cellStyle name="SAPBEXHLevel2 6" xfId="18684" xr:uid="{00000000-0005-0000-0000-000017460000}"/>
    <cellStyle name="SAPBEXHLevel2 7" xfId="18659" xr:uid="{00000000-0005-0000-0000-0000FE450000}"/>
    <cellStyle name="SAPBEXHLevel2X" xfId="2711" xr:uid="{00000000-0005-0000-0000-0000750A0000}"/>
    <cellStyle name="SAPBEXHLevel2X 2" xfId="2712" xr:uid="{00000000-0005-0000-0000-0000760A0000}"/>
    <cellStyle name="SAPBEXHLevel2X 2 2" xfId="2713" xr:uid="{00000000-0005-0000-0000-0000770A0000}"/>
    <cellStyle name="SAPBEXHLevel2X 2 2 2" xfId="18688" xr:uid="{00000000-0005-0000-0000-00001B460000}"/>
    <cellStyle name="SAPBEXHLevel2X 2 2 2 2" xfId="18689" xr:uid="{00000000-0005-0000-0000-00001C460000}"/>
    <cellStyle name="SAPBEXHLevel2X 2 2 2 3" xfId="20391" xr:uid="{00000000-0005-0000-0000-00001B460000}"/>
    <cellStyle name="SAPBEXHLevel2X 2 2 3" xfId="18690" xr:uid="{00000000-0005-0000-0000-00001D460000}"/>
    <cellStyle name="SAPBEXHLevel2X 2 2 4" xfId="18687" xr:uid="{00000000-0005-0000-0000-00001A460000}"/>
    <cellStyle name="SAPBEXHLevel2X 2 3" xfId="18691" xr:uid="{00000000-0005-0000-0000-00001E460000}"/>
    <cellStyle name="SAPBEXHLevel2X 2 3 2" xfId="18692" xr:uid="{00000000-0005-0000-0000-00001F460000}"/>
    <cellStyle name="SAPBEXHLevel2X 2 3 2 2" xfId="20392" xr:uid="{00000000-0005-0000-0000-00001F460000}"/>
    <cellStyle name="SAPBEXHLevel2X 2 4" xfId="18693" xr:uid="{00000000-0005-0000-0000-000020460000}"/>
    <cellStyle name="SAPBEXHLevel2X 2 4 2" xfId="20393" xr:uid="{00000000-0005-0000-0000-000020460000}"/>
    <cellStyle name="SAPBEXHLevel2X 2 5" xfId="18694" xr:uid="{00000000-0005-0000-0000-000021460000}"/>
    <cellStyle name="SAPBEXHLevel2X 2 6" xfId="18686" xr:uid="{00000000-0005-0000-0000-000019460000}"/>
    <cellStyle name="SAPBEXHLevel2X 3" xfId="2714" xr:uid="{00000000-0005-0000-0000-0000780A0000}"/>
    <cellStyle name="SAPBEXHLevel2X 3 2" xfId="2715" xr:uid="{00000000-0005-0000-0000-0000790A0000}"/>
    <cellStyle name="SAPBEXHLevel2X 3 2 2" xfId="18697" xr:uid="{00000000-0005-0000-0000-000024460000}"/>
    <cellStyle name="SAPBEXHLevel2X 3 2 2 2" xfId="20394" xr:uid="{00000000-0005-0000-0000-000024460000}"/>
    <cellStyle name="SAPBEXHLevel2X 3 2 3" xfId="18696" xr:uid="{00000000-0005-0000-0000-000023460000}"/>
    <cellStyle name="SAPBEXHLevel2X 3 3" xfId="18698" xr:uid="{00000000-0005-0000-0000-000025460000}"/>
    <cellStyle name="SAPBEXHLevel2X 3 3 2" xfId="18699" xr:uid="{00000000-0005-0000-0000-000026460000}"/>
    <cellStyle name="SAPBEXHLevel2X 3 3 2 2" xfId="20396" xr:uid="{00000000-0005-0000-0000-000026460000}"/>
    <cellStyle name="SAPBEXHLevel2X 3 3 3" xfId="20395" xr:uid="{00000000-0005-0000-0000-000025460000}"/>
    <cellStyle name="SAPBEXHLevel2X 3 4" xfId="18700" xr:uid="{00000000-0005-0000-0000-000027460000}"/>
    <cellStyle name="SAPBEXHLevel2X 3 4 2" xfId="20397" xr:uid="{00000000-0005-0000-0000-000027460000}"/>
    <cellStyle name="SAPBEXHLevel2X 3 5" xfId="18701" xr:uid="{00000000-0005-0000-0000-000028460000}"/>
    <cellStyle name="SAPBEXHLevel2X 3 6" xfId="18695" xr:uid="{00000000-0005-0000-0000-000022460000}"/>
    <cellStyle name="SAPBEXHLevel2X 4" xfId="2716" xr:uid="{00000000-0005-0000-0000-00007A0A0000}"/>
    <cellStyle name="SAPBEXHLevel2X 4 2" xfId="18703" xr:uid="{00000000-0005-0000-0000-00002A460000}"/>
    <cellStyle name="SAPBEXHLevel2X 4 2 2" xfId="18704" xr:uid="{00000000-0005-0000-0000-00002B460000}"/>
    <cellStyle name="SAPBEXHLevel2X 4 2 2 2" xfId="20399" xr:uid="{00000000-0005-0000-0000-00002B460000}"/>
    <cellStyle name="SAPBEXHLevel2X 4 2 3" xfId="18705" xr:uid="{00000000-0005-0000-0000-00002C460000}"/>
    <cellStyle name="SAPBEXHLevel2X 4 2 4" xfId="20398" xr:uid="{00000000-0005-0000-0000-00002A460000}"/>
    <cellStyle name="SAPBEXHLevel2X 4 3" xfId="18706" xr:uid="{00000000-0005-0000-0000-00002D460000}"/>
    <cellStyle name="SAPBEXHLevel2X 4 4" xfId="18702" xr:uid="{00000000-0005-0000-0000-000029460000}"/>
    <cellStyle name="SAPBEXHLevel2X 5" xfId="18707" xr:uid="{00000000-0005-0000-0000-00002E460000}"/>
    <cellStyle name="SAPBEXHLevel2X 5 2" xfId="18708" xr:uid="{00000000-0005-0000-0000-00002F460000}"/>
    <cellStyle name="SAPBEXHLevel2X 5 2 2" xfId="20400" xr:uid="{00000000-0005-0000-0000-00002F460000}"/>
    <cellStyle name="SAPBEXHLevel2X 6" xfId="18709" xr:uid="{00000000-0005-0000-0000-000030460000}"/>
    <cellStyle name="SAPBEXHLevel2X 6 2" xfId="20401" xr:uid="{00000000-0005-0000-0000-000030460000}"/>
    <cellStyle name="SAPBEXHLevel2X 7" xfId="18710" xr:uid="{00000000-0005-0000-0000-000031460000}"/>
    <cellStyle name="SAPBEXHLevel2X 8" xfId="18685" xr:uid="{00000000-0005-0000-0000-000018460000}"/>
    <cellStyle name="SAPBEXHLevel2X_2010-2012 Program Workbook_Incent_FS" xfId="2717" xr:uid="{00000000-0005-0000-0000-00007B0A0000}"/>
    <cellStyle name="SAPBEXHLevel3" xfId="2718" xr:uid="{00000000-0005-0000-0000-00007C0A0000}"/>
    <cellStyle name="SAPBEXHLevel3 2" xfId="2905" xr:uid="{00000000-0005-0000-0000-00007D0A0000}"/>
    <cellStyle name="SAPBEXHLevel3 2 2" xfId="18713" xr:uid="{00000000-0005-0000-0000-000035460000}"/>
    <cellStyle name="SAPBEXHLevel3 2 2 2" xfId="18714" xr:uid="{00000000-0005-0000-0000-000036460000}"/>
    <cellStyle name="SAPBEXHLevel3 2 2 3" xfId="18715" xr:uid="{00000000-0005-0000-0000-000037460000}"/>
    <cellStyle name="SAPBEXHLevel3 2 2 3 2" xfId="20402" xr:uid="{00000000-0005-0000-0000-000037460000}"/>
    <cellStyle name="SAPBEXHLevel3 2 2 4" xfId="18716" xr:uid="{00000000-0005-0000-0000-000038460000}"/>
    <cellStyle name="SAPBEXHLevel3 2 3" xfId="18717" xr:uid="{00000000-0005-0000-0000-000039460000}"/>
    <cellStyle name="SAPBEXHLevel3 2 3 2" xfId="18718" xr:uid="{00000000-0005-0000-0000-00003A460000}"/>
    <cellStyle name="SAPBEXHLevel3 2 3 3" xfId="18719" xr:uid="{00000000-0005-0000-0000-00003B460000}"/>
    <cellStyle name="SAPBEXHLevel3 2 3 3 2" xfId="20403" xr:uid="{00000000-0005-0000-0000-00003B460000}"/>
    <cellStyle name="SAPBEXHLevel3 2 3 4" xfId="18720" xr:uid="{00000000-0005-0000-0000-00003C460000}"/>
    <cellStyle name="SAPBEXHLevel3 2 4" xfId="18721" xr:uid="{00000000-0005-0000-0000-00003D460000}"/>
    <cellStyle name="SAPBEXHLevel3 2 4 2" xfId="18722" xr:uid="{00000000-0005-0000-0000-00003E460000}"/>
    <cellStyle name="SAPBEXHLevel3 2 4 2 2" xfId="20404" xr:uid="{00000000-0005-0000-0000-00003E460000}"/>
    <cellStyle name="SAPBEXHLevel3 2 5" xfId="18723" xr:uid="{00000000-0005-0000-0000-00003F460000}"/>
    <cellStyle name="SAPBEXHLevel3 2 5 2" xfId="20405" xr:uid="{00000000-0005-0000-0000-00003F460000}"/>
    <cellStyle name="SAPBEXHLevel3 2 6" xfId="18724" xr:uid="{00000000-0005-0000-0000-000040460000}"/>
    <cellStyle name="SAPBEXHLevel3 2 7" xfId="18712" xr:uid="{00000000-0005-0000-0000-000034460000}"/>
    <cellStyle name="SAPBEXHLevel3 3" xfId="18725" xr:uid="{00000000-0005-0000-0000-000041460000}"/>
    <cellStyle name="SAPBEXHLevel3 3 2" xfId="18726" xr:uid="{00000000-0005-0000-0000-000042460000}"/>
    <cellStyle name="SAPBEXHLevel3 3 2 2" xfId="18727" xr:uid="{00000000-0005-0000-0000-000043460000}"/>
    <cellStyle name="SAPBEXHLevel3 3 2 2 2" xfId="20406" xr:uid="{00000000-0005-0000-0000-000043460000}"/>
    <cellStyle name="SAPBEXHLevel3 3 3" xfId="18728" xr:uid="{00000000-0005-0000-0000-000044460000}"/>
    <cellStyle name="SAPBEXHLevel3 3 3 2" xfId="18729" xr:uid="{00000000-0005-0000-0000-000045460000}"/>
    <cellStyle name="SAPBEXHLevel3 3 3 2 2" xfId="20408" xr:uid="{00000000-0005-0000-0000-000045460000}"/>
    <cellStyle name="SAPBEXHLevel3 3 3 3" xfId="20407" xr:uid="{00000000-0005-0000-0000-000044460000}"/>
    <cellStyle name="SAPBEXHLevel3 3 4" xfId="18730" xr:uid="{00000000-0005-0000-0000-000046460000}"/>
    <cellStyle name="SAPBEXHLevel3 3 4 2" xfId="20409" xr:uid="{00000000-0005-0000-0000-000046460000}"/>
    <cellStyle name="SAPBEXHLevel3 3 5" xfId="18731" xr:uid="{00000000-0005-0000-0000-000047460000}"/>
    <cellStyle name="SAPBEXHLevel3 4" xfId="18732" xr:uid="{00000000-0005-0000-0000-000048460000}"/>
    <cellStyle name="SAPBEXHLevel3 4 2" xfId="18733" xr:uid="{00000000-0005-0000-0000-000049460000}"/>
    <cellStyle name="SAPBEXHLevel3 4 2 2" xfId="20410" xr:uid="{00000000-0005-0000-0000-000049460000}"/>
    <cellStyle name="SAPBEXHLevel3 5" xfId="18734" xr:uid="{00000000-0005-0000-0000-00004A460000}"/>
    <cellStyle name="SAPBEXHLevel3 5 2" xfId="18735" xr:uid="{00000000-0005-0000-0000-00004B460000}"/>
    <cellStyle name="SAPBEXHLevel3 5 2 2" xfId="20412" xr:uid="{00000000-0005-0000-0000-00004B460000}"/>
    <cellStyle name="SAPBEXHLevel3 5 3" xfId="20411" xr:uid="{00000000-0005-0000-0000-00004A460000}"/>
    <cellStyle name="SAPBEXHLevel3 6" xfId="18736" xr:uid="{00000000-0005-0000-0000-00004C460000}"/>
    <cellStyle name="SAPBEXHLevel3 7" xfId="18711" xr:uid="{00000000-0005-0000-0000-000033460000}"/>
    <cellStyle name="SAPBEXHLevel3X" xfId="2719" xr:uid="{00000000-0005-0000-0000-00007E0A0000}"/>
    <cellStyle name="SAPBEXHLevel3X 2" xfId="2720" xr:uid="{00000000-0005-0000-0000-00007F0A0000}"/>
    <cellStyle name="SAPBEXHLevel3X 2 2" xfId="2721" xr:uid="{00000000-0005-0000-0000-0000800A0000}"/>
    <cellStyle name="SAPBEXHLevel3X 2 2 2" xfId="18740" xr:uid="{00000000-0005-0000-0000-000050460000}"/>
    <cellStyle name="SAPBEXHLevel3X 2 2 2 2" xfId="18741" xr:uid="{00000000-0005-0000-0000-000051460000}"/>
    <cellStyle name="SAPBEXHLevel3X 2 2 2 3" xfId="20413" xr:uid="{00000000-0005-0000-0000-000050460000}"/>
    <cellStyle name="SAPBEXHLevel3X 2 2 3" xfId="18742" xr:uid="{00000000-0005-0000-0000-000052460000}"/>
    <cellStyle name="SAPBEXHLevel3X 2 2 4" xfId="18739" xr:uid="{00000000-0005-0000-0000-00004F460000}"/>
    <cellStyle name="SAPBEXHLevel3X 2 3" xfId="18743" xr:uid="{00000000-0005-0000-0000-000053460000}"/>
    <cellStyle name="SAPBEXHLevel3X 2 3 2" xfId="18744" xr:uid="{00000000-0005-0000-0000-000054460000}"/>
    <cellStyle name="SAPBEXHLevel3X 2 3 2 2" xfId="20414" xr:uid="{00000000-0005-0000-0000-000054460000}"/>
    <cellStyle name="SAPBEXHLevel3X 2 4" xfId="18745" xr:uid="{00000000-0005-0000-0000-000055460000}"/>
    <cellStyle name="SAPBEXHLevel3X 2 4 2" xfId="20415" xr:uid="{00000000-0005-0000-0000-000055460000}"/>
    <cellStyle name="SAPBEXHLevel3X 2 5" xfId="18746" xr:uid="{00000000-0005-0000-0000-000056460000}"/>
    <cellStyle name="SAPBEXHLevel3X 2 6" xfId="18738" xr:uid="{00000000-0005-0000-0000-00004E460000}"/>
    <cellStyle name="SAPBEXHLevel3X 3" xfId="2722" xr:uid="{00000000-0005-0000-0000-0000810A0000}"/>
    <cellStyle name="SAPBEXHLevel3X 3 2" xfId="2723" xr:uid="{00000000-0005-0000-0000-0000820A0000}"/>
    <cellStyle name="SAPBEXHLevel3X 3 2 2" xfId="18749" xr:uid="{00000000-0005-0000-0000-000059460000}"/>
    <cellStyle name="SAPBEXHLevel3X 3 2 2 2" xfId="20416" xr:uid="{00000000-0005-0000-0000-000059460000}"/>
    <cellStyle name="SAPBEXHLevel3X 3 2 3" xfId="18748" xr:uid="{00000000-0005-0000-0000-000058460000}"/>
    <cellStyle name="SAPBEXHLevel3X 3 3" xfId="18750" xr:uid="{00000000-0005-0000-0000-00005A460000}"/>
    <cellStyle name="SAPBEXHLevel3X 3 3 2" xfId="18751" xr:uid="{00000000-0005-0000-0000-00005B460000}"/>
    <cellStyle name="SAPBEXHLevel3X 3 3 2 2" xfId="20418" xr:uid="{00000000-0005-0000-0000-00005B460000}"/>
    <cellStyle name="SAPBEXHLevel3X 3 3 3" xfId="20417" xr:uid="{00000000-0005-0000-0000-00005A460000}"/>
    <cellStyle name="SAPBEXHLevel3X 3 4" xfId="18752" xr:uid="{00000000-0005-0000-0000-00005C460000}"/>
    <cellStyle name="SAPBEXHLevel3X 3 4 2" xfId="20419" xr:uid="{00000000-0005-0000-0000-00005C460000}"/>
    <cellStyle name="SAPBEXHLevel3X 3 5" xfId="18753" xr:uid="{00000000-0005-0000-0000-00005D460000}"/>
    <cellStyle name="SAPBEXHLevel3X 3 6" xfId="18747" xr:uid="{00000000-0005-0000-0000-000057460000}"/>
    <cellStyle name="SAPBEXHLevel3X 4" xfId="2724" xr:uid="{00000000-0005-0000-0000-0000830A0000}"/>
    <cellStyle name="SAPBEXHLevel3X 4 2" xfId="18755" xr:uid="{00000000-0005-0000-0000-00005F460000}"/>
    <cellStyle name="SAPBEXHLevel3X 4 2 2" xfId="18756" xr:uid="{00000000-0005-0000-0000-000060460000}"/>
    <cellStyle name="SAPBEXHLevel3X 4 2 2 2" xfId="20421" xr:uid="{00000000-0005-0000-0000-000060460000}"/>
    <cellStyle name="SAPBEXHLevel3X 4 2 3" xfId="18757" xr:uid="{00000000-0005-0000-0000-000061460000}"/>
    <cellStyle name="SAPBEXHLevel3X 4 2 4" xfId="20420" xr:uid="{00000000-0005-0000-0000-00005F460000}"/>
    <cellStyle name="SAPBEXHLevel3X 4 3" xfId="18758" xr:uid="{00000000-0005-0000-0000-000062460000}"/>
    <cellStyle name="SAPBEXHLevel3X 4 4" xfId="18754" xr:uid="{00000000-0005-0000-0000-00005E460000}"/>
    <cellStyle name="SAPBEXHLevel3X 5" xfId="18759" xr:uid="{00000000-0005-0000-0000-000063460000}"/>
    <cellStyle name="SAPBEXHLevel3X 5 2" xfId="18760" xr:uid="{00000000-0005-0000-0000-000064460000}"/>
    <cellStyle name="SAPBEXHLevel3X 5 2 2" xfId="20422" xr:uid="{00000000-0005-0000-0000-000064460000}"/>
    <cellStyle name="SAPBEXHLevel3X 6" xfId="18761" xr:uid="{00000000-0005-0000-0000-000065460000}"/>
    <cellStyle name="SAPBEXHLevel3X 6 2" xfId="20423" xr:uid="{00000000-0005-0000-0000-000065460000}"/>
    <cellStyle name="SAPBEXHLevel3X 7" xfId="18762" xr:uid="{00000000-0005-0000-0000-000066460000}"/>
    <cellStyle name="SAPBEXHLevel3X 8" xfId="18737" xr:uid="{00000000-0005-0000-0000-00004D460000}"/>
    <cellStyle name="SAPBEXHLevel3X_2010-2012 Program Workbook_Incent_FS" xfId="2725" xr:uid="{00000000-0005-0000-0000-0000840A0000}"/>
    <cellStyle name="SAPBEXinputData" xfId="2726" xr:uid="{00000000-0005-0000-0000-0000850A0000}"/>
    <cellStyle name="SAPBEXinputData 10" xfId="18764" xr:uid="{00000000-0005-0000-0000-000069460000}"/>
    <cellStyle name="SAPBEXinputData 10 2" xfId="18765" xr:uid="{00000000-0005-0000-0000-00006A460000}"/>
    <cellStyle name="SAPBEXinputData 10 2 2" xfId="18766" xr:uid="{00000000-0005-0000-0000-00006B460000}"/>
    <cellStyle name="SAPBEXinputData 10 2 3" xfId="18767" xr:uid="{00000000-0005-0000-0000-00006C460000}"/>
    <cellStyle name="SAPBEXinputData 10 3" xfId="18768" xr:uid="{00000000-0005-0000-0000-00006D460000}"/>
    <cellStyle name="SAPBEXinputData 10 4" xfId="18769" xr:uid="{00000000-0005-0000-0000-00006E460000}"/>
    <cellStyle name="SAPBEXinputData 10 5" xfId="18770" xr:uid="{00000000-0005-0000-0000-00006F460000}"/>
    <cellStyle name="SAPBEXinputData 10 6" xfId="18771" xr:uid="{00000000-0005-0000-0000-000070460000}"/>
    <cellStyle name="SAPBEXinputData 11" xfId="18772" xr:uid="{00000000-0005-0000-0000-000071460000}"/>
    <cellStyle name="SAPBEXinputData 11 2" xfId="18773" xr:uid="{00000000-0005-0000-0000-000072460000}"/>
    <cellStyle name="SAPBEXinputData 11 3" xfId="18774" xr:uid="{00000000-0005-0000-0000-000073460000}"/>
    <cellStyle name="SAPBEXinputData 12" xfId="18775" xr:uid="{00000000-0005-0000-0000-000074460000}"/>
    <cellStyle name="SAPBEXinputData 12 2" xfId="18776" xr:uid="{00000000-0005-0000-0000-000075460000}"/>
    <cellStyle name="SAPBEXinputData 13" xfId="18777" xr:uid="{00000000-0005-0000-0000-000076460000}"/>
    <cellStyle name="SAPBEXinputData 14" xfId="18778" xr:uid="{00000000-0005-0000-0000-000077460000}"/>
    <cellStyle name="SAPBEXinputData 14 2" xfId="20424" xr:uid="{00000000-0005-0000-0000-000077460000}"/>
    <cellStyle name="SAPBEXinputData 15" xfId="18779" xr:uid="{00000000-0005-0000-0000-000078460000}"/>
    <cellStyle name="SAPBEXinputData 16" xfId="18763" xr:uid="{00000000-0005-0000-0000-000068460000}"/>
    <cellStyle name="SAPBEXinputData 2" xfId="2727" xr:uid="{00000000-0005-0000-0000-0000860A0000}"/>
    <cellStyle name="SAPBEXinputData 2 2" xfId="2907" xr:uid="{00000000-0005-0000-0000-0000870A0000}"/>
    <cellStyle name="SAPBEXinputData 2 2 2" xfId="18782" xr:uid="{00000000-0005-0000-0000-00007B460000}"/>
    <cellStyle name="SAPBEXinputData 2 2 2 2" xfId="18783" xr:uid="{00000000-0005-0000-0000-00007C460000}"/>
    <cellStyle name="SAPBEXinputData 2 2 2 3" xfId="20425" xr:uid="{00000000-0005-0000-0000-00007B460000}"/>
    <cellStyle name="SAPBEXinputData 2 2 3" xfId="18784" xr:uid="{00000000-0005-0000-0000-00007D460000}"/>
    <cellStyle name="SAPBEXinputData 2 2 4" xfId="18781" xr:uid="{00000000-0005-0000-0000-00007A460000}"/>
    <cellStyle name="SAPBEXinputData 2 3" xfId="18785" xr:uid="{00000000-0005-0000-0000-00007E460000}"/>
    <cellStyle name="SAPBEXinputData 2 4" xfId="18786" xr:uid="{00000000-0005-0000-0000-00007F460000}"/>
    <cellStyle name="SAPBEXinputData 2 5" xfId="18787" xr:uid="{00000000-0005-0000-0000-000080460000}"/>
    <cellStyle name="SAPBEXinputData 2 6" xfId="18780" xr:uid="{00000000-0005-0000-0000-000079460000}"/>
    <cellStyle name="SAPBEXinputData 3" xfId="2728" xr:uid="{00000000-0005-0000-0000-0000880A0000}"/>
    <cellStyle name="SAPBEXinputData 3 10" xfId="18789" xr:uid="{00000000-0005-0000-0000-000082460000}"/>
    <cellStyle name="SAPBEXinputData 3 11" xfId="18790" xr:uid="{00000000-0005-0000-0000-000083460000}"/>
    <cellStyle name="SAPBEXinputData 3 12" xfId="18791" xr:uid="{00000000-0005-0000-0000-000084460000}"/>
    <cellStyle name="SAPBEXinputData 3 13" xfId="18792" xr:uid="{00000000-0005-0000-0000-000085460000}"/>
    <cellStyle name="SAPBEXinputData 3 14" xfId="18788" xr:uid="{00000000-0005-0000-0000-000081460000}"/>
    <cellStyle name="SAPBEXinputData 3 2" xfId="2908" xr:uid="{00000000-0005-0000-0000-0000890A0000}"/>
    <cellStyle name="SAPBEXinputData 3 2 10" xfId="18794" xr:uid="{00000000-0005-0000-0000-000087460000}"/>
    <cellStyle name="SAPBEXinputData 3 2 11" xfId="18795" xr:uid="{00000000-0005-0000-0000-000088460000}"/>
    <cellStyle name="SAPBEXinputData 3 2 12" xfId="18793" xr:uid="{00000000-0005-0000-0000-000086460000}"/>
    <cellStyle name="SAPBEXinputData 3 2 2" xfId="18796" xr:uid="{00000000-0005-0000-0000-000089460000}"/>
    <cellStyle name="SAPBEXinputData 3 2 2 10" xfId="18797" xr:uid="{00000000-0005-0000-0000-00008A460000}"/>
    <cellStyle name="SAPBEXinputData 3 2 2 2" xfId="18798" xr:uid="{00000000-0005-0000-0000-00008B460000}"/>
    <cellStyle name="SAPBEXinputData 3 2 2 2 2" xfId="18799" xr:uid="{00000000-0005-0000-0000-00008C460000}"/>
    <cellStyle name="SAPBEXinputData 3 2 2 2 2 2" xfId="18800" xr:uid="{00000000-0005-0000-0000-00008D460000}"/>
    <cellStyle name="SAPBEXinputData 3 2 2 2 2 2 2" xfId="18801" xr:uid="{00000000-0005-0000-0000-00008E460000}"/>
    <cellStyle name="SAPBEXinputData 3 2 2 2 2 2 2 2" xfId="18802" xr:uid="{00000000-0005-0000-0000-00008F460000}"/>
    <cellStyle name="SAPBEXinputData 3 2 2 2 2 2 2 3" xfId="18803" xr:uid="{00000000-0005-0000-0000-000090460000}"/>
    <cellStyle name="SAPBEXinputData 3 2 2 2 2 2 3" xfId="18804" xr:uid="{00000000-0005-0000-0000-000091460000}"/>
    <cellStyle name="SAPBEXinputData 3 2 2 2 2 2 4" xfId="18805" xr:uid="{00000000-0005-0000-0000-000092460000}"/>
    <cellStyle name="SAPBEXinputData 3 2 2 2 2 2 5" xfId="18806" xr:uid="{00000000-0005-0000-0000-000093460000}"/>
    <cellStyle name="SAPBEXinputData 3 2 2 2 2 2 6" xfId="18807" xr:uid="{00000000-0005-0000-0000-000094460000}"/>
    <cellStyle name="SAPBEXinputData 3 2 2 2 2 3" xfId="18808" xr:uid="{00000000-0005-0000-0000-000095460000}"/>
    <cellStyle name="SAPBEXinputData 3 2 2 2 2 3 2" xfId="18809" xr:uid="{00000000-0005-0000-0000-000096460000}"/>
    <cellStyle name="SAPBEXinputData 3 2 2 2 2 3 2 2" xfId="18810" xr:uid="{00000000-0005-0000-0000-000097460000}"/>
    <cellStyle name="SAPBEXinputData 3 2 2 2 2 3 2 3" xfId="18811" xr:uid="{00000000-0005-0000-0000-000098460000}"/>
    <cellStyle name="SAPBEXinputData 3 2 2 2 2 3 3" xfId="18812" xr:uid="{00000000-0005-0000-0000-000099460000}"/>
    <cellStyle name="SAPBEXinputData 3 2 2 2 2 3 3 2" xfId="18813" xr:uid="{00000000-0005-0000-0000-00009A460000}"/>
    <cellStyle name="SAPBEXinputData 3 2 2 2 2 3 4" xfId="18814" xr:uid="{00000000-0005-0000-0000-00009B460000}"/>
    <cellStyle name="SAPBEXinputData 3 2 2 2 2 4" xfId="18815" xr:uid="{00000000-0005-0000-0000-00009C460000}"/>
    <cellStyle name="SAPBEXinputData 3 2 2 2 2 4 2" xfId="18816" xr:uid="{00000000-0005-0000-0000-00009D460000}"/>
    <cellStyle name="SAPBEXinputData 3 2 2 2 2 4 3" xfId="18817" xr:uid="{00000000-0005-0000-0000-00009E460000}"/>
    <cellStyle name="SAPBEXinputData 3 2 2 2 2 5" xfId="18818" xr:uid="{00000000-0005-0000-0000-00009F460000}"/>
    <cellStyle name="SAPBEXinputData 3 2 2 2 2 6" xfId="18819" xr:uid="{00000000-0005-0000-0000-0000A0460000}"/>
    <cellStyle name="SAPBEXinputData 3 2 2 2 2 7" xfId="18820" xr:uid="{00000000-0005-0000-0000-0000A1460000}"/>
    <cellStyle name="SAPBEXinputData 3 2 2 2 2 8" xfId="18821" xr:uid="{00000000-0005-0000-0000-0000A2460000}"/>
    <cellStyle name="SAPBEXinputData 3 2 2 2 3" xfId="18822" xr:uid="{00000000-0005-0000-0000-0000A3460000}"/>
    <cellStyle name="SAPBEXinputData 3 2 2 2 3 2" xfId="18823" xr:uid="{00000000-0005-0000-0000-0000A4460000}"/>
    <cellStyle name="SAPBEXinputData 3 2 2 2 3 2 2" xfId="18824" xr:uid="{00000000-0005-0000-0000-0000A5460000}"/>
    <cellStyle name="SAPBEXinputData 3 2 2 2 3 2 3" xfId="18825" xr:uid="{00000000-0005-0000-0000-0000A6460000}"/>
    <cellStyle name="SAPBEXinputData 3 2 2 2 3 3" xfId="18826" xr:uid="{00000000-0005-0000-0000-0000A7460000}"/>
    <cellStyle name="SAPBEXinputData 3 2 2 2 3 4" xfId="18827" xr:uid="{00000000-0005-0000-0000-0000A8460000}"/>
    <cellStyle name="SAPBEXinputData 3 2 2 2 3 5" xfId="18828" xr:uid="{00000000-0005-0000-0000-0000A9460000}"/>
    <cellStyle name="SAPBEXinputData 3 2 2 2 3 6" xfId="18829" xr:uid="{00000000-0005-0000-0000-0000AA460000}"/>
    <cellStyle name="SAPBEXinputData 3 2 2 2 4" xfId="18830" xr:uid="{00000000-0005-0000-0000-0000AB460000}"/>
    <cellStyle name="SAPBEXinputData 3 2 2 2 4 2" xfId="18831" xr:uid="{00000000-0005-0000-0000-0000AC460000}"/>
    <cellStyle name="SAPBEXinputData 3 2 2 2 4 2 2" xfId="18832" xr:uid="{00000000-0005-0000-0000-0000AD460000}"/>
    <cellStyle name="SAPBEXinputData 3 2 2 2 4 2 3" xfId="18833" xr:uid="{00000000-0005-0000-0000-0000AE460000}"/>
    <cellStyle name="SAPBEXinputData 3 2 2 2 4 3" xfId="18834" xr:uid="{00000000-0005-0000-0000-0000AF460000}"/>
    <cellStyle name="SAPBEXinputData 3 2 2 2 4 3 2" xfId="18835" xr:uid="{00000000-0005-0000-0000-0000B0460000}"/>
    <cellStyle name="SAPBEXinputData 3 2 2 2 4 4" xfId="18836" xr:uid="{00000000-0005-0000-0000-0000B1460000}"/>
    <cellStyle name="SAPBEXinputData 3 2 2 2 5" xfId="18837" xr:uid="{00000000-0005-0000-0000-0000B2460000}"/>
    <cellStyle name="SAPBEXinputData 3 2 2 2 5 2" xfId="18838" xr:uid="{00000000-0005-0000-0000-0000B3460000}"/>
    <cellStyle name="SAPBEXinputData 3 2 2 2 5 3" xfId="18839" xr:uid="{00000000-0005-0000-0000-0000B4460000}"/>
    <cellStyle name="SAPBEXinputData 3 2 2 2 6" xfId="18840" xr:uid="{00000000-0005-0000-0000-0000B5460000}"/>
    <cellStyle name="SAPBEXinputData 3 2 2 2 7" xfId="18841" xr:uid="{00000000-0005-0000-0000-0000B6460000}"/>
    <cellStyle name="SAPBEXinputData 3 2 2 2 8" xfId="18842" xr:uid="{00000000-0005-0000-0000-0000B7460000}"/>
    <cellStyle name="SAPBEXinputData 3 2 2 2 9" xfId="18843" xr:uid="{00000000-0005-0000-0000-0000B8460000}"/>
    <cellStyle name="SAPBEXinputData 3 2 2 3" xfId="18844" xr:uid="{00000000-0005-0000-0000-0000B9460000}"/>
    <cellStyle name="SAPBEXinputData 3 2 2 3 2" xfId="18845" xr:uid="{00000000-0005-0000-0000-0000BA460000}"/>
    <cellStyle name="SAPBEXinputData 3 2 2 3 2 2" xfId="18846" xr:uid="{00000000-0005-0000-0000-0000BB460000}"/>
    <cellStyle name="SAPBEXinputData 3 2 2 3 2 2 2" xfId="18847" xr:uid="{00000000-0005-0000-0000-0000BC460000}"/>
    <cellStyle name="SAPBEXinputData 3 2 2 3 2 2 3" xfId="18848" xr:uid="{00000000-0005-0000-0000-0000BD460000}"/>
    <cellStyle name="SAPBEXinputData 3 2 2 3 2 3" xfId="18849" xr:uid="{00000000-0005-0000-0000-0000BE460000}"/>
    <cellStyle name="SAPBEXinputData 3 2 2 3 2 4" xfId="18850" xr:uid="{00000000-0005-0000-0000-0000BF460000}"/>
    <cellStyle name="SAPBEXinputData 3 2 2 3 2 5" xfId="18851" xr:uid="{00000000-0005-0000-0000-0000C0460000}"/>
    <cellStyle name="SAPBEXinputData 3 2 2 3 2 6" xfId="18852" xr:uid="{00000000-0005-0000-0000-0000C1460000}"/>
    <cellStyle name="SAPBEXinputData 3 2 2 3 3" xfId="18853" xr:uid="{00000000-0005-0000-0000-0000C2460000}"/>
    <cellStyle name="SAPBEXinputData 3 2 2 3 3 2" xfId="18854" xr:uid="{00000000-0005-0000-0000-0000C3460000}"/>
    <cellStyle name="SAPBEXinputData 3 2 2 3 3 2 2" xfId="18855" xr:uid="{00000000-0005-0000-0000-0000C4460000}"/>
    <cellStyle name="SAPBEXinputData 3 2 2 3 3 2 3" xfId="18856" xr:uid="{00000000-0005-0000-0000-0000C5460000}"/>
    <cellStyle name="SAPBEXinputData 3 2 2 3 3 3" xfId="18857" xr:uid="{00000000-0005-0000-0000-0000C6460000}"/>
    <cellStyle name="SAPBEXinputData 3 2 2 3 3 3 2" xfId="18858" xr:uid="{00000000-0005-0000-0000-0000C7460000}"/>
    <cellStyle name="SAPBEXinputData 3 2 2 3 3 4" xfId="18859" xr:uid="{00000000-0005-0000-0000-0000C8460000}"/>
    <cellStyle name="SAPBEXinputData 3 2 2 3 4" xfId="18860" xr:uid="{00000000-0005-0000-0000-0000C9460000}"/>
    <cellStyle name="SAPBEXinputData 3 2 2 3 4 2" xfId="18861" xr:uid="{00000000-0005-0000-0000-0000CA460000}"/>
    <cellStyle name="SAPBEXinputData 3 2 2 3 4 3" xfId="18862" xr:uid="{00000000-0005-0000-0000-0000CB460000}"/>
    <cellStyle name="SAPBEXinputData 3 2 2 3 5" xfId="18863" xr:uid="{00000000-0005-0000-0000-0000CC460000}"/>
    <cellStyle name="SAPBEXinputData 3 2 2 3 6" xfId="18864" xr:uid="{00000000-0005-0000-0000-0000CD460000}"/>
    <cellStyle name="SAPBEXinputData 3 2 2 3 7" xfId="18865" xr:uid="{00000000-0005-0000-0000-0000CE460000}"/>
    <cellStyle name="SAPBEXinputData 3 2 2 3 8" xfId="18866" xr:uid="{00000000-0005-0000-0000-0000CF460000}"/>
    <cellStyle name="SAPBEXinputData 3 2 2 4" xfId="18867" xr:uid="{00000000-0005-0000-0000-0000D0460000}"/>
    <cellStyle name="SAPBEXinputData 3 2 2 4 2" xfId="18868" xr:uid="{00000000-0005-0000-0000-0000D1460000}"/>
    <cellStyle name="SAPBEXinputData 3 2 2 4 2 2" xfId="18869" xr:uid="{00000000-0005-0000-0000-0000D2460000}"/>
    <cellStyle name="SAPBEXinputData 3 2 2 4 2 3" xfId="18870" xr:uid="{00000000-0005-0000-0000-0000D3460000}"/>
    <cellStyle name="SAPBEXinputData 3 2 2 4 2 4" xfId="18871" xr:uid="{00000000-0005-0000-0000-0000D4460000}"/>
    <cellStyle name="SAPBEXinputData 3 2 2 4 3" xfId="18872" xr:uid="{00000000-0005-0000-0000-0000D5460000}"/>
    <cellStyle name="SAPBEXinputData 3 2 2 4 4" xfId="18873" xr:uid="{00000000-0005-0000-0000-0000D6460000}"/>
    <cellStyle name="SAPBEXinputData 3 2 2 4 5" xfId="18874" xr:uid="{00000000-0005-0000-0000-0000D7460000}"/>
    <cellStyle name="SAPBEXinputData 3 2 2 4 6" xfId="18875" xr:uid="{00000000-0005-0000-0000-0000D8460000}"/>
    <cellStyle name="SAPBEXinputData 3 2 2 5" xfId="18876" xr:uid="{00000000-0005-0000-0000-0000D9460000}"/>
    <cellStyle name="SAPBEXinputData 3 2 2 5 2" xfId="18877" xr:uid="{00000000-0005-0000-0000-0000DA460000}"/>
    <cellStyle name="SAPBEXinputData 3 2 2 5 2 2" xfId="18878" xr:uid="{00000000-0005-0000-0000-0000DB460000}"/>
    <cellStyle name="SAPBEXinputData 3 2 2 5 2 3" xfId="18879" xr:uid="{00000000-0005-0000-0000-0000DC460000}"/>
    <cellStyle name="SAPBEXinputData 3 2 2 5 3" xfId="18880" xr:uid="{00000000-0005-0000-0000-0000DD460000}"/>
    <cellStyle name="SAPBEXinputData 3 2 2 5 4" xfId="18881" xr:uid="{00000000-0005-0000-0000-0000DE460000}"/>
    <cellStyle name="SAPBEXinputData 3 2 2 5 5" xfId="18882" xr:uid="{00000000-0005-0000-0000-0000DF460000}"/>
    <cellStyle name="SAPBEXinputData 3 2 2 5 6" xfId="18883" xr:uid="{00000000-0005-0000-0000-0000E0460000}"/>
    <cellStyle name="SAPBEXinputData 3 2 2 6" xfId="18884" xr:uid="{00000000-0005-0000-0000-0000E1460000}"/>
    <cellStyle name="SAPBEXinputData 3 2 2 6 2" xfId="18885" xr:uid="{00000000-0005-0000-0000-0000E2460000}"/>
    <cellStyle name="SAPBEXinputData 3 2 2 6 3" xfId="18886" xr:uid="{00000000-0005-0000-0000-0000E3460000}"/>
    <cellStyle name="SAPBEXinputData 3 2 2 7" xfId="18887" xr:uid="{00000000-0005-0000-0000-0000E4460000}"/>
    <cellStyle name="SAPBEXinputData 3 2 2 8" xfId="18888" xr:uid="{00000000-0005-0000-0000-0000E5460000}"/>
    <cellStyle name="SAPBEXinputData 3 2 2 9" xfId="18889" xr:uid="{00000000-0005-0000-0000-0000E6460000}"/>
    <cellStyle name="SAPBEXinputData 3 2 3" xfId="18890" xr:uid="{00000000-0005-0000-0000-0000E7460000}"/>
    <cellStyle name="SAPBEXinputData 3 2 3 2" xfId="18891" xr:uid="{00000000-0005-0000-0000-0000E8460000}"/>
    <cellStyle name="SAPBEXinputData 3 2 3 2 2" xfId="18892" xr:uid="{00000000-0005-0000-0000-0000E9460000}"/>
    <cellStyle name="SAPBEXinputData 3 2 3 2 2 2" xfId="18893" xr:uid="{00000000-0005-0000-0000-0000EA460000}"/>
    <cellStyle name="SAPBEXinputData 3 2 3 2 2 2 2" xfId="18894" xr:uid="{00000000-0005-0000-0000-0000EB460000}"/>
    <cellStyle name="SAPBEXinputData 3 2 3 2 2 2 3" xfId="18895" xr:uid="{00000000-0005-0000-0000-0000EC460000}"/>
    <cellStyle name="SAPBEXinputData 3 2 3 2 2 3" xfId="18896" xr:uid="{00000000-0005-0000-0000-0000ED460000}"/>
    <cellStyle name="SAPBEXinputData 3 2 3 2 2 4" xfId="18897" xr:uid="{00000000-0005-0000-0000-0000EE460000}"/>
    <cellStyle name="SAPBEXinputData 3 2 3 2 2 5" xfId="18898" xr:uid="{00000000-0005-0000-0000-0000EF460000}"/>
    <cellStyle name="SAPBEXinputData 3 2 3 2 2 6" xfId="18899" xr:uid="{00000000-0005-0000-0000-0000F0460000}"/>
    <cellStyle name="SAPBEXinputData 3 2 3 2 3" xfId="18900" xr:uid="{00000000-0005-0000-0000-0000F1460000}"/>
    <cellStyle name="SAPBEXinputData 3 2 3 2 3 2" xfId="18901" xr:uid="{00000000-0005-0000-0000-0000F2460000}"/>
    <cellStyle name="SAPBEXinputData 3 2 3 2 3 2 2" xfId="18902" xr:uid="{00000000-0005-0000-0000-0000F3460000}"/>
    <cellStyle name="SAPBEXinputData 3 2 3 2 3 2 3" xfId="18903" xr:uid="{00000000-0005-0000-0000-0000F4460000}"/>
    <cellStyle name="SAPBEXinputData 3 2 3 2 3 3" xfId="18904" xr:uid="{00000000-0005-0000-0000-0000F5460000}"/>
    <cellStyle name="SAPBEXinputData 3 2 3 2 3 3 2" xfId="18905" xr:uid="{00000000-0005-0000-0000-0000F6460000}"/>
    <cellStyle name="SAPBEXinputData 3 2 3 2 3 4" xfId="18906" xr:uid="{00000000-0005-0000-0000-0000F7460000}"/>
    <cellStyle name="SAPBEXinputData 3 2 3 2 4" xfId="18907" xr:uid="{00000000-0005-0000-0000-0000F8460000}"/>
    <cellStyle name="SAPBEXinputData 3 2 3 2 4 2" xfId="18908" xr:uid="{00000000-0005-0000-0000-0000F9460000}"/>
    <cellStyle name="SAPBEXinputData 3 2 3 2 4 3" xfId="18909" xr:uid="{00000000-0005-0000-0000-0000FA460000}"/>
    <cellStyle name="SAPBEXinputData 3 2 3 2 5" xfId="18910" xr:uid="{00000000-0005-0000-0000-0000FB460000}"/>
    <cellStyle name="SAPBEXinputData 3 2 3 2 6" xfId="18911" xr:uid="{00000000-0005-0000-0000-0000FC460000}"/>
    <cellStyle name="SAPBEXinputData 3 2 3 2 7" xfId="18912" xr:uid="{00000000-0005-0000-0000-0000FD460000}"/>
    <cellStyle name="SAPBEXinputData 3 2 3 2 8" xfId="18913" xr:uid="{00000000-0005-0000-0000-0000FE460000}"/>
    <cellStyle name="SAPBEXinputData 3 2 3 3" xfId="18914" xr:uid="{00000000-0005-0000-0000-0000FF460000}"/>
    <cellStyle name="SAPBEXinputData 3 2 3 3 2" xfId="18915" xr:uid="{00000000-0005-0000-0000-000000470000}"/>
    <cellStyle name="SAPBEXinputData 3 2 3 3 2 2" xfId="18916" xr:uid="{00000000-0005-0000-0000-000001470000}"/>
    <cellStyle name="SAPBEXinputData 3 2 3 3 2 3" xfId="18917" xr:uid="{00000000-0005-0000-0000-000002470000}"/>
    <cellStyle name="SAPBEXinputData 3 2 3 3 3" xfId="18918" xr:uid="{00000000-0005-0000-0000-000003470000}"/>
    <cellStyle name="SAPBEXinputData 3 2 3 3 4" xfId="18919" xr:uid="{00000000-0005-0000-0000-000004470000}"/>
    <cellStyle name="SAPBEXinputData 3 2 3 3 5" xfId="18920" xr:uid="{00000000-0005-0000-0000-000005470000}"/>
    <cellStyle name="SAPBEXinputData 3 2 3 3 6" xfId="18921" xr:uid="{00000000-0005-0000-0000-000006470000}"/>
    <cellStyle name="SAPBEXinputData 3 2 3 4" xfId="18922" xr:uid="{00000000-0005-0000-0000-000007470000}"/>
    <cellStyle name="SAPBEXinputData 3 2 3 4 2" xfId="18923" xr:uid="{00000000-0005-0000-0000-000008470000}"/>
    <cellStyle name="SAPBEXinputData 3 2 3 4 2 2" xfId="18924" xr:uid="{00000000-0005-0000-0000-000009470000}"/>
    <cellStyle name="SAPBEXinputData 3 2 3 4 2 3" xfId="18925" xr:uid="{00000000-0005-0000-0000-00000A470000}"/>
    <cellStyle name="SAPBEXinputData 3 2 3 4 3" xfId="18926" xr:uid="{00000000-0005-0000-0000-00000B470000}"/>
    <cellStyle name="SAPBEXinputData 3 2 3 4 3 2" xfId="18927" xr:uid="{00000000-0005-0000-0000-00000C470000}"/>
    <cellStyle name="SAPBEXinputData 3 2 3 4 4" xfId="18928" xr:uid="{00000000-0005-0000-0000-00000D470000}"/>
    <cellStyle name="SAPBEXinputData 3 2 3 5" xfId="18929" xr:uid="{00000000-0005-0000-0000-00000E470000}"/>
    <cellStyle name="SAPBEXinputData 3 2 3 5 2" xfId="18930" xr:uid="{00000000-0005-0000-0000-00000F470000}"/>
    <cellStyle name="SAPBEXinputData 3 2 3 5 3" xfId="18931" xr:uid="{00000000-0005-0000-0000-000010470000}"/>
    <cellStyle name="SAPBEXinputData 3 2 3 6" xfId="18932" xr:uid="{00000000-0005-0000-0000-000011470000}"/>
    <cellStyle name="SAPBEXinputData 3 2 3 7" xfId="18933" xr:uid="{00000000-0005-0000-0000-000012470000}"/>
    <cellStyle name="SAPBEXinputData 3 2 3 8" xfId="18934" xr:uid="{00000000-0005-0000-0000-000013470000}"/>
    <cellStyle name="SAPBEXinputData 3 2 3 9" xfId="18935" xr:uid="{00000000-0005-0000-0000-000014470000}"/>
    <cellStyle name="SAPBEXinputData 3 2 4" xfId="18936" xr:uid="{00000000-0005-0000-0000-000015470000}"/>
    <cellStyle name="SAPBEXinputData 3 2 4 2" xfId="18937" xr:uid="{00000000-0005-0000-0000-000016470000}"/>
    <cellStyle name="SAPBEXinputData 3 2 4 2 2" xfId="18938" xr:uid="{00000000-0005-0000-0000-000017470000}"/>
    <cellStyle name="SAPBEXinputData 3 2 4 2 2 2" xfId="18939" xr:uid="{00000000-0005-0000-0000-000018470000}"/>
    <cellStyle name="SAPBEXinputData 3 2 4 2 2 3" xfId="18940" xr:uid="{00000000-0005-0000-0000-000019470000}"/>
    <cellStyle name="SAPBEXinputData 3 2 4 2 2 4" xfId="18941" xr:uid="{00000000-0005-0000-0000-00001A470000}"/>
    <cellStyle name="SAPBEXinputData 3 2 4 2 3" xfId="18942" xr:uid="{00000000-0005-0000-0000-00001B470000}"/>
    <cellStyle name="SAPBEXinputData 3 2 4 2 4" xfId="18943" xr:uid="{00000000-0005-0000-0000-00001C470000}"/>
    <cellStyle name="SAPBEXinputData 3 2 4 2 5" xfId="18944" xr:uid="{00000000-0005-0000-0000-00001D470000}"/>
    <cellStyle name="SAPBEXinputData 3 2 4 2 6" xfId="18945" xr:uid="{00000000-0005-0000-0000-00001E470000}"/>
    <cellStyle name="SAPBEXinputData 3 2 4 3" xfId="18946" xr:uid="{00000000-0005-0000-0000-00001F470000}"/>
    <cellStyle name="SAPBEXinputData 3 2 4 3 2" xfId="18947" xr:uid="{00000000-0005-0000-0000-000020470000}"/>
    <cellStyle name="SAPBEXinputData 3 2 4 3 2 2" xfId="18948" xr:uid="{00000000-0005-0000-0000-000021470000}"/>
    <cellStyle name="SAPBEXinputData 3 2 4 3 2 3" xfId="18949" xr:uid="{00000000-0005-0000-0000-000022470000}"/>
    <cellStyle name="SAPBEXinputData 3 2 4 3 3" xfId="18950" xr:uid="{00000000-0005-0000-0000-000023470000}"/>
    <cellStyle name="SAPBEXinputData 3 2 4 3 4" xfId="18951" xr:uid="{00000000-0005-0000-0000-000024470000}"/>
    <cellStyle name="SAPBEXinputData 3 2 4 3 5" xfId="18952" xr:uid="{00000000-0005-0000-0000-000025470000}"/>
    <cellStyle name="SAPBEXinputData 3 2 4 3 6" xfId="18953" xr:uid="{00000000-0005-0000-0000-000026470000}"/>
    <cellStyle name="SAPBEXinputData 3 2 4 4" xfId="18954" xr:uid="{00000000-0005-0000-0000-000027470000}"/>
    <cellStyle name="SAPBEXinputData 3 2 4 4 2" xfId="18955" xr:uid="{00000000-0005-0000-0000-000028470000}"/>
    <cellStyle name="SAPBEXinputData 3 2 4 4 3" xfId="18956" xr:uid="{00000000-0005-0000-0000-000029470000}"/>
    <cellStyle name="SAPBEXinputData 3 2 4 5" xfId="18957" xr:uid="{00000000-0005-0000-0000-00002A470000}"/>
    <cellStyle name="SAPBEXinputData 3 2 4 6" xfId="18958" xr:uid="{00000000-0005-0000-0000-00002B470000}"/>
    <cellStyle name="SAPBEXinputData 3 2 4 7" xfId="18959" xr:uid="{00000000-0005-0000-0000-00002C470000}"/>
    <cellStyle name="SAPBEXinputData 3 2 4 8" xfId="18960" xr:uid="{00000000-0005-0000-0000-00002D470000}"/>
    <cellStyle name="SAPBEXinputData 3 2 5" xfId="18961" xr:uid="{00000000-0005-0000-0000-00002E470000}"/>
    <cellStyle name="SAPBEXinputData 3 2 5 2" xfId="18962" xr:uid="{00000000-0005-0000-0000-00002F470000}"/>
    <cellStyle name="SAPBEXinputData 3 2 5 2 2" xfId="18963" xr:uid="{00000000-0005-0000-0000-000030470000}"/>
    <cellStyle name="SAPBEXinputData 3 2 5 2 3" xfId="18964" xr:uid="{00000000-0005-0000-0000-000031470000}"/>
    <cellStyle name="SAPBEXinputData 3 2 5 2 4" xfId="18965" xr:uid="{00000000-0005-0000-0000-000032470000}"/>
    <cellStyle name="SAPBEXinputData 3 2 5 3" xfId="18966" xr:uid="{00000000-0005-0000-0000-000033470000}"/>
    <cellStyle name="SAPBEXinputData 3 2 5 4" xfId="18967" xr:uid="{00000000-0005-0000-0000-000034470000}"/>
    <cellStyle name="SAPBEXinputData 3 2 5 5" xfId="18968" xr:uid="{00000000-0005-0000-0000-000035470000}"/>
    <cellStyle name="SAPBEXinputData 3 2 5 6" xfId="18969" xr:uid="{00000000-0005-0000-0000-000036470000}"/>
    <cellStyle name="SAPBEXinputData 3 2 6" xfId="18970" xr:uid="{00000000-0005-0000-0000-000037470000}"/>
    <cellStyle name="SAPBEXinputData 3 2 6 2" xfId="18971" xr:uid="{00000000-0005-0000-0000-000038470000}"/>
    <cellStyle name="SAPBEXinputData 3 2 6 2 2" xfId="18972" xr:uid="{00000000-0005-0000-0000-000039470000}"/>
    <cellStyle name="SAPBEXinputData 3 2 6 2 3" xfId="18973" xr:uid="{00000000-0005-0000-0000-00003A470000}"/>
    <cellStyle name="SAPBEXinputData 3 2 6 3" xfId="18974" xr:uid="{00000000-0005-0000-0000-00003B470000}"/>
    <cellStyle name="SAPBEXinputData 3 2 6 4" xfId="18975" xr:uid="{00000000-0005-0000-0000-00003C470000}"/>
    <cellStyle name="SAPBEXinputData 3 2 6 5" xfId="18976" xr:uid="{00000000-0005-0000-0000-00003D470000}"/>
    <cellStyle name="SAPBEXinputData 3 2 6 6" xfId="18977" xr:uid="{00000000-0005-0000-0000-00003E470000}"/>
    <cellStyle name="SAPBEXinputData 3 2 7" xfId="18978" xr:uid="{00000000-0005-0000-0000-00003F470000}"/>
    <cellStyle name="SAPBEXinputData 3 2 7 2" xfId="18979" xr:uid="{00000000-0005-0000-0000-000040470000}"/>
    <cellStyle name="SAPBEXinputData 3 2 7 3" xfId="18980" xr:uid="{00000000-0005-0000-0000-000041470000}"/>
    <cellStyle name="SAPBEXinputData 3 2 8" xfId="18981" xr:uid="{00000000-0005-0000-0000-000042470000}"/>
    <cellStyle name="SAPBEXinputData 3 2 9" xfId="18982" xr:uid="{00000000-0005-0000-0000-000043470000}"/>
    <cellStyle name="SAPBEXinputData 3 3" xfId="18983" xr:uid="{00000000-0005-0000-0000-000044470000}"/>
    <cellStyle name="SAPBEXinputData 3 3 10" xfId="18984" xr:uid="{00000000-0005-0000-0000-000045470000}"/>
    <cellStyle name="SAPBEXinputData 3 3 2" xfId="18985" xr:uid="{00000000-0005-0000-0000-000046470000}"/>
    <cellStyle name="SAPBEXinputData 3 3 2 2" xfId="18986" xr:uid="{00000000-0005-0000-0000-000047470000}"/>
    <cellStyle name="SAPBEXinputData 3 3 2 2 2" xfId="18987" xr:uid="{00000000-0005-0000-0000-000048470000}"/>
    <cellStyle name="SAPBEXinputData 3 3 2 2 2 2" xfId="18988" xr:uid="{00000000-0005-0000-0000-000049470000}"/>
    <cellStyle name="SAPBEXinputData 3 3 2 2 2 2 2" xfId="18989" xr:uid="{00000000-0005-0000-0000-00004A470000}"/>
    <cellStyle name="SAPBEXinputData 3 3 2 2 2 2 3" xfId="18990" xr:uid="{00000000-0005-0000-0000-00004B470000}"/>
    <cellStyle name="SAPBEXinputData 3 3 2 2 2 3" xfId="18991" xr:uid="{00000000-0005-0000-0000-00004C470000}"/>
    <cellStyle name="SAPBEXinputData 3 3 2 2 2 4" xfId="18992" xr:uid="{00000000-0005-0000-0000-00004D470000}"/>
    <cellStyle name="SAPBEXinputData 3 3 2 2 2 5" xfId="18993" xr:uid="{00000000-0005-0000-0000-00004E470000}"/>
    <cellStyle name="SAPBEXinputData 3 3 2 2 2 6" xfId="18994" xr:uid="{00000000-0005-0000-0000-00004F470000}"/>
    <cellStyle name="SAPBEXinputData 3 3 2 2 3" xfId="18995" xr:uid="{00000000-0005-0000-0000-000050470000}"/>
    <cellStyle name="SAPBEXinputData 3 3 2 2 3 2" xfId="18996" xr:uid="{00000000-0005-0000-0000-000051470000}"/>
    <cellStyle name="SAPBEXinputData 3 3 2 2 3 2 2" xfId="18997" xr:uid="{00000000-0005-0000-0000-000052470000}"/>
    <cellStyle name="SAPBEXinputData 3 3 2 2 3 2 3" xfId="18998" xr:uid="{00000000-0005-0000-0000-000053470000}"/>
    <cellStyle name="SAPBEXinputData 3 3 2 2 3 3" xfId="18999" xr:uid="{00000000-0005-0000-0000-000054470000}"/>
    <cellStyle name="SAPBEXinputData 3 3 2 2 3 3 2" xfId="19000" xr:uid="{00000000-0005-0000-0000-000055470000}"/>
    <cellStyle name="SAPBEXinputData 3 3 2 2 3 4" xfId="19001" xr:uid="{00000000-0005-0000-0000-000056470000}"/>
    <cellStyle name="SAPBEXinputData 3 3 2 2 4" xfId="19002" xr:uid="{00000000-0005-0000-0000-000057470000}"/>
    <cellStyle name="SAPBEXinputData 3 3 2 2 4 2" xfId="19003" xr:uid="{00000000-0005-0000-0000-000058470000}"/>
    <cellStyle name="SAPBEXinputData 3 3 2 2 4 3" xfId="19004" xr:uid="{00000000-0005-0000-0000-000059470000}"/>
    <cellStyle name="SAPBEXinputData 3 3 2 2 5" xfId="19005" xr:uid="{00000000-0005-0000-0000-00005A470000}"/>
    <cellStyle name="SAPBEXinputData 3 3 2 2 6" xfId="19006" xr:uid="{00000000-0005-0000-0000-00005B470000}"/>
    <cellStyle name="SAPBEXinputData 3 3 2 2 7" xfId="19007" xr:uid="{00000000-0005-0000-0000-00005C470000}"/>
    <cellStyle name="SAPBEXinputData 3 3 2 2 8" xfId="19008" xr:uid="{00000000-0005-0000-0000-00005D470000}"/>
    <cellStyle name="SAPBEXinputData 3 3 2 3" xfId="19009" xr:uid="{00000000-0005-0000-0000-00005E470000}"/>
    <cellStyle name="SAPBEXinputData 3 3 2 3 2" xfId="19010" xr:uid="{00000000-0005-0000-0000-00005F470000}"/>
    <cellStyle name="SAPBEXinputData 3 3 2 3 2 2" xfId="19011" xr:uid="{00000000-0005-0000-0000-000060470000}"/>
    <cellStyle name="SAPBEXinputData 3 3 2 3 2 3" xfId="19012" xr:uid="{00000000-0005-0000-0000-000061470000}"/>
    <cellStyle name="SAPBEXinputData 3 3 2 3 3" xfId="19013" xr:uid="{00000000-0005-0000-0000-000062470000}"/>
    <cellStyle name="SAPBEXinputData 3 3 2 3 4" xfId="19014" xr:uid="{00000000-0005-0000-0000-000063470000}"/>
    <cellStyle name="SAPBEXinputData 3 3 2 3 5" xfId="19015" xr:uid="{00000000-0005-0000-0000-000064470000}"/>
    <cellStyle name="SAPBEXinputData 3 3 2 3 6" xfId="19016" xr:uid="{00000000-0005-0000-0000-000065470000}"/>
    <cellStyle name="SAPBEXinputData 3 3 2 4" xfId="19017" xr:uid="{00000000-0005-0000-0000-000066470000}"/>
    <cellStyle name="SAPBEXinputData 3 3 2 4 2" xfId="19018" xr:uid="{00000000-0005-0000-0000-000067470000}"/>
    <cellStyle name="SAPBEXinputData 3 3 2 4 2 2" xfId="19019" xr:uid="{00000000-0005-0000-0000-000068470000}"/>
    <cellStyle name="SAPBEXinputData 3 3 2 4 2 3" xfId="19020" xr:uid="{00000000-0005-0000-0000-000069470000}"/>
    <cellStyle name="SAPBEXinputData 3 3 2 4 3" xfId="19021" xr:uid="{00000000-0005-0000-0000-00006A470000}"/>
    <cellStyle name="SAPBEXinputData 3 3 2 4 3 2" xfId="19022" xr:uid="{00000000-0005-0000-0000-00006B470000}"/>
    <cellStyle name="SAPBEXinputData 3 3 2 4 4" xfId="19023" xr:uid="{00000000-0005-0000-0000-00006C470000}"/>
    <cellStyle name="SAPBEXinputData 3 3 2 5" xfId="19024" xr:uid="{00000000-0005-0000-0000-00006D470000}"/>
    <cellStyle name="SAPBEXinputData 3 3 2 5 2" xfId="19025" xr:uid="{00000000-0005-0000-0000-00006E470000}"/>
    <cellStyle name="SAPBEXinputData 3 3 2 5 3" xfId="19026" xr:uid="{00000000-0005-0000-0000-00006F470000}"/>
    <cellStyle name="SAPBEXinputData 3 3 2 6" xfId="19027" xr:uid="{00000000-0005-0000-0000-000070470000}"/>
    <cellStyle name="SAPBEXinputData 3 3 2 7" xfId="19028" xr:uid="{00000000-0005-0000-0000-000071470000}"/>
    <cellStyle name="SAPBEXinputData 3 3 2 8" xfId="19029" xr:uid="{00000000-0005-0000-0000-000072470000}"/>
    <cellStyle name="SAPBEXinputData 3 3 2 9" xfId="19030" xr:uid="{00000000-0005-0000-0000-000073470000}"/>
    <cellStyle name="SAPBEXinputData 3 3 3" xfId="19031" xr:uid="{00000000-0005-0000-0000-000074470000}"/>
    <cellStyle name="SAPBEXinputData 3 3 3 2" xfId="19032" xr:uid="{00000000-0005-0000-0000-000075470000}"/>
    <cellStyle name="SAPBEXinputData 3 3 3 2 2" xfId="19033" xr:uid="{00000000-0005-0000-0000-000076470000}"/>
    <cellStyle name="SAPBEXinputData 3 3 3 2 2 2" xfId="19034" xr:uid="{00000000-0005-0000-0000-000077470000}"/>
    <cellStyle name="SAPBEXinputData 3 3 3 2 2 3" xfId="19035" xr:uid="{00000000-0005-0000-0000-000078470000}"/>
    <cellStyle name="SAPBEXinputData 3 3 3 2 3" xfId="19036" xr:uid="{00000000-0005-0000-0000-000079470000}"/>
    <cellStyle name="SAPBEXinputData 3 3 3 2 4" xfId="19037" xr:uid="{00000000-0005-0000-0000-00007A470000}"/>
    <cellStyle name="SAPBEXinputData 3 3 3 2 5" xfId="19038" xr:uid="{00000000-0005-0000-0000-00007B470000}"/>
    <cellStyle name="SAPBEXinputData 3 3 3 2 6" xfId="19039" xr:uid="{00000000-0005-0000-0000-00007C470000}"/>
    <cellStyle name="SAPBEXinputData 3 3 3 3" xfId="19040" xr:uid="{00000000-0005-0000-0000-00007D470000}"/>
    <cellStyle name="SAPBEXinputData 3 3 3 3 2" xfId="19041" xr:uid="{00000000-0005-0000-0000-00007E470000}"/>
    <cellStyle name="SAPBEXinputData 3 3 3 3 2 2" xfId="19042" xr:uid="{00000000-0005-0000-0000-00007F470000}"/>
    <cellStyle name="SAPBEXinputData 3 3 3 3 2 3" xfId="19043" xr:uid="{00000000-0005-0000-0000-000080470000}"/>
    <cellStyle name="SAPBEXinputData 3 3 3 3 3" xfId="19044" xr:uid="{00000000-0005-0000-0000-000081470000}"/>
    <cellStyle name="SAPBEXinputData 3 3 3 3 3 2" xfId="19045" xr:uid="{00000000-0005-0000-0000-000082470000}"/>
    <cellStyle name="SAPBEXinputData 3 3 3 3 4" xfId="19046" xr:uid="{00000000-0005-0000-0000-000083470000}"/>
    <cellStyle name="SAPBEXinputData 3 3 3 4" xfId="19047" xr:uid="{00000000-0005-0000-0000-000084470000}"/>
    <cellStyle name="SAPBEXinputData 3 3 3 4 2" xfId="19048" xr:uid="{00000000-0005-0000-0000-000085470000}"/>
    <cellStyle name="SAPBEXinputData 3 3 3 4 3" xfId="19049" xr:uid="{00000000-0005-0000-0000-000086470000}"/>
    <cellStyle name="SAPBEXinputData 3 3 3 5" xfId="19050" xr:uid="{00000000-0005-0000-0000-000087470000}"/>
    <cellStyle name="SAPBEXinputData 3 3 3 6" xfId="19051" xr:uid="{00000000-0005-0000-0000-000088470000}"/>
    <cellStyle name="SAPBEXinputData 3 3 3 7" xfId="19052" xr:uid="{00000000-0005-0000-0000-000089470000}"/>
    <cellStyle name="SAPBEXinputData 3 3 3 8" xfId="19053" xr:uid="{00000000-0005-0000-0000-00008A470000}"/>
    <cellStyle name="SAPBEXinputData 3 3 4" xfId="19054" xr:uid="{00000000-0005-0000-0000-00008B470000}"/>
    <cellStyle name="SAPBEXinputData 3 3 4 2" xfId="19055" xr:uid="{00000000-0005-0000-0000-00008C470000}"/>
    <cellStyle name="SAPBEXinputData 3 3 4 2 2" xfId="19056" xr:uid="{00000000-0005-0000-0000-00008D470000}"/>
    <cellStyle name="SAPBEXinputData 3 3 4 2 3" xfId="19057" xr:uid="{00000000-0005-0000-0000-00008E470000}"/>
    <cellStyle name="SAPBEXinputData 3 3 4 2 4" xfId="19058" xr:uid="{00000000-0005-0000-0000-00008F470000}"/>
    <cellStyle name="SAPBEXinputData 3 3 4 3" xfId="19059" xr:uid="{00000000-0005-0000-0000-000090470000}"/>
    <cellStyle name="SAPBEXinputData 3 3 4 4" xfId="19060" xr:uid="{00000000-0005-0000-0000-000091470000}"/>
    <cellStyle name="SAPBEXinputData 3 3 4 5" xfId="19061" xr:uid="{00000000-0005-0000-0000-000092470000}"/>
    <cellStyle name="SAPBEXinputData 3 3 4 6" xfId="19062" xr:uid="{00000000-0005-0000-0000-000093470000}"/>
    <cellStyle name="SAPBEXinputData 3 3 5" xfId="19063" xr:uid="{00000000-0005-0000-0000-000094470000}"/>
    <cellStyle name="SAPBEXinputData 3 3 5 2" xfId="19064" xr:uid="{00000000-0005-0000-0000-000095470000}"/>
    <cellStyle name="SAPBEXinputData 3 3 5 2 2" xfId="19065" xr:uid="{00000000-0005-0000-0000-000096470000}"/>
    <cellStyle name="SAPBEXinputData 3 3 5 2 3" xfId="19066" xr:uid="{00000000-0005-0000-0000-000097470000}"/>
    <cellStyle name="SAPBEXinputData 3 3 5 3" xfId="19067" xr:uid="{00000000-0005-0000-0000-000098470000}"/>
    <cellStyle name="SAPBEXinputData 3 3 5 4" xfId="19068" xr:uid="{00000000-0005-0000-0000-000099470000}"/>
    <cellStyle name="SAPBEXinputData 3 3 5 5" xfId="19069" xr:uid="{00000000-0005-0000-0000-00009A470000}"/>
    <cellStyle name="SAPBEXinputData 3 3 5 6" xfId="19070" xr:uid="{00000000-0005-0000-0000-00009B470000}"/>
    <cellStyle name="SAPBEXinputData 3 3 6" xfId="19071" xr:uid="{00000000-0005-0000-0000-00009C470000}"/>
    <cellStyle name="SAPBEXinputData 3 3 6 2" xfId="19072" xr:uid="{00000000-0005-0000-0000-00009D470000}"/>
    <cellStyle name="SAPBEXinputData 3 3 6 3" xfId="19073" xr:uid="{00000000-0005-0000-0000-00009E470000}"/>
    <cellStyle name="SAPBEXinputData 3 3 7" xfId="19074" xr:uid="{00000000-0005-0000-0000-00009F470000}"/>
    <cellStyle name="SAPBEXinputData 3 3 8" xfId="19075" xr:uid="{00000000-0005-0000-0000-0000A0470000}"/>
    <cellStyle name="SAPBEXinputData 3 3 9" xfId="19076" xr:uid="{00000000-0005-0000-0000-0000A1470000}"/>
    <cellStyle name="SAPBEXinputData 3 4" xfId="19077" xr:uid="{00000000-0005-0000-0000-0000A2470000}"/>
    <cellStyle name="SAPBEXinputData 3 4 2" xfId="19078" xr:uid="{00000000-0005-0000-0000-0000A3470000}"/>
    <cellStyle name="SAPBEXinputData 3 4 2 2" xfId="19079" xr:uid="{00000000-0005-0000-0000-0000A4470000}"/>
    <cellStyle name="SAPBEXinputData 3 4 2 2 2" xfId="19080" xr:uid="{00000000-0005-0000-0000-0000A5470000}"/>
    <cellStyle name="SAPBEXinputData 3 4 2 2 2 2" xfId="19081" xr:uid="{00000000-0005-0000-0000-0000A6470000}"/>
    <cellStyle name="SAPBEXinputData 3 4 2 2 2 3" xfId="19082" xr:uid="{00000000-0005-0000-0000-0000A7470000}"/>
    <cellStyle name="SAPBEXinputData 3 4 2 2 3" xfId="19083" xr:uid="{00000000-0005-0000-0000-0000A8470000}"/>
    <cellStyle name="SAPBEXinputData 3 4 2 2 4" xfId="19084" xr:uid="{00000000-0005-0000-0000-0000A9470000}"/>
    <cellStyle name="SAPBEXinputData 3 4 2 2 5" xfId="19085" xr:uid="{00000000-0005-0000-0000-0000AA470000}"/>
    <cellStyle name="SAPBEXinputData 3 4 2 2 6" xfId="19086" xr:uid="{00000000-0005-0000-0000-0000AB470000}"/>
    <cellStyle name="SAPBEXinputData 3 4 2 3" xfId="19087" xr:uid="{00000000-0005-0000-0000-0000AC470000}"/>
    <cellStyle name="SAPBEXinputData 3 4 2 3 2" xfId="19088" xr:uid="{00000000-0005-0000-0000-0000AD470000}"/>
    <cellStyle name="SAPBEXinputData 3 4 2 3 2 2" xfId="19089" xr:uid="{00000000-0005-0000-0000-0000AE470000}"/>
    <cellStyle name="SAPBEXinputData 3 4 2 3 2 3" xfId="19090" xr:uid="{00000000-0005-0000-0000-0000AF470000}"/>
    <cellStyle name="SAPBEXinputData 3 4 2 3 3" xfId="19091" xr:uid="{00000000-0005-0000-0000-0000B0470000}"/>
    <cellStyle name="SAPBEXinputData 3 4 2 3 3 2" xfId="19092" xr:uid="{00000000-0005-0000-0000-0000B1470000}"/>
    <cellStyle name="SAPBEXinputData 3 4 2 3 4" xfId="19093" xr:uid="{00000000-0005-0000-0000-0000B2470000}"/>
    <cellStyle name="SAPBEXinputData 3 4 2 4" xfId="19094" xr:uid="{00000000-0005-0000-0000-0000B3470000}"/>
    <cellStyle name="SAPBEXinputData 3 4 2 4 2" xfId="19095" xr:uid="{00000000-0005-0000-0000-0000B4470000}"/>
    <cellStyle name="SAPBEXinputData 3 4 2 4 3" xfId="19096" xr:uid="{00000000-0005-0000-0000-0000B5470000}"/>
    <cellStyle name="SAPBEXinputData 3 4 2 5" xfId="19097" xr:uid="{00000000-0005-0000-0000-0000B6470000}"/>
    <cellStyle name="SAPBEXinputData 3 4 2 6" xfId="19098" xr:uid="{00000000-0005-0000-0000-0000B7470000}"/>
    <cellStyle name="SAPBEXinputData 3 4 2 7" xfId="19099" xr:uid="{00000000-0005-0000-0000-0000B8470000}"/>
    <cellStyle name="SAPBEXinputData 3 4 2 8" xfId="19100" xr:uid="{00000000-0005-0000-0000-0000B9470000}"/>
    <cellStyle name="SAPBEXinputData 3 4 3" xfId="19101" xr:uid="{00000000-0005-0000-0000-0000BA470000}"/>
    <cellStyle name="SAPBEXinputData 3 4 3 2" xfId="19102" xr:uid="{00000000-0005-0000-0000-0000BB470000}"/>
    <cellStyle name="SAPBEXinputData 3 4 3 2 2" xfId="19103" xr:uid="{00000000-0005-0000-0000-0000BC470000}"/>
    <cellStyle name="SAPBEXinputData 3 4 3 2 3" xfId="19104" xr:uid="{00000000-0005-0000-0000-0000BD470000}"/>
    <cellStyle name="SAPBEXinputData 3 4 3 3" xfId="19105" xr:uid="{00000000-0005-0000-0000-0000BE470000}"/>
    <cellStyle name="SAPBEXinputData 3 4 3 4" xfId="19106" xr:uid="{00000000-0005-0000-0000-0000BF470000}"/>
    <cellStyle name="SAPBEXinputData 3 4 3 5" xfId="19107" xr:uid="{00000000-0005-0000-0000-0000C0470000}"/>
    <cellStyle name="SAPBEXinputData 3 4 3 6" xfId="19108" xr:uid="{00000000-0005-0000-0000-0000C1470000}"/>
    <cellStyle name="SAPBEXinputData 3 4 4" xfId="19109" xr:uid="{00000000-0005-0000-0000-0000C2470000}"/>
    <cellStyle name="SAPBEXinputData 3 4 4 2" xfId="19110" xr:uid="{00000000-0005-0000-0000-0000C3470000}"/>
    <cellStyle name="SAPBEXinputData 3 4 4 2 2" xfId="19111" xr:uid="{00000000-0005-0000-0000-0000C4470000}"/>
    <cellStyle name="SAPBEXinputData 3 4 4 2 3" xfId="19112" xr:uid="{00000000-0005-0000-0000-0000C5470000}"/>
    <cellStyle name="SAPBEXinputData 3 4 4 3" xfId="19113" xr:uid="{00000000-0005-0000-0000-0000C6470000}"/>
    <cellStyle name="SAPBEXinputData 3 4 4 3 2" xfId="19114" xr:uid="{00000000-0005-0000-0000-0000C7470000}"/>
    <cellStyle name="SAPBEXinputData 3 4 4 4" xfId="19115" xr:uid="{00000000-0005-0000-0000-0000C8470000}"/>
    <cellStyle name="SAPBEXinputData 3 4 5" xfId="19116" xr:uid="{00000000-0005-0000-0000-0000C9470000}"/>
    <cellStyle name="SAPBEXinputData 3 4 5 2" xfId="19117" xr:uid="{00000000-0005-0000-0000-0000CA470000}"/>
    <cellStyle name="SAPBEXinputData 3 4 5 3" xfId="19118" xr:uid="{00000000-0005-0000-0000-0000CB470000}"/>
    <cellStyle name="SAPBEXinputData 3 4 6" xfId="19119" xr:uid="{00000000-0005-0000-0000-0000CC470000}"/>
    <cellStyle name="SAPBEXinputData 3 4 7" xfId="19120" xr:uid="{00000000-0005-0000-0000-0000CD470000}"/>
    <cellStyle name="SAPBEXinputData 3 4 8" xfId="19121" xr:uid="{00000000-0005-0000-0000-0000CE470000}"/>
    <cellStyle name="SAPBEXinputData 3 4 9" xfId="19122" xr:uid="{00000000-0005-0000-0000-0000CF470000}"/>
    <cellStyle name="SAPBEXinputData 3 5" xfId="19123" xr:uid="{00000000-0005-0000-0000-0000D0470000}"/>
    <cellStyle name="SAPBEXinputData 3 5 2" xfId="19124" xr:uid="{00000000-0005-0000-0000-0000D1470000}"/>
    <cellStyle name="SAPBEXinputData 3 5 2 2" xfId="19125" xr:uid="{00000000-0005-0000-0000-0000D2470000}"/>
    <cellStyle name="SAPBEXinputData 3 5 2 2 2" xfId="19126" xr:uid="{00000000-0005-0000-0000-0000D3470000}"/>
    <cellStyle name="SAPBEXinputData 3 5 2 2 3" xfId="19127" xr:uid="{00000000-0005-0000-0000-0000D4470000}"/>
    <cellStyle name="SAPBEXinputData 3 5 2 2 4" xfId="19128" xr:uid="{00000000-0005-0000-0000-0000D5470000}"/>
    <cellStyle name="SAPBEXinputData 3 5 2 3" xfId="19129" xr:uid="{00000000-0005-0000-0000-0000D6470000}"/>
    <cellStyle name="SAPBEXinputData 3 5 2 4" xfId="19130" xr:uid="{00000000-0005-0000-0000-0000D7470000}"/>
    <cellStyle name="SAPBEXinputData 3 5 2 5" xfId="19131" xr:uid="{00000000-0005-0000-0000-0000D8470000}"/>
    <cellStyle name="SAPBEXinputData 3 5 2 6" xfId="19132" xr:uid="{00000000-0005-0000-0000-0000D9470000}"/>
    <cellStyle name="SAPBEXinputData 3 5 3" xfId="19133" xr:uid="{00000000-0005-0000-0000-0000DA470000}"/>
    <cellStyle name="SAPBEXinputData 3 5 3 2" xfId="19134" xr:uid="{00000000-0005-0000-0000-0000DB470000}"/>
    <cellStyle name="SAPBEXinputData 3 5 3 2 2" xfId="19135" xr:uid="{00000000-0005-0000-0000-0000DC470000}"/>
    <cellStyle name="SAPBEXinputData 3 5 3 2 3" xfId="19136" xr:uid="{00000000-0005-0000-0000-0000DD470000}"/>
    <cellStyle name="SAPBEXinputData 3 5 3 3" xfId="19137" xr:uid="{00000000-0005-0000-0000-0000DE470000}"/>
    <cellStyle name="SAPBEXinputData 3 5 3 4" xfId="19138" xr:uid="{00000000-0005-0000-0000-0000DF470000}"/>
    <cellStyle name="SAPBEXinputData 3 5 3 5" xfId="19139" xr:uid="{00000000-0005-0000-0000-0000E0470000}"/>
    <cellStyle name="SAPBEXinputData 3 5 3 6" xfId="19140" xr:uid="{00000000-0005-0000-0000-0000E1470000}"/>
    <cellStyle name="SAPBEXinputData 3 5 4" xfId="19141" xr:uid="{00000000-0005-0000-0000-0000E2470000}"/>
    <cellStyle name="SAPBEXinputData 3 5 4 2" xfId="19142" xr:uid="{00000000-0005-0000-0000-0000E3470000}"/>
    <cellStyle name="SAPBEXinputData 3 5 4 3" xfId="19143" xr:uid="{00000000-0005-0000-0000-0000E4470000}"/>
    <cellStyle name="SAPBEXinputData 3 5 5" xfId="19144" xr:uid="{00000000-0005-0000-0000-0000E5470000}"/>
    <cellStyle name="SAPBEXinputData 3 5 6" xfId="19145" xr:uid="{00000000-0005-0000-0000-0000E6470000}"/>
    <cellStyle name="SAPBEXinputData 3 5 7" xfId="19146" xr:uid="{00000000-0005-0000-0000-0000E7470000}"/>
    <cellStyle name="SAPBEXinputData 3 5 8" xfId="19147" xr:uid="{00000000-0005-0000-0000-0000E8470000}"/>
    <cellStyle name="SAPBEXinputData 3 6" xfId="19148" xr:uid="{00000000-0005-0000-0000-0000E9470000}"/>
    <cellStyle name="SAPBEXinputData 3 6 2" xfId="19149" xr:uid="{00000000-0005-0000-0000-0000EA470000}"/>
    <cellStyle name="SAPBEXinputData 3 6 2 2" xfId="19150" xr:uid="{00000000-0005-0000-0000-0000EB470000}"/>
    <cellStyle name="SAPBEXinputData 3 6 3" xfId="19151" xr:uid="{00000000-0005-0000-0000-0000EC470000}"/>
    <cellStyle name="SAPBEXinputData 3 6 4" xfId="19152" xr:uid="{00000000-0005-0000-0000-0000ED470000}"/>
    <cellStyle name="SAPBEXinputData 3 6 4 2" xfId="20426" xr:uid="{00000000-0005-0000-0000-0000ED470000}"/>
    <cellStyle name="SAPBEXinputData 3 6 5" xfId="19153" xr:uid="{00000000-0005-0000-0000-0000EE470000}"/>
    <cellStyle name="SAPBEXinputData 3 6 6" xfId="19154" xr:uid="{00000000-0005-0000-0000-0000EF470000}"/>
    <cellStyle name="SAPBEXinputData 3 7" xfId="19155" xr:uid="{00000000-0005-0000-0000-0000F0470000}"/>
    <cellStyle name="SAPBEXinputData 3 7 2" xfId="19156" xr:uid="{00000000-0005-0000-0000-0000F1470000}"/>
    <cellStyle name="SAPBEXinputData 3 7 2 2" xfId="19157" xr:uid="{00000000-0005-0000-0000-0000F2470000}"/>
    <cellStyle name="SAPBEXinputData 3 7 2 3" xfId="19158" xr:uid="{00000000-0005-0000-0000-0000F3470000}"/>
    <cellStyle name="SAPBEXinputData 3 7 3" xfId="19159" xr:uid="{00000000-0005-0000-0000-0000F4470000}"/>
    <cellStyle name="SAPBEXinputData 3 7 4" xfId="19160" xr:uid="{00000000-0005-0000-0000-0000F5470000}"/>
    <cellStyle name="SAPBEXinputData 3 7 5" xfId="19161" xr:uid="{00000000-0005-0000-0000-0000F6470000}"/>
    <cellStyle name="SAPBEXinputData 3 7 6" xfId="19162" xr:uid="{00000000-0005-0000-0000-0000F7470000}"/>
    <cellStyle name="SAPBEXinputData 3 8" xfId="19163" xr:uid="{00000000-0005-0000-0000-0000F8470000}"/>
    <cellStyle name="SAPBEXinputData 3 8 2" xfId="19164" xr:uid="{00000000-0005-0000-0000-0000F9470000}"/>
    <cellStyle name="SAPBEXinputData 3 8 2 2" xfId="19165" xr:uid="{00000000-0005-0000-0000-0000FA470000}"/>
    <cellStyle name="SAPBEXinputData 3 8 2 3" xfId="19166" xr:uid="{00000000-0005-0000-0000-0000FB470000}"/>
    <cellStyle name="SAPBEXinputData 3 8 3" xfId="19167" xr:uid="{00000000-0005-0000-0000-0000FC470000}"/>
    <cellStyle name="SAPBEXinputData 3 8 3 2" xfId="19168" xr:uid="{00000000-0005-0000-0000-0000FD470000}"/>
    <cellStyle name="SAPBEXinputData 3 8 4" xfId="19169" xr:uid="{00000000-0005-0000-0000-0000FE470000}"/>
    <cellStyle name="SAPBEXinputData 3 9" xfId="19170" xr:uid="{00000000-0005-0000-0000-0000FF470000}"/>
    <cellStyle name="SAPBEXinputData 3 9 2" xfId="19171" xr:uid="{00000000-0005-0000-0000-000000480000}"/>
    <cellStyle name="SAPBEXinputData 3 9 3" xfId="19172" xr:uid="{00000000-0005-0000-0000-000001480000}"/>
    <cellStyle name="SAPBEXinputData 4" xfId="2906" xr:uid="{00000000-0005-0000-0000-00008A0A0000}"/>
    <cellStyle name="SAPBEXinputData 4 10" xfId="19174" xr:uid="{00000000-0005-0000-0000-000003480000}"/>
    <cellStyle name="SAPBEXinputData 4 11" xfId="19175" xr:uid="{00000000-0005-0000-0000-000004480000}"/>
    <cellStyle name="SAPBEXinputData 4 12" xfId="19173" xr:uid="{00000000-0005-0000-0000-000002480000}"/>
    <cellStyle name="SAPBEXinputData 4 2" xfId="19176" xr:uid="{00000000-0005-0000-0000-000005480000}"/>
    <cellStyle name="SAPBEXinputData 4 2 10" xfId="19177" xr:uid="{00000000-0005-0000-0000-000006480000}"/>
    <cellStyle name="SAPBEXinputData 4 2 2" xfId="19178" xr:uid="{00000000-0005-0000-0000-000007480000}"/>
    <cellStyle name="SAPBEXinputData 4 2 2 2" xfId="19179" xr:uid="{00000000-0005-0000-0000-000008480000}"/>
    <cellStyle name="SAPBEXinputData 4 2 2 2 2" xfId="19180" xr:uid="{00000000-0005-0000-0000-000009480000}"/>
    <cellStyle name="SAPBEXinputData 4 2 2 2 2 2" xfId="19181" xr:uid="{00000000-0005-0000-0000-00000A480000}"/>
    <cellStyle name="SAPBEXinputData 4 2 2 2 2 2 2" xfId="19182" xr:uid="{00000000-0005-0000-0000-00000B480000}"/>
    <cellStyle name="SAPBEXinputData 4 2 2 2 2 2 3" xfId="19183" xr:uid="{00000000-0005-0000-0000-00000C480000}"/>
    <cellStyle name="SAPBEXinputData 4 2 2 2 2 3" xfId="19184" xr:uid="{00000000-0005-0000-0000-00000D480000}"/>
    <cellStyle name="SAPBEXinputData 4 2 2 2 2 4" xfId="19185" xr:uid="{00000000-0005-0000-0000-00000E480000}"/>
    <cellStyle name="SAPBEXinputData 4 2 2 2 2 5" xfId="19186" xr:uid="{00000000-0005-0000-0000-00000F480000}"/>
    <cellStyle name="SAPBEXinputData 4 2 2 2 2 6" xfId="19187" xr:uid="{00000000-0005-0000-0000-000010480000}"/>
    <cellStyle name="SAPBEXinputData 4 2 2 2 3" xfId="19188" xr:uid="{00000000-0005-0000-0000-000011480000}"/>
    <cellStyle name="SAPBEXinputData 4 2 2 2 3 2" xfId="19189" xr:uid="{00000000-0005-0000-0000-000012480000}"/>
    <cellStyle name="SAPBEXinputData 4 2 2 2 3 2 2" xfId="19190" xr:uid="{00000000-0005-0000-0000-000013480000}"/>
    <cellStyle name="SAPBEXinputData 4 2 2 2 3 2 3" xfId="19191" xr:uid="{00000000-0005-0000-0000-000014480000}"/>
    <cellStyle name="SAPBEXinputData 4 2 2 2 3 3" xfId="19192" xr:uid="{00000000-0005-0000-0000-000015480000}"/>
    <cellStyle name="SAPBEXinputData 4 2 2 2 3 3 2" xfId="19193" xr:uid="{00000000-0005-0000-0000-000016480000}"/>
    <cellStyle name="SAPBEXinputData 4 2 2 2 3 4" xfId="19194" xr:uid="{00000000-0005-0000-0000-000017480000}"/>
    <cellStyle name="SAPBEXinputData 4 2 2 2 4" xfId="19195" xr:uid="{00000000-0005-0000-0000-000018480000}"/>
    <cellStyle name="SAPBEXinputData 4 2 2 2 4 2" xfId="19196" xr:uid="{00000000-0005-0000-0000-000019480000}"/>
    <cellStyle name="SAPBEXinputData 4 2 2 2 4 3" xfId="19197" xr:uid="{00000000-0005-0000-0000-00001A480000}"/>
    <cellStyle name="SAPBEXinputData 4 2 2 2 5" xfId="19198" xr:uid="{00000000-0005-0000-0000-00001B480000}"/>
    <cellStyle name="SAPBEXinputData 4 2 2 2 6" xfId="19199" xr:uid="{00000000-0005-0000-0000-00001C480000}"/>
    <cellStyle name="SAPBEXinputData 4 2 2 2 7" xfId="19200" xr:uid="{00000000-0005-0000-0000-00001D480000}"/>
    <cellStyle name="SAPBEXinputData 4 2 2 2 8" xfId="19201" xr:uid="{00000000-0005-0000-0000-00001E480000}"/>
    <cellStyle name="SAPBEXinputData 4 2 2 3" xfId="19202" xr:uid="{00000000-0005-0000-0000-00001F480000}"/>
    <cellStyle name="SAPBEXinputData 4 2 2 3 2" xfId="19203" xr:uid="{00000000-0005-0000-0000-000020480000}"/>
    <cellStyle name="SAPBEXinputData 4 2 2 3 2 2" xfId="19204" xr:uid="{00000000-0005-0000-0000-000021480000}"/>
    <cellStyle name="SAPBEXinputData 4 2 2 3 2 3" xfId="19205" xr:uid="{00000000-0005-0000-0000-000022480000}"/>
    <cellStyle name="SAPBEXinputData 4 2 2 3 3" xfId="19206" xr:uid="{00000000-0005-0000-0000-000023480000}"/>
    <cellStyle name="SAPBEXinputData 4 2 2 3 4" xfId="19207" xr:uid="{00000000-0005-0000-0000-000024480000}"/>
    <cellStyle name="SAPBEXinputData 4 2 2 3 5" xfId="19208" xr:uid="{00000000-0005-0000-0000-000025480000}"/>
    <cellStyle name="SAPBEXinputData 4 2 2 3 6" xfId="19209" xr:uid="{00000000-0005-0000-0000-000026480000}"/>
    <cellStyle name="SAPBEXinputData 4 2 2 4" xfId="19210" xr:uid="{00000000-0005-0000-0000-000027480000}"/>
    <cellStyle name="SAPBEXinputData 4 2 2 4 2" xfId="19211" xr:uid="{00000000-0005-0000-0000-000028480000}"/>
    <cellStyle name="SAPBEXinputData 4 2 2 4 2 2" xfId="19212" xr:uid="{00000000-0005-0000-0000-000029480000}"/>
    <cellStyle name="SAPBEXinputData 4 2 2 4 2 3" xfId="19213" xr:uid="{00000000-0005-0000-0000-00002A480000}"/>
    <cellStyle name="SAPBEXinputData 4 2 2 4 3" xfId="19214" xr:uid="{00000000-0005-0000-0000-00002B480000}"/>
    <cellStyle name="SAPBEXinputData 4 2 2 4 3 2" xfId="19215" xr:uid="{00000000-0005-0000-0000-00002C480000}"/>
    <cellStyle name="SAPBEXinputData 4 2 2 4 4" xfId="19216" xr:uid="{00000000-0005-0000-0000-00002D480000}"/>
    <cellStyle name="SAPBEXinputData 4 2 2 5" xfId="19217" xr:uid="{00000000-0005-0000-0000-00002E480000}"/>
    <cellStyle name="SAPBEXinputData 4 2 2 5 2" xfId="19218" xr:uid="{00000000-0005-0000-0000-00002F480000}"/>
    <cellStyle name="SAPBEXinputData 4 2 2 5 3" xfId="19219" xr:uid="{00000000-0005-0000-0000-000030480000}"/>
    <cellStyle name="SAPBEXinputData 4 2 2 6" xfId="19220" xr:uid="{00000000-0005-0000-0000-000031480000}"/>
    <cellStyle name="SAPBEXinputData 4 2 2 7" xfId="19221" xr:uid="{00000000-0005-0000-0000-000032480000}"/>
    <cellStyle name="SAPBEXinputData 4 2 2 8" xfId="19222" xr:uid="{00000000-0005-0000-0000-000033480000}"/>
    <cellStyle name="SAPBEXinputData 4 2 2 9" xfId="19223" xr:uid="{00000000-0005-0000-0000-000034480000}"/>
    <cellStyle name="SAPBEXinputData 4 2 3" xfId="19224" xr:uid="{00000000-0005-0000-0000-000035480000}"/>
    <cellStyle name="SAPBEXinputData 4 2 3 2" xfId="19225" xr:uid="{00000000-0005-0000-0000-000036480000}"/>
    <cellStyle name="SAPBEXinputData 4 2 3 2 2" xfId="19226" xr:uid="{00000000-0005-0000-0000-000037480000}"/>
    <cellStyle name="SAPBEXinputData 4 2 3 2 2 2" xfId="19227" xr:uid="{00000000-0005-0000-0000-000038480000}"/>
    <cellStyle name="SAPBEXinputData 4 2 3 2 2 3" xfId="19228" xr:uid="{00000000-0005-0000-0000-000039480000}"/>
    <cellStyle name="SAPBEXinputData 4 2 3 2 3" xfId="19229" xr:uid="{00000000-0005-0000-0000-00003A480000}"/>
    <cellStyle name="SAPBEXinputData 4 2 3 2 4" xfId="19230" xr:uid="{00000000-0005-0000-0000-00003B480000}"/>
    <cellStyle name="SAPBEXinputData 4 2 3 2 5" xfId="19231" xr:uid="{00000000-0005-0000-0000-00003C480000}"/>
    <cellStyle name="SAPBEXinputData 4 2 3 2 6" xfId="19232" xr:uid="{00000000-0005-0000-0000-00003D480000}"/>
    <cellStyle name="SAPBEXinputData 4 2 3 3" xfId="19233" xr:uid="{00000000-0005-0000-0000-00003E480000}"/>
    <cellStyle name="SAPBEXinputData 4 2 3 3 2" xfId="19234" xr:uid="{00000000-0005-0000-0000-00003F480000}"/>
    <cellStyle name="SAPBEXinputData 4 2 3 3 2 2" xfId="19235" xr:uid="{00000000-0005-0000-0000-000040480000}"/>
    <cellStyle name="SAPBEXinputData 4 2 3 3 2 3" xfId="19236" xr:uid="{00000000-0005-0000-0000-000041480000}"/>
    <cellStyle name="SAPBEXinputData 4 2 3 3 3" xfId="19237" xr:uid="{00000000-0005-0000-0000-000042480000}"/>
    <cellStyle name="SAPBEXinputData 4 2 3 3 3 2" xfId="19238" xr:uid="{00000000-0005-0000-0000-000043480000}"/>
    <cellStyle name="SAPBEXinputData 4 2 3 3 4" xfId="19239" xr:uid="{00000000-0005-0000-0000-000044480000}"/>
    <cellStyle name="SAPBEXinputData 4 2 3 4" xfId="19240" xr:uid="{00000000-0005-0000-0000-000045480000}"/>
    <cellStyle name="SAPBEXinputData 4 2 3 4 2" xfId="19241" xr:uid="{00000000-0005-0000-0000-000046480000}"/>
    <cellStyle name="SAPBEXinputData 4 2 3 4 3" xfId="19242" xr:uid="{00000000-0005-0000-0000-000047480000}"/>
    <cellStyle name="SAPBEXinputData 4 2 3 5" xfId="19243" xr:uid="{00000000-0005-0000-0000-000048480000}"/>
    <cellStyle name="SAPBEXinputData 4 2 3 6" xfId="19244" xr:uid="{00000000-0005-0000-0000-000049480000}"/>
    <cellStyle name="SAPBEXinputData 4 2 3 7" xfId="19245" xr:uid="{00000000-0005-0000-0000-00004A480000}"/>
    <cellStyle name="SAPBEXinputData 4 2 3 8" xfId="19246" xr:uid="{00000000-0005-0000-0000-00004B480000}"/>
    <cellStyle name="SAPBEXinputData 4 2 4" xfId="19247" xr:uid="{00000000-0005-0000-0000-00004C480000}"/>
    <cellStyle name="SAPBEXinputData 4 2 4 2" xfId="19248" xr:uid="{00000000-0005-0000-0000-00004D480000}"/>
    <cellStyle name="SAPBEXinputData 4 2 4 2 2" xfId="19249" xr:uid="{00000000-0005-0000-0000-00004E480000}"/>
    <cellStyle name="SAPBEXinputData 4 2 4 2 3" xfId="19250" xr:uid="{00000000-0005-0000-0000-00004F480000}"/>
    <cellStyle name="SAPBEXinputData 4 2 4 2 4" xfId="19251" xr:uid="{00000000-0005-0000-0000-000050480000}"/>
    <cellStyle name="SAPBEXinputData 4 2 4 3" xfId="19252" xr:uid="{00000000-0005-0000-0000-000051480000}"/>
    <cellStyle name="SAPBEXinputData 4 2 4 4" xfId="19253" xr:uid="{00000000-0005-0000-0000-000052480000}"/>
    <cellStyle name="SAPBEXinputData 4 2 4 5" xfId="19254" xr:uid="{00000000-0005-0000-0000-000053480000}"/>
    <cellStyle name="SAPBEXinputData 4 2 4 6" xfId="19255" xr:uid="{00000000-0005-0000-0000-000054480000}"/>
    <cellStyle name="SAPBEXinputData 4 2 5" xfId="19256" xr:uid="{00000000-0005-0000-0000-000055480000}"/>
    <cellStyle name="SAPBEXinputData 4 2 5 2" xfId="19257" xr:uid="{00000000-0005-0000-0000-000056480000}"/>
    <cellStyle name="SAPBEXinputData 4 2 5 2 2" xfId="19258" xr:uid="{00000000-0005-0000-0000-000057480000}"/>
    <cellStyle name="SAPBEXinputData 4 2 5 2 3" xfId="19259" xr:uid="{00000000-0005-0000-0000-000058480000}"/>
    <cellStyle name="SAPBEXinputData 4 2 5 3" xfId="19260" xr:uid="{00000000-0005-0000-0000-000059480000}"/>
    <cellStyle name="SAPBEXinputData 4 2 5 4" xfId="19261" xr:uid="{00000000-0005-0000-0000-00005A480000}"/>
    <cellStyle name="SAPBEXinputData 4 2 5 5" xfId="19262" xr:uid="{00000000-0005-0000-0000-00005B480000}"/>
    <cellStyle name="SAPBEXinputData 4 2 5 6" xfId="19263" xr:uid="{00000000-0005-0000-0000-00005C480000}"/>
    <cellStyle name="SAPBEXinputData 4 2 6" xfId="19264" xr:uid="{00000000-0005-0000-0000-00005D480000}"/>
    <cellStyle name="SAPBEXinputData 4 2 6 2" xfId="19265" xr:uid="{00000000-0005-0000-0000-00005E480000}"/>
    <cellStyle name="SAPBEXinputData 4 2 6 3" xfId="19266" xr:uid="{00000000-0005-0000-0000-00005F480000}"/>
    <cellStyle name="SAPBEXinputData 4 2 7" xfId="19267" xr:uid="{00000000-0005-0000-0000-000060480000}"/>
    <cellStyle name="SAPBEXinputData 4 2 8" xfId="19268" xr:uid="{00000000-0005-0000-0000-000061480000}"/>
    <cellStyle name="SAPBEXinputData 4 2 9" xfId="19269" xr:uid="{00000000-0005-0000-0000-000062480000}"/>
    <cellStyle name="SAPBEXinputData 4 3" xfId="19270" xr:uid="{00000000-0005-0000-0000-000063480000}"/>
    <cellStyle name="SAPBEXinputData 4 3 2" xfId="19271" xr:uid="{00000000-0005-0000-0000-000064480000}"/>
    <cellStyle name="SAPBEXinputData 4 3 2 2" xfId="19272" xr:uid="{00000000-0005-0000-0000-000065480000}"/>
    <cellStyle name="SAPBEXinputData 4 3 2 2 2" xfId="19273" xr:uid="{00000000-0005-0000-0000-000066480000}"/>
    <cellStyle name="SAPBEXinputData 4 3 2 2 2 2" xfId="19274" xr:uid="{00000000-0005-0000-0000-000067480000}"/>
    <cellStyle name="SAPBEXinputData 4 3 2 2 2 3" xfId="19275" xr:uid="{00000000-0005-0000-0000-000068480000}"/>
    <cellStyle name="SAPBEXinputData 4 3 2 2 3" xfId="19276" xr:uid="{00000000-0005-0000-0000-000069480000}"/>
    <cellStyle name="SAPBEXinputData 4 3 2 2 4" xfId="19277" xr:uid="{00000000-0005-0000-0000-00006A480000}"/>
    <cellStyle name="SAPBEXinputData 4 3 2 2 5" xfId="19278" xr:uid="{00000000-0005-0000-0000-00006B480000}"/>
    <cellStyle name="SAPBEXinputData 4 3 2 2 6" xfId="19279" xr:uid="{00000000-0005-0000-0000-00006C480000}"/>
    <cellStyle name="SAPBEXinputData 4 3 2 3" xfId="19280" xr:uid="{00000000-0005-0000-0000-00006D480000}"/>
    <cellStyle name="SAPBEXinputData 4 3 2 3 2" xfId="19281" xr:uid="{00000000-0005-0000-0000-00006E480000}"/>
    <cellStyle name="SAPBEXinputData 4 3 2 3 2 2" xfId="19282" xr:uid="{00000000-0005-0000-0000-00006F480000}"/>
    <cellStyle name="SAPBEXinputData 4 3 2 3 2 3" xfId="19283" xr:uid="{00000000-0005-0000-0000-000070480000}"/>
    <cellStyle name="SAPBEXinputData 4 3 2 3 3" xfId="19284" xr:uid="{00000000-0005-0000-0000-000071480000}"/>
    <cellStyle name="SAPBEXinputData 4 3 2 3 3 2" xfId="19285" xr:uid="{00000000-0005-0000-0000-000072480000}"/>
    <cellStyle name="SAPBEXinputData 4 3 2 3 4" xfId="19286" xr:uid="{00000000-0005-0000-0000-000073480000}"/>
    <cellStyle name="SAPBEXinputData 4 3 2 4" xfId="19287" xr:uid="{00000000-0005-0000-0000-000074480000}"/>
    <cellStyle name="SAPBEXinputData 4 3 2 4 2" xfId="19288" xr:uid="{00000000-0005-0000-0000-000075480000}"/>
    <cellStyle name="SAPBEXinputData 4 3 2 4 3" xfId="19289" xr:uid="{00000000-0005-0000-0000-000076480000}"/>
    <cellStyle name="SAPBEXinputData 4 3 2 5" xfId="19290" xr:uid="{00000000-0005-0000-0000-000077480000}"/>
    <cellStyle name="SAPBEXinputData 4 3 2 6" xfId="19291" xr:uid="{00000000-0005-0000-0000-000078480000}"/>
    <cellStyle name="SAPBEXinputData 4 3 2 7" xfId="19292" xr:uid="{00000000-0005-0000-0000-000079480000}"/>
    <cellStyle name="SAPBEXinputData 4 3 2 8" xfId="19293" xr:uid="{00000000-0005-0000-0000-00007A480000}"/>
    <cellStyle name="SAPBEXinputData 4 3 3" xfId="19294" xr:uid="{00000000-0005-0000-0000-00007B480000}"/>
    <cellStyle name="SAPBEXinputData 4 3 3 2" xfId="19295" xr:uid="{00000000-0005-0000-0000-00007C480000}"/>
    <cellStyle name="SAPBEXinputData 4 3 3 2 2" xfId="19296" xr:uid="{00000000-0005-0000-0000-00007D480000}"/>
    <cellStyle name="SAPBEXinputData 4 3 3 2 3" xfId="19297" xr:uid="{00000000-0005-0000-0000-00007E480000}"/>
    <cellStyle name="SAPBEXinputData 4 3 3 3" xfId="19298" xr:uid="{00000000-0005-0000-0000-00007F480000}"/>
    <cellStyle name="SAPBEXinputData 4 3 3 4" xfId="19299" xr:uid="{00000000-0005-0000-0000-000080480000}"/>
    <cellStyle name="SAPBEXinputData 4 3 3 5" xfId="19300" xr:uid="{00000000-0005-0000-0000-000081480000}"/>
    <cellStyle name="SAPBEXinputData 4 3 3 6" xfId="19301" xr:uid="{00000000-0005-0000-0000-000082480000}"/>
    <cellStyle name="SAPBEXinputData 4 3 4" xfId="19302" xr:uid="{00000000-0005-0000-0000-000083480000}"/>
    <cellStyle name="SAPBEXinputData 4 3 4 2" xfId="19303" xr:uid="{00000000-0005-0000-0000-000084480000}"/>
    <cellStyle name="SAPBEXinputData 4 3 4 2 2" xfId="19304" xr:uid="{00000000-0005-0000-0000-000085480000}"/>
    <cellStyle name="SAPBEXinputData 4 3 4 2 3" xfId="19305" xr:uid="{00000000-0005-0000-0000-000086480000}"/>
    <cellStyle name="SAPBEXinputData 4 3 4 3" xfId="19306" xr:uid="{00000000-0005-0000-0000-000087480000}"/>
    <cellStyle name="SAPBEXinputData 4 3 4 3 2" xfId="19307" xr:uid="{00000000-0005-0000-0000-000088480000}"/>
    <cellStyle name="SAPBEXinputData 4 3 4 4" xfId="19308" xr:uid="{00000000-0005-0000-0000-000089480000}"/>
    <cellStyle name="SAPBEXinputData 4 3 5" xfId="19309" xr:uid="{00000000-0005-0000-0000-00008A480000}"/>
    <cellStyle name="SAPBEXinputData 4 3 5 2" xfId="19310" xr:uid="{00000000-0005-0000-0000-00008B480000}"/>
    <cellStyle name="SAPBEXinputData 4 3 5 3" xfId="19311" xr:uid="{00000000-0005-0000-0000-00008C480000}"/>
    <cellStyle name="SAPBEXinputData 4 3 6" xfId="19312" xr:uid="{00000000-0005-0000-0000-00008D480000}"/>
    <cellStyle name="SAPBEXinputData 4 3 7" xfId="19313" xr:uid="{00000000-0005-0000-0000-00008E480000}"/>
    <cellStyle name="SAPBEXinputData 4 3 8" xfId="19314" xr:uid="{00000000-0005-0000-0000-00008F480000}"/>
    <cellStyle name="SAPBEXinputData 4 3 9" xfId="19315" xr:uid="{00000000-0005-0000-0000-000090480000}"/>
    <cellStyle name="SAPBEXinputData 4 4" xfId="19316" xr:uid="{00000000-0005-0000-0000-000091480000}"/>
    <cellStyle name="SAPBEXinputData 4 4 2" xfId="19317" xr:uid="{00000000-0005-0000-0000-000092480000}"/>
    <cellStyle name="SAPBEXinputData 4 4 2 2" xfId="19318" xr:uid="{00000000-0005-0000-0000-000093480000}"/>
    <cellStyle name="SAPBEXinputData 4 4 2 2 2" xfId="19319" xr:uid="{00000000-0005-0000-0000-000094480000}"/>
    <cellStyle name="SAPBEXinputData 4 4 2 2 3" xfId="19320" xr:uid="{00000000-0005-0000-0000-000095480000}"/>
    <cellStyle name="SAPBEXinputData 4 4 2 2 4" xfId="19321" xr:uid="{00000000-0005-0000-0000-000096480000}"/>
    <cellStyle name="SAPBEXinputData 4 4 2 3" xfId="19322" xr:uid="{00000000-0005-0000-0000-000097480000}"/>
    <cellStyle name="SAPBEXinputData 4 4 2 4" xfId="19323" xr:uid="{00000000-0005-0000-0000-000098480000}"/>
    <cellStyle name="SAPBEXinputData 4 4 2 5" xfId="19324" xr:uid="{00000000-0005-0000-0000-000099480000}"/>
    <cellStyle name="SAPBEXinputData 4 4 2 6" xfId="19325" xr:uid="{00000000-0005-0000-0000-00009A480000}"/>
    <cellStyle name="SAPBEXinputData 4 4 3" xfId="19326" xr:uid="{00000000-0005-0000-0000-00009B480000}"/>
    <cellStyle name="SAPBEXinputData 4 4 3 2" xfId="19327" xr:uid="{00000000-0005-0000-0000-00009C480000}"/>
    <cellStyle name="SAPBEXinputData 4 4 3 2 2" xfId="19328" xr:uid="{00000000-0005-0000-0000-00009D480000}"/>
    <cellStyle name="SAPBEXinputData 4 4 3 2 3" xfId="19329" xr:uid="{00000000-0005-0000-0000-00009E480000}"/>
    <cellStyle name="SAPBEXinputData 4 4 3 3" xfId="19330" xr:uid="{00000000-0005-0000-0000-00009F480000}"/>
    <cellStyle name="SAPBEXinputData 4 4 3 4" xfId="19331" xr:uid="{00000000-0005-0000-0000-0000A0480000}"/>
    <cellStyle name="SAPBEXinputData 4 4 3 5" xfId="19332" xr:uid="{00000000-0005-0000-0000-0000A1480000}"/>
    <cellStyle name="SAPBEXinputData 4 4 3 6" xfId="19333" xr:uid="{00000000-0005-0000-0000-0000A2480000}"/>
    <cellStyle name="SAPBEXinputData 4 4 4" xfId="19334" xr:uid="{00000000-0005-0000-0000-0000A3480000}"/>
    <cellStyle name="SAPBEXinputData 4 4 4 2" xfId="19335" xr:uid="{00000000-0005-0000-0000-0000A4480000}"/>
    <cellStyle name="SAPBEXinputData 4 4 4 3" xfId="19336" xr:uid="{00000000-0005-0000-0000-0000A5480000}"/>
    <cellStyle name="SAPBEXinputData 4 4 5" xfId="19337" xr:uid="{00000000-0005-0000-0000-0000A6480000}"/>
    <cellStyle name="SAPBEXinputData 4 4 6" xfId="19338" xr:uid="{00000000-0005-0000-0000-0000A7480000}"/>
    <cellStyle name="SAPBEXinputData 4 4 7" xfId="19339" xr:uid="{00000000-0005-0000-0000-0000A8480000}"/>
    <cellStyle name="SAPBEXinputData 4 4 8" xfId="19340" xr:uid="{00000000-0005-0000-0000-0000A9480000}"/>
    <cellStyle name="SAPBEXinputData 4 5" xfId="19341" xr:uid="{00000000-0005-0000-0000-0000AA480000}"/>
    <cellStyle name="SAPBEXinputData 4 5 2" xfId="19342" xr:uid="{00000000-0005-0000-0000-0000AB480000}"/>
    <cellStyle name="SAPBEXinputData 4 5 2 2" xfId="19343" xr:uid="{00000000-0005-0000-0000-0000AC480000}"/>
    <cellStyle name="SAPBEXinputData 4 5 2 3" xfId="19344" xr:uid="{00000000-0005-0000-0000-0000AD480000}"/>
    <cellStyle name="SAPBEXinputData 4 5 2 4" xfId="19345" xr:uid="{00000000-0005-0000-0000-0000AE480000}"/>
    <cellStyle name="SAPBEXinputData 4 5 3" xfId="19346" xr:uid="{00000000-0005-0000-0000-0000AF480000}"/>
    <cellStyle name="SAPBEXinputData 4 5 4" xfId="19347" xr:uid="{00000000-0005-0000-0000-0000B0480000}"/>
    <cellStyle name="SAPBEXinputData 4 5 5" xfId="19348" xr:uid="{00000000-0005-0000-0000-0000B1480000}"/>
    <cellStyle name="SAPBEXinputData 4 5 6" xfId="19349" xr:uid="{00000000-0005-0000-0000-0000B2480000}"/>
    <cellStyle name="SAPBEXinputData 4 6" xfId="19350" xr:uid="{00000000-0005-0000-0000-0000B3480000}"/>
    <cellStyle name="SAPBEXinputData 4 6 2" xfId="19351" xr:uid="{00000000-0005-0000-0000-0000B4480000}"/>
    <cellStyle name="SAPBEXinputData 4 6 2 2" xfId="19352" xr:uid="{00000000-0005-0000-0000-0000B5480000}"/>
    <cellStyle name="SAPBEXinputData 4 6 2 3" xfId="19353" xr:uid="{00000000-0005-0000-0000-0000B6480000}"/>
    <cellStyle name="SAPBEXinputData 4 6 3" xfId="19354" xr:uid="{00000000-0005-0000-0000-0000B7480000}"/>
    <cellStyle name="SAPBEXinputData 4 6 4" xfId="19355" xr:uid="{00000000-0005-0000-0000-0000B8480000}"/>
    <cellStyle name="SAPBEXinputData 4 6 5" xfId="19356" xr:uid="{00000000-0005-0000-0000-0000B9480000}"/>
    <cellStyle name="SAPBEXinputData 4 6 6" xfId="19357" xr:uid="{00000000-0005-0000-0000-0000BA480000}"/>
    <cellStyle name="SAPBEXinputData 4 7" xfId="19358" xr:uid="{00000000-0005-0000-0000-0000BB480000}"/>
    <cellStyle name="SAPBEXinputData 4 7 2" xfId="19359" xr:uid="{00000000-0005-0000-0000-0000BC480000}"/>
    <cellStyle name="SAPBEXinputData 4 7 3" xfId="19360" xr:uid="{00000000-0005-0000-0000-0000BD480000}"/>
    <cellStyle name="SAPBEXinputData 4 8" xfId="19361" xr:uid="{00000000-0005-0000-0000-0000BE480000}"/>
    <cellStyle name="SAPBEXinputData 4 9" xfId="19362" xr:uid="{00000000-0005-0000-0000-0000BF480000}"/>
    <cellStyle name="SAPBEXinputData 5" xfId="19363" xr:uid="{00000000-0005-0000-0000-0000C0480000}"/>
    <cellStyle name="SAPBEXinputData 5 10" xfId="19364" xr:uid="{00000000-0005-0000-0000-0000C1480000}"/>
    <cellStyle name="SAPBEXinputData 5 2" xfId="19365" xr:uid="{00000000-0005-0000-0000-0000C2480000}"/>
    <cellStyle name="SAPBEXinputData 5 2 2" xfId="19366" xr:uid="{00000000-0005-0000-0000-0000C3480000}"/>
    <cellStyle name="SAPBEXinputData 5 2 2 2" xfId="19367" xr:uid="{00000000-0005-0000-0000-0000C4480000}"/>
    <cellStyle name="SAPBEXinputData 5 2 2 2 2" xfId="19368" xr:uid="{00000000-0005-0000-0000-0000C5480000}"/>
    <cellStyle name="SAPBEXinputData 5 2 2 2 2 2" xfId="19369" xr:uid="{00000000-0005-0000-0000-0000C6480000}"/>
    <cellStyle name="SAPBEXinputData 5 2 2 2 2 3" xfId="19370" xr:uid="{00000000-0005-0000-0000-0000C7480000}"/>
    <cellStyle name="SAPBEXinputData 5 2 2 2 3" xfId="19371" xr:uid="{00000000-0005-0000-0000-0000C8480000}"/>
    <cellStyle name="SAPBEXinputData 5 2 2 2 4" xfId="19372" xr:uid="{00000000-0005-0000-0000-0000C9480000}"/>
    <cellStyle name="SAPBEXinputData 5 2 2 2 5" xfId="19373" xr:uid="{00000000-0005-0000-0000-0000CA480000}"/>
    <cellStyle name="SAPBEXinputData 5 2 2 2 6" xfId="19374" xr:uid="{00000000-0005-0000-0000-0000CB480000}"/>
    <cellStyle name="SAPBEXinputData 5 2 2 3" xfId="19375" xr:uid="{00000000-0005-0000-0000-0000CC480000}"/>
    <cellStyle name="SAPBEXinputData 5 2 2 3 2" xfId="19376" xr:uid="{00000000-0005-0000-0000-0000CD480000}"/>
    <cellStyle name="SAPBEXinputData 5 2 2 3 2 2" xfId="19377" xr:uid="{00000000-0005-0000-0000-0000CE480000}"/>
    <cellStyle name="SAPBEXinputData 5 2 2 3 2 3" xfId="19378" xr:uid="{00000000-0005-0000-0000-0000CF480000}"/>
    <cellStyle name="SAPBEXinputData 5 2 2 3 3" xfId="19379" xr:uid="{00000000-0005-0000-0000-0000D0480000}"/>
    <cellStyle name="SAPBEXinputData 5 2 2 3 3 2" xfId="19380" xr:uid="{00000000-0005-0000-0000-0000D1480000}"/>
    <cellStyle name="SAPBEXinputData 5 2 2 3 4" xfId="19381" xr:uid="{00000000-0005-0000-0000-0000D2480000}"/>
    <cellStyle name="SAPBEXinputData 5 2 2 4" xfId="19382" xr:uid="{00000000-0005-0000-0000-0000D3480000}"/>
    <cellStyle name="SAPBEXinputData 5 2 2 4 2" xfId="19383" xr:uid="{00000000-0005-0000-0000-0000D4480000}"/>
    <cellStyle name="SAPBEXinputData 5 2 2 4 3" xfId="19384" xr:uid="{00000000-0005-0000-0000-0000D5480000}"/>
    <cellStyle name="SAPBEXinputData 5 2 2 5" xfId="19385" xr:uid="{00000000-0005-0000-0000-0000D6480000}"/>
    <cellStyle name="SAPBEXinputData 5 2 2 6" xfId="19386" xr:uid="{00000000-0005-0000-0000-0000D7480000}"/>
    <cellStyle name="SAPBEXinputData 5 2 2 7" xfId="19387" xr:uid="{00000000-0005-0000-0000-0000D8480000}"/>
    <cellStyle name="SAPBEXinputData 5 2 2 8" xfId="19388" xr:uid="{00000000-0005-0000-0000-0000D9480000}"/>
    <cellStyle name="SAPBEXinputData 5 2 3" xfId="19389" xr:uid="{00000000-0005-0000-0000-0000DA480000}"/>
    <cellStyle name="SAPBEXinputData 5 2 3 2" xfId="19390" xr:uid="{00000000-0005-0000-0000-0000DB480000}"/>
    <cellStyle name="SAPBEXinputData 5 2 3 2 2" xfId="19391" xr:uid="{00000000-0005-0000-0000-0000DC480000}"/>
    <cellStyle name="SAPBEXinputData 5 2 3 2 3" xfId="19392" xr:uid="{00000000-0005-0000-0000-0000DD480000}"/>
    <cellStyle name="SAPBEXinputData 5 2 3 3" xfId="19393" xr:uid="{00000000-0005-0000-0000-0000DE480000}"/>
    <cellStyle name="SAPBEXinputData 5 2 3 4" xfId="19394" xr:uid="{00000000-0005-0000-0000-0000DF480000}"/>
    <cellStyle name="SAPBEXinputData 5 2 3 5" xfId="19395" xr:uid="{00000000-0005-0000-0000-0000E0480000}"/>
    <cellStyle name="SAPBEXinputData 5 2 3 6" xfId="19396" xr:uid="{00000000-0005-0000-0000-0000E1480000}"/>
    <cellStyle name="SAPBEXinputData 5 2 4" xfId="19397" xr:uid="{00000000-0005-0000-0000-0000E2480000}"/>
    <cellStyle name="SAPBEXinputData 5 2 4 2" xfId="19398" xr:uid="{00000000-0005-0000-0000-0000E3480000}"/>
    <cellStyle name="SAPBEXinputData 5 2 4 2 2" xfId="19399" xr:uid="{00000000-0005-0000-0000-0000E4480000}"/>
    <cellStyle name="SAPBEXinputData 5 2 4 2 3" xfId="19400" xr:uid="{00000000-0005-0000-0000-0000E5480000}"/>
    <cellStyle name="SAPBEXinputData 5 2 4 3" xfId="19401" xr:uid="{00000000-0005-0000-0000-0000E6480000}"/>
    <cellStyle name="SAPBEXinputData 5 2 4 3 2" xfId="19402" xr:uid="{00000000-0005-0000-0000-0000E7480000}"/>
    <cellStyle name="SAPBEXinputData 5 2 4 4" xfId="19403" xr:uid="{00000000-0005-0000-0000-0000E8480000}"/>
    <cellStyle name="SAPBEXinputData 5 2 5" xfId="19404" xr:uid="{00000000-0005-0000-0000-0000E9480000}"/>
    <cellStyle name="SAPBEXinputData 5 2 5 2" xfId="19405" xr:uid="{00000000-0005-0000-0000-0000EA480000}"/>
    <cellStyle name="SAPBEXinputData 5 2 5 3" xfId="19406" xr:uid="{00000000-0005-0000-0000-0000EB480000}"/>
    <cellStyle name="SAPBEXinputData 5 2 6" xfId="19407" xr:uid="{00000000-0005-0000-0000-0000EC480000}"/>
    <cellStyle name="SAPBEXinputData 5 2 7" xfId="19408" xr:uid="{00000000-0005-0000-0000-0000ED480000}"/>
    <cellStyle name="SAPBEXinputData 5 2 8" xfId="19409" xr:uid="{00000000-0005-0000-0000-0000EE480000}"/>
    <cellStyle name="SAPBEXinputData 5 2 9" xfId="19410" xr:uid="{00000000-0005-0000-0000-0000EF480000}"/>
    <cellStyle name="SAPBEXinputData 5 3" xfId="19411" xr:uid="{00000000-0005-0000-0000-0000F0480000}"/>
    <cellStyle name="SAPBEXinputData 5 3 2" xfId="19412" xr:uid="{00000000-0005-0000-0000-0000F1480000}"/>
    <cellStyle name="SAPBEXinputData 5 3 2 2" xfId="19413" xr:uid="{00000000-0005-0000-0000-0000F2480000}"/>
    <cellStyle name="SAPBEXinputData 5 3 2 2 2" xfId="19414" xr:uid="{00000000-0005-0000-0000-0000F3480000}"/>
    <cellStyle name="SAPBEXinputData 5 3 2 2 3" xfId="19415" xr:uid="{00000000-0005-0000-0000-0000F4480000}"/>
    <cellStyle name="SAPBEXinputData 5 3 2 3" xfId="19416" xr:uid="{00000000-0005-0000-0000-0000F5480000}"/>
    <cellStyle name="SAPBEXinputData 5 3 2 4" xfId="19417" xr:uid="{00000000-0005-0000-0000-0000F6480000}"/>
    <cellStyle name="SAPBEXinputData 5 3 2 5" xfId="19418" xr:uid="{00000000-0005-0000-0000-0000F7480000}"/>
    <cellStyle name="SAPBEXinputData 5 3 2 6" xfId="19419" xr:uid="{00000000-0005-0000-0000-0000F8480000}"/>
    <cellStyle name="SAPBEXinputData 5 3 3" xfId="19420" xr:uid="{00000000-0005-0000-0000-0000F9480000}"/>
    <cellStyle name="SAPBEXinputData 5 3 3 2" xfId="19421" xr:uid="{00000000-0005-0000-0000-0000FA480000}"/>
    <cellStyle name="SAPBEXinputData 5 3 3 2 2" xfId="19422" xr:uid="{00000000-0005-0000-0000-0000FB480000}"/>
    <cellStyle name="SAPBEXinputData 5 3 3 2 3" xfId="19423" xr:uid="{00000000-0005-0000-0000-0000FC480000}"/>
    <cellStyle name="SAPBEXinputData 5 3 3 3" xfId="19424" xr:uid="{00000000-0005-0000-0000-0000FD480000}"/>
    <cellStyle name="SAPBEXinputData 5 3 3 3 2" xfId="19425" xr:uid="{00000000-0005-0000-0000-0000FE480000}"/>
    <cellStyle name="SAPBEXinputData 5 3 3 4" xfId="19426" xr:uid="{00000000-0005-0000-0000-0000FF480000}"/>
    <cellStyle name="SAPBEXinputData 5 3 4" xfId="19427" xr:uid="{00000000-0005-0000-0000-000000490000}"/>
    <cellStyle name="SAPBEXinputData 5 3 4 2" xfId="19428" xr:uid="{00000000-0005-0000-0000-000001490000}"/>
    <cellStyle name="SAPBEXinputData 5 3 4 3" xfId="19429" xr:uid="{00000000-0005-0000-0000-000002490000}"/>
    <cellStyle name="SAPBEXinputData 5 3 5" xfId="19430" xr:uid="{00000000-0005-0000-0000-000003490000}"/>
    <cellStyle name="SAPBEXinputData 5 3 6" xfId="19431" xr:uid="{00000000-0005-0000-0000-000004490000}"/>
    <cellStyle name="SAPBEXinputData 5 3 7" xfId="19432" xr:uid="{00000000-0005-0000-0000-000005490000}"/>
    <cellStyle name="SAPBEXinputData 5 3 8" xfId="19433" xr:uid="{00000000-0005-0000-0000-000006490000}"/>
    <cellStyle name="SAPBEXinputData 5 4" xfId="19434" xr:uid="{00000000-0005-0000-0000-000007490000}"/>
    <cellStyle name="SAPBEXinputData 5 4 2" xfId="19435" xr:uid="{00000000-0005-0000-0000-000008490000}"/>
    <cellStyle name="SAPBEXinputData 5 4 2 2" xfId="19436" xr:uid="{00000000-0005-0000-0000-000009490000}"/>
    <cellStyle name="SAPBEXinputData 5 4 2 3" xfId="19437" xr:uid="{00000000-0005-0000-0000-00000A490000}"/>
    <cellStyle name="SAPBEXinputData 5 4 2 4" xfId="19438" xr:uid="{00000000-0005-0000-0000-00000B490000}"/>
    <cellStyle name="SAPBEXinputData 5 4 3" xfId="19439" xr:uid="{00000000-0005-0000-0000-00000C490000}"/>
    <cellStyle name="SAPBEXinputData 5 4 4" xfId="19440" xr:uid="{00000000-0005-0000-0000-00000D490000}"/>
    <cellStyle name="SAPBEXinputData 5 4 5" xfId="19441" xr:uid="{00000000-0005-0000-0000-00000E490000}"/>
    <cellStyle name="SAPBEXinputData 5 4 6" xfId="19442" xr:uid="{00000000-0005-0000-0000-00000F490000}"/>
    <cellStyle name="SAPBEXinputData 5 5" xfId="19443" xr:uid="{00000000-0005-0000-0000-000010490000}"/>
    <cellStyle name="SAPBEXinputData 5 5 2" xfId="19444" xr:uid="{00000000-0005-0000-0000-000011490000}"/>
    <cellStyle name="SAPBEXinputData 5 5 2 2" xfId="19445" xr:uid="{00000000-0005-0000-0000-000012490000}"/>
    <cellStyle name="SAPBEXinputData 5 5 2 3" xfId="19446" xr:uid="{00000000-0005-0000-0000-000013490000}"/>
    <cellStyle name="SAPBEXinputData 5 5 3" xfId="19447" xr:uid="{00000000-0005-0000-0000-000014490000}"/>
    <cellStyle name="SAPBEXinputData 5 5 4" xfId="19448" xr:uid="{00000000-0005-0000-0000-000015490000}"/>
    <cellStyle name="SAPBEXinputData 5 5 5" xfId="19449" xr:uid="{00000000-0005-0000-0000-000016490000}"/>
    <cellStyle name="SAPBEXinputData 5 5 6" xfId="19450" xr:uid="{00000000-0005-0000-0000-000017490000}"/>
    <cellStyle name="SAPBEXinputData 5 6" xfId="19451" xr:uid="{00000000-0005-0000-0000-000018490000}"/>
    <cellStyle name="SAPBEXinputData 5 6 2" xfId="19452" xr:uid="{00000000-0005-0000-0000-000019490000}"/>
    <cellStyle name="SAPBEXinputData 5 6 3" xfId="19453" xr:uid="{00000000-0005-0000-0000-00001A490000}"/>
    <cellStyle name="SAPBEXinputData 5 7" xfId="19454" xr:uid="{00000000-0005-0000-0000-00001B490000}"/>
    <cellStyle name="SAPBEXinputData 5 8" xfId="19455" xr:uid="{00000000-0005-0000-0000-00001C490000}"/>
    <cellStyle name="SAPBEXinputData 5 9" xfId="19456" xr:uid="{00000000-0005-0000-0000-00001D490000}"/>
    <cellStyle name="SAPBEXinputData 6" xfId="19457" xr:uid="{00000000-0005-0000-0000-00001E490000}"/>
    <cellStyle name="SAPBEXinputData 6 2" xfId="19458" xr:uid="{00000000-0005-0000-0000-00001F490000}"/>
    <cellStyle name="SAPBEXinputData 6 2 2" xfId="19459" xr:uid="{00000000-0005-0000-0000-000020490000}"/>
    <cellStyle name="SAPBEXinputData 6 2 2 2" xfId="19460" xr:uid="{00000000-0005-0000-0000-000021490000}"/>
    <cellStyle name="SAPBEXinputData 6 2 2 2 2" xfId="19461" xr:uid="{00000000-0005-0000-0000-000022490000}"/>
    <cellStyle name="SAPBEXinputData 6 2 2 2 3" xfId="19462" xr:uid="{00000000-0005-0000-0000-000023490000}"/>
    <cellStyle name="SAPBEXinputData 6 2 2 3" xfId="19463" xr:uid="{00000000-0005-0000-0000-000024490000}"/>
    <cellStyle name="SAPBEXinputData 6 2 2 4" xfId="19464" xr:uid="{00000000-0005-0000-0000-000025490000}"/>
    <cellStyle name="SAPBEXinputData 6 2 2 5" xfId="19465" xr:uid="{00000000-0005-0000-0000-000026490000}"/>
    <cellStyle name="SAPBEXinputData 6 2 2 6" xfId="19466" xr:uid="{00000000-0005-0000-0000-000027490000}"/>
    <cellStyle name="SAPBEXinputData 6 2 3" xfId="19467" xr:uid="{00000000-0005-0000-0000-000028490000}"/>
    <cellStyle name="SAPBEXinputData 6 2 3 2" xfId="19468" xr:uid="{00000000-0005-0000-0000-000029490000}"/>
    <cellStyle name="SAPBEXinputData 6 2 3 2 2" xfId="19469" xr:uid="{00000000-0005-0000-0000-00002A490000}"/>
    <cellStyle name="SAPBEXinputData 6 2 3 2 3" xfId="19470" xr:uid="{00000000-0005-0000-0000-00002B490000}"/>
    <cellStyle name="SAPBEXinputData 6 2 3 3" xfId="19471" xr:uid="{00000000-0005-0000-0000-00002C490000}"/>
    <cellStyle name="SAPBEXinputData 6 2 3 3 2" xfId="19472" xr:uid="{00000000-0005-0000-0000-00002D490000}"/>
    <cellStyle name="SAPBEXinputData 6 2 3 4" xfId="19473" xr:uid="{00000000-0005-0000-0000-00002E490000}"/>
    <cellStyle name="SAPBEXinputData 6 2 4" xfId="19474" xr:uid="{00000000-0005-0000-0000-00002F490000}"/>
    <cellStyle name="SAPBEXinputData 6 2 4 2" xfId="19475" xr:uid="{00000000-0005-0000-0000-000030490000}"/>
    <cellStyle name="SAPBEXinputData 6 2 4 3" xfId="19476" xr:uid="{00000000-0005-0000-0000-000031490000}"/>
    <cellStyle name="SAPBEXinputData 6 2 5" xfId="19477" xr:uid="{00000000-0005-0000-0000-000032490000}"/>
    <cellStyle name="SAPBEXinputData 6 2 6" xfId="19478" xr:uid="{00000000-0005-0000-0000-000033490000}"/>
    <cellStyle name="SAPBEXinputData 6 2 7" xfId="19479" xr:uid="{00000000-0005-0000-0000-000034490000}"/>
    <cellStyle name="SAPBEXinputData 6 2 8" xfId="19480" xr:uid="{00000000-0005-0000-0000-000035490000}"/>
    <cellStyle name="SAPBEXinputData 6 3" xfId="19481" xr:uid="{00000000-0005-0000-0000-000036490000}"/>
    <cellStyle name="SAPBEXinputData 6 3 2" xfId="19482" xr:uid="{00000000-0005-0000-0000-000037490000}"/>
    <cellStyle name="SAPBEXinputData 6 3 2 2" xfId="19483" xr:uid="{00000000-0005-0000-0000-000038490000}"/>
    <cellStyle name="SAPBEXinputData 6 3 2 3" xfId="19484" xr:uid="{00000000-0005-0000-0000-000039490000}"/>
    <cellStyle name="SAPBEXinputData 6 3 3" xfId="19485" xr:uid="{00000000-0005-0000-0000-00003A490000}"/>
    <cellStyle name="SAPBEXinputData 6 3 4" xfId="19486" xr:uid="{00000000-0005-0000-0000-00003B490000}"/>
    <cellStyle name="SAPBEXinputData 6 3 5" xfId="19487" xr:uid="{00000000-0005-0000-0000-00003C490000}"/>
    <cellStyle name="SAPBEXinputData 6 3 6" xfId="19488" xr:uid="{00000000-0005-0000-0000-00003D490000}"/>
    <cellStyle name="SAPBEXinputData 6 4" xfId="19489" xr:uid="{00000000-0005-0000-0000-00003E490000}"/>
    <cellStyle name="SAPBEXinputData 6 4 2" xfId="19490" xr:uid="{00000000-0005-0000-0000-00003F490000}"/>
    <cellStyle name="SAPBEXinputData 6 4 2 2" xfId="19491" xr:uid="{00000000-0005-0000-0000-000040490000}"/>
    <cellStyle name="SAPBEXinputData 6 4 2 3" xfId="19492" xr:uid="{00000000-0005-0000-0000-000041490000}"/>
    <cellStyle name="SAPBEXinputData 6 4 3" xfId="19493" xr:uid="{00000000-0005-0000-0000-000042490000}"/>
    <cellStyle name="SAPBEXinputData 6 4 3 2" xfId="19494" xr:uid="{00000000-0005-0000-0000-000043490000}"/>
    <cellStyle name="SAPBEXinputData 6 4 4" xfId="19495" xr:uid="{00000000-0005-0000-0000-000044490000}"/>
    <cellStyle name="SAPBEXinputData 6 5" xfId="19496" xr:uid="{00000000-0005-0000-0000-000045490000}"/>
    <cellStyle name="SAPBEXinputData 6 5 2" xfId="19497" xr:uid="{00000000-0005-0000-0000-000046490000}"/>
    <cellStyle name="SAPBEXinputData 6 5 3" xfId="19498" xr:uid="{00000000-0005-0000-0000-000047490000}"/>
    <cellStyle name="SAPBEXinputData 6 6" xfId="19499" xr:uid="{00000000-0005-0000-0000-000048490000}"/>
    <cellStyle name="SAPBEXinputData 6 7" xfId="19500" xr:uid="{00000000-0005-0000-0000-000049490000}"/>
    <cellStyle name="SAPBEXinputData 6 8" xfId="19501" xr:uid="{00000000-0005-0000-0000-00004A490000}"/>
    <cellStyle name="SAPBEXinputData 6 9" xfId="19502" xr:uid="{00000000-0005-0000-0000-00004B490000}"/>
    <cellStyle name="SAPBEXinputData 7" xfId="19503" xr:uid="{00000000-0005-0000-0000-00004C490000}"/>
    <cellStyle name="SAPBEXinputData 7 2" xfId="19504" xr:uid="{00000000-0005-0000-0000-00004D490000}"/>
    <cellStyle name="SAPBEXinputData 7 2 2" xfId="19505" xr:uid="{00000000-0005-0000-0000-00004E490000}"/>
    <cellStyle name="SAPBEXinputData 7 2 2 2" xfId="19506" xr:uid="{00000000-0005-0000-0000-00004F490000}"/>
    <cellStyle name="SAPBEXinputData 7 2 2 3" xfId="19507" xr:uid="{00000000-0005-0000-0000-000050490000}"/>
    <cellStyle name="SAPBEXinputData 7 2 2 4" xfId="19508" xr:uid="{00000000-0005-0000-0000-000051490000}"/>
    <cellStyle name="SAPBEXinputData 7 2 3" xfId="19509" xr:uid="{00000000-0005-0000-0000-000052490000}"/>
    <cellStyle name="SAPBEXinputData 7 2 4" xfId="19510" xr:uid="{00000000-0005-0000-0000-000053490000}"/>
    <cellStyle name="SAPBEXinputData 7 2 5" xfId="19511" xr:uid="{00000000-0005-0000-0000-000054490000}"/>
    <cellStyle name="SAPBEXinputData 7 2 6" xfId="19512" xr:uid="{00000000-0005-0000-0000-000055490000}"/>
    <cellStyle name="SAPBEXinputData 7 3" xfId="19513" xr:uid="{00000000-0005-0000-0000-000056490000}"/>
    <cellStyle name="SAPBEXinputData 7 3 2" xfId="19514" xr:uid="{00000000-0005-0000-0000-000057490000}"/>
    <cellStyle name="SAPBEXinputData 7 3 2 2" xfId="19515" xr:uid="{00000000-0005-0000-0000-000058490000}"/>
    <cellStyle name="SAPBEXinputData 7 3 2 3" xfId="19516" xr:uid="{00000000-0005-0000-0000-000059490000}"/>
    <cellStyle name="SAPBEXinputData 7 3 3" xfId="19517" xr:uid="{00000000-0005-0000-0000-00005A490000}"/>
    <cellStyle name="SAPBEXinputData 7 3 4" xfId="19518" xr:uid="{00000000-0005-0000-0000-00005B490000}"/>
    <cellStyle name="SAPBEXinputData 7 3 5" xfId="19519" xr:uid="{00000000-0005-0000-0000-00005C490000}"/>
    <cellStyle name="SAPBEXinputData 7 3 6" xfId="19520" xr:uid="{00000000-0005-0000-0000-00005D490000}"/>
    <cellStyle name="SAPBEXinputData 7 4" xfId="19521" xr:uid="{00000000-0005-0000-0000-00005E490000}"/>
    <cellStyle name="SAPBEXinputData 7 4 2" xfId="19522" xr:uid="{00000000-0005-0000-0000-00005F490000}"/>
    <cellStyle name="SAPBEXinputData 7 4 3" xfId="19523" xr:uid="{00000000-0005-0000-0000-000060490000}"/>
    <cellStyle name="SAPBEXinputData 7 5" xfId="19524" xr:uid="{00000000-0005-0000-0000-000061490000}"/>
    <cellStyle name="SAPBEXinputData 7 6" xfId="19525" xr:uid="{00000000-0005-0000-0000-000062490000}"/>
    <cellStyle name="SAPBEXinputData 7 7" xfId="19526" xr:uid="{00000000-0005-0000-0000-000063490000}"/>
    <cellStyle name="SAPBEXinputData 7 8" xfId="19527" xr:uid="{00000000-0005-0000-0000-000064490000}"/>
    <cellStyle name="SAPBEXinputData 8" xfId="19528" xr:uid="{00000000-0005-0000-0000-000065490000}"/>
    <cellStyle name="SAPBEXinputData 8 2" xfId="19529" xr:uid="{00000000-0005-0000-0000-000066490000}"/>
    <cellStyle name="SAPBEXinputData 8 2 2" xfId="19530" xr:uid="{00000000-0005-0000-0000-000067490000}"/>
    <cellStyle name="SAPBEXinputData 8 3" xfId="19531" xr:uid="{00000000-0005-0000-0000-000068490000}"/>
    <cellStyle name="SAPBEXinputData 8 4" xfId="19532" xr:uid="{00000000-0005-0000-0000-000069490000}"/>
    <cellStyle name="SAPBEXinputData 8 4 2" xfId="20427" xr:uid="{00000000-0005-0000-0000-000069490000}"/>
    <cellStyle name="SAPBEXinputData 8 5" xfId="19533" xr:uid="{00000000-0005-0000-0000-00006A490000}"/>
    <cellStyle name="SAPBEXinputData 8 6" xfId="19534" xr:uid="{00000000-0005-0000-0000-00006B490000}"/>
    <cellStyle name="SAPBEXinputData 9" xfId="19535" xr:uid="{00000000-0005-0000-0000-00006C490000}"/>
    <cellStyle name="SAPBEXinputData 9 2" xfId="19536" xr:uid="{00000000-0005-0000-0000-00006D490000}"/>
    <cellStyle name="SAPBEXinputData 9 2 2" xfId="19537" xr:uid="{00000000-0005-0000-0000-00006E490000}"/>
    <cellStyle name="SAPBEXinputData 9 2 3" xfId="19538" xr:uid="{00000000-0005-0000-0000-00006F490000}"/>
    <cellStyle name="SAPBEXinputData 9 3" xfId="19539" xr:uid="{00000000-0005-0000-0000-000070490000}"/>
    <cellStyle name="SAPBEXinputData 9 4" xfId="19540" xr:uid="{00000000-0005-0000-0000-000071490000}"/>
    <cellStyle name="SAPBEXinputData 9 5" xfId="19541" xr:uid="{00000000-0005-0000-0000-000072490000}"/>
    <cellStyle name="SAPBEXinputData 9 6" xfId="19542" xr:uid="{00000000-0005-0000-0000-000073490000}"/>
    <cellStyle name="SAPBEXinputData_2010-2012 Program Workbook_Incent_FS" xfId="2729" xr:uid="{00000000-0005-0000-0000-00008B0A0000}"/>
    <cellStyle name="SAPBEXItemHeader" xfId="19543" xr:uid="{00000000-0005-0000-0000-000075490000}"/>
    <cellStyle name="SAPBEXItemHeader 2" xfId="19544" xr:uid="{00000000-0005-0000-0000-000076490000}"/>
    <cellStyle name="SAPBEXItemHeader 2 2" xfId="19545" xr:uid="{00000000-0005-0000-0000-000077490000}"/>
    <cellStyle name="SAPBEXItemHeader 2 2 2" xfId="20428" xr:uid="{00000000-0005-0000-0000-000077490000}"/>
    <cellStyle name="SAPBEXItemHeader 3" xfId="19546" xr:uid="{00000000-0005-0000-0000-000078490000}"/>
    <cellStyle name="SAPBEXItemHeader 3 2" xfId="20429" xr:uid="{00000000-0005-0000-0000-000078490000}"/>
    <cellStyle name="SAPBEXItemHeader 4" xfId="19547" xr:uid="{00000000-0005-0000-0000-000079490000}"/>
    <cellStyle name="SAPBEXresData" xfId="2730" xr:uid="{00000000-0005-0000-0000-00008C0A0000}"/>
    <cellStyle name="SAPBEXresData 2" xfId="2731" xr:uid="{00000000-0005-0000-0000-00008D0A0000}"/>
    <cellStyle name="SAPBEXresData 2 2" xfId="19550" xr:uid="{00000000-0005-0000-0000-00007C490000}"/>
    <cellStyle name="SAPBEXresData 2 2 2" xfId="19551" xr:uid="{00000000-0005-0000-0000-00007D490000}"/>
    <cellStyle name="SAPBEXresData 2 2 2 2" xfId="20430" xr:uid="{00000000-0005-0000-0000-00007D490000}"/>
    <cellStyle name="SAPBEXresData 2 3" xfId="19552" xr:uid="{00000000-0005-0000-0000-00007E490000}"/>
    <cellStyle name="SAPBEXresData 2 3 2" xfId="20431" xr:uid="{00000000-0005-0000-0000-00007E490000}"/>
    <cellStyle name="SAPBEXresData 2 4" xfId="19553" xr:uid="{00000000-0005-0000-0000-00007F490000}"/>
    <cellStyle name="SAPBEXresData 2 5" xfId="19549" xr:uid="{00000000-0005-0000-0000-00007B490000}"/>
    <cellStyle name="SAPBEXresData 3" xfId="19554" xr:uid="{00000000-0005-0000-0000-000080490000}"/>
    <cellStyle name="SAPBEXresData 3 2" xfId="19555" xr:uid="{00000000-0005-0000-0000-000081490000}"/>
    <cellStyle name="SAPBEXresData 3 3" xfId="19556" xr:uid="{00000000-0005-0000-0000-000082490000}"/>
    <cellStyle name="SAPBEXresData 3 3 2" xfId="20432" xr:uid="{00000000-0005-0000-0000-000082490000}"/>
    <cellStyle name="SAPBEXresData 3 4" xfId="19557" xr:uid="{00000000-0005-0000-0000-000083490000}"/>
    <cellStyle name="SAPBEXresData 3 4 2" xfId="20433" xr:uid="{00000000-0005-0000-0000-000083490000}"/>
    <cellStyle name="SAPBEXresData 3 5" xfId="19558" xr:uid="{00000000-0005-0000-0000-000084490000}"/>
    <cellStyle name="SAPBEXresData 4" xfId="19559" xr:uid="{00000000-0005-0000-0000-000085490000}"/>
    <cellStyle name="SAPBEXresData 4 2" xfId="19560" xr:uid="{00000000-0005-0000-0000-000086490000}"/>
    <cellStyle name="SAPBEXresData 4 2 2" xfId="20434" xr:uid="{00000000-0005-0000-0000-000086490000}"/>
    <cellStyle name="SAPBEXresData 5" xfId="19561" xr:uid="{00000000-0005-0000-0000-000087490000}"/>
    <cellStyle name="SAPBEXresData 5 2" xfId="20435" xr:uid="{00000000-0005-0000-0000-000087490000}"/>
    <cellStyle name="SAPBEXresData 6" xfId="19562" xr:uid="{00000000-0005-0000-0000-000088490000}"/>
    <cellStyle name="SAPBEXresData 7" xfId="19548" xr:uid="{00000000-0005-0000-0000-00007A490000}"/>
    <cellStyle name="SAPBEXresDataEmph" xfId="2732" xr:uid="{00000000-0005-0000-0000-00008E0A0000}"/>
    <cellStyle name="SAPBEXresDataEmph 2" xfId="2733" xr:uid="{00000000-0005-0000-0000-00008F0A0000}"/>
    <cellStyle name="SAPBEXresDataEmph 2 2" xfId="19565" xr:uid="{00000000-0005-0000-0000-00008B490000}"/>
    <cellStyle name="SAPBEXresDataEmph 2 2 2" xfId="19566" xr:uid="{00000000-0005-0000-0000-00008C490000}"/>
    <cellStyle name="SAPBEXresDataEmph 2 2 2 2" xfId="20436" xr:uid="{00000000-0005-0000-0000-00008C490000}"/>
    <cellStyle name="SAPBEXresDataEmph 2 3" xfId="19567" xr:uid="{00000000-0005-0000-0000-00008D490000}"/>
    <cellStyle name="SAPBEXresDataEmph 2 3 2" xfId="20437" xr:uid="{00000000-0005-0000-0000-00008D490000}"/>
    <cellStyle name="SAPBEXresDataEmph 2 4" xfId="19568" xr:uid="{00000000-0005-0000-0000-00008E490000}"/>
    <cellStyle name="SAPBEXresDataEmph 2 5" xfId="19564" xr:uid="{00000000-0005-0000-0000-00008A490000}"/>
    <cellStyle name="SAPBEXresDataEmph 3" xfId="19569" xr:uid="{00000000-0005-0000-0000-00008F490000}"/>
    <cellStyle name="SAPBEXresDataEmph 3 2" xfId="19570" xr:uid="{00000000-0005-0000-0000-000090490000}"/>
    <cellStyle name="SAPBEXresDataEmph 3 3" xfId="19571" xr:uid="{00000000-0005-0000-0000-000091490000}"/>
    <cellStyle name="SAPBEXresDataEmph 3 3 2" xfId="20438" xr:uid="{00000000-0005-0000-0000-000091490000}"/>
    <cellStyle name="SAPBEXresDataEmph 3 4" xfId="19572" xr:uid="{00000000-0005-0000-0000-000092490000}"/>
    <cellStyle name="SAPBEXresDataEmph 3 4 2" xfId="20439" xr:uid="{00000000-0005-0000-0000-000092490000}"/>
    <cellStyle name="SAPBEXresDataEmph 3 5" xfId="19573" xr:uid="{00000000-0005-0000-0000-000093490000}"/>
    <cellStyle name="SAPBEXresDataEmph 4" xfId="19574" xr:uid="{00000000-0005-0000-0000-000094490000}"/>
    <cellStyle name="SAPBEXresDataEmph 4 2" xfId="19575" xr:uid="{00000000-0005-0000-0000-000095490000}"/>
    <cellStyle name="SAPBEXresDataEmph 4 2 2" xfId="20440" xr:uid="{00000000-0005-0000-0000-000095490000}"/>
    <cellStyle name="SAPBEXresDataEmph 5" xfId="19576" xr:uid="{00000000-0005-0000-0000-000096490000}"/>
    <cellStyle name="SAPBEXresDataEmph 5 2" xfId="20441" xr:uid="{00000000-0005-0000-0000-000096490000}"/>
    <cellStyle name="SAPBEXresDataEmph 6" xfId="19577" xr:uid="{00000000-0005-0000-0000-000097490000}"/>
    <cellStyle name="SAPBEXresDataEmph 7" xfId="19563" xr:uid="{00000000-0005-0000-0000-000089490000}"/>
    <cellStyle name="SAPBEXresExc1" xfId="2734" xr:uid="{00000000-0005-0000-0000-0000900A0000}"/>
    <cellStyle name="SAPBEXresExc1 2" xfId="19579" xr:uid="{00000000-0005-0000-0000-000099490000}"/>
    <cellStyle name="SAPBEXresExc1 2 2" xfId="19580" xr:uid="{00000000-0005-0000-0000-00009A490000}"/>
    <cellStyle name="SAPBEXresExc1 3" xfId="19581" xr:uid="{00000000-0005-0000-0000-00009B490000}"/>
    <cellStyle name="SAPBEXresExc1 4" xfId="19578" xr:uid="{00000000-0005-0000-0000-000098490000}"/>
    <cellStyle name="SAPBEXresExc1Emph" xfId="2735" xr:uid="{00000000-0005-0000-0000-0000910A0000}"/>
    <cellStyle name="SAPBEXresExc1Emph 2" xfId="19583" xr:uid="{00000000-0005-0000-0000-00009D490000}"/>
    <cellStyle name="SAPBEXresExc1Emph 2 2" xfId="19584" xr:uid="{00000000-0005-0000-0000-00009E490000}"/>
    <cellStyle name="SAPBEXresExc1Emph 3" xfId="19585" xr:uid="{00000000-0005-0000-0000-00009F490000}"/>
    <cellStyle name="SAPBEXresExc1Emph 4" xfId="19582" xr:uid="{00000000-0005-0000-0000-00009C490000}"/>
    <cellStyle name="SAPBEXresExc2" xfId="2736" xr:uid="{00000000-0005-0000-0000-0000920A0000}"/>
    <cellStyle name="SAPBEXresExc2 2" xfId="19587" xr:uid="{00000000-0005-0000-0000-0000A1490000}"/>
    <cellStyle name="SAPBEXresExc2 2 2" xfId="19588" xr:uid="{00000000-0005-0000-0000-0000A2490000}"/>
    <cellStyle name="SAPBEXresExc2 3" xfId="19589" xr:uid="{00000000-0005-0000-0000-0000A3490000}"/>
    <cellStyle name="SAPBEXresExc2 4" xfId="19586" xr:uid="{00000000-0005-0000-0000-0000A0490000}"/>
    <cellStyle name="SAPBEXresExc2Emph" xfId="2737" xr:uid="{00000000-0005-0000-0000-0000930A0000}"/>
    <cellStyle name="SAPBEXresExc2Emph 2" xfId="19591" xr:uid="{00000000-0005-0000-0000-0000A5490000}"/>
    <cellStyle name="SAPBEXresExc2Emph 2 2" xfId="19592" xr:uid="{00000000-0005-0000-0000-0000A6490000}"/>
    <cellStyle name="SAPBEXresExc2Emph 3" xfId="19593" xr:uid="{00000000-0005-0000-0000-0000A7490000}"/>
    <cellStyle name="SAPBEXresExc2Emph 4" xfId="19590" xr:uid="{00000000-0005-0000-0000-0000A4490000}"/>
    <cellStyle name="SAPBEXresItem" xfId="2738" xr:uid="{00000000-0005-0000-0000-0000940A0000}"/>
    <cellStyle name="SAPBEXresItem 2" xfId="19595" xr:uid="{00000000-0005-0000-0000-0000A9490000}"/>
    <cellStyle name="SAPBEXresItem 2 2" xfId="19596" xr:uid="{00000000-0005-0000-0000-0000AA490000}"/>
    <cellStyle name="SAPBEXresItem 2 2 2" xfId="19597" xr:uid="{00000000-0005-0000-0000-0000AB490000}"/>
    <cellStyle name="SAPBEXresItem 2 2 2 2" xfId="20442" xr:uid="{00000000-0005-0000-0000-0000AB490000}"/>
    <cellStyle name="SAPBEXresItem 2 3" xfId="19598" xr:uid="{00000000-0005-0000-0000-0000AC490000}"/>
    <cellStyle name="SAPBEXresItem 2 3 2" xfId="20443" xr:uid="{00000000-0005-0000-0000-0000AC490000}"/>
    <cellStyle name="SAPBEXresItem 2 4" xfId="19599" xr:uid="{00000000-0005-0000-0000-0000AD490000}"/>
    <cellStyle name="SAPBEXresItem 3" xfId="19600" xr:uid="{00000000-0005-0000-0000-0000AE490000}"/>
    <cellStyle name="SAPBEXresItem 3 2" xfId="19601" xr:uid="{00000000-0005-0000-0000-0000AF490000}"/>
    <cellStyle name="SAPBEXresItem 3 3" xfId="19602" xr:uid="{00000000-0005-0000-0000-0000B0490000}"/>
    <cellStyle name="SAPBEXresItem 3 4" xfId="19603" xr:uid="{00000000-0005-0000-0000-0000B1490000}"/>
    <cellStyle name="SAPBEXresItem 3 4 2" xfId="20444" xr:uid="{00000000-0005-0000-0000-0000B1490000}"/>
    <cellStyle name="SAPBEXresItem 3 5" xfId="19604" xr:uid="{00000000-0005-0000-0000-0000B2490000}"/>
    <cellStyle name="SAPBEXresItem 4" xfId="19605" xr:uid="{00000000-0005-0000-0000-0000B3490000}"/>
    <cellStyle name="SAPBEXresItem 4 2" xfId="19606" xr:uid="{00000000-0005-0000-0000-0000B4490000}"/>
    <cellStyle name="SAPBEXresItem 4 2 2" xfId="20445" xr:uid="{00000000-0005-0000-0000-0000B4490000}"/>
    <cellStyle name="SAPBEXresItem 5" xfId="19607" xr:uid="{00000000-0005-0000-0000-0000B5490000}"/>
    <cellStyle name="SAPBEXresItem 5 2" xfId="20446" xr:uid="{00000000-0005-0000-0000-0000B5490000}"/>
    <cellStyle name="SAPBEXresItem 6" xfId="19608" xr:uid="{00000000-0005-0000-0000-0000B6490000}"/>
    <cellStyle name="SAPBEXresItem 7" xfId="19594" xr:uid="{00000000-0005-0000-0000-0000A8490000}"/>
    <cellStyle name="SAPBEXresItemX" xfId="2739" xr:uid="{00000000-0005-0000-0000-0000950A0000}"/>
    <cellStyle name="SAPBEXresItemX 2" xfId="2740" xr:uid="{00000000-0005-0000-0000-0000960A0000}"/>
    <cellStyle name="SAPBEXresItemX 2 2" xfId="19611" xr:uid="{00000000-0005-0000-0000-0000B9490000}"/>
    <cellStyle name="SAPBEXresItemX 2 2 2" xfId="19612" xr:uid="{00000000-0005-0000-0000-0000BA490000}"/>
    <cellStyle name="SAPBEXresItemX 2 2 2 2" xfId="20447" xr:uid="{00000000-0005-0000-0000-0000BA490000}"/>
    <cellStyle name="SAPBEXresItemX 2 3" xfId="19613" xr:uid="{00000000-0005-0000-0000-0000BB490000}"/>
    <cellStyle name="SAPBEXresItemX 2 3 2" xfId="20448" xr:uid="{00000000-0005-0000-0000-0000BB490000}"/>
    <cellStyle name="SAPBEXresItemX 2 4" xfId="19614" xr:uid="{00000000-0005-0000-0000-0000BC490000}"/>
    <cellStyle name="SAPBEXresItemX 2 5" xfId="19610" xr:uid="{00000000-0005-0000-0000-0000B8490000}"/>
    <cellStyle name="SAPBEXresItemX 3" xfId="19615" xr:uid="{00000000-0005-0000-0000-0000BD490000}"/>
    <cellStyle name="SAPBEXresItemX 3 2" xfId="19616" xr:uid="{00000000-0005-0000-0000-0000BE490000}"/>
    <cellStyle name="SAPBEXresItemX 3 3" xfId="19617" xr:uid="{00000000-0005-0000-0000-0000BF490000}"/>
    <cellStyle name="SAPBEXresItemX 3 3 2" xfId="20449" xr:uid="{00000000-0005-0000-0000-0000BF490000}"/>
    <cellStyle name="SAPBEXresItemX 3 4" xfId="19618" xr:uid="{00000000-0005-0000-0000-0000C0490000}"/>
    <cellStyle name="SAPBEXresItemX 3 4 2" xfId="20450" xr:uid="{00000000-0005-0000-0000-0000C0490000}"/>
    <cellStyle name="SAPBEXresItemX 3 5" xfId="19619" xr:uid="{00000000-0005-0000-0000-0000C1490000}"/>
    <cellStyle name="SAPBEXresItemX 4" xfId="19620" xr:uid="{00000000-0005-0000-0000-0000C2490000}"/>
    <cellStyle name="SAPBEXresItemX 4 2" xfId="19621" xr:uid="{00000000-0005-0000-0000-0000C3490000}"/>
    <cellStyle name="SAPBEXresItemX 4 2 2" xfId="20451" xr:uid="{00000000-0005-0000-0000-0000C3490000}"/>
    <cellStyle name="SAPBEXresItemX 5" xfId="19622" xr:uid="{00000000-0005-0000-0000-0000C4490000}"/>
    <cellStyle name="SAPBEXresItemX 5 2" xfId="20452" xr:uid="{00000000-0005-0000-0000-0000C4490000}"/>
    <cellStyle name="SAPBEXresItemX 6" xfId="19623" xr:uid="{00000000-0005-0000-0000-0000C5490000}"/>
    <cellStyle name="SAPBEXresItemX 7" xfId="19609" xr:uid="{00000000-0005-0000-0000-0000B7490000}"/>
    <cellStyle name="SAPBEXRow_Headings_SA" xfId="2741" xr:uid="{00000000-0005-0000-0000-0000970A0000}"/>
    <cellStyle name="SAPBEXRowResults_SA" xfId="2742" xr:uid="{00000000-0005-0000-0000-0000980A0000}"/>
    <cellStyle name="SAPBEXstdData" xfId="2743" xr:uid="{00000000-0005-0000-0000-0000990A0000}"/>
    <cellStyle name="SAPBEXstdData 2" xfId="2744" xr:uid="{00000000-0005-0000-0000-00009A0A0000}"/>
    <cellStyle name="SAPBEXstdData 2 2" xfId="2909" xr:uid="{00000000-0005-0000-0000-00009B0A0000}"/>
    <cellStyle name="SAPBEXstdData 2 2 2" xfId="19626" xr:uid="{00000000-0005-0000-0000-0000CB490000}"/>
    <cellStyle name="SAPBEXstdData 2 2 2 2" xfId="19627" xr:uid="{00000000-0005-0000-0000-0000CC490000}"/>
    <cellStyle name="SAPBEXstdData 2 2 2 3" xfId="19628" xr:uid="{00000000-0005-0000-0000-0000CD490000}"/>
    <cellStyle name="SAPBEXstdData 2 2 2 3 2" xfId="20453" xr:uid="{00000000-0005-0000-0000-0000CD490000}"/>
    <cellStyle name="SAPBEXstdData 2 2 2 4" xfId="19629" xr:uid="{00000000-0005-0000-0000-0000CE490000}"/>
    <cellStyle name="SAPBEXstdData 2 2 3" xfId="19630" xr:uid="{00000000-0005-0000-0000-0000CF490000}"/>
    <cellStyle name="SAPBEXstdData 2 2 3 2" xfId="19631" xr:uid="{00000000-0005-0000-0000-0000D0490000}"/>
    <cellStyle name="SAPBEXstdData 2 2 3 2 2" xfId="20454" xr:uid="{00000000-0005-0000-0000-0000D0490000}"/>
    <cellStyle name="SAPBEXstdData 2 2 4" xfId="19632" xr:uid="{00000000-0005-0000-0000-0000D1490000}"/>
    <cellStyle name="SAPBEXstdData 2 2 4 2" xfId="20455" xr:uid="{00000000-0005-0000-0000-0000D1490000}"/>
    <cellStyle name="SAPBEXstdData 2 2 5" xfId="19633" xr:uid="{00000000-0005-0000-0000-0000D2490000}"/>
    <cellStyle name="SAPBEXstdData 2 2 6" xfId="19625" xr:uid="{00000000-0005-0000-0000-0000CA490000}"/>
    <cellStyle name="SAPBEXstdData 2 3" xfId="19634" xr:uid="{00000000-0005-0000-0000-0000D3490000}"/>
    <cellStyle name="SAPBEXstdData 2 3 2" xfId="19635" xr:uid="{00000000-0005-0000-0000-0000D4490000}"/>
    <cellStyle name="SAPBEXstdData 2 3 3" xfId="19636" xr:uid="{00000000-0005-0000-0000-0000D5490000}"/>
    <cellStyle name="SAPBEXstdData 2 3 3 2" xfId="20456" xr:uid="{00000000-0005-0000-0000-0000D5490000}"/>
    <cellStyle name="SAPBEXstdData 2 3 4" xfId="19637" xr:uid="{00000000-0005-0000-0000-0000D6490000}"/>
    <cellStyle name="SAPBEXstdData 2 4" xfId="19638" xr:uid="{00000000-0005-0000-0000-0000D7490000}"/>
    <cellStyle name="SAPBEXstdData 2 4 2" xfId="19639" xr:uid="{00000000-0005-0000-0000-0000D8490000}"/>
    <cellStyle name="SAPBEXstdData 2 4 2 2" xfId="19640" xr:uid="{00000000-0005-0000-0000-0000D9490000}"/>
    <cellStyle name="SAPBEXstdData 2 4 2 3" xfId="20457" xr:uid="{00000000-0005-0000-0000-0000D8490000}"/>
    <cellStyle name="SAPBEXstdData 2 4 3" xfId="19641" xr:uid="{00000000-0005-0000-0000-0000DA490000}"/>
    <cellStyle name="SAPBEXstdData 2 5" xfId="19642" xr:uid="{00000000-0005-0000-0000-0000DB490000}"/>
    <cellStyle name="SAPBEXstdData 2 5 2" xfId="19643" xr:uid="{00000000-0005-0000-0000-0000DC490000}"/>
    <cellStyle name="SAPBEXstdData 2 5 2 2" xfId="20458" xr:uid="{00000000-0005-0000-0000-0000DC490000}"/>
    <cellStyle name="SAPBEXstdData 2 6" xfId="19644" xr:uid="{00000000-0005-0000-0000-0000DD490000}"/>
    <cellStyle name="SAPBEXstdData 2 6 2" xfId="20459" xr:uid="{00000000-0005-0000-0000-0000DD490000}"/>
    <cellStyle name="SAPBEXstdData 2 7" xfId="19645" xr:uid="{00000000-0005-0000-0000-0000DE490000}"/>
    <cellStyle name="SAPBEXstdData 2 8" xfId="19624" xr:uid="{00000000-0005-0000-0000-0000C9490000}"/>
    <cellStyle name="SAPBEXstdData 3" xfId="19646" xr:uid="{00000000-0005-0000-0000-0000DF490000}"/>
    <cellStyle name="SAPBEXstdData 3 2" xfId="19647" xr:uid="{00000000-0005-0000-0000-0000E0490000}"/>
    <cellStyle name="SAPBEXstdData 3 2 2" xfId="19648" xr:uid="{00000000-0005-0000-0000-0000E1490000}"/>
    <cellStyle name="SAPBEXstdData 3 2 2 2" xfId="20460" xr:uid="{00000000-0005-0000-0000-0000E1490000}"/>
    <cellStyle name="SAPBEXstdData 3 3" xfId="19649" xr:uid="{00000000-0005-0000-0000-0000E2490000}"/>
    <cellStyle name="SAPBEXstdData 3 3 2" xfId="20461" xr:uid="{00000000-0005-0000-0000-0000E2490000}"/>
    <cellStyle name="SAPBEXstdData 3 4" xfId="19650" xr:uid="{00000000-0005-0000-0000-0000E3490000}"/>
    <cellStyle name="SAPBEXstdData 3 4 2" xfId="20462" xr:uid="{00000000-0005-0000-0000-0000E3490000}"/>
    <cellStyle name="SAPBEXstdData 3 5" xfId="19651" xr:uid="{00000000-0005-0000-0000-0000E4490000}"/>
    <cellStyle name="SAPBEXstdData 4" xfId="19652" xr:uid="{00000000-0005-0000-0000-0000E5490000}"/>
    <cellStyle name="SAPBEXstdData 4 2" xfId="19653" xr:uid="{00000000-0005-0000-0000-0000E6490000}"/>
    <cellStyle name="SAPBEXstdData 4 3" xfId="20463" xr:uid="{00000000-0005-0000-0000-0000E5490000}"/>
    <cellStyle name="SAPBEXstdData 5" xfId="19654" xr:uid="{00000000-0005-0000-0000-0000E7490000}"/>
    <cellStyle name="SAPBEXstdData 6" xfId="19655" xr:uid="{00000000-0005-0000-0000-0000E8490000}"/>
    <cellStyle name="SAPBEXstdData 6 2" xfId="20464" xr:uid="{00000000-0005-0000-0000-0000E8490000}"/>
    <cellStyle name="SAPBEXstdData 7" xfId="19656" xr:uid="{00000000-0005-0000-0000-0000E9490000}"/>
    <cellStyle name="SAPBEXstdData 8" xfId="13618" xr:uid="{00000000-0005-0000-0000-0000C8490000}"/>
    <cellStyle name="SAPBEXstdData_13737 3p Contracts v3" xfId="2745" xr:uid="{00000000-0005-0000-0000-00009C0A0000}"/>
    <cellStyle name="SAPBEXstdDataEmph" xfId="2746" xr:uid="{00000000-0005-0000-0000-00009D0A0000}"/>
    <cellStyle name="SAPBEXstdDataEmph 2" xfId="2747" xr:uid="{00000000-0005-0000-0000-00009E0A0000}"/>
    <cellStyle name="SAPBEXstdDataEmph 2 2" xfId="19659" xr:uid="{00000000-0005-0000-0000-0000ED490000}"/>
    <cellStyle name="SAPBEXstdDataEmph 2 2 2" xfId="19660" xr:uid="{00000000-0005-0000-0000-0000EE490000}"/>
    <cellStyle name="SAPBEXstdDataEmph 2 2 2 2" xfId="20465" xr:uid="{00000000-0005-0000-0000-0000EE490000}"/>
    <cellStyle name="SAPBEXstdDataEmph 2 3" xfId="19661" xr:uid="{00000000-0005-0000-0000-0000EF490000}"/>
    <cellStyle name="SAPBEXstdDataEmph 2 3 2" xfId="20466" xr:uid="{00000000-0005-0000-0000-0000EF490000}"/>
    <cellStyle name="SAPBEXstdDataEmph 2 4" xfId="19662" xr:uid="{00000000-0005-0000-0000-0000F0490000}"/>
    <cellStyle name="SAPBEXstdDataEmph 2 5" xfId="19658" xr:uid="{00000000-0005-0000-0000-0000EC490000}"/>
    <cellStyle name="SAPBEXstdDataEmph 3" xfId="19663" xr:uid="{00000000-0005-0000-0000-0000F1490000}"/>
    <cellStyle name="SAPBEXstdDataEmph 3 2" xfId="19664" xr:uid="{00000000-0005-0000-0000-0000F2490000}"/>
    <cellStyle name="SAPBEXstdDataEmph 3 3" xfId="19665" xr:uid="{00000000-0005-0000-0000-0000F3490000}"/>
    <cellStyle name="SAPBEXstdDataEmph 3 3 2" xfId="20467" xr:uid="{00000000-0005-0000-0000-0000F3490000}"/>
    <cellStyle name="SAPBEXstdDataEmph 3 4" xfId="19666" xr:uid="{00000000-0005-0000-0000-0000F4490000}"/>
    <cellStyle name="SAPBEXstdDataEmph 3 4 2" xfId="20468" xr:uid="{00000000-0005-0000-0000-0000F4490000}"/>
    <cellStyle name="SAPBEXstdDataEmph 3 5" xfId="19667" xr:uid="{00000000-0005-0000-0000-0000F5490000}"/>
    <cellStyle name="SAPBEXstdDataEmph 4" xfId="19668" xr:uid="{00000000-0005-0000-0000-0000F6490000}"/>
    <cellStyle name="SAPBEXstdDataEmph 4 2" xfId="19669" xr:uid="{00000000-0005-0000-0000-0000F7490000}"/>
    <cellStyle name="SAPBEXstdDataEmph 4 2 2" xfId="20469" xr:uid="{00000000-0005-0000-0000-0000F7490000}"/>
    <cellStyle name="SAPBEXstdDataEmph 5" xfId="19670" xr:uid="{00000000-0005-0000-0000-0000F8490000}"/>
    <cellStyle name="SAPBEXstdDataEmph 5 2" xfId="20470" xr:uid="{00000000-0005-0000-0000-0000F8490000}"/>
    <cellStyle name="SAPBEXstdDataEmph 6" xfId="19671" xr:uid="{00000000-0005-0000-0000-0000F9490000}"/>
    <cellStyle name="SAPBEXstdDataEmph 7" xfId="19657" xr:uid="{00000000-0005-0000-0000-0000EB490000}"/>
    <cellStyle name="SAPBEXstdExc1" xfId="2748" xr:uid="{00000000-0005-0000-0000-00009F0A0000}"/>
    <cellStyle name="SAPBEXstdExc1 2" xfId="19673" xr:uid="{00000000-0005-0000-0000-0000FB490000}"/>
    <cellStyle name="SAPBEXstdExc1 2 2" xfId="19674" xr:uid="{00000000-0005-0000-0000-0000FC490000}"/>
    <cellStyle name="SAPBEXstdExc1 3" xfId="19675" xr:uid="{00000000-0005-0000-0000-0000FD490000}"/>
    <cellStyle name="SAPBEXstdExc1 4" xfId="19672" xr:uid="{00000000-0005-0000-0000-0000FA490000}"/>
    <cellStyle name="SAPBEXstdExc1Emph" xfId="2749" xr:uid="{00000000-0005-0000-0000-0000A00A0000}"/>
    <cellStyle name="SAPBEXstdExc1Emph 2" xfId="19677" xr:uid="{00000000-0005-0000-0000-0000FF490000}"/>
    <cellStyle name="SAPBEXstdExc1Emph 2 2" xfId="19678" xr:uid="{00000000-0005-0000-0000-0000004A0000}"/>
    <cellStyle name="SAPBEXstdExc1Emph 3" xfId="19679" xr:uid="{00000000-0005-0000-0000-0000014A0000}"/>
    <cellStyle name="SAPBEXstdExc1Emph 4" xfId="19676" xr:uid="{00000000-0005-0000-0000-0000FE490000}"/>
    <cellStyle name="SAPBEXstdExc2" xfId="2750" xr:uid="{00000000-0005-0000-0000-0000A10A0000}"/>
    <cellStyle name="SAPBEXstdExc2 2" xfId="19681" xr:uid="{00000000-0005-0000-0000-0000034A0000}"/>
    <cellStyle name="SAPBEXstdExc2 2 2" xfId="19682" xr:uid="{00000000-0005-0000-0000-0000044A0000}"/>
    <cellStyle name="SAPBEXstdExc2 3" xfId="19683" xr:uid="{00000000-0005-0000-0000-0000054A0000}"/>
    <cellStyle name="SAPBEXstdExc2 4" xfId="19680" xr:uid="{00000000-0005-0000-0000-0000024A0000}"/>
    <cellStyle name="SAPBEXstdExc2Emph" xfId="2751" xr:uid="{00000000-0005-0000-0000-0000A20A0000}"/>
    <cellStyle name="SAPBEXstdExc2Emph 2" xfId="19685" xr:uid="{00000000-0005-0000-0000-0000074A0000}"/>
    <cellStyle name="SAPBEXstdExc2Emph 2 2" xfId="19686" xr:uid="{00000000-0005-0000-0000-0000084A0000}"/>
    <cellStyle name="SAPBEXstdExc2Emph 3" xfId="19687" xr:uid="{00000000-0005-0000-0000-0000094A0000}"/>
    <cellStyle name="SAPBEXstdExc2Emph 4" xfId="19684" xr:uid="{00000000-0005-0000-0000-0000064A0000}"/>
    <cellStyle name="SAPBEXstdItem" xfId="2752" xr:uid="{00000000-0005-0000-0000-0000A30A0000}"/>
    <cellStyle name="SAPBEXstdItem 2" xfId="2753" xr:uid="{00000000-0005-0000-0000-0000A40A0000}"/>
    <cellStyle name="SAPBEXstdItem 2 2" xfId="2911" xr:uid="{00000000-0005-0000-0000-0000A50A0000}"/>
    <cellStyle name="SAPBEXstdItem 2 2 2" xfId="19691" xr:uid="{00000000-0005-0000-0000-00000D4A0000}"/>
    <cellStyle name="SAPBEXstdItem 2 2 3" xfId="19692" xr:uid="{00000000-0005-0000-0000-00000E4A0000}"/>
    <cellStyle name="SAPBEXstdItem 2 2 3 2" xfId="20471" xr:uid="{00000000-0005-0000-0000-00000E4A0000}"/>
    <cellStyle name="SAPBEXstdItem 2 2 4" xfId="19693" xr:uid="{00000000-0005-0000-0000-00000F4A0000}"/>
    <cellStyle name="SAPBEXstdItem 2 2 5" xfId="19690" xr:uid="{00000000-0005-0000-0000-00000C4A0000}"/>
    <cellStyle name="SAPBEXstdItem 2 3" xfId="19694" xr:uid="{00000000-0005-0000-0000-0000104A0000}"/>
    <cellStyle name="SAPBEXstdItem 2 3 2" xfId="19695" xr:uid="{00000000-0005-0000-0000-0000114A0000}"/>
    <cellStyle name="SAPBEXstdItem 2 3 3" xfId="19696" xr:uid="{00000000-0005-0000-0000-0000124A0000}"/>
    <cellStyle name="SAPBEXstdItem 2 3 3 2" xfId="20472" xr:uid="{00000000-0005-0000-0000-0000124A0000}"/>
    <cellStyle name="SAPBEXstdItem 2 3 4" xfId="19697" xr:uid="{00000000-0005-0000-0000-0000134A0000}"/>
    <cellStyle name="SAPBEXstdItem 2 4" xfId="19698" xr:uid="{00000000-0005-0000-0000-0000144A0000}"/>
    <cellStyle name="SAPBEXstdItem 2 4 2" xfId="19699" xr:uid="{00000000-0005-0000-0000-0000154A0000}"/>
    <cellStyle name="SAPBEXstdItem 2 4 2 2" xfId="19700" xr:uid="{00000000-0005-0000-0000-0000164A0000}"/>
    <cellStyle name="SAPBEXstdItem 2 4 2 3" xfId="20473" xr:uid="{00000000-0005-0000-0000-0000154A0000}"/>
    <cellStyle name="SAPBEXstdItem 2 4 3" xfId="19701" xr:uid="{00000000-0005-0000-0000-0000174A0000}"/>
    <cellStyle name="SAPBEXstdItem 2 5" xfId="19702" xr:uid="{00000000-0005-0000-0000-0000184A0000}"/>
    <cellStyle name="SAPBEXstdItem 2 5 2" xfId="19703" xr:uid="{00000000-0005-0000-0000-0000194A0000}"/>
    <cellStyle name="SAPBEXstdItem 2 5 2 2" xfId="20474" xr:uid="{00000000-0005-0000-0000-0000194A0000}"/>
    <cellStyle name="SAPBEXstdItem 2 6" xfId="19704" xr:uid="{00000000-0005-0000-0000-00001A4A0000}"/>
    <cellStyle name="SAPBEXstdItem 2 6 2" xfId="20475" xr:uid="{00000000-0005-0000-0000-00001A4A0000}"/>
    <cellStyle name="SAPBEXstdItem 2 7" xfId="19705" xr:uid="{00000000-0005-0000-0000-00001B4A0000}"/>
    <cellStyle name="SAPBEXstdItem 2 8" xfId="19689" xr:uid="{00000000-0005-0000-0000-00000B4A0000}"/>
    <cellStyle name="SAPBEXstdItem 3" xfId="2910" xr:uid="{00000000-0005-0000-0000-0000A60A0000}"/>
    <cellStyle name="SAPBEXstdItem 3 2" xfId="19707" xr:uid="{00000000-0005-0000-0000-00001D4A0000}"/>
    <cellStyle name="SAPBEXstdItem 3 2 2" xfId="19708" xr:uid="{00000000-0005-0000-0000-00001E4A0000}"/>
    <cellStyle name="SAPBEXstdItem 3 2 2 2" xfId="20476" xr:uid="{00000000-0005-0000-0000-00001E4A0000}"/>
    <cellStyle name="SAPBEXstdItem 3 3" xfId="19709" xr:uid="{00000000-0005-0000-0000-00001F4A0000}"/>
    <cellStyle name="SAPBEXstdItem 3 3 2" xfId="19710" xr:uid="{00000000-0005-0000-0000-0000204A0000}"/>
    <cellStyle name="SAPBEXstdItem 3 3 2 2" xfId="20478" xr:uid="{00000000-0005-0000-0000-0000204A0000}"/>
    <cellStyle name="SAPBEXstdItem 3 3 3" xfId="20477" xr:uid="{00000000-0005-0000-0000-00001F4A0000}"/>
    <cellStyle name="SAPBEXstdItem 3 4" xfId="19711" xr:uid="{00000000-0005-0000-0000-0000214A0000}"/>
    <cellStyle name="SAPBEXstdItem 3 4 2" xfId="20479" xr:uid="{00000000-0005-0000-0000-0000214A0000}"/>
    <cellStyle name="SAPBEXstdItem 3 5" xfId="19712" xr:uid="{00000000-0005-0000-0000-0000224A0000}"/>
    <cellStyle name="SAPBEXstdItem 3 6" xfId="19706" xr:uid="{00000000-0005-0000-0000-00001C4A0000}"/>
    <cellStyle name="SAPBEXstdItem 4" xfId="19713" xr:uid="{00000000-0005-0000-0000-0000234A0000}"/>
    <cellStyle name="SAPBEXstdItem 4 2" xfId="19714" xr:uid="{00000000-0005-0000-0000-0000244A0000}"/>
    <cellStyle name="SAPBEXstdItem 4 2 2" xfId="20480" xr:uid="{00000000-0005-0000-0000-0000244A0000}"/>
    <cellStyle name="SAPBEXstdItem 5" xfId="19715" xr:uid="{00000000-0005-0000-0000-0000254A0000}"/>
    <cellStyle name="SAPBEXstdItem 5 2" xfId="19716" xr:uid="{00000000-0005-0000-0000-0000264A0000}"/>
    <cellStyle name="SAPBEXstdItem 5 2 2" xfId="20482" xr:uid="{00000000-0005-0000-0000-0000264A0000}"/>
    <cellStyle name="SAPBEXstdItem 5 3" xfId="20481" xr:uid="{00000000-0005-0000-0000-0000254A0000}"/>
    <cellStyle name="SAPBEXstdItem 6" xfId="19717" xr:uid="{00000000-0005-0000-0000-0000274A0000}"/>
    <cellStyle name="SAPBEXstdItem 7" xfId="19688" xr:uid="{00000000-0005-0000-0000-00000A4A0000}"/>
    <cellStyle name="SAPBEXstdItem_13737 3p Contracts v3" xfId="2754" xr:uid="{00000000-0005-0000-0000-0000A70A0000}"/>
    <cellStyle name="SAPBEXstdItemX" xfId="2755" xr:uid="{00000000-0005-0000-0000-0000A80A0000}"/>
    <cellStyle name="SAPBEXstdItemX 2" xfId="2756" xr:uid="{00000000-0005-0000-0000-0000A90A0000}"/>
    <cellStyle name="SAPBEXstdItemX 2 2" xfId="2913" xr:uid="{00000000-0005-0000-0000-0000AA0A0000}"/>
    <cellStyle name="SAPBEXstdItemX 2 2 2" xfId="19721" xr:uid="{00000000-0005-0000-0000-00002C4A0000}"/>
    <cellStyle name="SAPBEXstdItemX 2 2 2 2" xfId="19722" xr:uid="{00000000-0005-0000-0000-00002D4A0000}"/>
    <cellStyle name="SAPBEXstdItemX 2 2 2 3" xfId="20483" xr:uid="{00000000-0005-0000-0000-00002C4A0000}"/>
    <cellStyle name="SAPBEXstdItemX 2 2 3" xfId="19723" xr:uid="{00000000-0005-0000-0000-00002E4A0000}"/>
    <cellStyle name="SAPBEXstdItemX 2 2 4" xfId="19720" xr:uid="{00000000-0005-0000-0000-00002B4A0000}"/>
    <cellStyle name="SAPBEXstdItemX 2 3" xfId="19724" xr:uid="{00000000-0005-0000-0000-00002F4A0000}"/>
    <cellStyle name="SAPBEXstdItemX 2 3 2" xfId="19725" xr:uid="{00000000-0005-0000-0000-0000304A0000}"/>
    <cellStyle name="SAPBEXstdItemX 2 3 2 2" xfId="20484" xr:uid="{00000000-0005-0000-0000-0000304A0000}"/>
    <cellStyle name="SAPBEXstdItemX 2 4" xfId="19726" xr:uid="{00000000-0005-0000-0000-0000314A0000}"/>
    <cellStyle name="SAPBEXstdItemX 2 4 2" xfId="20485" xr:uid="{00000000-0005-0000-0000-0000314A0000}"/>
    <cellStyle name="SAPBEXstdItemX 2 5" xfId="19727" xr:uid="{00000000-0005-0000-0000-0000324A0000}"/>
    <cellStyle name="SAPBEXstdItemX 2 6" xfId="19719" xr:uid="{00000000-0005-0000-0000-00002A4A0000}"/>
    <cellStyle name="SAPBEXstdItemX 3" xfId="2912" xr:uid="{00000000-0005-0000-0000-0000AB0A0000}"/>
    <cellStyle name="SAPBEXstdItemX 3 2" xfId="19729" xr:uid="{00000000-0005-0000-0000-0000344A0000}"/>
    <cellStyle name="SAPBEXstdItemX 3 2 2" xfId="19730" xr:uid="{00000000-0005-0000-0000-0000354A0000}"/>
    <cellStyle name="SAPBEXstdItemX 3 2 2 2" xfId="20486" xr:uid="{00000000-0005-0000-0000-0000354A0000}"/>
    <cellStyle name="SAPBEXstdItemX 3 3" xfId="19731" xr:uid="{00000000-0005-0000-0000-0000364A0000}"/>
    <cellStyle name="SAPBEXstdItemX 3 3 2" xfId="19732" xr:uid="{00000000-0005-0000-0000-0000374A0000}"/>
    <cellStyle name="SAPBEXstdItemX 3 3 2 2" xfId="20488" xr:uid="{00000000-0005-0000-0000-0000374A0000}"/>
    <cellStyle name="SAPBEXstdItemX 3 3 3" xfId="20487" xr:uid="{00000000-0005-0000-0000-0000364A0000}"/>
    <cellStyle name="SAPBEXstdItemX 3 4" xfId="19733" xr:uid="{00000000-0005-0000-0000-0000384A0000}"/>
    <cellStyle name="SAPBEXstdItemX 3 4 2" xfId="20489" xr:uid="{00000000-0005-0000-0000-0000384A0000}"/>
    <cellStyle name="SAPBEXstdItemX 3 5" xfId="19734" xr:uid="{00000000-0005-0000-0000-0000394A0000}"/>
    <cellStyle name="SAPBEXstdItemX 3 6" xfId="19728" xr:uid="{00000000-0005-0000-0000-0000334A0000}"/>
    <cellStyle name="SAPBEXstdItemX 4" xfId="19735" xr:uid="{00000000-0005-0000-0000-00003A4A0000}"/>
    <cellStyle name="SAPBEXstdItemX 4 2" xfId="19736" xr:uid="{00000000-0005-0000-0000-00003B4A0000}"/>
    <cellStyle name="SAPBEXstdItemX 4 2 2" xfId="20490" xr:uid="{00000000-0005-0000-0000-00003B4A0000}"/>
    <cellStyle name="SAPBEXstdItemX 5" xfId="19737" xr:uid="{00000000-0005-0000-0000-00003C4A0000}"/>
    <cellStyle name="SAPBEXstdItemX 5 2" xfId="19738" xr:uid="{00000000-0005-0000-0000-00003D4A0000}"/>
    <cellStyle name="SAPBEXstdItemX 5 2 2" xfId="20492" xr:uid="{00000000-0005-0000-0000-00003D4A0000}"/>
    <cellStyle name="SAPBEXstdItemX 5 3" xfId="20491" xr:uid="{00000000-0005-0000-0000-00003C4A0000}"/>
    <cellStyle name="SAPBEXstdItemX 6" xfId="19739" xr:uid="{00000000-0005-0000-0000-00003E4A0000}"/>
    <cellStyle name="SAPBEXstdItemX 7" xfId="19718" xr:uid="{00000000-0005-0000-0000-0000294A0000}"/>
    <cellStyle name="SAPBEXstdItemX_Budget Consolidation by Balancing Acct v1" xfId="2757" xr:uid="{00000000-0005-0000-0000-0000AC0A0000}"/>
    <cellStyle name="SAPBEXsubData" xfId="2758" xr:uid="{00000000-0005-0000-0000-0000AD0A0000}"/>
    <cellStyle name="SAPBEXsubData 2" xfId="19741" xr:uid="{00000000-0005-0000-0000-0000414A0000}"/>
    <cellStyle name="SAPBEXsubData 2 2" xfId="19742" xr:uid="{00000000-0005-0000-0000-0000424A0000}"/>
    <cellStyle name="SAPBEXsubData 3" xfId="19743" xr:uid="{00000000-0005-0000-0000-0000434A0000}"/>
    <cellStyle name="SAPBEXsubData 4" xfId="19740" xr:uid="{00000000-0005-0000-0000-0000404A0000}"/>
    <cellStyle name="SAPBEXsubDataEmph" xfId="2759" xr:uid="{00000000-0005-0000-0000-0000AE0A0000}"/>
    <cellStyle name="SAPBEXsubDataEmph 2" xfId="19745" xr:uid="{00000000-0005-0000-0000-0000454A0000}"/>
    <cellStyle name="SAPBEXsubDataEmph 2 2" xfId="19746" xr:uid="{00000000-0005-0000-0000-0000464A0000}"/>
    <cellStyle name="SAPBEXsubDataEmph 3" xfId="19747" xr:uid="{00000000-0005-0000-0000-0000474A0000}"/>
    <cellStyle name="SAPBEXsubDataEmph 4" xfId="19744" xr:uid="{00000000-0005-0000-0000-0000444A0000}"/>
    <cellStyle name="SAPBEXsubExc1" xfId="2760" xr:uid="{00000000-0005-0000-0000-0000AF0A0000}"/>
    <cellStyle name="SAPBEXsubExc1 2" xfId="19749" xr:uid="{00000000-0005-0000-0000-0000494A0000}"/>
    <cellStyle name="SAPBEXsubExc1 2 2" xfId="19750" xr:uid="{00000000-0005-0000-0000-00004A4A0000}"/>
    <cellStyle name="SAPBEXsubExc1 3" xfId="19751" xr:uid="{00000000-0005-0000-0000-00004B4A0000}"/>
    <cellStyle name="SAPBEXsubExc1 4" xfId="19748" xr:uid="{00000000-0005-0000-0000-0000484A0000}"/>
    <cellStyle name="SAPBEXsubExc1Emph" xfId="2761" xr:uid="{00000000-0005-0000-0000-0000B00A0000}"/>
    <cellStyle name="SAPBEXsubExc1Emph 2" xfId="19753" xr:uid="{00000000-0005-0000-0000-00004D4A0000}"/>
    <cellStyle name="SAPBEXsubExc1Emph 2 2" xfId="19754" xr:uid="{00000000-0005-0000-0000-00004E4A0000}"/>
    <cellStyle name="SAPBEXsubExc1Emph 3" xfId="19755" xr:uid="{00000000-0005-0000-0000-00004F4A0000}"/>
    <cellStyle name="SAPBEXsubExc1Emph 4" xfId="19752" xr:uid="{00000000-0005-0000-0000-00004C4A0000}"/>
    <cellStyle name="SAPBEXsubExc2" xfId="2762" xr:uid="{00000000-0005-0000-0000-0000B10A0000}"/>
    <cellStyle name="SAPBEXsubExc2 2" xfId="19757" xr:uid="{00000000-0005-0000-0000-0000514A0000}"/>
    <cellStyle name="SAPBEXsubExc2 2 2" xfId="19758" xr:uid="{00000000-0005-0000-0000-0000524A0000}"/>
    <cellStyle name="SAPBEXsubExc2 3" xfId="19759" xr:uid="{00000000-0005-0000-0000-0000534A0000}"/>
    <cellStyle name="SAPBEXsubExc2 4" xfId="19756" xr:uid="{00000000-0005-0000-0000-0000504A0000}"/>
    <cellStyle name="SAPBEXsubExc2Emph" xfId="2763" xr:uid="{00000000-0005-0000-0000-0000B20A0000}"/>
    <cellStyle name="SAPBEXsubExc2Emph 2" xfId="19761" xr:uid="{00000000-0005-0000-0000-0000554A0000}"/>
    <cellStyle name="SAPBEXsubExc2Emph 2 2" xfId="19762" xr:uid="{00000000-0005-0000-0000-0000564A0000}"/>
    <cellStyle name="SAPBEXsubExc2Emph 3" xfId="19763" xr:uid="{00000000-0005-0000-0000-0000574A0000}"/>
    <cellStyle name="SAPBEXsubExc2Emph 4" xfId="19760" xr:uid="{00000000-0005-0000-0000-0000544A0000}"/>
    <cellStyle name="SAPBEXsubItem" xfId="2764" xr:uid="{00000000-0005-0000-0000-0000B30A0000}"/>
    <cellStyle name="SAPBEXsubItem 2" xfId="19765" xr:uid="{00000000-0005-0000-0000-0000594A0000}"/>
    <cellStyle name="SAPBEXsubItem 2 2" xfId="19766" xr:uid="{00000000-0005-0000-0000-00005A4A0000}"/>
    <cellStyle name="SAPBEXsubItem 3" xfId="19767" xr:uid="{00000000-0005-0000-0000-00005B4A0000}"/>
    <cellStyle name="SAPBEXsubItem 4" xfId="19764" xr:uid="{00000000-0005-0000-0000-0000584A0000}"/>
    <cellStyle name="SAPBEXtitle" xfId="2765" xr:uid="{00000000-0005-0000-0000-0000B40A0000}"/>
    <cellStyle name="SAPBEXtitle 2" xfId="19769" xr:uid="{00000000-0005-0000-0000-00005D4A0000}"/>
    <cellStyle name="SAPBEXtitle 2 2" xfId="19770" xr:uid="{00000000-0005-0000-0000-00005E4A0000}"/>
    <cellStyle name="SAPBEXtitle 2 2 2" xfId="19771" xr:uid="{00000000-0005-0000-0000-00005F4A0000}"/>
    <cellStyle name="SAPBEXtitle 2 2 2 2" xfId="20493" xr:uid="{00000000-0005-0000-0000-00005F4A0000}"/>
    <cellStyle name="SAPBEXtitle 2 3" xfId="19772" xr:uid="{00000000-0005-0000-0000-0000604A0000}"/>
    <cellStyle name="SAPBEXtitle 2 3 2" xfId="20494" xr:uid="{00000000-0005-0000-0000-0000604A0000}"/>
    <cellStyle name="SAPBEXtitle 2 4" xfId="19773" xr:uid="{00000000-0005-0000-0000-0000614A0000}"/>
    <cellStyle name="SAPBEXtitle 3" xfId="19774" xr:uid="{00000000-0005-0000-0000-0000624A0000}"/>
    <cellStyle name="SAPBEXtitle 3 2" xfId="19775" xr:uid="{00000000-0005-0000-0000-0000634A0000}"/>
    <cellStyle name="SAPBEXtitle 3 3" xfId="19776" xr:uid="{00000000-0005-0000-0000-0000644A0000}"/>
    <cellStyle name="SAPBEXtitle 3 4" xfId="19777" xr:uid="{00000000-0005-0000-0000-0000654A0000}"/>
    <cellStyle name="SAPBEXtitle 3 5" xfId="19778" xr:uid="{00000000-0005-0000-0000-0000664A0000}"/>
    <cellStyle name="SAPBEXtitle 4" xfId="19779" xr:uid="{00000000-0005-0000-0000-0000674A0000}"/>
    <cellStyle name="SAPBEXtitle 4 2" xfId="19780" xr:uid="{00000000-0005-0000-0000-0000684A0000}"/>
    <cellStyle name="SAPBEXtitle 5" xfId="19781" xr:uid="{00000000-0005-0000-0000-0000694A0000}"/>
    <cellStyle name="SAPBEXtitle 6" xfId="19782" xr:uid="{00000000-0005-0000-0000-00006A4A0000}"/>
    <cellStyle name="SAPBEXtitle 7" xfId="19768" xr:uid="{00000000-0005-0000-0000-00005C4A0000}"/>
    <cellStyle name="SAPBEXunassignedItem" xfId="19783" xr:uid="{00000000-0005-0000-0000-00006B4A0000}"/>
    <cellStyle name="SAPBEXunassignedItem 2" xfId="19784" xr:uid="{00000000-0005-0000-0000-00006C4A0000}"/>
    <cellStyle name="SAPBEXunassignedItem 2 2" xfId="19785" xr:uid="{00000000-0005-0000-0000-00006D4A0000}"/>
    <cellStyle name="SAPBEXunassignedItem 2 2 2" xfId="19786" xr:uid="{00000000-0005-0000-0000-00006E4A0000}"/>
    <cellStyle name="SAPBEXunassignedItem 2 2 2 2" xfId="20495" xr:uid="{00000000-0005-0000-0000-00006E4A0000}"/>
    <cellStyle name="SAPBEXunassignedItem 2 3" xfId="19787" xr:uid="{00000000-0005-0000-0000-00006F4A0000}"/>
    <cellStyle name="SAPBEXunassignedItem 2 3 2" xfId="20496" xr:uid="{00000000-0005-0000-0000-00006F4A0000}"/>
    <cellStyle name="SAPBEXunassignedItem 2 4" xfId="19788" xr:uid="{00000000-0005-0000-0000-0000704A0000}"/>
    <cellStyle name="SAPBEXunassignedItem 3" xfId="19789" xr:uid="{00000000-0005-0000-0000-0000714A0000}"/>
    <cellStyle name="SAPBEXunassignedItem 3 2" xfId="19790" xr:uid="{00000000-0005-0000-0000-0000724A0000}"/>
    <cellStyle name="SAPBEXunassignedItem 3 3" xfId="19791" xr:uid="{00000000-0005-0000-0000-0000734A0000}"/>
    <cellStyle name="SAPBEXunassignedItem 3 3 2" xfId="20497" xr:uid="{00000000-0005-0000-0000-0000734A0000}"/>
    <cellStyle name="SAPBEXunassignedItem 3 4" xfId="19792" xr:uid="{00000000-0005-0000-0000-0000744A0000}"/>
    <cellStyle name="SAPBEXunassignedItem 4" xfId="19793" xr:uid="{00000000-0005-0000-0000-0000754A0000}"/>
    <cellStyle name="SAPBEXunassignedItem 4 2" xfId="19794" xr:uid="{00000000-0005-0000-0000-0000764A0000}"/>
    <cellStyle name="SAPBEXunassignedItem 4 2 2" xfId="20498" xr:uid="{00000000-0005-0000-0000-0000764A0000}"/>
    <cellStyle name="SAPBEXunassignedItem 5" xfId="19795" xr:uid="{00000000-0005-0000-0000-0000774A0000}"/>
    <cellStyle name="SAPBEXunassignedItem 5 2" xfId="20499" xr:uid="{00000000-0005-0000-0000-0000774A0000}"/>
    <cellStyle name="SAPBEXunassignedItem 6" xfId="19796" xr:uid="{00000000-0005-0000-0000-0000784A0000}"/>
    <cellStyle name="SAPBEXundefined" xfId="2766" xr:uid="{00000000-0005-0000-0000-0000B50A0000}"/>
    <cellStyle name="SAPBEXundefined 2" xfId="2767" xr:uid="{00000000-0005-0000-0000-0000B60A0000}"/>
    <cellStyle name="SAPBEXundefined 2 2" xfId="19799" xr:uid="{00000000-0005-0000-0000-00007B4A0000}"/>
    <cellStyle name="SAPBEXundefined 2 2 2" xfId="19800" xr:uid="{00000000-0005-0000-0000-00007C4A0000}"/>
    <cellStyle name="SAPBEXundefined 2 2 2 2" xfId="20500" xr:uid="{00000000-0005-0000-0000-00007C4A0000}"/>
    <cellStyle name="SAPBEXundefined 2 3" xfId="19801" xr:uid="{00000000-0005-0000-0000-00007D4A0000}"/>
    <cellStyle name="SAPBEXundefined 2 3 2" xfId="20501" xr:uid="{00000000-0005-0000-0000-00007D4A0000}"/>
    <cellStyle name="SAPBEXundefined 2 4" xfId="19802" xr:uid="{00000000-0005-0000-0000-00007E4A0000}"/>
    <cellStyle name="SAPBEXundefined 2 5" xfId="19798" xr:uid="{00000000-0005-0000-0000-00007A4A0000}"/>
    <cellStyle name="SAPBEXundefined 3" xfId="19803" xr:uid="{00000000-0005-0000-0000-00007F4A0000}"/>
    <cellStyle name="SAPBEXundefined 3 2" xfId="19804" xr:uid="{00000000-0005-0000-0000-0000804A0000}"/>
    <cellStyle name="SAPBEXundefined 3 3" xfId="19805" xr:uid="{00000000-0005-0000-0000-0000814A0000}"/>
    <cellStyle name="SAPBEXundefined 3 3 2" xfId="20502" xr:uid="{00000000-0005-0000-0000-0000814A0000}"/>
    <cellStyle name="SAPBEXundefined 3 4" xfId="19806" xr:uid="{00000000-0005-0000-0000-0000824A0000}"/>
    <cellStyle name="SAPBEXundefined 3 4 2" xfId="20503" xr:uid="{00000000-0005-0000-0000-0000824A0000}"/>
    <cellStyle name="SAPBEXundefined 3 5" xfId="19807" xr:uid="{00000000-0005-0000-0000-0000834A0000}"/>
    <cellStyle name="SAPBEXundefined 4" xfId="19808" xr:uid="{00000000-0005-0000-0000-0000844A0000}"/>
    <cellStyle name="SAPBEXundefined 4 2" xfId="19809" xr:uid="{00000000-0005-0000-0000-0000854A0000}"/>
    <cellStyle name="SAPBEXundefined 4 2 2" xfId="20504" xr:uid="{00000000-0005-0000-0000-0000854A0000}"/>
    <cellStyle name="SAPBEXundefined 5" xfId="19810" xr:uid="{00000000-0005-0000-0000-0000864A0000}"/>
    <cellStyle name="SAPBEXundefined 5 2" xfId="20505" xr:uid="{00000000-0005-0000-0000-0000864A0000}"/>
    <cellStyle name="SAPBEXundefined 6" xfId="19811" xr:uid="{00000000-0005-0000-0000-0000874A0000}"/>
    <cellStyle name="SAPBEXundefined 7" xfId="19797" xr:uid="{00000000-0005-0000-0000-0000794A0000}"/>
    <cellStyle name="Sched" xfId="2768" xr:uid="{00000000-0005-0000-0000-0000B70A0000}"/>
    <cellStyle name="Sched 2" xfId="19813" xr:uid="{00000000-0005-0000-0000-0000894A0000}"/>
    <cellStyle name="Sched 2 2" xfId="19814" xr:uid="{00000000-0005-0000-0000-00008A4A0000}"/>
    <cellStyle name="Sched 3" xfId="19815" xr:uid="{00000000-0005-0000-0000-00008B4A0000}"/>
    <cellStyle name="Sched 4" xfId="19812" xr:uid="{00000000-0005-0000-0000-0000884A0000}"/>
    <cellStyle name="SEM-BPS-data" xfId="2769" xr:uid="{00000000-0005-0000-0000-0000B80A0000}"/>
    <cellStyle name="SEM-BPS-data 2" xfId="19817" xr:uid="{00000000-0005-0000-0000-00008D4A0000}"/>
    <cellStyle name="SEM-BPS-data 2 2" xfId="19818" xr:uid="{00000000-0005-0000-0000-00008E4A0000}"/>
    <cellStyle name="SEM-BPS-data 3" xfId="19819" xr:uid="{00000000-0005-0000-0000-00008F4A0000}"/>
    <cellStyle name="SEM-BPS-data 4" xfId="19816" xr:uid="{00000000-0005-0000-0000-00008C4A0000}"/>
    <cellStyle name="SEM-BPS-head" xfId="2770" xr:uid="{00000000-0005-0000-0000-0000B90A0000}"/>
    <cellStyle name="SEM-BPS-head 2" xfId="19821" xr:uid="{00000000-0005-0000-0000-0000914A0000}"/>
    <cellStyle name="SEM-BPS-head 2 2" xfId="19822" xr:uid="{00000000-0005-0000-0000-0000924A0000}"/>
    <cellStyle name="SEM-BPS-head 3" xfId="19823" xr:uid="{00000000-0005-0000-0000-0000934A0000}"/>
    <cellStyle name="SEM-BPS-head 4" xfId="19820" xr:uid="{00000000-0005-0000-0000-0000904A0000}"/>
    <cellStyle name="SEM-BPS-headdata" xfId="2771" xr:uid="{00000000-0005-0000-0000-0000BA0A0000}"/>
    <cellStyle name="SEM-BPS-headdata 2" xfId="19825" xr:uid="{00000000-0005-0000-0000-0000954A0000}"/>
    <cellStyle name="SEM-BPS-headdata 2 2" xfId="19826" xr:uid="{00000000-0005-0000-0000-0000964A0000}"/>
    <cellStyle name="SEM-BPS-headdata 3" xfId="19827" xr:uid="{00000000-0005-0000-0000-0000974A0000}"/>
    <cellStyle name="SEM-BPS-headdata 4" xfId="19824" xr:uid="{00000000-0005-0000-0000-0000944A0000}"/>
    <cellStyle name="SEM-BPS-headkey" xfId="2772" xr:uid="{00000000-0005-0000-0000-0000BB0A0000}"/>
    <cellStyle name="SEM-BPS-headkey 2" xfId="19829" xr:uid="{00000000-0005-0000-0000-0000994A0000}"/>
    <cellStyle name="SEM-BPS-headkey 2 2" xfId="19830" xr:uid="{00000000-0005-0000-0000-00009A4A0000}"/>
    <cellStyle name="SEM-BPS-headkey 3" xfId="19831" xr:uid="{00000000-0005-0000-0000-00009B4A0000}"/>
    <cellStyle name="SEM-BPS-headkey 4" xfId="19828" xr:uid="{00000000-0005-0000-0000-0000984A0000}"/>
    <cellStyle name="SEM-BPS-input-on" xfId="2773" xr:uid="{00000000-0005-0000-0000-0000BC0A0000}"/>
    <cellStyle name="SEM-BPS-input-on 2" xfId="19833" xr:uid="{00000000-0005-0000-0000-00009D4A0000}"/>
    <cellStyle name="SEM-BPS-input-on 2 2" xfId="19834" xr:uid="{00000000-0005-0000-0000-00009E4A0000}"/>
    <cellStyle name="SEM-BPS-input-on 3" xfId="19835" xr:uid="{00000000-0005-0000-0000-00009F4A0000}"/>
    <cellStyle name="SEM-BPS-input-on 4" xfId="19832" xr:uid="{00000000-0005-0000-0000-00009C4A0000}"/>
    <cellStyle name="SEM-BPS-key" xfId="2774" xr:uid="{00000000-0005-0000-0000-0000BD0A0000}"/>
    <cellStyle name="SEM-BPS-key 2" xfId="19837" xr:uid="{00000000-0005-0000-0000-0000A14A0000}"/>
    <cellStyle name="SEM-BPS-key 2 2" xfId="19838" xr:uid="{00000000-0005-0000-0000-0000A24A0000}"/>
    <cellStyle name="SEM-BPS-key 3" xfId="19839" xr:uid="{00000000-0005-0000-0000-0000A34A0000}"/>
    <cellStyle name="SEM-BPS-key 4" xfId="19836" xr:uid="{00000000-0005-0000-0000-0000A04A0000}"/>
    <cellStyle name="SEM-BPS-sub1" xfId="2775" xr:uid="{00000000-0005-0000-0000-0000BE0A0000}"/>
    <cellStyle name="SEM-BPS-sub1 2" xfId="19841" xr:uid="{00000000-0005-0000-0000-0000A54A0000}"/>
    <cellStyle name="SEM-BPS-sub1 2 2" xfId="19842" xr:uid="{00000000-0005-0000-0000-0000A64A0000}"/>
    <cellStyle name="SEM-BPS-sub1 3" xfId="19843" xr:uid="{00000000-0005-0000-0000-0000A74A0000}"/>
    <cellStyle name="SEM-BPS-sub1 4" xfId="19840" xr:uid="{00000000-0005-0000-0000-0000A44A0000}"/>
    <cellStyle name="SEM-BPS-sub2" xfId="2776" xr:uid="{00000000-0005-0000-0000-0000BF0A0000}"/>
    <cellStyle name="SEM-BPS-sub2 2" xfId="19845" xr:uid="{00000000-0005-0000-0000-0000A94A0000}"/>
    <cellStyle name="SEM-BPS-sub2 2 2" xfId="19846" xr:uid="{00000000-0005-0000-0000-0000AA4A0000}"/>
    <cellStyle name="SEM-BPS-sub2 3" xfId="19847" xr:uid="{00000000-0005-0000-0000-0000AB4A0000}"/>
    <cellStyle name="SEM-BPS-sub2 4" xfId="19844" xr:uid="{00000000-0005-0000-0000-0000A84A0000}"/>
    <cellStyle name="SEM-BPS-total" xfId="2777" xr:uid="{00000000-0005-0000-0000-0000C00A0000}"/>
    <cellStyle name="SEM-BPS-total 2" xfId="19849" xr:uid="{00000000-0005-0000-0000-0000AD4A0000}"/>
    <cellStyle name="SEM-BPS-total 2 2" xfId="19850" xr:uid="{00000000-0005-0000-0000-0000AE4A0000}"/>
    <cellStyle name="SEM-BPS-total 3" xfId="19851" xr:uid="{00000000-0005-0000-0000-0000AF4A0000}"/>
    <cellStyle name="SEM-BPS-total 4" xfId="19848" xr:uid="{00000000-0005-0000-0000-0000AC4A0000}"/>
    <cellStyle name="Sheet Title" xfId="2778" xr:uid="{00000000-0005-0000-0000-0000C10A0000}"/>
    <cellStyle name="Sheet Title 2" xfId="19853" xr:uid="{00000000-0005-0000-0000-0000B14A0000}"/>
    <cellStyle name="Sheet Title 2 2" xfId="19854" xr:uid="{00000000-0005-0000-0000-0000B24A0000}"/>
    <cellStyle name="Sheet Title 3" xfId="19855" xr:uid="{00000000-0005-0000-0000-0000B34A0000}"/>
    <cellStyle name="Sheet Title 4" xfId="19856" xr:uid="{00000000-0005-0000-0000-0000B44A0000}"/>
    <cellStyle name="Sheet Title 5" xfId="19852" xr:uid="{00000000-0005-0000-0000-0000B04A0000}"/>
    <cellStyle name="small" xfId="2779" xr:uid="{00000000-0005-0000-0000-0000C20A0000}"/>
    <cellStyle name="small 2" xfId="2780" xr:uid="{00000000-0005-0000-0000-0000C30A0000}"/>
    <cellStyle name="small 2 2" xfId="19859" xr:uid="{00000000-0005-0000-0000-0000B74A0000}"/>
    <cellStyle name="small 2 3" xfId="19858" xr:uid="{00000000-0005-0000-0000-0000B64A0000}"/>
    <cellStyle name="small 2 4" xfId="20506" xr:uid="{00000000-0005-0000-0000-0000B64A0000}"/>
    <cellStyle name="small 3" xfId="19860" xr:uid="{00000000-0005-0000-0000-0000B84A0000}"/>
    <cellStyle name="small 4" xfId="19857" xr:uid="{00000000-0005-0000-0000-0000B54A0000}"/>
    <cellStyle name="Sort_Name" xfId="2781" xr:uid="{00000000-0005-0000-0000-0000C40A0000}"/>
    <cellStyle name="State" xfId="2782" xr:uid="{00000000-0005-0000-0000-0000C50A0000}"/>
    <cellStyle name="State 2" xfId="5310" xr:uid="{00000000-0005-0000-0000-0000BB4A0000}"/>
    <cellStyle name="State 2 2" xfId="13615" xr:uid="{00000000-0005-0000-0000-0000BB4A0000}"/>
    <cellStyle name="State 3" xfId="5502" xr:uid="{00000000-0005-0000-0000-0000BA4A0000}"/>
    <cellStyle name="Step" xfId="2783" xr:uid="{00000000-0005-0000-0000-0000C60A0000}"/>
    <cellStyle name="Style 1" xfId="2784" xr:uid="{00000000-0005-0000-0000-0000C70A0000}"/>
    <cellStyle name="Style 1 2" xfId="19862" xr:uid="{00000000-0005-0000-0000-0000BE4A0000}"/>
    <cellStyle name="Style 1 2 2" xfId="19863" xr:uid="{00000000-0005-0000-0000-0000BF4A0000}"/>
    <cellStyle name="Style 1 3" xfId="19864" xr:uid="{00000000-0005-0000-0000-0000C04A0000}"/>
    <cellStyle name="Style 1 4" xfId="19861" xr:uid="{00000000-0005-0000-0000-0000BD4A0000}"/>
    <cellStyle name="Style 2" xfId="2785" xr:uid="{00000000-0005-0000-0000-0000C80A0000}"/>
    <cellStyle name="Style 2 2" xfId="19865" xr:uid="{00000000-0005-0000-0000-0000C24A0000}"/>
    <cellStyle name="Style 2 3" xfId="19866" xr:uid="{00000000-0005-0000-0000-0000C34A0000}"/>
    <cellStyle name="Style 21" xfId="19867" xr:uid="{00000000-0005-0000-0000-0000C44A0000}"/>
    <cellStyle name="Style 22" xfId="19868" xr:uid="{00000000-0005-0000-0000-0000C54A0000}"/>
    <cellStyle name="Style 22 2" xfId="19869" xr:uid="{00000000-0005-0000-0000-0000C64A0000}"/>
    <cellStyle name="Style 23" xfId="19870" xr:uid="{00000000-0005-0000-0000-0000C74A0000}"/>
    <cellStyle name="Style 23 2" xfId="19871" xr:uid="{00000000-0005-0000-0000-0000C84A0000}"/>
    <cellStyle name="Style 24" xfId="19872" xr:uid="{00000000-0005-0000-0000-0000C94A0000}"/>
    <cellStyle name="Style 24 2" xfId="19873" xr:uid="{00000000-0005-0000-0000-0000CA4A0000}"/>
    <cellStyle name="Style 25" xfId="19874" xr:uid="{00000000-0005-0000-0000-0000CB4A0000}"/>
    <cellStyle name="Style 25 2" xfId="19875" xr:uid="{00000000-0005-0000-0000-0000CC4A0000}"/>
    <cellStyle name="Style 26" xfId="2786" xr:uid="{00000000-0005-0000-0000-0000C90A0000}"/>
    <cellStyle name="Style 26 2" xfId="19877" xr:uid="{00000000-0005-0000-0000-0000CE4A0000}"/>
    <cellStyle name="Style 26 3" xfId="19878" xr:uid="{00000000-0005-0000-0000-0000CF4A0000}"/>
    <cellStyle name="Style 26 4" xfId="19879" xr:uid="{00000000-0005-0000-0000-0000D04A0000}"/>
    <cellStyle name="Style 26 5" xfId="19876" xr:uid="{00000000-0005-0000-0000-0000CD4A0000}"/>
    <cellStyle name="Style 27" xfId="19880" xr:uid="{00000000-0005-0000-0000-0000D14A0000}"/>
    <cellStyle name="Style 27 2" xfId="19881" xr:uid="{00000000-0005-0000-0000-0000D24A0000}"/>
    <cellStyle name="Style 28" xfId="2787" xr:uid="{00000000-0005-0000-0000-0000CA0A0000}"/>
    <cellStyle name="Style 28 2" xfId="19883" xr:uid="{00000000-0005-0000-0000-0000D44A0000}"/>
    <cellStyle name="Style 28 2 2" xfId="19884" xr:uid="{00000000-0005-0000-0000-0000D54A0000}"/>
    <cellStyle name="Style 28 3" xfId="19885" xr:uid="{00000000-0005-0000-0000-0000D64A0000}"/>
    <cellStyle name="Style 28 4" xfId="19886" xr:uid="{00000000-0005-0000-0000-0000D74A0000}"/>
    <cellStyle name="Style 28 5" xfId="19887" xr:uid="{00000000-0005-0000-0000-0000D84A0000}"/>
    <cellStyle name="Style 28 6" xfId="19888" xr:uid="{00000000-0005-0000-0000-0000D94A0000}"/>
    <cellStyle name="Style 28 7" xfId="19882" xr:uid="{00000000-0005-0000-0000-0000D34A0000}"/>
    <cellStyle name="Style 29" xfId="19889" xr:uid="{00000000-0005-0000-0000-0000DA4A0000}"/>
    <cellStyle name="Style 29 2" xfId="19890" xr:uid="{00000000-0005-0000-0000-0000DB4A0000}"/>
    <cellStyle name="Style 3" xfId="2788" xr:uid="{00000000-0005-0000-0000-0000CB0A0000}"/>
    <cellStyle name="Style 3 2" xfId="19892" xr:uid="{00000000-0005-0000-0000-0000DD4A0000}"/>
    <cellStyle name="Style 3 2 2" xfId="19893" xr:uid="{00000000-0005-0000-0000-0000DE4A0000}"/>
    <cellStyle name="Style 3 3" xfId="19894" xr:uid="{00000000-0005-0000-0000-0000DF4A0000}"/>
    <cellStyle name="Style 3 4" xfId="19891" xr:uid="{00000000-0005-0000-0000-0000DC4A0000}"/>
    <cellStyle name="Style 30" xfId="19895" xr:uid="{00000000-0005-0000-0000-0000E04A0000}"/>
    <cellStyle name="Style 30 2" xfId="19896" xr:uid="{00000000-0005-0000-0000-0000E14A0000}"/>
    <cellStyle name="Style 31" xfId="19897" xr:uid="{00000000-0005-0000-0000-0000E24A0000}"/>
    <cellStyle name="Style 31 2" xfId="19898" xr:uid="{00000000-0005-0000-0000-0000E34A0000}"/>
    <cellStyle name="Style 32" xfId="19899" xr:uid="{00000000-0005-0000-0000-0000E44A0000}"/>
    <cellStyle name="Style 32 2" xfId="19900" xr:uid="{00000000-0005-0000-0000-0000E54A0000}"/>
    <cellStyle name="Style 32 2 2" xfId="20508" xr:uid="{00000000-0005-0000-0000-0000E54A0000}"/>
    <cellStyle name="Style 32 3" xfId="20507" xr:uid="{00000000-0005-0000-0000-0000E44A0000}"/>
    <cellStyle name="Style 33" xfId="19901" xr:uid="{00000000-0005-0000-0000-0000E64A0000}"/>
    <cellStyle name="Style 33 2" xfId="19902" xr:uid="{00000000-0005-0000-0000-0000E74A0000}"/>
    <cellStyle name="Style 34" xfId="19903" xr:uid="{00000000-0005-0000-0000-0000E84A0000}"/>
    <cellStyle name="Style 34 2" xfId="19904" xr:uid="{00000000-0005-0000-0000-0000E94A0000}"/>
    <cellStyle name="Style 34 2 2" xfId="19905" xr:uid="{00000000-0005-0000-0000-0000EA4A0000}"/>
    <cellStyle name="Style 34 2 2 2" xfId="20511" xr:uid="{00000000-0005-0000-0000-0000EA4A0000}"/>
    <cellStyle name="Style 34 2 3" xfId="20510" xr:uid="{00000000-0005-0000-0000-0000E94A0000}"/>
    <cellStyle name="Style 34 3" xfId="19906" xr:uid="{00000000-0005-0000-0000-0000EB4A0000}"/>
    <cellStyle name="Style 34 3 2" xfId="20512" xr:uid="{00000000-0005-0000-0000-0000EB4A0000}"/>
    <cellStyle name="Style 34 4" xfId="20509" xr:uid="{00000000-0005-0000-0000-0000E84A0000}"/>
    <cellStyle name="Style 35" xfId="2789" xr:uid="{00000000-0005-0000-0000-0000CC0A0000}"/>
    <cellStyle name="Style 35 2" xfId="19908" xr:uid="{00000000-0005-0000-0000-0000ED4A0000}"/>
    <cellStyle name="Style 35 2 2" xfId="19909" xr:uid="{00000000-0005-0000-0000-0000EE4A0000}"/>
    <cellStyle name="Style 35 2 3" xfId="19910" xr:uid="{00000000-0005-0000-0000-0000EF4A0000}"/>
    <cellStyle name="Style 35 3" xfId="19911" xr:uid="{00000000-0005-0000-0000-0000F04A0000}"/>
    <cellStyle name="Style 35 4" xfId="19912" xr:uid="{00000000-0005-0000-0000-0000F14A0000}"/>
    <cellStyle name="Style 35 5" xfId="19913" xr:uid="{00000000-0005-0000-0000-0000F24A0000}"/>
    <cellStyle name="Style 35 6" xfId="19914" xr:uid="{00000000-0005-0000-0000-0000F34A0000}"/>
    <cellStyle name="Style 35 7" xfId="19915" xr:uid="{00000000-0005-0000-0000-0000F44A0000}"/>
    <cellStyle name="Style 35 8" xfId="19907" xr:uid="{00000000-0005-0000-0000-0000EC4A0000}"/>
    <cellStyle name="Style 36" xfId="2790" xr:uid="{00000000-0005-0000-0000-0000CD0A0000}"/>
    <cellStyle name="Style 36 2" xfId="19917" xr:uid="{00000000-0005-0000-0000-0000F64A0000}"/>
    <cellStyle name="Style 36 2 2" xfId="19918" xr:uid="{00000000-0005-0000-0000-0000F74A0000}"/>
    <cellStyle name="Style 36 2 3" xfId="19919" xr:uid="{00000000-0005-0000-0000-0000F84A0000}"/>
    <cellStyle name="Style 36 3" xfId="19920" xr:uid="{00000000-0005-0000-0000-0000F94A0000}"/>
    <cellStyle name="Style 36 4" xfId="19921" xr:uid="{00000000-0005-0000-0000-0000FA4A0000}"/>
    <cellStyle name="Style 36 5" xfId="19922" xr:uid="{00000000-0005-0000-0000-0000FB4A0000}"/>
    <cellStyle name="Style 36 6" xfId="19923" xr:uid="{00000000-0005-0000-0000-0000FC4A0000}"/>
    <cellStyle name="Style 36 7" xfId="19924" xr:uid="{00000000-0005-0000-0000-0000FD4A0000}"/>
    <cellStyle name="Style 36 8" xfId="19916" xr:uid="{00000000-0005-0000-0000-0000F54A0000}"/>
    <cellStyle name="Style 37" xfId="19925" xr:uid="{00000000-0005-0000-0000-0000FE4A0000}"/>
    <cellStyle name="Style 37 2" xfId="19926" xr:uid="{00000000-0005-0000-0000-0000FF4A0000}"/>
    <cellStyle name="Style 37 2 2" xfId="19927" xr:uid="{00000000-0005-0000-0000-0000004B0000}"/>
    <cellStyle name="Style 37 3" xfId="19928" xr:uid="{00000000-0005-0000-0000-0000014B0000}"/>
    <cellStyle name="Style 38" xfId="19929" xr:uid="{00000000-0005-0000-0000-0000024B0000}"/>
    <cellStyle name="Style 38 2" xfId="19930" xr:uid="{00000000-0005-0000-0000-0000034B0000}"/>
    <cellStyle name="Style 38 2 2" xfId="19931" xr:uid="{00000000-0005-0000-0000-0000044B0000}"/>
    <cellStyle name="Style 38 3" xfId="19932" xr:uid="{00000000-0005-0000-0000-0000054B0000}"/>
    <cellStyle name="Style 39" xfId="19933" xr:uid="{00000000-0005-0000-0000-0000064B0000}"/>
    <cellStyle name="Style 39 2" xfId="19934" xr:uid="{00000000-0005-0000-0000-0000074B0000}"/>
    <cellStyle name="Style 39 2 2" xfId="19935" xr:uid="{00000000-0005-0000-0000-0000084B0000}"/>
    <cellStyle name="Style 39 3" xfId="19936" xr:uid="{00000000-0005-0000-0000-0000094B0000}"/>
    <cellStyle name="Style 40" xfId="19937" xr:uid="{00000000-0005-0000-0000-00000A4B0000}"/>
    <cellStyle name="Style 40 2" xfId="19938" xr:uid="{00000000-0005-0000-0000-00000B4B0000}"/>
    <cellStyle name="Style 40 2 2" xfId="19939" xr:uid="{00000000-0005-0000-0000-00000C4B0000}"/>
    <cellStyle name="Style 40 2 2 2" xfId="20515" xr:uid="{00000000-0005-0000-0000-00000C4B0000}"/>
    <cellStyle name="Style 40 2 3" xfId="20514" xr:uid="{00000000-0005-0000-0000-00000B4B0000}"/>
    <cellStyle name="Style 40 3" xfId="19940" xr:uid="{00000000-0005-0000-0000-00000D4B0000}"/>
    <cellStyle name="Style 40 3 2" xfId="20516" xr:uid="{00000000-0005-0000-0000-00000D4B0000}"/>
    <cellStyle name="Style 40 4" xfId="20513" xr:uid="{00000000-0005-0000-0000-00000A4B0000}"/>
    <cellStyle name="Style 41" xfId="19941" xr:uid="{00000000-0005-0000-0000-00000E4B0000}"/>
    <cellStyle name="Style 41 2" xfId="19942" xr:uid="{00000000-0005-0000-0000-00000F4B0000}"/>
    <cellStyle name="Style 41 2 2" xfId="19943" xr:uid="{00000000-0005-0000-0000-0000104B0000}"/>
    <cellStyle name="Style 41 2 2 2" xfId="20519" xr:uid="{00000000-0005-0000-0000-0000104B0000}"/>
    <cellStyle name="Style 41 2 3" xfId="20518" xr:uid="{00000000-0005-0000-0000-00000F4B0000}"/>
    <cellStyle name="Style 41 3" xfId="19944" xr:uid="{00000000-0005-0000-0000-0000114B0000}"/>
    <cellStyle name="Style 41 3 2" xfId="20520" xr:uid="{00000000-0005-0000-0000-0000114B0000}"/>
    <cellStyle name="Style 41 4" xfId="20517" xr:uid="{00000000-0005-0000-0000-00000E4B0000}"/>
    <cellStyle name="Subtotal" xfId="2791" xr:uid="{00000000-0005-0000-0000-0000CE0A0000}"/>
    <cellStyle name="test a style" xfId="2792" xr:uid="{00000000-0005-0000-0000-0000CF0A0000}"/>
    <cellStyle name="Text" xfId="2793" xr:uid="{00000000-0005-0000-0000-0000D00A0000}"/>
    <cellStyle name="Text 2" xfId="19946" xr:uid="{00000000-0005-0000-0000-0000154B0000}"/>
    <cellStyle name="Text 2 2" xfId="19947" xr:uid="{00000000-0005-0000-0000-0000164B0000}"/>
    <cellStyle name="Text 3" xfId="19948" xr:uid="{00000000-0005-0000-0000-0000174B0000}"/>
    <cellStyle name="Text 4" xfId="19945" xr:uid="{00000000-0005-0000-0000-0000144B0000}"/>
    <cellStyle name="Thousand" xfId="2794" xr:uid="{00000000-0005-0000-0000-0000D10A0000}"/>
    <cellStyle name="Thousand 2" xfId="19950" xr:uid="{00000000-0005-0000-0000-0000194B0000}"/>
    <cellStyle name="Thousand 2 2" xfId="19951" xr:uid="{00000000-0005-0000-0000-00001A4B0000}"/>
    <cellStyle name="Thousand 3" xfId="19952" xr:uid="{00000000-0005-0000-0000-00001B4B0000}"/>
    <cellStyle name="Thousand 4" xfId="19949" xr:uid="{00000000-0005-0000-0000-0000184B0000}"/>
    <cellStyle name="Thousands" xfId="2795" xr:uid="{00000000-0005-0000-0000-0000D20A0000}"/>
    <cellStyle name="Thousands 2" xfId="19954" xr:uid="{00000000-0005-0000-0000-00001D4B0000}"/>
    <cellStyle name="Thousands 2 2" xfId="19955" xr:uid="{00000000-0005-0000-0000-00001E4B0000}"/>
    <cellStyle name="Thousands 3" xfId="19956" xr:uid="{00000000-0005-0000-0000-00001F4B0000}"/>
    <cellStyle name="Thousands 4" xfId="19953" xr:uid="{00000000-0005-0000-0000-00001C4B0000}"/>
    <cellStyle name="Title" xfId="65" builtinId="15" customBuiltin="1"/>
    <cellStyle name="Title 10" xfId="19957" xr:uid="{00000000-0005-0000-0000-0000204B0000}"/>
    <cellStyle name="Title 11" xfId="19958" xr:uid="{00000000-0005-0000-0000-0000214B0000}"/>
    <cellStyle name="Title 12" xfId="19959" xr:uid="{00000000-0005-0000-0000-0000224B0000}"/>
    <cellStyle name="Title 2" xfId="2796" xr:uid="{00000000-0005-0000-0000-0000D30A0000}"/>
    <cellStyle name="Title 2 2" xfId="19961" xr:uid="{00000000-0005-0000-0000-0000244B0000}"/>
    <cellStyle name="Title 2 2 2" xfId="19962" xr:uid="{00000000-0005-0000-0000-0000254B0000}"/>
    <cellStyle name="Title 2 3" xfId="19963" xr:uid="{00000000-0005-0000-0000-0000264B0000}"/>
    <cellStyle name="Title 2 4" xfId="19964" xr:uid="{00000000-0005-0000-0000-0000274B0000}"/>
    <cellStyle name="Title 2 5" xfId="19960" xr:uid="{00000000-0005-0000-0000-0000234B0000}"/>
    <cellStyle name="Title 3" xfId="2797" xr:uid="{00000000-0005-0000-0000-0000D40A0000}"/>
    <cellStyle name="Title 3 2" xfId="19966" xr:uid="{00000000-0005-0000-0000-0000294B0000}"/>
    <cellStyle name="Title 3 3" xfId="19967" xr:uid="{00000000-0005-0000-0000-00002A4B0000}"/>
    <cellStyle name="Title 3 4" xfId="19968" xr:uid="{00000000-0005-0000-0000-00002B4B0000}"/>
    <cellStyle name="Title 3 5" xfId="19969" xr:uid="{00000000-0005-0000-0000-00002C4B0000}"/>
    <cellStyle name="Title 3 6" xfId="19965" xr:uid="{00000000-0005-0000-0000-0000284B0000}"/>
    <cellStyle name="Title 4" xfId="2798" xr:uid="{00000000-0005-0000-0000-0000D50A0000}"/>
    <cellStyle name="Title 4 2" xfId="19971" xr:uid="{00000000-0005-0000-0000-00002E4B0000}"/>
    <cellStyle name="Title 4 2 2" xfId="19972" xr:uid="{00000000-0005-0000-0000-00002F4B0000}"/>
    <cellStyle name="Title 4 3" xfId="19973" xr:uid="{00000000-0005-0000-0000-0000304B0000}"/>
    <cellStyle name="Title 4 4" xfId="19970" xr:uid="{00000000-0005-0000-0000-00002D4B0000}"/>
    <cellStyle name="Title 5" xfId="2799" xr:uid="{00000000-0005-0000-0000-0000D60A0000}"/>
    <cellStyle name="Title 5 2" xfId="19975" xr:uid="{00000000-0005-0000-0000-0000324B0000}"/>
    <cellStyle name="Title 5 2 2" xfId="19976" xr:uid="{00000000-0005-0000-0000-0000334B0000}"/>
    <cellStyle name="Title 5 3" xfId="19977" xr:uid="{00000000-0005-0000-0000-0000344B0000}"/>
    <cellStyle name="Title 5 4" xfId="19974" xr:uid="{00000000-0005-0000-0000-0000314B0000}"/>
    <cellStyle name="Title 6" xfId="2800" xr:uid="{00000000-0005-0000-0000-0000D70A0000}"/>
    <cellStyle name="Title 6 2" xfId="19979" xr:uid="{00000000-0005-0000-0000-0000364B0000}"/>
    <cellStyle name="Title 6 2 2" xfId="19980" xr:uid="{00000000-0005-0000-0000-0000374B0000}"/>
    <cellStyle name="Title 6 3" xfId="19981" xr:uid="{00000000-0005-0000-0000-0000384B0000}"/>
    <cellStyle name="Title 6 4" xfId="19978" xr:uid="{00000000-0005-0000-0000-0000354B0000}"/>
    <cellStyle name="Title 7" xfId="2801" xr:uid="{00000000-0005-0000-0000-0000D80A0000}"/>
    <cellStyle name="Title 7 2" xfId="19983" xr:uid="{00000000-0005-0000-0000-00003A4B0000}"/>
    <cellStyle name="Title 7 2 2" xfId="19984" xr:uid="{00000000-0005-0000-0000-00003B4B0000}"/>
    <cellStyle name="Title 7 3" xfId="19985" xr:uid="{00000000-0005-0000-0000-00003C4B0000}"/>
    <cellStyle name="Title 7 4" xfId="19982" xr:uid="{00000000-0005-0000-0000-0000394B0000}"/>
    <cellStyle name="Title 8" xfId="19986" xr:uid="{00000000-0005-0000-0000-00003D4B0000}"/>
    <cellStyle name="Title 8 2" xfId="19987" xr:uid="{00000000-0005-0000-0000-00003E4B0000}"/>
    <cellStyle name="Title 8 3" xfId="19988" xr:uid="{00000000-0005-0000-0000-00003F4B0000}"/>
    <cellStyle name="Title 9" xfId="19989" xr:uid="{00000000-0005-0000-0000-0000404B0000}"/>
    <cellStyle name="Title 9 2" xfId="19990" xr:uid="{00000000-0005-0000-0000-0000414B0000}"/>
    <cellStyle name="Total" xfId="80" builtinId="25" customBuiltin="1"/>
    <cellStyle name="Total 10" xfId="19991" xr:uid="{00000000-0005-0000-0000-0000434B0000}"/>
    <cellStyle name="Total 11" xfId="19992" xr:uid="{00000000-0005-0000-0000-0000444B0000}"/>
    <cellStyle name="Total 12" xfId="19993" xr:uid="{00000000-0005-0000-0000-0000454B0000}"/>
    <cellStyle name="Total 2" xfId="2802" xr:uid="{00000000-0005-0000-0000-0000D90A0000}"/>
    <cellStyle name="Total 2 2" xfId="2803" xr:uid="{00000000-0005-0000-0000-0000DA0A0000}"/>
    <cellStyle name="Total 2 2 2" xfId="19994" xr:uid="{00000000-0005-0000-0000-0000484B0000}"/>
    <cellStyle name="Total 2 2 2 2" xfId="19995" xr:uid="{00000000-0005-0000-0000-0000494B0000}"/>
    <cellStyle name="Total 2 2 2 2 2" xfId="20521" xr:uid="{00000000-0005-0000-0000-0000494B0000}"/>
    <cellStyle name="Total 2 2 2 3" xfId="19996" xr:uid="{00000000-0005-0000-0000-00004A4B0000}"/>
    <cellStyle name="Total 2 2 3" xfId="19997" xr:uid="{00000000-0005-0000-0000-00004B4B0000}"/>
    <cellStyle name="Total 2 2 4" xfId="19998" xr:uid="{00000000-0005-0000-0000-00004C4B0000}"/>
    <cellStyle name="Total 2 2 4 2" xfId="20522" xr:uid="{00000000-0005-0000-0000-00004C4B0000}"/>
    <cellStyle name="Total 2 2 5" xfId="19999" xr:uid="{00000000-0005-0000-0000-00004D4B0000}"/>
    <cellStyle name="Total 2 2 6" xfId="5309" xr:uid="{00000000-0005-0000-0000-0000474B0000}"/>
    <cellStyle name="Total 2 3" xfId="20000" xr:uid="{00000000-0005-0000-0000-00004E4B0000}"/>
    <cellStyle name="Total 2 3 2" xfId="20001" xr:uid="{00000000-0005-0000-0000-00004F4B0000}"/>
    <cellStyle name="Total 2 3 2 2" xfId="20524" xr:uid="{00000000-0005-0000-0000-00004F4B0000}"/>
    <cellStyle name="Total 2 3 3" xfId="20002" xr:uid="{00000000-0005-0000-0000-0000504B0000}"/>
    <cellStyle name="Total 2 3 4" xfId="20523" xr:uid="{00000000-0005-0000-0000-00004E4B0000}"/>
    <cellStyle name="Total 2 4" xfId="20003" xr:uid="{00000000-0005-0000-0000-0000514B0000}"/>
    <cellStyle name="Total 2 5" xfId="20004" xr:uid="{00000000-0005-0000-0000-0000524B0000}"/>
    <cellStyle name="Total 2 6" xfId="20005" xr:uid="{00000000-0005-0000-0000-0000534B0000}"/>
    <cellStyle name="Total 2 6 2" xfId="20525" xr:uid="{00000000-0005-0000-0000-0000534B0000}"/>
    <cellStyle name="Total 2 7" xfId="20006" xr:uid="{00000000-0005-0000-0000-0000544B0000}"/>
    <cellStyle name="Total 2_App b.3 Unspent_" xfId="2804" xr:uid="{00000000-0005-0000-0000-0000DB0A0000}"/>
    <cellStyle name="Total 3" xfId="2805" xr:uid="{00000000-0005-0000-0000-0000DC0A0000}"/>
    <cellStyle name="Total 3 2" xfId="20007" xr:uid="{00000000-0005-0000-0000-0000564B0000}"/>
    <cellStyle name="Total 3 2 2" xfId="20008" xr:uid="{00000000-0005-0000-0000-0000574B0000}"/>
    <cellStyle name="Total 3 3" xfId="20009" xr:uid="{00000000-0005-0000-0000-0000584B0000}"/>
    <cellStyle name="Total 3 4" xfId="20010" xr:uid="{00000000-0005-0000-0000-0000594B0000}"/>
    <cellStyle name="Total 3 5" xfId="20011" xr:uid="{00000000-0005-0000-0000-00005A4B0000}"/>
    <cellStyle name="Total 3 6" xfId="20012" xr:uid="{00000000-0005-0000-0000-00005B4B0000}"/>
    <cellStyle name="Total 3 7" xfId="5308" xr:uid="{00000000-0005-0000-0000-0000554B0000}"/>
    <cellStyle name="Total 4" xfId="2806" xr:uid="{00000000-0005-0000-0000-0000DD0A0000}"/>
    <cellStyle name="Total 4 2" xfId="20014" xr:uid="{00000000-0005-0000-0000-00005D4B0000}"/>
    <cellStyle name="Total 4 2 2" xfId="20015" xr:uid="{00000000-0005-0000-0000-00005E4B0000}"/>
    <cellStyle name="Total 4 3" xfId="20016" xr:uid="{00000000-0005-0000-0000-00005F4B0000}"/>
    <cellStyle name="Total 4 4" xfId="20013" xr:uid="{00000000-0005-0000-0000-00005C4B0000}"/>
    <cellStyle name="Total 5" xfId="2807" xr:uid="{00000000-0005-0000-0000-0000DE0A0000}"/>
    <cellStyle name="Total 5 2" xfId="20018" xr:uid="{00000000-0005-0000-0000-0000614B0000}"/>
    <cellStyle name="Total 5 2 2" xfId="20019" xr:uid="{00000000-0005-0000-0000-0000624B0000}"/>
    <cellStyle name="Total 5 3" xfId="20020" xr:uid="{00000000-0005-0000-0000-0000634B0000}"/>
    <cellStyle name="Total 5 4" xfId="20017" xr:uid="{00000000-0005-0000-0000-0000604B0000}"/>
    <cellStyle name="Total 6" xfId="2808" xr:uid="{00000000-0005-0000-0000-0000DF0A0000}"/>
    <cellStyle name="Total 6 2" xfId="20022" xr:uid="{00000000-0005-0000-0000-0000654B0000}"/>
    <cellStyle name="Total 6 2 2" xfId="20023" xr:uid="{00000000-0005-0000-0000-0000664B0000}"/>
    <cellStyle name="Total 6 3" xfId="20024" xr:uid="{00000000-0005-0000-0000-0000674B0000}"/>
    <cellStyle name="Total 6 4" xfId="20021" xr:uid="{00000000-0005-0000-0000-0000644B0000}"/>
    <cellStyle name="Total 7" xfId="2809" xr:uid="{00000000-0005-0000-0000-0000E00A0000}"/>
    <cellStyle name="Total 7 2" xfId="20026" xr:uid="{00000000-0005-0000-0000-0000694B0000}"/>
    <cellStyle name="Total 7 2 2" xfId="20027" xr:uid="{00000000-0005-0000-0000-00006A4B0000}"/>
    <cellStyle name="Total 7 3" xfId="20028" xr:uid="{00000000-0005-0000-0000-00006B4B0000}"/>
    <cellStyle name="Total 7 4" xfId="20025" xr:uid="{00000000-0005-0000-0000-0000684B0000}"/>
    <cellStyle name="Total 8" xfId="20029" xr:uid="{00000000-0005-0000-0000-00006C4B0000}"/>
    <cellStyle name="Total 8 2" xfId="20030" xr:uid="{00000000-0005-0000-0000-00006D4B0000}"/>
    <cellStyle name="Total 8 3" xfId="20031" xr:uid="{00000000-0005-0000-0000-00006E4B0000}"/>
    <cellStyle name="Total 9" xfId="20032" xr:uid="{00000000-0005-0000-0000-00006F4B0000}"/>
    <cellStyle name="Total 9 2" xfId="20033" xr:uid="{00000000-0005-0000-0000-0000704B0000}"/>
    <cellStyle name="Unprot" xfId="2810" xr:uid="{00000000-0005-0000-0000-0000E10A0000}"/>
    <cellStyle name="Unprot 2" xfId="2811" xr:uid="{00000000-0005-0000-0000-0000E20A0000}"/>
    <cellStyle name="Unprot 2 2" xfId="20035" xr:uid="{00000000-0005-0000-0000-0000734B0000}"/>
    <cellStyle name="Unprot 2 2 2" xfId="20036" xr:uid="{00000000-0005-0000-0000-0000744B0000}"/>
    <cellStyle name="Unprot 2 3" xfId="20037" xr:uid="{00000000-0005-0000-0000-0000754B0000}"/>
    <cellStyle name="Unprot 2 4" xfId="20034" xr:uid="{00000000-0005-0000-0000-0000724B0000}"/>
    <cellStyle name="Unprot 3" xfId="20038" xr:uid="{00000000-0005-0000-0000-0000764B0000}"/>
    <cellStyle name="Unprot 4" xfId="20039" xr:uid="{00000000-0005-0000-0000-0000774B0000}"/>
    <cellStyle name="Unprot 5" xfId="20040" xr:uid="{00000000-0005-0000-0000-0000784B0000}"/>
    <cellStyle name="Unprot$" xfId="2813" xr:uid="{00000000-0005-0000-0000-0000E30A0000}"/>
    <cellStyle name="Unprot$ 2" xfId="5307" xr:uid="{00000000-0005-0000-0000-00007A4B0000}"/>
    <cellStyle name="Unprot$ 2 2" xfId="20041" xr:uid="{00000000-0005-0000-0000-00007B4B0000}"/>
    <cellStyle name="Unprot$ 3" xfId="20042" xr:uid="{00000000-0005-0000-0000-00007C4B0000}"/>
    <cellStyle name="Unprot$ 4" xfId="20043" xr:uid="{00000000-0005-0000-0000-00007D4B0000}"/>
    <cellStyle name="Unprot$ 5" xfId="20044" xr:uid="{00000000-0005-0000-0000-00007E4B0000}"/>
    <cellStyle name="Unprot_01 05 Reports" xfId="2812" xr:uid="{00000000-0005-0000-0000-0000E40A0000}"/>
    <cellStyle name="Unprotect" xfId="2814" xr:uid="{00000000-0005-0000-0000-0000E50A0000}"/>
    <cellStyle name="Unprotect 2" xfId="20045" xr:uid="{00000000-0005-0000-0000-0000814B0000}"/>
    <cellStyle name="Unprotect 3" xfId="20046" xr:uid="{00000000-0005-0000-0000-0000824B0000}"/>
    <cellStyle name="Unprotect 3 2" xfId="20526" xr:uid="{00000000-0005-0000-0000-0000824B0000}"/>
    <cellStyle name="Unprotect 4" xfId="20047" xr:uid="{00000000-0005-0000-0000-0000834B0000}"/>
    <cellStyle name="Unprotect 5" xfId="16353" xr:uid="{00000000-0005-0000-0000-0000804B0000}"/>
    <cellStyle name="USD" xfId="2815" xr:uid="{00000000-0005-0000-0000-0000E60A0000}"/>
    <cellStyle name="USD 2" xfId="20049" xr:uid="{00000000-0005-0000-0000-0000854B0000}"/>
    <cellStyle name="USD 2 2" xfId="20050" xr:uid="{00000000-0005-0000-0000-0000864B0000}"/>
    <cellStyle name="USD 3" xfId="20051" xr:uid="{00000000-0005-0000-0000-0000874B0000}"/>
    <cellStyle name="USD 4" xfId="20048" xr:uid="{00000000-0005-0000-0000-0000844B0000}"/>
    <cellStyle name="USD billion" xfId="2816" xr:uid="{00000000-0005-0000-0000-0000E70A0000}"/>
    <cellStyle name="USD billion 2" xfId="20053" xr:uid="{00000000-0005-0000-0000-0000894B0000}"/>
    <cellStyle name="USD billion 2 2" xfId="20054" xr:uid="{00000000-0005-0000-0000-00008A4B0000}"/>
    <cellStyle name="USD billion 3" xfId="20055" xr:uid="{00000000-0005-0000-0000-00008B4B0000}"/>
    <cellStyle name="USD billion 4" xfId="20052" xr:uid="{00000000-0005-0000-0000-0000884B0000}"/>
    <cellStyle name="USD million" xfId="2817" xr:uid="{00000000-0005-0000-0000-0000E80A0000}"/>
    <cellStyle name="USD million 2" xfId="20057" xr:uid="{00000000-0005-0000-0000-00008D4B0000}"/>
    <cellStyle name="USD million 2 2" xfId="20058" xr:uid="{00000000-0005-0000-0000-00008E4B0000}"/>
    <cellStyle name="USD million 3" xfId="20059" xr:uid="{00000000-0005-0000-0000-00008F4B0000}"/>
    <cellStyle name="USD million 4" xfId="20056" xr:uid="{00000000-0005-0000-0000-00008C4B0000}"/>
    <cellStyle name="USD thousand" xfId="2818" xr:uid="{00000000-0005-0000-0000-0000E90A0000}"/>
    <cellStyle name="USD thousand 2" xfId="20061" xr:uid="{00000000-0005-0000-0000-0000914B0000}"/>
    <cellStyle name="USD thousand 2 2" xfId="20062" xr:uid="{00000000-0005-0000-0000-0000924B0000}"/>
    <cellStyle name="USD thousand 3" xfId="20063" xr:uid="{00000000-0005-0000-0000-0000934B0000}"/>
    <cellStyle name="USD thousand 4" xfId="20060" xr:uid="{00000000-0005-0000-0000-0000904B0000}"/>
    <cellStyle name="Value" xfId="2819" xr:uid="{00000000-0005-0000-0000-0000EA0A0000}"/>
    <cellStyle name="Warning Text" xfId="78" builtinId="11" customBuiltin="1"/>
    <cellStyle name="Warning Text 10" xfId="20064" xr:uid="{00000000-0005-0000-0000-0000954B0000}"/>
    <cellStyle name="Warning Text 11" xfId="20065" xr:uid="{00000000-0005-0000-0000-0000964B0000}"/>
    <cellStyle name="Warning Text 12" xfId="20066" xr:uid="{00000000-0005-0000-0000-0000974B0000}"/>
    <cellStyle name="Warning Text 2" xfId="2820" xr:uid="{00000000-0005-0000-0000-0000EB0A0000}"/>
    <cellStyle name="Warning Text 2 2" xfId="20068" xr:uid="{00000000-0005-0000-0000-0000994B0000}"/>
    <cellStyle name="Warning Text 2 2 2" xfId="20069" xr:uid="{00000000-0005-0000-0000-00009A4B0000}"/>
    <cellStyle name="Warning Text 2 2 2 2" xfId="20070" xr:uid="{00000000-0005-0000-0000-00009B4B0000}"/>
    <cellStyle name="Warning Text 2 2 3" xfId="20071" xr:uid="{00000000-0005-0000-0000-00009C4B0000}"/>
    <cellStyle name="Warning Text 2 2 4" xfId="20072" xr:uid="{00000000-0005-0000-0000-00009D4B0000}"/>
    <cellStyle name="Warning Text 2 3" xfId="20073" xr:uid="{00000000-0005-0000-0000-00009E4B0000}"/>
    <cellStyle name="Warning Text 2 3 2" xfId="20074" xr:uid="{00000000-0005-0000-0000-00009F4B0000}"/>
    <cellStyle name="Warning Text 2 3 3" xfId="20075" xr:uid="{00000000-0005-0000-0000-0000A04B0000}"/>
    <cellStyle name="Warning Text 2 4" xfId="20076" xr:uid="{00000000-0005-0000-0000-0000A14B0000}"/>
    <cellStyle name="Warning Text 2 5" xfId="20077" xr:uid="{00000000-0005-0000-0000-0000A24B0000}"/>
    <cellStyle name="Warning Text 2 6" xfId="20078" xr:uid="{00000000-0005-0000-0000-0000A34B0000}"/>
    <cellStyle name="Warning Text 2 7" xfId="20067" xr:uid="{00000000-0005-0000-0000-0000984B0000}"/>
    <cellStyle name="Warning Text 3" xfId="2821" xr:uid="{00000000-0005-0000-0000-0000EC0A0000}"/>
    <cellStyle name="Warning Text 3 2" xfId="20080" xr:uid="{00000000-0005-0000-0000-0000A54B0000}"/>
    <cellStyle name="Warning Text 3 3" xfId="20081" xr:uid="{00000000-0005-0000-0000-0000A64B0000}"/>
    <cellStyle name="Warning Text 3 4" xfId="20082" xr:uid="{00000000-0005-0000-0000-0000A74B0000}"/>
    <cellStyle name="Warning Text 3 5" xfId="20083" xr:uid="{00000000-0005-0000-0000-0000A84B0000}"/>
    <cellStyle name="Warning Text 3 6" xfId="20079" xr:uid="{00000000-0005-0000-0000-0000A44B0000}"/>
    <cellStyle name="Warning Text 4" xfId="2822" xr:uid="{00000000-0005-0000-0000-0000ED0A0000}"/>
    <cellStyle name="Warning Text 4 2" xfId="20085" xr:uid="{00000000-0005-0000-0000-0000AA4B0000}"/>
    <cellStyle name="Warning Text 4 2 2" xfId="20086" xr:uid="{00000000-0005-0000-0000-0000AB4B0000}"/>
    <cellStyle name="Warning Text 4 3" xfId="20087" xr:uid="{00000000-0005-0000-0000-0000AC4B0000}"/>
    <cellStyle name="Warning Text 4 4" xfId="20084" xr:uid="{00000000-0005-0000-0000-0000A94B0000}"/>
    <cellStyle name="Warning Text 5" xfId="2823" xr:uid="{00000000-0005-0000-0000-0000EE0A0000}"/>
    <cellStyle name="Warning Text 5 2" xfId="20089" xr:uid="{00000000-0005-0000-0000-0000AE4B0000}"/>
    <cellStyle name="Warning Text 5 2 2" xfId="20090" xr:uid="{00000000-0005-0000-0000-0000AF4B0000}"/>
    <cellStyle name="Warning Text 5 3" xfId="20091" xr:uid="{00000000-0005-0000-0000-0000B04B0000}"/>
    <cellStyle name="Warning Text 5 4" xfId="20088" xr:uid="{00000000-0005-0000-0000-0000AD4B0000}"/>
    <cellStyle name="Warning Text 6" xfId="2824" xr:uid="{00000000-0005-0000-0000-0000EF0A0000}"/>
    <cellStyle name="Warning Text 6 2" xfId="20093" xr:uid="{00000000-0005-0000-0000-0000B24B0000}"/>
    <cellStyle name="Warning Text 6 2 2" xfId="20094" xr:uid="{00000000-0005-0000-0000-0000B34B0000}"/>
    <cellStyle name="Warning Text 6 3" xfId="20095" xr:uid="{00000000-0005-0000-0000-0000B44B0000}"/>
    <cellStyle name="Warning Text 6 4" xfId="20092" xr:uid="{00000000-0005-0000-0000-0000B14B0000}"/>
    <cellStyle name="Warning Text 7" xfId="2825" xr:uid="{00000000-0005-0000-0000-0000F00A0000}"/>
    <cellStyle name="Warning Text 7 2" xfId="20097" xr:uid="{00000000-0005-0000-0000-0000B64B0000}"/>
    <cellStyle name="Warning Text 7 2 2" xfId="20098" xr:uid="{00000000-0005-0000-0000-0000B74B0000}"/>
    <cellStyle name="Warning Text 7 3" xfId="20099" xr:uid="{00000000-0005-0000-0000-0000B84B0000}"/>
    <cellStyle name="Warning Text 7 4" xfId="20096" xr:uid="{00000000-0005-0000-0000-0000B54B0000}"/>
    <cellStyle name="Warning Text 8" xfId="20100" xr:uid="{00000000-0005-0000-0000-0000B94B0000}"/>
    <cellStyle name="Warning Text 8 2" xfId="20101" xr:uid="{00000000-0005-0000-0000-0000BA4B0000}"/>
    <cellStyle name="Warning Text 8 3" xfId="20102" xr:uid="{00000000-0005-0000-0000-0000BB4B0000}"/>
    <cellStyle name="Warning Text 9" xfId="20103" xr:uid="{00000000-0005-0000-0000-0000BC4B0000}"/>
    <cellStyle name="Warning Text 9 2" xfId="20104" xr:uid="{00000000-0005-0000-0000-0000BD4B0000}"/>
    <cellStyle name="XBodyBottom" xfId="2826" xr:uid="{00000000-0005-0000-0000-0000F10A0000}"/>
    <cellStyle name="XBodyBottom 2" xfId="5306" xr:uid="{00000000-0005-0000-0000-0000BF4B0000}"/>
    <cellStyle name="XBodyCenter" xfId="2827" xr:uid="{00000000-0005-0000-0000-0000F20A0000}"/>
    <cellStyle name="XBodyCenter 2" xfId="5305" xr:uid="{00000000-0005-0000-0000-0000C14B0000}"/>
    <cellStyle name="XBodyCenter 2 2" xfId="13602" xr:uid="{00000000-0005-0000-0000-0000C14B0000}"/>
    <cellStyle name="XBodyCenter 3" xfId="5501" xr:uid="{00000000-0005-0000-0000-0000C04B0000}"/>
    <cellStyle name="XBodyTop" xfId="2828" xr:uid="{00000000-0005-0000-0000-0000F30A0000}"/>
    <cellStyle name="XBodyTop 2" xfId="2829" xr:uid="{00000000-0005-0000-0000-0000F40A0000}"/>
    <cellStyle name="XBodyTop 2 2" xfId="13599" xr:uid="{00000000-0005-0000-0000-0000C34B0000}"/>
    <cellStyle name="XBodyTop 3" xfId="16344" xr:uid="{00000000-0005-0000-0000-0000C24B0000}"/>
    <cellStyle name="XPivot1" xfId="2830" xr:uid="{00000000-0005-0000-0000-0000F50A0000}"/>
    <cellStyle name="XPivot10" xfId="2831" xr:uid="{00000000-0005-0000-0000-0000F60A0000}"/>
    <cellStyle name="XPivot10 2" xfId="5304" xr:uid="{00000000-0005-0000-0000-0000C64B0000}"/>
    <cellStyle name="XPivot11" xfId="2832" xr:uid="{00000000-0005-0000-0000-0000F70A0000}"/>
    <cellStyle name="XPivot11 2" xfId="5303" xr:uid="{00000000-0005-0000-0000-0000C84B0000}"/>
    <cellStyle name="XPivot12" xfId="2833" xr:uid="{00000000-0005-0000-0000-0000F80A0000}"/>
    <cellStyle name="XPivot13" xfId="2834" xr:uid="{00000000-0005-0000-0000-0000F90A0000}"/>
    <cellStyle name="XPivot13 2" xfId="5302" xr:uid="{00000000-0005-0000-0000-0000CB4B0000}"/>
    <cellStyle name="XPivot14" xfId="2835" xr:uid="{00000000-0005-0000-0000-0000FA0A0000}"/>
    <cellStyle name="XPivot14 2" xfId="5301" xr:uid="{00000000-0005-0000-0000-0000CD4B0000}"/>
    <cellStyle name="XPivot15" xfId="2836" xr:uid="{00000000-0005-0000-0000-0000FB0A0000}"/>
    <cellStyle name="XPivot15 2" xfId="5300" xr:uid="{00000000-0005-0000-0000-0000CF4B0000}"/>
    <cellStyle name="XPivot2" xfId="2837" xr:uid="{00000000-0005-0000-0000-0000FC0A0000}"/>
    <cellStyle name="XPivot3" xfId="2838" xr:uid="{00000000-0005-0000-0000-0000FD0A0000}"/>
    <cellStyle name="XPivot4" xfId="2839" xr:uid="{00000000-0005-0000-0000-0000FE0A0000}"/>
    <cellStyle name="XPivot4 2" xfId="5299" xr:uid="{00000000-0005-0000-0000-0000D34B0000}"/>
    <cellStyle name="XPivot5" xfId="2840" xr:uid="{00000000-0005-0000-0000-0000FF0A0000}"/>
    <cellStyle name="XPivot5 2" xfId="5298" xr:uid="{00000000-0005-0000-0000-0000D54B0000}"/>
    <cellStyle name="XPivot6" xfId="2841" xr:uid="{00000000-0005-0000-0000-0000000B0000}"/>
    <cellStyle name="XPivot6 2" xfId="5297" xr:uid="{00000000-0005-0000-0000-0000D74B0000}"/>
    <cellStyle name="XPivot7" xfId="2842" xr:uid="{00000000-0005-0000-0000-0000010B0000}"/>
    <cellStyle name="XPivot7 2" xfId="5296" xr:uid="{00000000-0005-0000-0000-0000D94B0000}"/>
    <cellStyle name="XPivot9" xfId="2843" xr:uid="{00000000-0005-0000-0000-0000020B0000}"/>
    <cellStyle name="XSubtotalLine0" xfId="2844" xr:uid="{00000000-0005-0000-0000-0000030B0000}"/>
    <cellStyle name="XSubTotalLine1" xfId="2845" xr:uid="{00000000-0005-0000-0000-0000040B0000}"/>
    <cellStyle name="XSubTotalLine2" xfId="2846" xr:uid="{00000000-0005-0000-0000-0000050B0000}"/>
    <cellStyle name="XSubTotalLine3" xfId="2847" xr:uid="{00000000-0005-0000-0000-0000060B0000}"/>
    <cellStyle name="XSubTotalLine4" xfId="2848" xr:uid="{00000000-0005-0000-0000-0000070B0000}"/>
    <cellStyle name="XSubTotalLine5" xfId="2849" xr:uid="{00000000-0005-0000-0000-0000080B0000}"/>
    <cellStyle name="XSubTotalLine6" xfId="2850" xr:uid="{00000000-0005-0000-0000-0000090B0000}"/>
    <cellStyle name="XTitlesHidden" xfId="2851" xr:uid="{00000000-0005-0000-0000-00000A0B0000}"/>
    <cellStyle name="XTitlesHidden 2" xfId="2852" xr:uid="{00000000-0005-0000-0000-00000B0B0000}"/>
    <cellStyle name="XTitlesHidden 2 2" xfId="2921" xr:uid="{00000000-0005-0000-0000-00000C0B0000}"/>
    <cellStyle name="XTitlesHidden 3" xfId="2920" xr:uid="{00000000-0005-0000-0000-00000D0B0000}"/>
    <cellStyle name="XTitlesHidden 4" xfId="15909" xr:uid="{00000000-0005-0000-0000-0000E24B0000}"/>
    <cellStyle name="XTitlesHidden_App b.3 Unspent_" xfId="2853" xr:uid="{00000000-0005-0000-0000-00000E0B0000}"/>
    <cellStyle name="XTitlesUnhidden" xfId="2854" xr:uid="{00000000-0005-0000-0000-00000F0B0000}"/>
    <cellStyle name="XTitlesUnhidden 2" xfId="2855" xr:uid="{00000000-0005-0000-0000-0000100B0000}"/>
    <cellStyle name="XTitlesUnhidden 2 2" xfId="2923" xr:uid="{00000000-0005-0000-0000-0000110B0000}"/>
    <cellStyle name="XTitlesUnhidden 3" xfId="2922" xr:uid="{00000000-0005-0000-0000-0000120B0000}"/>
    <cellStyle name="XTitlesUnhidden 4" xfId="15906" xr:uid="{00000000-0005-0000-0000-0000E34B0000}"/>
    <cellStyle name="XTitlesUnhidden_App b.3 Unspent_" xfId="2856" xr:uid="{00000000-0005-0000-0000-0000130B0000}"/>
    <cellStyle name="XTotals" xfId="2857" xr:uid="{00000000-0005-0000-0000-0000140B0000}"/>
    <cellStyle name="XTotals 2" xfId="2858" xr:uid="{00000000-0005-0000-0000-0000150B0000}"/>
    <cellStyle name="XTotals 2 2" xfId="2925" xr:uid="{00000000-0005-0000-0000-0000160B0000}"/>
    <cellStyle name="XTotals 3" xfId="2924" xr:uid="{00000000-0005-0000-0000-0000170B0000}"/>
    <cellStyle name="XTotals 4" xfId="15903" xr:uid="{00000000-0005-0000-0000-0000E44B0000}"/>
    <cellStyle name="XTotals_App b.3 Unspent_" xfId="2859" xr:uid="{00000000-0005-0000-0000-0000180B0000}"/>
    <cellStyle name="Year" xfId="2860" xr:uid="{00000000-0005-0000-0000-0000190B0000}"/>
    <cellStyle name="Year 2" xfId="20106" xr:uid="{00000000-0005-0000-0000-0000E64B0000}"/>
    <cellStyle name="Year 2 2" xfId="20107" xr:uid="{00000000-0005-0000-0000-0000E74B0000}"/>
    <cellStyle name="Year 3" xfId="20108" xr:uid="{00000000-0005-0000-0000-0000E84B0000}"/>
    <cellStyle name="Year 4" xfId="20105" xr:uid="{00000000-0005-0000-0000-0000E54B0000}"/>
    <cellStyle name="Year_Mth" xfId="5498" xr:uid="{00000000-0005-0000-0000-0000E94B0000}"/>
    <cellStyle name="YrHeader" xfId="2861" xr:uid="{00000000-0005-0000-0000-00001A0B0000}"/>
    <cellStyle name="YrHeader 2" xfId="20110" xr:uid="{00000000-0005-0000-0000-0000EB4B0000}"/>
    <cellStyle name="YrHeader 2 2" xfId="20111" xr:uid="{00000000-0005-0000-0000-0000EC4B0000}"/>
    <cellStyle name="YrHeader 3" xfId="20112" xr:uid="{00000000-0005-0000-0000-0000ED4B0000}"/>
    <cellStyle name="YrHeader 4" xfId="20109" xr:uid="{00000000-0005-0000-0000-0000EA4B0000}"/>
    <cellStyle name="Zip_Code" xfId="2862" xr:uid="{00000000-0005-0000-0000-00001B0B0000}"/>
    <cellStyle name="敨瑥1渀欀" xfId="2863" xr:uid="{00000000-0005-0000-0000-00001C0B0000}"/>
    <cellStyle name="敨瑥1渀欀 2" xfId="20114" xr:uid="{00000000-0005-0000-0000-0000F04B0000}"/>
    <cellStyle name="敨瑥1渀欀 2 2" xfId="20115" xr:uid="{00000000-0005-0000-0000-0000F14B0000}"/>
    <cellStyle name="敨瑥1渀欀 3" xfId="20116" xr:uid="{00000000-0005-0000-0000-0000F24B0000}"/>
    <cellStyle name="敨瑥1渀欀 4" xfId="20113" xr:uid="{00000000-0005-0000-0000-0000EF4B0000}"/>
  </cellStyles>
  <dxfs count="3">
    <dxf>
      <font>
        <b/>
        <i val="0"/>
      </font>
      <fill>
        <patternFill>
          <bgColor rgb="FFFFFFCC"/>
        </patternFill>
      </fill>
    </dxf>
    <dxf>
      <font>
        <b/>
        <i val="0"/>
      </font>
      <fill>
        <patternFill>
          <bgColor rgb="FFFFFFCC"/>
        </patternFill>
      </fill>
    </dxf>
    <dxf>
      <font>
        <b/>
        <i val="0"/>
      </font>
      <fill>
        <patternFill>
          <bgColor rgb="FFFFFFCC"/>
        </patternFill>
      </fill>
    </dxf>
  </dxfs>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25</xdr:row>
      <xdr:rowOff>134471</xdr:rowOff>
    </xdr:from>
    <xdr:to>
      <xdr:col>10</xdr:col>
      <xdr:colOff>693754</xdr:colOff>
      <xdr:row>42</xdr:row>
      <xdr:rowOff>83969</xdr:rowOff>
    </xdr:to>
    <xdr:pic>
      <xdr:nvPicPr>
        <xdr:cNvPr id="2" name="Picture 1">
          <a:extLst>
            <a:ext uri="{FF2B5EF4-FFF2-40B4-BE49-F238E27FC236}">
              <a16:creationId xmlns:a16="http://schemas.microsoft.com/office/drawing/2014/main" id="{462C51AB-E073-490C-A77F-30D472347257}"/>
            </a:ext>
          </a:extLst>
        </xdr:cNvPr>
        <xdr:cNvPicPr>
          <a:picLocks noChangeAspect="1"/>
        </xdr:cNvPicPr>
      </xdr:nvPicPr>
      <xdr:blipFill>
        <a:blip xmlns:r="http://schemas.openxmlformats.org/officeDocument/2006/relationships" r:embed="rId1"/>
        <a:stretch>
          <a:fillRect/>
        </a:stretch>
      </xdr:blipFill>
      <xdr:spPr>
        <a:xfrm>
          <a:off x="1838325" y="5420846"/>
          <a:ext cx="8818579" cy="31879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11</xdr:col>
      <xdr:colOff>170350</xdr:colOff>
      <xdr:row>61</xdr:row>
      <xdr:rowOff>78490</xdr:rowOff>
    </xdr:to>
    <xdr:pic>
      <xdr:nvPicPr>
        <xdr:cNvPr id="2" name="Picture 1">
          <a:extLst>
            <a:ext uri="{FF2B5EF4-FFF2-40B4-BE49-F238E27FC236}">
              <a16:creationId xmlns:a16="http://schemas.microsoft.com/office/drawing/2014/main" id="{49B8E17C-A0F6-4013-BEFB-59155327E9E4}"/>
            </a:ext>
          </a:extLst>
        </xdr:cNvPr>
        <xdr:cNvPicPr>
          <a:picLocks noChangeAspect="1"/>
        </xdr:cNvPicPr>
      </xdr:nvPicPr>
      <xdr:blipFill>
        <a:blip xmlns:r="http://schemas.openxmlformats.org/officeDocument/2006/relationships" r:embed="rId1"/>
        <a:stretch>
          <a:fillRect/>
        </a:stretch>
      </xdr:blipFill>
      <xdr:spPr>
        <a:xfrm>
          <a:off x="3441700" y="4051300"/>
          <a:ext cx="8800000" cy="70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592666</xdr:colOff>
      <xdr:row>43</xdr:row>
      <xdr:rowOff>179916</xdr:rowOff>
    </xdr:from>
    <xdr:to>
      <xdr:col>3</xdr:col>
      <xdr:colOff>1574049</xdr:colOff>
      <xdr:row>52</xdr:row>
      <xdr:rowOff>133823</xdr:rowOff>
    </xdr:to>
    <xdr:pic>
      <xdr:nvPicPr>
        <xdr:cNvPr id="2" name="Picture 1">
          <a:extLst>
            <a:ext uri="{FF2B5EF4-FFF2-40B4-BE49-F238E27FC236}">
              <a16:creationId xmlns:a16="http://schemas.microsoft.com/office/drawing/2014/main" id="{DFC6D148-8EA7-41F1-8158-0A0EF05DFC41}"/>
            </a:ext>
          </a:extLst>
        </xdr:cNvPr>
        <xdr:cNvPicPr>
          <a:picLocks noChangeAspect="1"/>
        </xdr:cNvPicPr>
      </xdr:nvPicPr>
      <xdr:blipFill>
        <a:blip xmlns:r="http://schemas.openxmlformats.org/officeDocument/2006/relationships" r:embed="rId1"/>
        <a:stretch>
          <a:fillRect/>
        </a:stretch>
      </xdr:blipFill>
      <xdr:spPr>
        <a:xfrm>
          <a:off x="1621366" y="8155516"/>
          <a:ext cx="8550583" cy="1566807"/>
        </a:xfrm>
        <a:prstGeom prst="rect">
          <a:avLst/>
        </a:prstGeom>
      </xdr:spPr>
    </xdr:pic>
    <xdr:clientData/>
  </xdr:twoCellAnchor>
  <xdr:twoCellAnchor editAs="oneCell">
    <xdr:from>
      <xdr:col>0</xdr:col>
      <xdr:colOff>867833</xdr:colOff>
      <xdr:row>55</xdr:row>
      <xdr:rowOff>0</xdr:rowOff>
    </xdr:from>
    <xdr:to>
      <xdr:col>4</xdr:col>
      <xdr:colOff>51507</xdr:colOff>
      <xdr:row>71</xdr:row>
      <xdr:rowOff>9558</xdr:rowOff>
    </xdr:to>
    <xdr:pic>
      <xdr:nvPicPr>
        <xdr:cNvPr id="3" name="Picture 2">
          <a:extLst>
            <a:ext uri="{FF2B5EF4-FFF2-40B4-BE49-F238E27FC236}">
              <a16:creationId xmlns:a16="http://schemas.microsoft.com/office/drawing/2014/main" id="{8F4B5501-5248-4A1E-AC21-42DAC8EAD952}"/>
            </a:ext>
          </a:extLst>
        </xdr:cNvPr>
        <xdr:cNvPicPr>
          <a:picLocks noChangeAspect="1"/>
        </xdr:cNvPicPr>
      </xdr:nvPicPr>
      <xdr:blipFill>
        <a:blip xmlns:r="http://schemas.openxmlformats.org/officeDocument/2006/relationships" r:embed="rId2"/>
        <a:stretch>
          <a:fillRect/>
        </a:stretch>
      </xdr:blipFill>
      <xdr:spPr>
        <a:xfrm>
          <a:off x="864658" y="10144125"/>
          <a:ext cx="9423049" cy="29019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541866</xdr:colOff>
      <xdr:row>45</xdr:row>
      <xdr:rowOff>179916</xdr:rowOff>
    </xdr:from>
    <xdr:to>
      <xdr:col>3</xdr:col>
      <xdr:colOff>1503141</xdr:colOff>
      <xdr:row>54</xdr:row>
      <xdr:rowOff>105247</xdr:rowOff>
    </xdr:to>
    <xdr:pic>
      <xdr:nvPicPr>
        <xdr:cNvPr id="2" name="Picture 1">
          <a:extLst>
            <a:ext uri="{FF2B5EF4-FFF2-40B4-BE49-F238E27FC236}">
              <a16:creationId xmlns:a16="http://schemas.microsoft.com/office/drawing/2014/main" id="{B8BEB83B-7F9F-4DC2-ABAE-14119D7680B9}"/>
            </a:ext>
          </a:extLst>
        </xdr:cNvPr>
        <xdr:cNvPicPr>
          <a:picLocks noChangeAspect="1"/>
        </xdr:cNvPicPr>
      </xdr:nvPicPr>
      <xdr:blipFill>
        <a:blip xmlns:r="http://schemas.openxmlformats.org/officeDocument/2006/relationships" r:embed="rId1"/>
        <a:stretch>
          <a:fillRect/>
        </a:stretch>
      </xdr:blipFill>
      <xdr:spPr>
        <a:xfrm>
          <a:off x="1574799" y="9010649"/>
          <a:ext cx="8543175" cy="1601731"/>
        </a:xfrm>
        <a:prstGeom prst="rect">
          <a:avLst/>
        </a:prstGeom>
      </xdr:spPr>
    </xdr:pic>
    <xdr:clientData/>
  </xdr:twoCellAnchor>
  <xdr:twoCellAnchor editAs="oneCell">
    <xdr:from>
      <xdr:col>0</xdr:col>
      <xdr:colOff>867833</xdr:colOff>
      <xdr:row>55</xdr:row>
      <xdr:rowOff>0</xdr:rowOff>
    </xdr:from>
    <xdr:to>
      <xdr:col>3</xdr:col>
      <xdr:colOff>1636538</xdr:colOff>
      <xdr:row>71</xdr:row>
      <xdr:rowOff>6384</xdr:rowOff>
    </xdr:to>
    <xdr:pic>
      <xdr:nvPicPr>
        <xdr:cNvPr id="3" name="Picture 2">
          <a:extLst>
            <a:ext uri="{FF2B5EF4-FFF2-40B4-BE49-F238E27FC236}">
              <a16:creationId xmlns:a16="http://schemas.microsoft.com/office/drawing/2014/main" id="{53353594-DEED-45DC-A502-83C9CA3369C7}"/>
            </a:ext>
          </a:extLst>
        </xdr:cNvPr>
        <xdr:cNvPicPr>
          <a:picLocks noChangeAspect="1"/>
        </xdr:cNvPicPr>
      </xdr:nvPicPr>
      <xdr:blipFill>
        <a:blip xmlns:r="http://schemas.openxmlformats.org/officeDocument/2006/relationships" r:embed="rId2"/>
        <a:stretch>
          <a:fillRect/>
        </a:stretch>
      </xdr:blipFill>
      <xdr:spPr>
        <a:xfrm>
          <a:off x="864658" y="10144125"/>
          <a:ext cx="9363430" cy="29019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592666</xdr:colOff>
      <xdr:row>43</xdr:row>
      <xdr:rowOff>179916</xdr:rowOff>
    </xdr:from>
    <xdr:to>
      <xdr:col>3</xdr:col>
      <xdr:colOff>1556057</xdr:colOff>
      <xdr:row>52</xdr:row>
      <xdr:rowOff>111597</xdr:rowOff>
    </xdr:to>
    <xdr:pic>
      <xdr:nvPicPr>
        <xdr:cNvPr id="2" name="Picture 1">
          <a:extLst>
            <a:ext uri="{FF2B5EF4-FFF2-40B4-BE49-F238E27FC236}">
              <a16:creationId xmlns:a16="http://schemas.microsoft.com/office/drawing/2014/main" id="{49255A30-8B20-42FE-9192-3EC116E61F32}"/>
            </a:ext>
          </a:extLst>
        </xdr:cNvPr>
        <xdr:cNvPicPr>
          <a:picLocks noChangeAspect="1"/>
        </xdr:cNvPicPr>
      </xdr:nvPicPr>
      <xdr:blipFill>
        <a:blip xmlns:r="http://schemas.openxmlformats.org/officeDocument/2006/relationships" r:embed="rId1"/>
        <a:stretch>
          <a:fillRect/>
        </a:stretch>
      </xdr:blipFill>
      <xdr:spPr>
        <a:xfrm>
          <a:off x="1621366" y="8155516"/>
          <a:ext cx="8529416" cy="1557281"/>
        </a:xfrm>
        <a:prstGeom prst="rect">
          <a:avLst/>
        </a:prstGeom>
      </xdr:spPr>
    </xdr:pic>
    <xdr:clientData/>
  </xdr:twoCellAnchor>
  <xdr:twoCellAnchor editAs="oneCell">
    <xdr:from>
      <xdr:col>0</xdr:col>
      <xdr:colOff>867833</xdr:colOff>
      <xdr:row>55</xdr:row>
      <xdr:rowOff>0</xdr:rowOff>
    </xdr:from>
    <xdr:to>
      <xdr:col>3</xdr:col>
      <xdr:colOff>1632304</xdr:colOff>
      <xdr:row>71</xdr:row>
      <xdr:rowOff>6384</xdr:rowOff>
    </xdr:to>
    <xdr:pic>
      <xdr:nvPicPr>
        <xdr:cNvPr id="3" name="Picture 2">
          <a:extLst>
            <a:ext uri="{FF2B5EF4-FFF2-40B4-BE49-F238E27FC236}">
              <a16:creationId xmlns:a16="http://schemas.microsoft.com/office/drawing/2014/main" id="{B08CEA65-6480-4FD7-BC96-6413A1B815F7}"/>
            </a:ext>
          </a:extLst>
        </xdr:cNvPr>
        <xdr:cNvPicPr>
          <a:picLocks noChangeAspect="1"/>
        </xdr:cNvPicPr>
      </xdr:nvPicPr>
      <xdr:blipFill>
        <a:blip xmlns:r="http://schemas.openxmlformats.org/officeDocument/2006/relationships" r:embed="rId2"/>
        <a:stretch>
          <a:fillRect/>
        </a:stretch>
      </xdr:blipFill>
      <xdr:spPr>
        <a:xfrm>
          <a:off x="864658" y="10144125"/>
          <a:ext cx="9362371" cy="29019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592666</xdr:colOff>
      <xdr:row>43</xdr:row>
      <xdr:rowOff>179916</xdr:rowOff>
    </xdr:from>
    <xdr:to>
      <xdr:col>3</xdr:col>
      <xdr:colOff>1543357</xdr:colOff>
      <xdr:row>52</xdr:row>
      <xdr:rowOff>111597</xdr:rowOff>
    </xdr:to>
    <xdr:pic>
      <xdr:nvPicPr>
        <xdr:cNvPr id="2" name="Picture 1">
          <a:extLst>
            <a:ext uri="{FF2B5EF4-FFF2-40B4-BE49-F238E27FC236}">
              <a16:creationId xmlns:a16="http://schemas.microsoft.com/office/drawing/2014/main" id="{55C70868-FCD3-4614-930D-B5F0E2941263}"/>
            </a:ext>
          </a:extLst>
        </xdr:cNvPr>
        <xdr:cNvPicPr>
          <a:picLocks noChangeAspect="1"/>
        </xdr:cNvPicPr>
      </xdr:nvPicPr>
      <xdr:blipFill>
        <a:blip xmlns:r="http://schemas.openxmlformats.org/officeDocument/2006/relationships" r:embed="rId1"/>
        <a:stretch>
          <a:fillRect/>
        </a:stretch>
      </xdr:blipFill>
      <xdr:spPr>
        <a:xfrm>
          <a:off x="1621366" y="8155516"/>
          <a:ext cx="8519891" cy="1557281"/>
        </a:xfrm>
        <a:prstGeom prst="rect">
          <a:avLst/>
        </a:prstGeom>
      </xdr:spPr>
    </xdr:pic>
    <xdr:clientData/>
  </xdr:twoCellAnchor>
  <xdr:twoCellAnchor editAs="oneCell">
    <xdr:from>
      <xdr:col>0</xdr:col>
      <xdr:colOff>867833</xdr:colOff>
      <xdr:row>55</xdr:row>
      <xdr:rowOff>0</xdr:rowOff>
    </xdr:from>
    <xdr:to>
      <xdr:col>4</xdr:col>
      <xdr:colOff>59621</xdr:colOff>
      <xdr:row>71</xdr:row>
      <xdr:rowOff>6384</xdr:rowOff>
    </xdr:to>
    <xdr:pic>
      <xdr:nvPicPr>
        <xdr:cNvPr id="3" name="Picture 2">
          <a:extLst>
            <a:ext uri="{FF2B5EF4-FFF2-40B4-BE49-F238E27FC236}">
              <a16:creationId xmlns:a16="http://schemas.microsoft.com/office/drawing/2014/main" id="{C4CF641B-D1A2-41D1-B26C-49F0D0BE22B5}"/>
            </a:ext>
          </a:extLst>
        </xdr:cNvPr>
        <xdr:cNvPicPr>
          <a:picLocks noChangeAspect="1"/>
        </xdr:cNvPicPr>
      </xdr:nvPicPr>
      <xdr:blipFill>
        <a:blip xmlns:r="http://schemas.openxmlformats.org/officeDocument/2006/relationships" r:embed="rId2"/>
        <a:stretch>
          <a:fillRect/>
        </a:stretch>
      </xdr:blipFill>
      <xdr:spPr>
        <a:xfrm>
          <a:off x="864658" y="10144125"/>
          <a:ext cx="9431163" cy="29019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592666</xdr:colOff>
      <xdr:row>43</xdr:row>
      <xdr:rowOff>179916</xdr:rowOff>
    </xdr:from>
    <xdr:to>
      <xdr:col>3</xdr:col>
      <xdr:colOff>1554999</xdr:colOff>
      <xdr:row>52</xdr:row>
      <xdr:rowOff>111597</xdr:rowOff>
    </xdr:to>
    <xdr:pic>
      <xdr:nvPicPr>
        <xdr:cNvPr id="2" name="Picture 1">
          <a:extLst>
            <a:ext uri="{FF2B5EF4-FFF2-40B4-BE49-F238E27FC236}">
              <a16:creationId xmlns:a16="http://schemas.microsoft.com/office/drawing/2014/main" id="{D22F411A-E59A-41CC-B013-6C4B732F4E4C}"/>
            </a:ext>
          </a:extLst>
        </xdr:cNvPr>
        <xdr:cNvPicPr>
          <a:picLocks noChangeAspect="1"/>
        </xdr:cNvPicPr>
      </xdr:nvPicPr>
      <xdr:blipFill>
        <a:blip xmlns:r="http://schemas.openxmlformats.org/officeDocument/2006/relationships" r:embed="rId1"/>
        <a:stretch>
          <a:fillRect/>
        </a:stretch>
      </xdr:blipFill>
      <xdr:spPr>
        <a:xfrm>
          <a:off x="1621366" y="8155516"/>
          <a:ext cx="8531533" cy="1557281"/>
        </a:xfrm>
        <a:prstGeom prst="rect">
          <a:avLst/>
        </a:prstGeom>
      </xdr:spPr>
    </xdr:pic>
    <xdr:clientData/>
  </xdr:twoCellAnchor>
  <xdr:twoCellAnchor editAs="oneCell">
    <xdr:from>
      <xdr:col>0</xdr:col>
      <xdr:colOff>867833</xdr:colOff>
      <xdr:row>55</xdr:row>
      <xdr:rowOff>0</xdr:rowOff>
    </xdr:from>
    <xdr:to>
      <xdr:col>4</xdr:col>
      <xdr:colOff>55388</xdr:colOff>
      <xdr:row>71</xdr:row>
      <xdr:rowOff>6384</xdr:rowOff>
    </xdr:to>
    <xdr:pic>
      <xdr:nvPicPr>
        <xdr:cNvPr id="3" name="Picture 2">
          <a:extLst>
            <a:ext uri="{FF2B5EF4-FFF2-40B4-BE49-F238E27FC236}">
              <a16:creationId xmlns:a16="http://schemas.microsoft.com/office/drawing/2014/main" id="{017EEDAB-16FF-4911-9F3C-DE7D2E1324EB}"/>
            </a:ext>
          </a:extLst>
        </xdr:cNvPr>
        <xdr:cNvPicPr>
          <a:picLocks noChangeAspect="1"/>
        </xdr:cNvPicPr>
      </xdr:nvPicPr>
      <xdr:blipFill>
        <a:blip xmlns:r="http://schemas.openxmlformats.org/officeDocument/2006/relationships" r:embed="rId2"/>
        <a:stretch>
          <a:fillRect/>
        </a:stretch>
      </xdr:blipFill>
      <xdr:spPr>
        <a:xfrm>
          <a:off x="864658" y="10144125"/>
          <a:ext cx="9433280" cy="29019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579059</xdr:colOff>
      <xdr:row>45</xdr:row>
      <xdr:rowOff>19805</xdr:rowOff>
    </xdr:from>
    <xdr:ext cx="8537883" cy="1547756"/>
    <xdr:pic>
      <xdr:nvPicPr>
        <xdr:cNvPr id="2" name="Picture 1">
          <a:extLst>
            <a:ext uri="{FF2B5EF4-FFF2-40B4-BE49-F238E27FC236}">
              <a16:creationId xmlns:a16="http://schemas.microsoft.com/office/drawing/2014/main" id="{D489A453-EC28-48C6-AB28-877DEE646D39}"/>
            </a:ext>
          </a:extLst>
        </xdr:cNvPr>
        <xdr:cNvPicPr>
          <a:picLocks noChangeAspect="1"/>
        </xdr:cNvPicPr>
      </xdr:nvPicPr>
      <xdr:blipFill>
        <a:blip xmlns:r="http://schemas.openxmlformats.org/officeDocument/2006/relationships" r:embed="rId1"/>
        <a:stretch>
          <a:fillRect/>
        </a:stretch>
      </xdr:blipFill>
      <xdr:spPr>
        <a:xfrm>
          <a:off x="1610934" y="8354180"/>
          <a:ext cx="8537883" cy="1547756"/>
        </a:xfrm>
        <a:prstGeom prst="rect">
          <a:avLst/>
        </a:prstGeom>
      </xdr:spPr>
    </xdr:pic>
    <xdr:clientData/>
  </xdr:oneCellAnchor>
  <xdr:oneCellAnchor>
    <xdr:from>
      <xdr:col>0</xdr:col>
      <xdr:colOff>867833</xdr:colOff>
      <xdr:row>55</xdr:row>
      <xdr:rowOff>0</xdr:rowOff>
    </xdr:from>
    <xdr:ext cx="9439630" cy="2885049"/>
    <xdr:pic>
      <xdr:nvPicPr>
        <xdr:cNvPr id="3" name="Picture 2">
          <a:extLst>
            <a:ext uri="{FF2B5EF4-FFF2-40B4-BE49-F238E27FC236}">
              <a16:creationId xmlns:a16="http://schemas.microsoft.com/office/drawing/2014/main" id="{67A844EE-9E28-4981-8328-E1B275C5B55C}"/>
            </a:ext>
          </a:extLst>
        </xdr:cNvPr>
        <xdr:cNvPicPr>
          <a:picLocks noChangeAspect="1"/>
        </xdr:cNvPicPr>
      </xdr:nvPicPr>
      <xdr:blipFill>
        <a:blip xmlns:r="http://schemas.openxmlformats.org/officeDocument/2006/relationships" r:embed="rId2"/>
        <a:stretch>
          <a:fillRect/>
        </a:stretch>
      </xdr:blipFill>
      <xdr:spPr>
        <a:xfrm>
          <a:off x="864658" y="10144125"/>
          <a:ext cx="9439630" cy="288504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om\Sempra%20Energy\Financial%20Business%20Analysis%20-%20EE%20(Reg-10-14)\2021\2021%20ABAL\New%20ABAL%20Appendix%20Template%202021%20-%20WORKING%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ergrid-my.sharepoint.com/Users/bryanward/Desktop/C:/CEDARS/CEDARS%20FM/Jeff%20Hirsch%20spec%20review/Finals/Appendix%20B_2017Budget%20and%20Savings%20Tables_2016-08-16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ry\Dropbox%20(Grounded%20Research)\Grounded%20Research%20Team%20Folder\Projects\PG&amp;E\2018.08%20Supporting%20the%20Annual%20Metrics\2017%20Master%20Documents%20from%20PG&amp;E\BP%20Metrics%20-%202017%20-%20MASTER%20WORKBOOK_G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carolyin2015\Documents\&#8226;&#8226;%20CA%20IOUs\-%20-%20Strategy%20and%20Compliance\Business%20Plans\BP%20Metrics\60%20Day%20Metrics%20Filing\Draft%20Deliverables\ET%20&amp;%20WET%20MetricsTemplateD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ill Payer Impacts "/>
      <sheetName val="2 Rates Rev"/>
      <sheetName val="3 Funding Source"/>
      <sheetName val="4 Carryover"/>
      <sheetName val="5 Budget Request"/>
      <sheetName val="6 Commitments"/>
      <sheetName val="7 2020 Spent-Unspent"/>
      <sheetName val="8 StatewidePgms"/>
      <sheetName val="9 IOU PY budget_savings"/>
      <sheetName val="10 Cap &amp; Target"/>
      <sheetName val="Functions Definitions"/>
      <sheetName val="11 Portfolio Summary"/>
      <sheetName val="12 Portfolio FTE"/>
      <sheetName val="13 Residential"/>
      <sheetName val="14 Commercial"/>
      <sheetName val="15 Industrial"/>
      <sheetName val="16 Agricultural"/>
      <sheetName val="17 Public Sector"/>
      <sheetName val="18 Cross Cutting"/>
      <sheetName val="19 2019 Metrics"/>
      <sheetName val="BPSummary"/>
      <sheetName val="FunctionalGroupMapping"/>
      <sheetName val="BPDetail"/>
      <sheetName val="FTE Loader Calc"/>
      <sheetName val="Program Pull"/>
      <sheetName val="Notes &amp; Valid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8">
          <cell r="C18">
            <v>83.554100000000005</v>
          </cell>
        </row>
      </sheetData>
      <sheetData sheetId="13"/>
      <sheetData sheetId="14"/>
      <sheetData sheetId="15"/>
      <sheetData sheetId="16"/>
      <sheetData sheetId="17"/>
      <sheetData sheetId="18"/>
      <sheetData sheetId="19"/>
      <sheetData sheetId="20"/>
      <sheetData sheetId="21"/>
      <sheetData sheetId="22"/>
      <sheetData sheetId="23">
        <row r="22">
          <cell r="E22">
            <v>44.099415204678365</v>
          </cell>
        </row>
      </sheetData>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B.1 Budget"/>
      <sheetName val="App B.2 Savings"/>
      <sheetName val="App B.3 Spending and Carryover"/>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Heat Map"/>
      <sheetName val="2017 Master"/>
      <sheetName val="MDA Table"/>
      <sheetName val="EE Report - 2017"/>
      <sheetName val="EE Report - 2016"/>
      <sheetName val="Portfolio"/>
      <sheetName val="Ag"/>
      <sheetName val="Com"/>
      <sheetName val="Industrial"/>
      <sheetName val="Public"/>
      <sheetName val="Res - SF"/>
      <sheetName val="Res - MF"/>
      <sheetName val="WE&amp;T"/>
      <sheetName val="Emerg Tech"/>
      <sheetName val="C&amp;S"/>
    </sheetNames>
    <sheetDataSet>
      <sheetData sheetId="0">
        <row r="3">
          <cell r="D3" t="str">
            <v xml:space="preserve">Portfolio Level (PL)– All Sectors </v>
          </cell>
          <cell r="E3" t="str">
            <v>MetricsPort</v>
          </cell>
        </row>
        <row r="4">
          <cell r="D4" t="str">
            <v>Residential (RSF)</v>
          </cell>
          <cell r="E4" t="str">
            <v>MetricsRSF</v>
          </cell>
        </row>
        <row r="5">
          <cell r="D5" t="str">
            <v>Residential Sector – Multi-family (RMF)</v>
          </cell>
          <cell r="E5" t="str">
            <v>MetricsRMF</v>
          </cell>
        </row>
        <row r="6">
          <cell r="D6" t="str">
            <v xml:space="preserve">Commercial Sector (C) </v>
          </cell>
          <cell r="E6" t="str">
            <v>MetricsCom</v>
          </cell>
        </row>
        <row r="7">
          <cell r="D7" t="str">
            <v>Public Sector (P)</v>
          </cell>
          <cell r="E7" t="str">
            <v>MetricsPub</v>
          </cell>
        </row>
        <row r="8">
          <cell r="D8" t="str">
            <v>Industrial (I)</v>
          </cell>
          <cell r="E8" t="str">
            <v>MetricsInd</v>
          </cell>
        </row>
        <row r="9">
          <cell r="D9" t="str">
            <v>Agricultural (A)</v>
          </cell>
          <cell r="E9" t="str">
            <v>MetricsAg</v>
          </cell>
        </row>
        <row r="10">
          <cell r="D10" t="str">
            <v>Codes &amp; Standards (CS)</v>
          </cell>
          <cell r="E10" t="str">
            <v>MetricsCS</v>
          </cell>
        </row>
        <row r="11">
          <cell r="D11" t="str">
            <v>Workforce Education and Training (WET)</v>
          </cell>
          <cell r="E11" t="str">
            <v>MetricsWET</v>
          </cell>
        </row>
        <row r="12">
          <cell r="D12" t="str">
            <v>Emerging Technologies (ET)</v>
          </cell>
          <cell r="E12" t="str">
            <v>MetricsET</v>
          </cell>
        </row>
      </sheetData>
      <sheetData sheetId="1"/>
      <sheetData sheetId="2"/>
      <sheetData sheetId="3">
        <row r="2">
          <cell r="C2" t="str">
            <v>Data Point</v>
          </cell>
          <cell r="D2" t="str">
            <v>Agricultural</v>
          </cell>
          <cell r="E2" t="str">
            <v>Commercial</v>
          </cell>
          <cell r="F2" t="str">
            <v>Industrial</v>
          </cell>
          <cell r="G2" t="str">
            <v>Public</v>
          </cell>
          <cell r="H2" t="str">
            <v>Res - Single Fam</v>
          </cell>
          <cell r="I2" t="str">
            <v>Res - Multi-Fam</v>
          </cell>
        </row>
        <row r="3">
          <cell r="C3" t="str">
            <v>Total # of Sector Customers</v>
          </cell>
          <cell r="D3">
            <v>117787</v>
          </cell>
          <cell r="E3">
            <v>639742</v>
          </cell>
          <cell r="F3">
            <v>62876</v>
          </cell>
          <cell r="G3">
            <v>75222</v>
          </cell>
          <cell r="H3">
            <v>4503484</v>
          </cell>
          <cell r="I3">
            <v>2203804</v>
          </cell>
        </row>
        <row r="4">
          <cell r="C4" t="str">
            <v>Total # of Large Customers</v>
          </cell>
          <cell r="D4">
            <v>3742</v>
          </cell>
          <cell r="E4">
            <v>12135</v>
          </cell>
          <cell r="F4">
            <v>2451</v>
          </cell>
        </row>
        <row r="5">
          <cell r="C5" t="str">
            <v>Total # of Medium Customers</v>
          </cell>
          <cell r="D5">
            <v>31659</v>
          </cell>
          <cell r="E5">
            <v>116106</v>
          </cell>
          <cell r="F5">
            <v>11472</v>
          </cell>
        </row>
        <row r="6">
          <cell r="C6" t="str">
            <v>Total # of Small Customers</v>
          </cell>
          <cell r="D6">
            <v>82386</v>
          </cell>
          <cell r="E6">
            <v>511501</v>
          </cell>
          <cell r="F6">
            <v>48953</v>
          </cell>
        </row>
        <row r="7">
          <cell r="C7" t="str">
            <v>Total # of DAC Customers</v>
          </cell>
          <cell r="H7">
            <v>545519</v>
          </cell>
          <cell r="I7">
            <v>265155</v>
          </cell>
        </row>
        <row r="8">
          <cell r="C8" t="str">
            <v>Total # of HTR Customers</v>
          </cell>
          <cell r="E8">
            <v>260770</v>
          </cell>
          <cell r="H8">
            <v>677272</v>
          </cell>
          <cell r="I8">
            <v>214995</v>
          </cell>
        </row>
        <row r="9">
          <cell r="C9" t="str">
            <v># of Participating Customers</v>
          </cell>
          <cell r="D9">
            <v>1588</v>
          </cell>
          <cell r="E9">
            <v>15009</v>
          </cell>
          <cell r="F9">
            <v>558</v>
          </cell>
          <cell r="G9">
            <v>1398</v>
          </cell>
          <cell r="H9">
            <v>51479</v>
          </cell>
          <cell r="I9">
            <v>6317</v>
          </cell>
        </row>
        <row r="10">
          <cell r="C10" t="str">
            <v># of Participating Large Customers</v>
          </cell>
          <cell r="D10">
            <v>308</v>
          </cell>
          <cell r="E10">
            <v>4602</v>
          </cell>
          <cell r="F10">
            <v>149</v>
          </cell>
        </row>
        <row r="11">
          <cell r="C11" t="str">
            <v># of Participating Medium Customers</v>
          </cell>
          <cell r="D11">
            <v>770</v>
          </cell>
          <cell r="E11">
            <v>5805</v>
          </cell>
          <cell r="F11">
            <v>224</v>
          </cell>
        </row>
        <row r="12">
          <cell r="C12" t="str">
            <v># of Participating Small Customers</v>
          </cell>
          <cell r="D12">
            <v>510</v>
          </cell>
          <cell r="E12">
            <v>4602</v>
          </cell>
          <cell r="F12">
            <v>185</v>
          </cell>
        </row>
        <row r="13">
          <cell r="C13" t="str">
            <v># of Participating DAC Customers</v>
          </cell>
          <cell r="H13">
            <v>11957</v>
          </cell>
          <cell r="I13">
            <v>2313</v>
          </cell>
        </row>
        <row r="14">
          <cell r="C14" t="str">
            <v># of Participating HTR Customers</v>
          </cell>
          <cell r="E14">
            <v>4702</v>
          </cell>
          <cell r="H14">
            <v>13005</v>
          </cell>
          <cell r="I14">
            <v>1984</v>
          </cell>
        </row>
        <row r="15">
          <cell r="C15" t="str">
            <v>Total # of Projects</v>
          </cell>
          <cell r="G15">
            <v>912</v>
          </cell>
          <cell r="I15">
            <v>9482</v>
          </cell>
        </row>
        <row r="16">
          <cell r="C16" t="str">
            <v>Total annual sector max demand (kW)</v>
          </cell>
          <cell r="E16">
            <v>13715716.945500001</v>
          </cell>
          <cell r="F16">
            <v>5674108.1699999999</v>
          </cell>
        </row>
        <row r="17">
          <cell r="C17" t="str">
            <v>Total annual sector elec usage (kWh)</v>
          </cell>
          <cell r="E17">
            <v>33942505759.975399</v>
          </cell>
          <cell r="F17">
            <v>9302621423.8720608</v>
          </cell>
        </row>
        <row r="18">
          <cell r="C18" t="str">
            <v>Total annual sector gas usage (therms)</v>
          </cell>
          <cell r="E18">
            <v>1099729865.5796299</v>
          </cell>
          <cell r="F18">
            <v>3885045880.7884898</v>
          </cell>
        </row>
        <row r="19">
          <cell r="C19" t="str">
            <v>Total sector energy usage (Btu)</v>
          </cell>
          <cell r="G19">
            <v>36372575370904.5</v>
          </cell>
        </row>
        <row r="20">
          <cell r="C20" t="str">
            <v>Total sq. ft. of all sector customers</v>
          </cell>
          <cell r="E20">
            <v>2082752874.3275604</v>
          </cell>
          <cell r="I20">
            <v>2006709876.6389234</v>
          </cell>
        </row>
        <row r="21">
          <cell r="C21" t="str">
            <v>Sq. ft. of participating customers</v>
          </cell>
          <cell r="E21">
            <v>48863507.305730052</v>
          </cell>
          <cell r="I21">
            <v>5752047.954685661</v>
          </cell>
        </row>
        <row r="22">
          <cell r="C22" t="str">
            <v>Sq. ft. of benchmarked customers</v>
          </cell>
          <cell r="E22">
            <v>248114499</v>
          </cell>
          <cell r="I22">
            <v>389722.41959877522</v>
          </cell>
        </row>
        <row r="23">
          <cell r="C23" t="str">
            <v>Sq. ft. of benchmarked large customers</v>
          </cell>
        </row>
        <row r="24">
          <cell r="C24" t="str">
            <v>Sq. ft. of benchmarked medium customers</v>
          </cell>
        </row>
        <row r="25">
          <cell r="C25" t="str">
            <v>Sq. ft. of benchmarked small customers</v>
          </cell>
        </row>
        <row r="26">
          <cell r="C26" t="str">
            <v>Total # of benchmarked customers</v>
          </cell>
          <cell r="E26">
            <v>1538</v>
          </cell>
          <cell r="G26">
            <v>479</v>
          </cell>
          <cell r="I26">
            <v>428</v>
          </cell>
        </row>
        <row r="27">
          <cell r="C27" t="str">
            <v># of benchmarked large customers</v>
          </cell>
          <cell r="E27">
            <v>415</v>
          </cell>
        </row>
        <row r="28">
          <cell r="C28" t="str">
            <v># of benchmarked medium customers</v>
          </cell>
          <cell r="E28">
            <v>642</v>
          </cell>
        </row>
        <row r="29">
          <cell r="C29" t="str">
            <v># of benchmarked small customers</v>
          </cell>
          <cell r="E29">
            <v>481</v>
          </cell>
        </row>
        <row r="30">
          <cell r="C30" t="str">
            <v># of benchmarked DAC customers</v>
          </cell>
        </row>
        <row r="31">
          <cell r="C31" t="str">
            <v># of benchmarked HTR customers</v>
          </cell>
          <cell r="E31">
            <v>433</v>
          </cell>
          <cell r="I31">
            <v>56</v>
          </cell>
        </row>
        <row r="33">
          <cell r="A33" t="str">
            <v>Index</v>
          </cell>
          <cell r="B33" t="str">
            <v>Segment</v>
          </cell>
          <cell r="C33" t="str">
            <v>Metric Description</v>
          </cell>
          <cell r="D33" t="str">
            <v>Data Type</v>
          </cell>
          <cell r="E33" t="str">
            <v>PG&amp;E Source</v>
          </cell>
          <cell r="F33" t="str">
            <v>Metric</v>
          </cell>
          <cell r="G33" t="str">
            <v>Numerator</v>
          </cell>
          <cell r="H33" t="str">
            <v>Denominator</v>
          </cell>
          <cell r="I33" t="str">
            <v>Numerator Description</v>
          </cell>
          <cell r="J33" t="str">
            <v>Denominator Description</v>
          </cell>
        </row>
        <row r="34">
          <cell r="A34">
            <v>13</v>
          </cell>
          <cell r="B34" t="str">
            <v>Portfolio</v>
          </cell>
          <cell r="C34" t="str">
            <v>First year annual kW gross in Disadvantaged Communities</v>
          </cell>
          <cell r="D34" t="str">
            <v>Metric</v>
          </cell>
          <cell r="E34" t="str">
            <v>MDA Team</v>
          </cell>
          <cell r="F34">
            <v>21120</v>
          </cell>
          <cell r="I34" t="str">
            <v>N/A</v>
          </cell>
          <cell r="J34" t="str">
            <v>N/A</v>
          </cell>
        </row>
        <row r="35">
          <cell r="A35">
            <v>14</v>
          </cell>
          <cell r="B35" t="str">
            <v>Portfolio</v>
          </cell>
          <cell r="C35" t="str">
            <v>First year annual kW net in Disadvantaged Communities</v>
          </cell>
          <cell r="D35" t="str">
            <v>Metric</v>
          </cell>
          <cell r="E35" t="str">
            <v>MDA Team</v>
          </cell>
          <cell r="F35">
            <v>13440</v>
          </cell>
          <cell r="I35" t="str">
            <v>N/A</v>
          </cell>
          <cell r="J35" t="str">
            <v>N/A</v>
          </cell>
        </row>
        <row r="36">
          <cell r="A36">
            <v>15</v>
          </cell>
          <cell r="B36" t="str">
            <v>Portfolio</v>
          </cell>
          <cell r="C36" t="str">
            <v>First year annual kWh gross in Disadvantaged Communities</v>
          </cell>
          <cell r="D36" t="str">
            <v>Metric</v>
          </cell>
          <cell r="E36" t="str">
            <v>MDA Team</v>
          </cell>
          <cell r="F36">
            <v>93840000</v>
          </cell>
          <cell r="I36" t="str">
            <v>N/A</v>
          </cell>
          <cell r="J36" t="str">
            <v>N/A</v>
          </cell>
        </row>
        <row r="37">
          <cell r="A37">
            <v>16</v>
          </cell>
          <cell r="B37" t="str">
            <v>Portfolio</v>
          </cell>
          <cell r="C37" t="str">
            <v>First year annual kWh net in Disadvantaged Communities</v>
          </cell>
          <cell r="D37" t="str">
            <v>Metric</v>
          </cell>
          <cell r="E37" t="str">
            <v>MDA Team</v>
          </cell>
          <cell r="F37">
            <v>58850000</v>
          </cell>
          <cell r="I37" t="str">
            <v>N/A</v>
          </cell>
          <cell r="J37" t="str">
            <v>N/A</v>
          </cell>
        </row>
        <row r="38">
          <cell r="A38">
            <v>17</v>
          </cell>
          <cell r="B38" t="str">
            <v>Portfolio</v>
          </cell>
          <cell r="C38" t="str">
            <v>First year annual Therm gross in Disadvantaged Communities</v>
          </cell>
          <cell r="D38" t="str">
            <v>Metric</v>
          </cell>
          <cell r="E38" t="str">
            <v>MDA Team</v>
          </cell>
          <cell r="F38">
            <v>2040000</v>
          </cell>
          <cell r="I38" t="str">
            <v>N/A</v>
          </cell>
          <cell r="J38" t="str">
            <v>N/A</v>
          </cell>
        </row>
        <row r="39">
          <cell r="A39">
            <v>18</v>
          </cell>
          <cell r="B39" t="str">
            <v>Portfolio</v>
          </cell>
          <cell r="C39" t="str">
            <v>First year annual Therm net in Disadvantaged Communities</v>
          </cell>
          <cell r="D39" t="str">
            <v>Metric</v>
          </cell>
          <cell r="E39" t="str">
            <v>MDA Team</v>
          </cell>
          <cell r="F39">
            <v>1180000</v>
          </cell>
          <cell r="I39" t="str">
            <v>N/A</v>
          </cell>
          <cell r="J39" t="str">
            <v>N/A</v>
          </cell>
        </row>
        <row r="40">
          <cell r="A40">
            <v>19</v>
          </cell>
          <cell r="B40" t="str">
            <v>Portfolio</v>
          </cell>
          <cell r="C40" t="str">
            <v>Lifecycle ex-ante kW gross in Disadvantaged Communities</v>
          </cell>
          <cell r="D40" t="str">
            <v>Metric</v>
          </cell>
          <cell r="E40" t="str">
            <v>MDA Team</v>
          </cell>
          <cell r="F40">
            <v>205010</v>
          </cell>
          <cell r="I40" t="str">
            <v>N/A</v>
          </cell>
          <cell r="J40" t="str">
            <v>N/A</v>
          </cell>
        </row>
        <row r="41">
          <cell r="A41">
            <v>20</v>
          </cell>
          <cell r="B41" t="str">
            <v>Portfolio</v>
          </cell>
          <cell r="C41" t="str">
            <v>Lifecycle ex-ante kW net in Disadvantaged Communities</v>
          </cell>
          <cell r="D41" t="str">
            <v>Metric</v>
          </cell>
          <cell r="E41" t="str">
            <v>MDA Team</v>
          </cell>
          <cell r="F41">
            <v>132130</v>
          </cell>
          <cell r="I41" t="str">
            <v>N/A</v>
          </cell>
          <cell r="J41" t="str">
            <v>N/A</v>
          </cell>
        </row>
        <row r="42">
          <cell r="A42">
            <v>21</v>
          </cell>
          <cell r="B42" t="str">
            <v>Portfolio</v>
          </cell>
          <cell r="C42" t="str">
            <v>Lifecycle ex-ante kWh gross in Disadvantaged Communities</v>
          </cell>
          <cell r="D42" t="str">
            <v>Metric</v>
          </cell>
          <cell r="E42" t="str">
            <v>MDA Team</v>
          </cell>
          <cell r="F42">
            <v>1044750000</v>
          </cell>
          <cell r="I42" t="str">
            <v>N/A</v>
          </cell>
          <cell r="J42" t="str">
            <v>N/A</v>
          </cell>
        </row>
        <row r="43">
          <cell r="A43">
            <v>22</v>
          </cell>
          <cell r="B43" t="str">
            <v>Portfolio</v>
          </cell>
          <cell r="C43" t="str">
            <v>Lifecycle ex-ante kWh net in Disadvantaged Communities</v>
          </cell>
          <cell r="D43" t="str">
            <v>Metric</v>
          </cell>
          <cell r="E43" t="str">
            <v>MDA Team</v>
          </cell>
          <cell r="F43">
            <v>652530000</v>
          </cell>
          <cell r="I43" t="str">
            <v>N/A</v>
          </cell>
          <cell r="J43" t="str">
            <v>N/A</v>
          </cell>
        </row>
        <row r="44">
          <cell r="A44">
            <v>23</v>
          </cell>
          <cell r="B44" t="str">
            <v>Portfolio</v>
          </cell>
          <cell r="C44" t="str">
            <v>Lifecycle ex-ante Therm gross in Disadvantaged Communities</v>
          </cell>
          <cell r="D44" t="str">
            <v>Metric</v>
          </cell>
          <cell r="E44" t="str">
            <v>MDA Team</v>
          </cell>
          <cell r="F44">
            <v>26320000</v>
          </cell>
          <cell r="I44" t="str">
            <v>N/A</v>
          </cell>
          <cell r="J44" t="str">
            <v>N/A</v>
          </cell>
        </row>
        <row r="45">
          <cell r="A45">
            <v>24</v>
          </cell>
          <cell r="B45" t="str">
            <v>Portfolio</v>
          </cell>
          <cell r="C45" t="str">
            <v>Lifecycle ex-ante Therm net in Disadvantaged Communities</v>
          </cell>
          <cell r="D45" t="str">
            <v>Metric</v>
          </cell>
          <cell r="E45" t="str">
            <v>MDA Team</v>
          </cell>
          <cell r="F45">
            <v>15230000</v>
          </cell>
          <cell r="I45" t="str">
            <v>N/A</v>
          </cell>
          <cell r="J45" t="str">
            <v>N/A</v>
          </cell>
        </row>
        <row r="46">
          <cell r="A46">
            <v>25</v>
          </cell>
          <cell r="B46" t="str">
            <v>Portfolio</v>
          </cell>
          <cell r="C46" t="str">
            <v>First year annual kW gross in Hard-to-Reach Markets</v>
          </cell>
          <cell r="D46" t="str">
            <v>Metric</v>
          </cell>
          <cell r="E46" t="str">
            <v>MDA Team</v>
          </cell>
          <cell r="F46">
            <v>35780</v>
          </cell>
          <cell r="I46" t="str">
            <v>N/A</v>
          </cell>
          <cell r="J46" t="str">
            <v>N/A</v>
          </cell>
        </row>
        <row r="47">
          <cell r="A47">
            <v>26</v>
          </cell>
          <cell r="B47" t="str">
            <v>Portfolio</v>
          </cell>
          <cell r="C47" t="str">
            <v>First year annual kW net in Hard-to-Reach Markets</v>
          </cell>
          <cell r="D47" t="str">
            <v>Metric</v>
          </cell>
          <cell r="E47" t="str">
            <v>MDA Team</v>
          </cell>
          <cell r="F47">
            <v>22660</v>
          </cell>
          <cell r="I47" t="str">
            <v>N/A</v>
          </cell>
          <cell r="J47" t="str">
            <v>N/A</v>
          </cell>
        </row>
        <row r="48">
          <cell r="A48">
            <v>27</v>
          </cell>
          <cell r="B48" t="str">
            <v>Portfolio</v>
          </cell>
          <cell r="C48" t="str">
            <v>First year annual kWh gross in Hard-to-Reach Markets</v>
          </cell>
          <cell r="D48" t="str">
            <v>Metric</v>
          </cell>
          <cell r="E48" t="str">
            <v>MDA Team</v>
          </cell>
          <cell r="F48">
            <v>166790000</v>
          </cell>
          <cell r="I48" t="str">
            <v>N/A</v>
          </cell>
          <cell r="J48" t="str">
            <v>N/A</v>
          </cell>
        </row>
        <row r="49">
          <cell r="A49">
            <v>28</v>
          </cell>
          <cell r="B49" t="str">
            <v>Portfolio</v>
          </cell>
          <cell r="C49" t="str">
            <v>First year annual kWh net in Hard-to-Reach Markets</v>
          </cell>
          <cell r="D49" t="str">
            <v>Metric</v>
          </cell>
          <cell r="E49" t="str">
            <v>MDA Team</v>
          </cell>
          <cell r="F49">
            <v>105290000</v>
          </cell>
          <cell r="I49" t="str">
            <v>N/A</v>
          </cell>
          <cell r="J49" t="str">
            <v>N/A</v>
          </cell>
        </row>
        <row r="50">
          <cell r="A50">
            <v>29</v>
          </cell>
          <cell r="B50" t="str">
            <v>Portfolio</v>
          </cell>
          <cell r="C50" t="str">
            <v>First year annual Therm gross in Hard-to-Reach Markets</v>
          </cell>
          <cell r="D50" t="str">
            <v>Metric</v>
          </cell>
          <cell r="E50" t="str">
            <v>MDA Team</v>
          </cell>
          <cell r="F50">
            <v>5570000</v>
          </cell>
          <cell r="I50" t="str">
            <v>N/A</v>
          </cell>
          <cell r="J50" t="str">
            <v>N/A</v>
          </cell>
        </row>
        <row r="51">
          <cell r="A51">
            <v>30</v>
          </cell>
          <cell r="B51" t="str">
            <v>Portfolio</v>
          </cell>
          <cell r="C51" t="str">
            <v>First year annual Therm net in Hard-to-Reach Markets</v>
          </cell>
          <cell r="D51" t="str">
            <v>Metric</v>
          </cell>
          <cell r="E51" t="str">
            <v>MDA Team</v>
          </cell>
          <cell r="F51">
            <v>3260000</v>
          </cell>
          <cell r="I51" t="str">
            <v>N/A</v>
          </cell>
          <cell r="J51" t="str">
            <v>N/A</v>
          </cell>
        </row>
        <row r="52">
          <cell r="A52">
            <v>31</v>
          </cell>
          <cell r="B52" t="str">
            <v>Portfolio</v>
          </cell>
          <cell r="C52" t="str">
            <v>Lifecycle ex-ante kW gross in Hard-to-Reach Markets</v>
          </cell>
          <cell r="D52" t="str">
            <v>Metric</v>
          </cell>
          <cell r="E52" t="str">
            <v>MDA Team</v>
          </cell>
          <cell r="F52">
            <v>568830</v>
          </cell>
          <cell r="I52" t="str">
            <v>N/A</v>
          </cell>
          <cell r="J52" t="str">
            <v>N/A</v>
          </cell>
        </row>
        <row r="53">
          <cell r="A53">
            <v>32</v>
          </cell>
          <cell r="B53" t="str">
            <v>Portfolio</v>
          </cell>
          <cell r="C53" t="str">
            <v>Lifecycle ex-ante kW net in Hard-to-Reach Markets</v>
          </cell>
          <cell r="D53" t="str">
            <v>Metric</v>
          </cell>
          <cell r="E53" t="str">
            <v>MDA Team</v>
          </cell>
          <cell r="F53">
            <v>419520</v>
          </cell>
          <cell r="I53" t="str">
            <v>N/A</v>
          </cell>
          <cell r="J53" t="str">
            <v>N/A</v>
          </cell>
        </row>
        <row r="54">
          <cell r="A54">
            <v>33</v>
          </cell>
          <cell r="B54" t="str">
            <v>Portfolio</v>
          </cell>
          <cell r="C54" t="str">
            <v>Lifecycle ex-ante kWh gross in Hard-to-Reach Markets</v>
          </cell>
          <cell r="D54" t="str">
            <v>Metric</v>
          </cell>
          <cell r="E54" t="str">
            <v>MDA Team</v>
          </cell>
          <cell r="F54">
            <v>1768050000</v>
          </cell>
          <cell r="I54" t="str">
            <v>N/A</v>
          </cell>
          <cell r="J54" t="str">
            <v>N/A</v>
          </cell>
        </row>
        <row r="55">
          <cell r="A55">
            <v>34</v>
          </cell>
          <cell r="B55" t="str">
            <v>Portfolio</v>
          </cell>
          <cell r="C55" t="str">
            <v>Lifecycle ex-ante kWh net in Hard-to-Reach Markets</v>
          </cell>
          <cell r="D55" t="str">
            <v>Metric</v>
          </cell>
          <cell r="E55" t="str">
            <v>MDA Team</v>
          </cell>
          <cell r="F55">
            <v>1110890000</v>
          </cell>
          <cell r="I55" t="str">
            <v>N/A</v>
          </cell>
          <cell r="J55" t="str">
            <v>N/A</v>
          </cell>
        </row>
        <row r="56">
          <cell r="A56">
            <v>35</v>
          </cell>
          <cell r="B56" t="str">
            <v>Portfolio</v>
          </cell>
          <cell r="C56" t="str">
            <v>Lifecycle ex-ante Therm gross in Hard-to-Reach Markets</v>
          </cell>
          <cell r="D56" t="str">
            <v>Metric</v>
          </cell>
          <cell r="E56" t="str">
            <v>MDA Team</v>
          </cell>
          <cell r="F56">
            <v>62850000</v>
          </cell>
          <cell r="I56" t="str">
            <v>N/A</v>
          </cell>
          <cell r="J56" t="str">
            <v>N/A</v>
          </cell>
        </row>
        <row r="57">
          <cell r="A57">
            <v>36</v>
          </cell>
          <cell r="B57" t="str">
            <v>Portfolio</v>
          </cell>
          <cell r="C57" t="str">
            <v>Lifecycle ex-ante Therm net in Hard-to-Reach Markets</v>
          </cell>
          <cell r="D57" t="str">
            <v>Metric</v>
          </cell>
          <cell r="E57" t="str">
            <v>MDA Team</v>
          </cell>
          <cell r="F57">
            <v>36410000</v>
          </cell>
          <cell r="I57" t="str">
            <v>N/A</v>
          </cell>
          <cell r="J57" t="str">
            <v>N/A</v>
          </cell>
        </row>
        <row r="58">
          <cell r="A58">
            <v>56</v>
          </cell>
          <cell r="B58" t="str">
            <v>Res - SF</v>
          </cell>
          <cell r="C58" t="str">
            <v>Average lifecycle ex-ante kW net savings per participant - Opt-in - Downstream</v>
          </cell>
          <cell r="D58" t="str">
            <v>Metric</v>
          </cell>
          <cell r="E58" t="str">
            <v>MDA Team</v>
          </cell>
          <cell r="G58" t="str">
            <v>Confirm method with Res</v>
          </cell>
          <cell r="H58">
            <v>51479</v>
          </cell>
          <cell r="I58" t="str">
            <v>Lifecycle ex-ante kW net from downstream</v>
          </cell>
          <cell r="J58" t="str">
            <v>Total number of downstream participants</v>
          </cell>
        </row>
        <row r="59">
          <cell r="A59">
            <v>57</v>
          </cell>
          <cell r="B59" t="str">
            <v>Res - SF</v>
          </cell>
          <cell r="C59" t="str">
            <v>Average lifecycle ex-ante kWh net savings per participant - Opt-in - Downstream</v>
          </cell>
          <cell r="D59" t="str">
            <v>Metric</v>
          </cell>
          <cell r="E59" t="str">
            <v>MDA Team</v>
          </cell>
          <cell r="G59" t="str">
            <v>Confirm method with Res</v>
          </cell>
          <cell r="H59">
            <v>51479</v>
          </cell>
          <cell r="I59" t="str">
            <v>Lifecycle ex-ante kWh net from downstream</v>
          </cell>
          <cell r="J59" t="str">
            <v>Total number of downstream participants</v>
          </cell>
        </row>
        <row r="60">
          <cell r="A60">
            <v>58</v>
          </cell>
          <cell r="B60" t="str">
            <v>Res - SF</v>
          </cell>
          <cell r="C60" t="str">
            <v>Average lifecycle ex-ante Therm net savings per participant - Opt-in - Downstream</v>
          </cell>
          <cell r="D60" t="str">
            <v>Metric</v>
          </cell>
          <cell r="E60" t="str">
            <v>MDA Team</v>
          </cell>
          <cell r="G60" t="str">
            <v>Confirm method with Res</v>
          </cell>
          <cell r="H60">
            <v>51479</v>
          </cell>
          <cell r="I60" t="str">
            <v>Lifecycle ex-ante therm net from downstream</v>
          </cell>
          <cell r="J60" t="str">
            <v>Total number of downstream participants</v>
          </cell>
        </row>
        <row r="61">
          <cell r="A61">
            <v>59</v>
          </cell>
          <cell r="B61" t="str">
            <v>Res - SF</v>
          </cell>
          <cell r="C61" t="str">
            <v>Average lifecycle ex-ante kW net savings per participant - Opt-in - Midstream</v>
          </cell>
          <cell r="D61" t="str">
            <v>Metric</v>
          </cell>
          <cell r="E61" t="str">
            <v>MDA Team</v>
          </cell>
          <cell r="G61" t="str">
            <v>Confirm method with Res</v>
          </cell>
          <cell r="H61" t="str">
            <v>N/A</v>
          </cell>
          <cell r="I61" t="str">
            <v>Lifecycle ex-ante kW net from midstream</v>
          </cell>
          <cell r="J61" t="str">
            <v>Total number of midstream participants</v>
          </cell>
        </row>
        <row r="62">
          <cell r="A62">
            <v>60</v>
          </cell>
          <cell r="B62" t="str">
            <v>Res - SF</v>
          </cell>
          <cell r="C62" t="str">
            <v>Average lifecycle ex-ante kWh net savings per participant - Opt-in - Midstream</v>
          </cell>
          <cell r="D62" t="str">
            <v>Metric</v>
          </cell>
          <cell r="E62" t="str">
            <v>MDA Team</v>
          </cell>
          <cell r="G62" t="str">
            <v>Confirm method with Res</v>
          </cell>
          <cell r="H62" t="str">
            <v>N/A</v>
          </cell>
          <cell r="I62" t="str">
            <v>Lifecycle ex-ante kWh net from midstream</v>
          </cell>
          <cell r="J62" t="str">
            <v>Total number of midstream participants</v>
          </cell>
        </row>
        <row r="63">
          <cell r="A63">
            <v>61</v>
          </cell>
          <cell r="B63" t="str">
            <v>Res - SF</v>
          </cell>
          <cell r="C63" t="str">
            <v>Average lifecycle ex-ante Therm net savings per participant - Opt-in - Midstream</v>
          </cell>
          <cell r="D63" t="str">
            <v>Metric</v>
          </cell>
          <cell r="E63" t="str">
            <v>MDA Team</v>
          </cell>
          <cell r="G63" t="str">
            <v>Confirm method with Res</v>
          </cell>
          <cell r="H63" t="str">
            <v>N/A</v>
          </cell>
          <cell r="I63" t="str">
            <v>Lifecycle ex-ante therm net from midstream</v>
          </cell>
          <cell r="J63" t="str">
            <v>Total number of midstream participants</v>
          </cell>
        </row>
        <row r="64">
          <cell r="A64">
            <v>62</v>
          </cell>
          <cell r="B64" t="str">
            <v>Res - SF</v>
          </cell>
          <cell r="C64" t="str">
            <v>Average lifecycle ex-ante kW net savings per participant - Opt-out</v>
          </cell>
          <cell r="D64" t="str">
            <v>Metric</v>
          </cell>
          <cell r="E64" t="str">
            <v>MDA Team</v>
          </cell>
          <cell r="G64" t="str">
            <v>Confirm method with Res</v>
          </cell>
          <cell r="H64">
            <v>1580631</v>
          </cell>
          <cell r="I64" t="str">
            <v>Lifecycle ex-ante kW net from opt-out</v>
          </cell>
          <cell r="J64" t="str">
            <v>Total number of opt-out participants</v>
          </cell>
        </row>
        <row r="65">
          <cell r="A65">
            <v>63</v>
          </cell>
          <cell r="B65" t="str">
            <v>Res - SF</v>
          </cell>
          <cell r="C65" t="str">
            <v>Average lifecycle ex-ante kWh net savings per participant - Opt-out</v>
          </cell>
          <cell r="D65" t="str">
            <v>Metric</v>
          </cell>
          <cell r="E65" t="str">
            <v>MDA Team</v>
          </cell>
          <cell r="G65" t="str">
            <v>Confirm method with Res</v>
          </cell>
          <cell r="H65">
            <v>1580631</v>
          </cell>
          <cell r="I65" t="str">
            <v>Lifecycle ex-ante kWh net from opt-out</v>
          </cell>
          <cell r="J65" t="str">
            <v>Total number of opt-out participants</v>
          </cell>
        </row>
        <row r="66">
          <cell r="A66">
            <v>64</v>
          </cell>
          <cell r="B66" t="str">
            <v>Res - SF</v>
          </cell>
          <cell r="C66" t="str">
            <v>Average lifecycle ex-ante Therm net savings per participant - Opt-out</v>
          </cell>
          <cell r="D66" t="str">
            <v>Metric</v>
          </cell>
          <cell r="E66" t="str">
            <v>MDA Team</v>
          </cell>
          <cell r="G66" t="str">
            <v>Confirm method with Res</v>
          </cell>
          <cell r="H66">
            <v>1580631</v>
          </cell>
          <cell r="I66" t="str">
            <v>Lifecycle ex-ante therm net from opt-out</v>
          </cell>
          <cell r="J66" t="str">
            <v>Total number of opt-out participants</v>
          </cell>
        </row>
        <row r="67">
          <cell r="A67">
            <v>65</v>
          </cell>
          <cell r="B67" t="str">
            <v>Res - SF</v>
          </cell>
          <cell r="C67" t="str">
            <v>Average lifecycle ex-ante kW net savings per participant - Opt-in - Upstream</v>
          </cell>
          <cell r="D67" t="str">
            <v>Metric</v>
          </cell>
          <cell r="E67" t="str">
            <v>MDA Team</v>
          </cell>
          <cell r="G67" t="str">
            <v>Confirm method with Res</v>
          </cell>
          <cell r="H67" t="str">
            <v>N/A</v>
          </cell>
          <cell r="I67" t="str">
            <v>Lifecycle ex-ante kW net from upstream</v>
          </cell>
          <cell r="J67" t="str">
            <v>Total number of upstream participants</v>
          </cell>
        </row>
        <row r="68">
          <cell r="A68">
            <v>66</v>
          </cell>
          <cell r="B68" t="str">
            <v>Res - SF</v>
          </cell>
          <cell r="C68" t="str">
            <v>Average lifecycle ex-ante kWh net savings per participant - Opt-in - Upstream</v>
          </cell>
          <cell r="D68" t="str">
            <v>Metric</v>
          </cell>
          <cell r="E68" t="str">
            <v>MDA Team</v>
          </cell>
          <cell r="G68" t="str">
            <v>Confirm method with Res</v>
          </cell>
          <cell r="H68" t="str">
            <v>N/A</v>
          </cell>
          <cell r="I68" t="str">
            <v>Lifecycle ex-ante kWh net from upstream</v>
          </cell>
          <cell r="J68" t="str">
            <v>Total number of upstream participants</v>
          </cell>
        </row>
        <row r="69">
          <cell r="A69">
            <v>67</v>
          </cell>
          <cell r="B69" t="str">
            <v>Res - SF</v>
          </cell>
          <cell r="C69" t="str">
            <v>Average lifecycle ex-ante Therm net savings per participant - Opt-in - Upstream</v>
          </cell>
          <cell r="D69" t="str">
            <v>Metric</v>
          </cell>
          <cell r="E69" t="str">
            <v>MDA Team</v>
          </cell>
          <cell r="G69" t="str">
            <v>Confirm method with Res</v>
          </cell>
          <cell r="H69" t="str">
            <v>N/A</v>
          </cell>
          <cell r="I69" t="str">
            <v>Lifecycle ex-ante therm net from upstream</v>
          </cell>
          <cell r="J69" t="str">
            <v>Total number of upstream participants</v>
          </cell>
        </row>
        <row r="70">
          <cell r="A70">
            <v>68</v>
          </cell>
          <cell r="B70" t="str">
            <v>Res - SF</v>
          </cell>
          <cell r="C70" t="str">
            <v>Percent of participation relative to eligible population</v>
          </cell>
          <cell r="D70" t="str">
            <v>Metric</v>
          </cell>
          <cell r="E70" t="str">
            <v>MDA Team</v>
          </cell>
          <cell r="G70">
            <v>51479</v>
          </cell>
          <cell r="H70">
            <v>4503484</v>
          </cell>
          <cell r="I70" t="str">
            <v># of Participating Customers</v>
          </cell>
          <cell r="J70" t="str">
            <v>Total # of Sector Customers</v>
          </cell>
        </row>
        <row r="71">
          <cell r="A71">
            <v>69</v>
          </cell>
          <cell r="B71" t="str">
            <v>Res - SF</v>
          </cell>
          <cell r="C71" t="str">
            <v>Percent of participation in disadvantaged communities</v>
          </cell>
          <cell r="D71" t="str">
            <v>Metric</v>
          </cell>
          <cell r="E71" t="str">
            <v>MDA Team</v>
          </cell>
          <cell r="G71">
            <v>11957</v>
          </cell>
          <cell r="H71">
            <v>545519</v>
          </cell>
          <cell r="I71" t="str">
            <v># of Participating DAC Customers</v>
          </cell>
          <cell r="J71" t="str">
            <v>Total # of DAC Customers</v>
          </cell>
        </row>
        <row r="72">
          <cell r="A72">
            <v>70</v>
          </cell>
          <cell r="B72" t="str">
            <v>Res - SF</v>
          </cell>
          <cell r="C72" t="str">
            <v>Percent of participation by customers defined as “hard‐to‐reach”</v>
          </cell>
          <cell r="D72" t="str">
            <v>Metric</v>
          </cell>
          <cell r="E72" t="str">
            <v>MDA Team</v>
          </cell>
          <cell r="G72">
            <v>13005</v>
          </cell>
          <cell r="H72">
            <v>677272</v>
          </cell>
          <cell r="I72" t="str">
            <v># of Participating HTR Customers</v>
          </cell>
          <cell r="J72" t="str">
            <v>Total # of HTR Customers</v>
          </cell>
        </row>
        <row r="73">
          <cell r="A73">
            <v>77</v>
          </cell>
          <cell r="B73" t="str">
            <v>Res - SF</v>
          </cell>
          <cell r="C73" t="str">
            <v>Average electric and gas usage per household</v>
          </cell>
          <cell r="D73" t="str">
            <v>Indicator</v>
          </cell>
          <cell r="E73" t="str">
            <v>Unknown</v>
          </cell>
          <cell r="G73">
            <v>0</v>
          </cell>
          <cell r="H73">
            <v>4503484</v>
          </cell>
          <cell r="I73" t="str">
            <v>Total sector energy usage (Btu)</v>
          </cell>
          <cell r="J73" t="str">
            <v>Total # of sector customers</v>
          </cell>
        </row>
        <row r="74">
          <cell r="A74">
            <v>115</v>
          </cell>
          <cell r="B74" t="str">
            <v>Res - MF</v>
          </cell>
          <cell r="C74" t="str">
            <v>Lifecycle ex-ante kW net per project (building)</v>
          </cell>
          <cell r="D74" t="str">
            <v>Metric</v>
          </cell>
          <cell r="E74" t="str">
            <v>MDA Team</v>
          </cell>
          <cell r="H74">
            <v>56986.82</v>
          </cell>
          <cell r="I74" t="str">
            <v>Lifecycle ex-ante kW net (Non-Audit)</v>
          </cell>
          <cell r="J74" t="str">
            <v>Total # of Sector buildings</v>
          </cell>
        </row>
        <row r="75">
          <cell r="A75">
            <v>116</v>
          </cell>
          <cell r="B75" t="str">
            <v>Res - MF</v>
          </cell>
          <cell r="C75" t="str">
            <v>Lifecycle ex-ante kWh net per project (building)</v>
          </cell>
          <cell r="D75" t="str">
            <v>Metric</v>
          </cell>
          <cell r="E75" t="str">
            <v>MDA Team</v>
          </cell>
          <cell r="H75">
            <v>56986.82</v>
          </cell>
          <cell r="I75" t="str">
            <v>Lifecycle ex-ante kWh net (Non-Audit)</v>
          </cell>
          <cell r="J75" t="str">
            <v>Total # of Sector buildings</v>
          </cell>
        </row>
        <row r="76">
          <cell r="A76">
            <v>117</v>
          </cell>
          <cell r="B76" t="str">
            <v>Res - MF</v>
          </cell>
          <cell r="C76" t="str">
            <v>Lifecycle ex-ante Therm net per project (building)</v>
          </cell>
          <cell r="D76" t="str">
            <v>Metric</v>
          </cell>
          <cell r="E76" t="str">
            <v>MDA Team</v>
          </cell>
          <cell r="H76">
            <v>56986.82</v>
          </cell>
          <cell r="I76" t="str">
            <v>Lifecycle ex-ante Therm net (Non-Audit)</v>
          </cell>
          <cell r="J76" t="str">
            <v>Total # of Sector buildings</v>
          </cell>
        </row>
        <row r="77">
          <cell r="A77">
            <v>118</v>
          </cell>
          <cell r="B77" t="str">
            <v>Res - MF</v>
          </cell>
          <cell r="C77" t="str">
            <v>Lifecycle ex-ante kW net per project (property)</v>
          </cell>
          <cell r="D77" t="str">
            <v>Metric</v>
          </cell>
          <cell r="E77" t="str">
            <v>N/A</v>
          </cell>
          <cell r="H77">
            <v>9482</v>
          </cell>
          <cell r="I77" t="str">
            <v>Lifecycle ex-ante kW net (Non-Audit)</v>
          </cell>
          <cell r="J77" t="str">
            <v>Total # of projects</v>
          </cell>
        </row>
        <row r="78">
          <cell r="A78">
            <v>119</v>
          </cell>
          <cell r="B78" t="str">
            <v>Res - MF</v>
          </cell>
          <cell r="C78" t="str">
            <v>Lifecycle ex-ante kWh net per project (property)</v>
          </cell>
          <cell r="D78" t="str">
            <v>Metric</v>
          </cell>
          <cell r="E78" t="str">
            <v>N/A</v>
          </cell>
          <cell r="H78">
            <v>9482</v>
          </cell>
          <cell r="I78" t="str">
            <v>Lifecycle ex-ante kWh net (Non-Audit)</v>
          </cell>
          <cell r="J78" t="str">
            <v>Total # of projects</v>
          </cell>
        </row>
        <row r="79">
          <cell r="A79">
            <v>120</v>
          </cell>
          <cell r="B79" t="str">
            <v>Res - MF</v>
          </cell>
          <cell r="C79" t="str">
            <v>Lifecycle ex-ante Therm net per project (property)</v>
          </cell>
          <cell r="D79" t="str">
            <v>Metric</v>
          </cell>
          <cell r="E79" t="str">
            <v>N/A</v>
          </cell>
          <cell r="H79">
            <v>9482</v>
          </cell>
          <cell r="I79" t="str">
            <v>Lifecycle ex-ante Therm net (Non-Audit)</v>
          </cell>
          <cell r="J79" t="str">
            <v>Total # of projects</v>
          </cell>
        </row>
        <row r="80">
          <cell r="A80">
            <v>121</v>
          </cell>
          <cell r="B80" t="str">
            <v>Res - MF</v>
          </cell>
          <cell r="C80" t="str">
            <v>Lifecycle ex-ante kW net per square foot</v>
          </cell>
          <cell r="D80" t="str">
            <v>Metric</v>
          </cell>
          <cell r="E80" t="str">
            <v>MDA Team</v>
          </cell>
          <cell r="H80">
            <v>5752047.954685661</v>
          </cell>
          <cell r="I80" t="str">
            <v>Lifecycle ex-ante kW net</v>
          </cell>
          <cell r="J80" t="str">
            <v>Sq. ft. of participating customers</v>
          </cell>
        </row>
        <row r="81">
          <cell r="A81">
            <v>122</v>
          </cell>
          <cell r="B81" t="str">
            <v>Res - MF</v>
          </cell>
          <cell r="C81" t="str">
            <v>Lifecycle ex-ante kWh net per square foot</v>
          </cell>
          <cell r="D81" t="str">
            <v>Metric</v>
          </cell>
          <cell r="E81" t="str">
            <v>MDA Team</v>
          </cell>
          <cell r="H81">
            <v>5752047.954685661</v>
          </cell>
          <cell r="I81" t="str">
            <v>Lifecycle ex-ante kWh net</v>
          </cell>
          <cell r="J81" t="str">
            <v>Sq. ft. of participating customers</v>
          </cell>
        </row>
        <row r="82">
          <cell r="A82">
            <v>123</v>
          </cell>
          <cell r="B82" t="str">
            <v>Res - MF</v>
          </cell>
          <cell r="C82" t="str">
            <v>Lifecycle ex-ante Therm net per square foot</v>
          </cell>
          <cell r="D82" t="str">
            <v>Metric</v>
          </cell>
          <cell r="E82" t="str">
            <v>MDA Team</v>
          </cell>
          <cell r="H82">
            <v>5752047.954685661</v>
          </cell>
          <cell r="I82" t="str">
            <v>Lifecycle ex-ante Therm net</v>
          </cell>
          <cell r="J82" t="str">
            <v>Sq. ft. of participating customers</v>
          </cell>
        </row>
        <row r="83">
          <cell r="A83">
            <v>124</v>
          </cell>
          <cell r="B83" t="str">
            <v>Res - MF</v>
          </cell>
          <cell r="C83" t="str">
            <v>Percent of participation relative to eligible population by property</v>
          </cell>
          <cell r="D83" t="str">
            <v>Metric</v>
          </cell>
          <cell r="E83" t="str">
            <v>MDA Team</v>
          </cell>
          <cell r="G83">
            <v>9482</v>
          </cell>
          <cell r="H83">
            <v>2203804</v>
          </cell>
          <cell r="I83" t="str">
            <v>Total # of projects</v>
          </cell>
          <cell r="J83" t="str">
            <v>Total # of Sector Customers</v>
          </cell>
        </row>
        <row r="84">
          <cell r="A84">
            <v>125</v>
          </cell>
          <cell r="B84" t="str">
            <v>Res - MF</v>
          </cell>
          <cell r="C84" t="str">
            <v>Percent of participation relative to eligible population by unit</v>
          </cell>
          <cell r="D84" t="str">
            <v>Metric</v>
          </cell>
          <cell r="E84" t="str">
            <v>MDA Team</v>
          </cell>
          <cell r="G84">
            <v>6317</v>
          </cell>
          <cell r="H84">
            <v>2203804</v>
          </cell>
          <cell r="I84" t="str">
            <v># of Participating Customers</v>
          </cell>
          <cell r="J84" t="str">
            <v>Total # of Sector Customers</v>
          </cell>
        </row>
        <row r="85">
          <cell r="A85">
            <v>126</v>
          </cell>
          <cell r="B85" t="str">
            <v>Res - MF</v>
          </cell>
          <cell r="C85" t="str">
            <v xml:space="preserve"> Percent of square feet of eligible population participating (by property)</v>
          </cell>
          <cell r="D85" t="str">
            <v>Metric</v>
          </cell>
          <cell r="E85" t="str">
            <v>MDA Team</v>
          </cell>
          <cell r="G85">
            <v>5752047.954685661</v>
          </cell>
          <cell r="H85">
            <v>2006709876.6389234</v>
          </cell>
          <cell r="I85" t="str">
            <v>Sq. ft. of participating customers</v>
          </cell>
          <cell r="J85" t="str">
            <v>Total sq. ft. of all sector customers</v>
          </cell>
        </row>
        <row r="86">
          <cell r="A86">
            <v>127</v>
          </cell>
          <cell r="B86" t="str">
            <v>Res - MF</v>
          </cell>
          <cell r="C86" t="str">
            <v>Percent of participation in disadvantaged communities</v>
          </cell>
          <cell r="D86" t="str">
            <v>Metric</v>
          </cell>
          <cell r="E86" t="str">
            <v>MDA Team</v>
          </cell>
          <cell r="G86">
            <v>2313</v>
          </cell>
          <cell r="H86">
            <v>265155</v>
          </cell>
          <cell r="I86" t="str">
            <v># of Participating DAC Customers</v>
          </cell>
          <cell r="J86" t="str">
            <v>Total # of DAC Customers</v>
          </cell>
        </row>
        <row r="87">
          <cell r="A87">
            <v>128</v>
          </cell>
          <cell r="B87" t="str">
            <v>Res - MF</v>
          </cell>
          <cell r="C87" t="str">
            <v xml:space="preserve"> Percent of participation by customers defined as “hard‐to‐reach”</v>
          </cell>
          <cell r="D87" t="str">
            <v>Metric</v>
          </cell>
          <cell r="E87" t="str">
            <v>MDA Team</v>
          </cell>
          <cell r="G87">
            <v>1984</v>
          </cell>
          <cell r="H87">
            <v>214995</v>
          </cell>
          <cell r="I87" t="str">
            <v># of Participating HTR Customers</v>
          </cell>
          <cell r="J87" t="str">
            <v>Total # of HTR Customers</v>
          </cell>
        </row>
        <row r="88">
          <cell r="A88">
            <v>129</v>
          </cell>
          <cell r="B88" t="str">
            <v>Res - MF</v>
          </cell>
          <cell r="C88" t="str">
            <v>Percent of benchmarked multi‐family properties relative to the eligible population</v>
          </cell>
          <cell r="D88" t="str">
            <v>Metric</v>
          </cell>
          <cell r="E88" t="str">
            <v>MDA Team</v>
          </cell>
          <cell r="G88">
            <v>428</v>
          </cell>
          <cell r="H88">
            <v>2203804</v>
          </cell>
          <cell r="I88" t="str">
            <v>Total # of benchmarked customers</v>
          </cell>
          <cell r="J88" t="str">
            <v>Total # of Sector Customers</v>
          </cell>
        </row>
        <row r="89">
          <cell r="A89">
            <v>130</v>
          </cell>
          <cell r="B89" t="str">
            <v>Res - MF</v>
          </cell>
          <cell r="C89" t="str">
            <v>Percent of benchmarking by properties defined as “hard‐to‐reach”</v>
          </cell>
          <cell r="D89" t="str">
            <v>Metric</v>
          </cell>
          <cell r="E89" t="str">
            <v>MDA Team</v>
          </cell>
          <cell r="G89">
            <v>56</v>
          </cell>
          <cell r="H89">
            <v>214995</v>
          </cell>
          <cell r="I89" t="str">
            <v># of benchmarked HTR customers</v>
          </cell>
          <cell r="J89" t="str">
            <v>Total # of HTR Customers</v>
          </cell>
        </row>
        <row r="90">
          <cell r="A90">
            <v>137</v>
          </cell>
          <cell r="B90" t="str">
            <v>Res - MF</v>
          </cell>
          <cell r="C90" t="str">
            <v>Average electric and gas usage per unit</v>
          </cell>
          <cell r="D90" t="str">
            <v>Indicator</v>
          </cell>
          <cell r="E90" t="str">
            <v>MDA Team</v>
          </cell>
          <cell r="G90">
            <v>0</v>
          </cell>
          <cell r="H90">
            <v>2006709876.6389234</v>
          </cell>
          <cell r="I90" t="str">
            <v>Total sector energy usage (Btu)</v>
          </cell>
          <cell r="J90" t="str">
            <v>Total sq. ft. of all sector customers</v>
          </cell>
        </row>
        <row r="91">
          <cell r="A91">
            <v>138</v>
          </cell>
          <cell r="B91" t="str">
            <v>Res - MF</v>
          </cell>
          <cell r="C91" t="str">
            <v>Average electric and gas usage per square foot</v>
          </cell>
          <cell r="D91" t="str">
            <v>Indicator</v>
          </cell>
          <cell r="E91" t="str">
            <v>MDA Team</v>
          </cell>
          <cell r="G91">
            <v>0</v>
          </cell>
          <cell r="H91">
            <v>2006709876.6389234</v>
          </cell>
          <cell r="I91" t="str">
            <v>Total sector energy usage (Btu)</v>
          </cell>
          <cell r="J91" t="str">
            <v>Total sq. ft. of all sector customers</v>
          </cell>
        </row>
        <row r="92">
          <cell r="A92">
            <v>151</v>
          </cell>
          <cell r="B92" t="str">
            <v>Commercial</v>
          </cell>
          <cell r="C92" t="str">
            <v xml:space="preserve">Percent first year annual kW gross </v>
          </cell>
          <cell r="D92" t="str">
            <v>Metric</v>
          </cell>
          <cell r="E92" t="str">
            <v>MDA Team</v>
          </cell>
          <cell r="H92">
            <v>13715716.945500001</v>
          </cell>
          <cell r="I92" t="str">
            <v>First year annual kW gross</v>
          </cell>
          <cell r="J92" t="str">
            <v>Total annual sector max demand (kW)</v>
          </cell>
        </row>
        <row r="93">
          <cell r="A93">
            <v>152</v>
          </cell>
          <cell r="B93" t="str">
            <v>Commercial</v>
          </cell>
          <cell r="C93" t="str">
            <v>Percent first year annual kW net</v>
          </cell>
          <cell r="D93" t="str">
            <v>Metric</v>
          </cell>
          <cell r="E93" t="str">
            <v>MDA Team</v>
          </cell>
          <cell r="H93">
            <v>13715716.945500001</v>
          </cell>
          <cell r="I93" t="str">
            <v>First year annual kW net</v>
          </cell>
          <cell r="J93" t="str">
            <v>Total annual sector max demand (kW)</v>
          </cell>
        </row>
        <row r="94">
          <cell r="A94">
            <v>153</v>
          </cell>
          <cell r="B94" t="str">
            <v>Commercial</v>
          </cell>
          <cell r="C94" t="str">
            <v>Percent first year annual kWh gross</v>
          </cell>
          <cell r="D94" t="str">
            <v>Metric</v>
          </cell>
          <cell r="E94" t="str">
            <v>MDA Team</v>
          </cell>
          <cell r="H94">
            <v>33942505759.975399</v>
          </cell>
          <cell r="I94" t="str">
            <v>First year annual kWh gross</v>
          </cell>
          <cell r="J94" t="str">
            <v>Total annual sector elec usage (kWh)</v>
          </cell>
        </row>
        <row r="95">
          <cell r="A95">
            <v>154</v>
          </cell>
          <cell r="B95" t="str">
            <v>Commercial</v>
          </cell>
          <cell r="C95" t="str">
            <v>Percent first year annual kWh net</v>
          </cell>
          <cell r="D95" t="str">
            <v>Metric</v>
          </cell>
          <cell r="E95" t="str">
            <v>MDA Team</v>
          </cell>
          <cell r="H95">
            <v>33942505759.975399</v>
          </cell>
          <cell r="I95" t="str">
            <v>First year annual kWh net</v>
          </cell>
          <cell r="J95" t="str">
            <v>Total annual sector elec usage (kWh)</v>
          </cell>
        </row>
        <row r="96">
          <cell r="A96">
            <v>155</v>
          </cell>
          <cell r="B96" t="str">
            <v>Commercial</v>
          </cell>
          <cell r="C96" t="str">
            <v>Percent first year annual Therm gross</v>
          </cell>
          <cell r="D96" t="str">
            <v>Metric</v>
          </cell>
          <cell r="E96" t="str">
            <v>MDA Team</v>
          </cell>
          <cell r="H96">
            <v>1099729865.5796299</v>
          </cell>
          <cell r="I96" t="str">
            <v>First year annual Therm gross</v>
          </cell>
          <cell r="J96" t="str">
            <v>Total annual sector gas usage (therms)</v>
          </cell>
        </row>
        <row r="97">
          <cell r="A97">
            <v>156</v>
          </cell>
          <cell r="B97" t="str">
            <v>Commercial</v>
          </cell>
          <cell r="C97" t="str">
            <v>Percent first year annual Therm net</v>
          </cell>
          <cell r="D97" t="str">
            <v>Metric</v>
          </cell>
          <cell r="E97" t="str">
            <v>MDA Team</v>
          </cell>
          <cell r="H97">
            <v>1099729865.5796299</v>
          </cell>
          <cell r="I97" t="str">
            <v>First year annual Therm net</v>
          </cell>
          <cell r="J97" t="str">
            <v>Total annual sector gas usage (therms)</v>
          </cell>
        </row>
        <row r="98">
          <cell r="A98">
            <v>157</v>
          </cell>
          <cell r="B98" t="str">
            <v>Commercial</v>
          </cell>
          <cell r="C98" t="str">
            <v>Percent lifecycle ex-ante kW gross</v>
          </cell>
          <cell r="D98" t="str">
            <v>Metric</v>
          </cell>
          <cell r="E98" t="str">
            <v>MDA Team</v>
          </cell>
          <cell r="H98">
            <v>13715716.945500001</v>
          </cell>
          <cell r="I98" t="str">
            <v>Lifecycle ex-ante kW gross</v>
          </cell>
          <cell r="J98" t="str">
            <v>Total annual sector max demand (kW)</v>
          </cell>
        </row>
        <row r="99">
          <cell r="A99">
            <v>158</v>
          </cell>
          <cell r="B99" t="str">
            <v>Commercial</v>
          </cell>
          <cell r="C99" t="str">
            <v>Percent lifecycle ex-ante kW net</v>
          </cell>
          <cell r="D99" t="str">
            <v>Metric</v>
          </cell>
          <cell r="E99" t="str">
            <v>MDA Team</v>
          </cell>
          <cell r="H99">
            <v>13715716.945500001</v>
          </cell>
          <cell r="I99" t="str">
            <v>Lifecycle ex-ante kW net</v>
          </cell>
          <cell r="J99" t="str">
            <v>Total annual sector max demand (kW)</v>
          </cell>
        </row>
        <row r="100">
          <cell r="A100">
            <v>159</v>
          </cell>
          <cell r="B100" t="str">
            <v>Commercial</v>
          </cell>
          <cell r="C100" t="str">
            <v>Percent lifecycle ex-ante kWh gross</v>
          </cell>
          <cell r="D100" t="str">
            <v>Metric</v>
          </cell>
          <cell r="E100" t="str">
            <v>MDA Team</v>
          </cell>
          <cell r="H100">
            <v>33942505759.975399</v>
          </cell>
          <cell r="I100" t="str">
            <v>Lifecycle ex-ante kWh gross</v>
          </cell>
          <cell r="J100" t="str">
            <v>Total annual sector elec usage (kWh)</v>
          </cell>
        </row>
        <row r="101">
          <cell r="A101">
            <v>160</v>
          </cell>
          <cell r="B101" t="str">
            <v>Commercial</v>
          </cell>
          <cell r="C101" t="str">
            <v>Percent lifecycle ex-ante kWh net</v>
          </cell>
          <cell r="D101" t="str">
            <v>Metric</v>
          </cell>
          <cell r="E101" t="str">
            <v>MDA Team</v>
          </cell>
          <cell r="H101">
            <v>33942505759.975399</v>
          </cell>
          <cell r="I101" t="str">
            <v>Lifecycle ex-ante kWh net</v>
          </cell>
          <cell r="J101" t="str">
            <v>Total annual sector elec usage (kWh)</v>
          </cell>
        </row>
        <row r="102">
          <cell r="A102">
            <v>161</v>
          </cell>
          <cell r="B102" t="str">
            <v>Commercial</v>
          </cell>
          <cell r="C102" t="str">
            <v>Percent lifecycle ex-ante Therm gross</v>
          </cell>
          <cell r="D102" t="str">
            <v>Metric</v>
          </cell>
          <cell r="E102" t="str">
            <v>MDA Team</v>
          </cell>
          <cell r="H102">
            <v>1099729865.5796299</v>
          </cell>
          <cell r="I102" t="str">
            <v>Lifecycle ex-ante Therm gross</v>
          </cell>
          <cell r="J102" t="str">
            <v>Total annual sector gas usage (therms)</v>
          </cell>
        </row>
        <row r="103">
          <cell r="A103">
            <v>162</v>
          </cell>
          <cell r="B103" t="str">
            <v>Commercial</v>
          </cell>
          <cell r="C103" t="str">
            <v>Percent lifecycle ex-ante Therm net</v>
          </cell>
          <cell r="D103" t="str">
            <v>Metric</v>
          </cell>
          <cell r="E103" t="str">
            <v>MDA Team</v>
          </cell>
          <cell r="H103">
            <v>1099729865.5796299</v>
          </cell>
          <cell r="I103" t="str">
            <v>Lifecycle ex-ante Therm net</v>
          </cell>
          <cell r="J103" t="str">
            <v>Total annual sector gas usage (therms)</v>
          </cell>
        </row>
        <row r="104">
          <cell r="A104">
            <v>165</v>
          </cell>
          <cell r="B104" t="str">
            <v>Commercial</v>
          </cell>
          <cell r="C104" t="str">
            <v>Percent lifecycle gross kWh</v>
          </cell>
          <cell r="D104" t="str">
            <v>Metric</v>
          </cell>
          <cell r="E104" t="str">
            <v>MDA Team</v>
          </cell>
          <cell r="H104">
            <v>5406749213.2316599</v>
          </cell>
          <cell r="I104" t="str">
            <v>Lifecycle gross kWh</v>
          </cell>
          <cell r="J104" t="str">
            <v>Annual sector elec usage of participants</v>
          </cell>
        </row>
        <row r="105">
          <cell r="A105">
            <v>166</v>
          </cell>
          <cell r="B105" t="str">
            <v>Commercial</v>
          </cell>
          <cell r="C105" t="str">
            <v>Percent lifecycle gross Therms</v>
          </cell>
          <cell r="D105" t="str">
            <v>Metric</v>
          </cell>
          <cell r="E105" t="str">
            <v>MDA Team</v>
          </cell>
          <cell r="H105">
            <v>42202462.835056998</v>
          </cell>
          <cell r="I105" t="str">
            <v>Lifecycle gross therms</v>
          </cell>
          <cell r="J105" t="str">
            <v>Annual sector gas usage of participants</v>
          </cell>
        </row>
        <row r="106">
          <cell r="A106">
            <v>167</v>
          </cell>
          <cell r="B106" t="str">
            <v>Commercial</v>
          </cell>
          <cell r="C106" t="str">
            <v>Percent of participation relative to eligible population for large customers</v>
          </cell>
          <cell r="D106" t="str">
            <v>Metric</v>
          </cell>
          <cell r="E106" t="str">
            <v>MDA Team</v>
          </cell>
          <cell r="G106">
            <v>4602</v>
          </cell>
          <cell r="H106">
            <v>12135</v>
          </cell>
          <cell r="I106" t="str">
            <v># of participating large customers</v>
          </cell>
          <cell r="J106" t="str">
            <v>Total # of large customers</v>
          </cell>
        </row>
        <row r="107">
          <cell r="A107">
            <v>168</v>
          </cell>
          <cell r="B107" t="str">
            <v>Commercial</v>
          </cell>
          <cell r="C107" t="str">
            <v>Percent of participation relative to eligible population for medium customers</v>
          </cell>
          <cell r="D107" t="str">
            <v>Metric</v>
          </cell>
          <cell r="E107" t="str">
            <v>MDA Team</v>
          </cell>
          <cell r="G107">
            <v>5805</v>
          </cell>
          <cell r="H107">
            <v>116106</v>
          </cell>
          <cell r="I107" t="str">
            <v># of participating medium customers</v>
          </cell>
          <cell r="J107" t="str">
            <v>Total # of medium customers</v>
          </cell>
        </row>
        <row r="108">
          <cell r="A108">
            <v>169</v>
          </cell>
          <cell r="B108" t="str">
            <v>Commercial</v>
          </cell>
          <cell r="C108" t="str">
            <v>Percent of participation relative to eligible population for  small customers</v>
          </cell>
          <cell r="D108" t="str">
            <v>Metric</v>
          </cell>
          <cell r="E108" t="str">
            <v>MDA Team</v>
          </cell>
          <cell r="G108">
            <v>4602</v>
          </cell>
          <cell r="H108">
            <v>511501</v>
          </cell>
          <cell r="I108" t="str">
            <v># of participating small customers</v>
          </cell>
          <cell r="J108" t="str">
            <v>Total # of small customers</v>
          </cell>
        </row>
        <row r="109">
          <cell r="A109">
            <v>170</v>
          </cell>
          <cell r="B109" t="str">
            <v>Commercial</v>
          </cell>
          <cell r="C109" t="str">
            <v>Percent of square feet of eligible population</v>
          </cell>
          <cell r="D109" t="str">
            <v>Metric</v>
          </cell>
          <cell r="E109" t="str">
            <v>MDA Team</v>
          </cell>
          <cell r="G109">
            <v>48863507.305730052</v>
          </cell>
          <cell r="H109">
            <v>2082752874.3275604</v>
          </cell>
          <cell r="I109" t="str">
            <v>Sq. ft. of participating customers</v>
          </cell>
          <cell r="J109" t="str">
            <v>Total sq. ft. of all sector customers</v>
          </cell>
        </row>
        <row r="110">
          <cell r="A110">
            <v>171</v>
          </cell>
          <cell r="B110" t="str">
            <v>Commercial</v>
          </cell>
          <cell r="C110" t="str">
            <v>Percent of participation by customers defined as “hard‐to‐reach”</v>
          </cell>
          <cell r="D110" t="str">
            <v>Metric</v>
          </cell>
          <cell r="E110" t="str">
            <v>MDA Team</v>
          </cell>
          <cell r="G110">
            <v>4702</v>
          </cell>
          <cell r="H110">
            <v>260770</v>
          </cell>
          <cell r="I110" t="str">
            <v># of participating HTR customers</v>
          </cell>
          <cell r="J110" t="str">
            <v>Total # of HTR customers</v>
          </cell>
        </row>
        <row r="111">
          <cell r="A111">
            <v>172</v>
          </cell>
          <cell r="B111" t="str">
            <v>Commercial</v>
          </cell>
          <cell r="C111" t="str">
            <v>Percent of benchmarked square feet of eligible population</v>
          </cell>
          <cell r="D111" t="str">
            <v>Metric</v>
          </cell>
          <cell r="E111" t="str">
            <v>MDA Team</v>
          </cell>
          <cell r="G111">
            <v>248114499</v>
          </cell>
          <cell r="H111">
            <v>2082752874.3275604</v>
          </cell>
          <cell r="I111" t="str">
            <v>Sq. ft. of benchmarked customers</v>
          </cell>
          <cell r="J111" t="str">
            <v>Total sq. ft. of all sector customers</v>
          </cell>
        </row>
        <row r="112">
          <cell r="A112">
            <v>173</v>
          </cell>
          <cell r="B112" t="str">
            <v>Commercial</v>
          </cell>
          <cell r="C112" t="str">
            <v>Percent of benchmarked customers relative to eligible population for large customers</v>
          </cell>
          <cell r="D112" t="str">
            <v>Metric</v>
          </cell>
          <cell r="E112" t="str">
            <v>MDA Team</v>
          </cell>
          <cell r="G112">
            <v>415</v>
          </cell>
          <cell r="H112">
            <v>12135</v>
          </cell>
          <cell r="I112" t="str">
            <v># of benchmarked large customers</v>
          </cell>
          <cell r="J112" t="str">
            <v>Total # of large customers</v>
          </cell>
        </row>
        <row r="113">
          <cell r="A113">
            <v>174</v>
          </cell>
          <cell r="B113" t="str">
            <v>Commercial</v>
          </cell>
          <cell r="C113" t="str">
            <v>Percent of benchmarked customers relative to eligible population for medium customers</v>
          </cell>
          <cell r="D113" t="str">
            <v>Metric</v>
          </cell>
          <cell r="E113" t="str">
            <v>MDA Team</v>
          </cell>
          <cell r="G113">
            <v>642</v>
          </cell>
          <cell r="H113">
            <v>116106</v>
          </cell>
          <cell r="I113" t="str">
            <v># of benchmarked medium customers</v>
          </cell>
          <cell r="J113" t="str">
            <v>Total # of medium customers</v>
          </cell>
        </row>
        <row r="114">
          <cell r="A114">
            <v>175</v>
          </cell>
          <cell r="B114" t="str">
            <v>Commercial</v>
          </cell>
          <cell r="C114" t="str">
            <v>Percent of benchmarked customers relative to eligible population for small  customers</v>
          </cell>
          <cell r="D114" t="str">
            <v>Metric</v>
          </cell>
          <cell r="E114" t="str">
            <v>MDA Team</v>
          </cell>
          <cell r="G114">
            <v>481</v>
          </cell>
          <cell r="H114">
            <v>511501</v>
          </cell>
          <cell r="I114" t="str">
            <v># of benchmarked small customers</v>
          </cell>
          <cell r="J114" t="str">
            <v>Total # of small customers</v>
          </cell>
        </row>
        <row r="115">
          <cell r="A115">
            <v>176</v>
          </cell>
          <cell r="B115" t="str">
            <v>Commercial</v>
          </cell>
          <cell r="C115" t="str">
            <v>Percent of benchmarking by customers defined as “hard‐to‐reach”</v>
          </cell>
          <cell r="D115" t="str">
            <v>Metric</v>
          </cell>
          <cell r="E115" t="str">
            <v>MDA Team</v>
          </cell>
          <cell r="G115">
            <v>433</v>
          </cell>
          <cell r="H115">
            <v>260770</v>
          </cell>
          <cell r="I115" t="str">
            <v># of benchmarked HTR customers</v>
          </cell>
          <cell r="J115" t="str">
            <v>Total # of HTR customers</v>
          </cell>
        </row>
        <row r="116">
          <cell r="A116">
            <v>183</v>
          </cell>
          <cell r="B116" t="str">
            <v>Commercial</v>
          </cell>
          <cell r="C116" t="str">
            <v>Percent of total projects utilizing Normalized Metered Energy Consumption (NMEC) to estimate savings</v>
          </cell>
          <cell r="D116" t="str">
            <v>Indicator</v>
          </cell>
          <cell r="E116" t="str">
            <v>MDA Team</v>
          </cell>
          <cell r="I116" t="str">
            <v># of custom projects using NMEC to estimate savings</v>
          </cell>
          <cell r="J116" t="str">
            <v># of custom projects</v>
          </cell>
        </row>
        <row r="117">
          <cell r="A117">
            <v>184</v>
          </cell>
          <cell r="B117" t="str">
            <v>Commercial</v>
          </cell>
          <cell r="C117" t="str">
            <v>Percent of total savings (gross kWh and therm) derived from NMEC analysis</v>
          </cell>
          <cell r="D117" t="str">
            <v>Indicator</v>
          </cell>
          <cell r="E117" t="str">
            <v>MDA Team</v>
          </cell>
          <cell r="I117" t="str">
            <v>Total custom savings derived from NMEC analysis</v>
          </cell>
          <cell r="J117" t="str">
            <v>Total custom savings</v>
          </cell>
        </row>
        <row r="118">
          <cell r="A118">
            <v>185</v>
          </cell>
          <cell r="B118" t="str">
            <v>Commercial</v>
          </cell>
          <cell r="C118" t="str">
            <v>Percent Improvement in customer satisfaction</v>
          </cell>
          <cell r="D118" t="str">
            <v>Indicator</v>
          </cell>
          <cell r="E118" t="str">
            <v>Unknown</v>
          </cell>
          <cell r="I118" t="str">
            <v>TBD</v>
          </cell>
          <cell r="J118" t="str">
            <v>TBD</v>
          </cell>
        </row>
        <row r="119">
          <cell r="A119">
            <v>186</v>
          </cell>
          <cell r="B119" t="str">
            <v>Commercial</v>
          </cell>
          <cell r="C119" t="str">
            <v>Percent Improvement in trade ally satisfaction</v>
          </cell>
          <cell r="D119" t="str">
            <v>Indicator</v>
          </cell>
          <cell r="E119" t="str">
            <v>Unknown</v>
          </cell>
          <cell r="I119" t="str">
            <v>TBD</v>
          </cell>
          <cell r="J119" t="str">
            <v>TBD</v>
          </cell>
        </row>
        <row r="120">
          <cell r="A120">
            <v>187</v>
          </cell>
          <cell r="B120" t="str">
            <v>Commercial</v>
          </cell>
          <cell r="C120" t="str">
            <v>Percent of total investments made by ratepayers and private capital</v>
          </cell>
          <cell r="D120" t="str">
            <v>Indicator</v>
          </cell>
          <cell r="E120" t="str">
            <v>MDA Team</v>
          </cell>
          <cell r="I120" t="str">
            <v>Total incentive amount</v>
          </cell>
          <cell r="J120" t="str">
            <v>Total project costs</v>
          </cell>
        </row>
        <row r="121">
          <cell r="A121">
            <v>201</v>
          </cell>
          <cell r="B121" t="str">
            <v>Public</v>
          </cell>
          <cell r="C121" t="str">
            <v>Percent annual net kW per project building or facility</v>
          </cell>
          <cell r="D121" t="str">
            <v>Indicator</v>
          </cell>
          <cell r="E121" t="str">
            <v>MDA Team</v>
          </cell>
          <cell r="H121">
            <v>912</v>
          </cell>
          <cell r="I121" t="str">
            <v>First year annual kW net</v>
          </cell>
          <cell r="J121" t="str">
            <v>Total # of projects</v>
          </cell>
        </row>
        <row r="122">
          <cell r="A122">
            <v>202</v>
          </cell>
          <cell r="B122" t="str">
            <v>Public</v>
          </cell>
          <cell r="C122" t="str">
            <v>Percent annual net kWh per project building or facility</v>
          </cell>
          <cell r="D122" t="str">
            <v>Indicator</v>
          </cell>
          <cell r="E122" t="str">
            <v>MDA Team</v>
          </cell>
          <cell r="H122">
            <v>912</v>
          </cell>
          <cell r="I122" t="str">
            <v>First year annual kWh net</v>
          </cell>
          <cell r="J122" t="str">
            <v>Total # of projects</v>
          </cell>
        </row>
        <row r="123">
          <cell r="A123">
            <v>203</v>
          </cell>
          <cell r="B123" t="str">
            <v>Public</v>
          </cell>
          <cell r="C123" t="str">
            <v>Percent annual net Therms per project building or facility</v>
          </cell>
          <cell r="D123" t="str">
            <v>Indicator</v>
          </cell>
          <cell r="E123" t="str">
            <v>MDA Team</v>
          </cell>
          <cell r="H123">
            <v>912</v>
          </cell>
          <cell r="I123" t="str">
            <v>First year annual Therm net</v>
          </cell>
          <cell r="J123" t="str">
            <v>Total # of projects</v>
          </cell>
        </row>
        <row r="124">
          <cell r="A124">
            <v>204</v>
          </cell>
          <cell r="B124" t="str">
            <v>Public</v>
          </cell>
          <cell r="C124" t="str">
            <v>Average annual net kw savings per project building floor plan area</v>
          </cell>
          <cell r="D124" t="str">
            <v>Indicator</v>
          </cell>
          <cell r="E124" t="str">
            <v>MDA Team</v>
          </cell>
          <cell r="H124">
            <v>0</v>
          </cell>
          <cell r="I124" t="str">
            <v>First year annual kW net</v>
          </cell>
          <cell r="J124" t="str">
            <v>Sq. ft. of participating customers</v>
          </cell>
        </row>
        <row r="125">
          <cell r="A125">
            <v>205</v>
          </cell>
          <cell r="B125" t="str">
            <v>Public</v>
          </cell>
          <cell r="C125" t="str">
            <v>Average annual net kw savings per project building floor plan area</v>
          </cell>
          <cell r="D125" t="str">
            <v>Indicator</v>
          </cell>
          <cell r="E125" t="str">
            <v>MDA Team</v>
          </cell>
          <cell r="H125">
            <v>0</v>
          </cell>
          <cell r="I125" t="str">
            <v>First year annual kWh net</v>
          </cell>
          <cell r="J125" t="str">
            <v>Sq. ft. of participating customers</v>
          </cell>
        </row>
        <row r="126">
          <cell r="A126">
            <v>206</v>
          </cell>
          <cell r="B126" t="str">
            <v>Public</v>
          </cell>
          <cell r="C126" t="str">
            <v>Average annual net Therm savings per project building floor plan area</v>
          </cell>
          <cell r="D126" t="str">
            <v>Indicator</v>
          </cell>
          <cell r="E126" t="str">
            <v>MDA Team</v>
          </cell>
          <cell r="H126">
            <v>0</v>
          </cell>
          <cell r="I126" t="str">
            <v>First year annual Therm net</v>
          </cell>
          <cell r="J126" t="str">
            <v>Sq. ft. of participating customers</v>
          </cell>
        </row>
        <row r="127">
          <cell r="A127">
            <v>207</v>
          </cell>
          <cell r="B127" t="str">
            <v>Public</v>
          </cell>
          <cell r="C127" t="str">
            <v>Average annual Net kW savings per annual flow through project water/wastewater facilities</v>
          </cell>
          <cell r="D127" t="str">
            <v>Indicator</v>
          </cell>
          <cell r="E127" t="str">
            <v>Unknown</v>
          </cell>
          <cell r="I127" t="str">
            <v>First year annual kW net from water/wastewater customers</v>
          </cell>
          <cell r="J127" t="str">
            <v>???</v>
          </cell>
        </row>
        <row r="128">
          <cell r="A128">
            <v>208</v>
          </cell>
          <cell r="B128" t="str">
            <v>Public</v>
          </cell>
          <cell r="C128" t="str">
            <v>Average annual Net kWh savings per annual flow through project water/wastewater facilities</v>
          </cell>
          <cell r="D128" t="str">
            <v>Indicator</v>
          </cell>
          <cell r="E128" t="str">
            <v>Unknown</v>
          </cell>
          <cell r="I128" t="str">
            <v>First year annual kWh net from water/wastewater customers</v>
          </cell>
          <cell r="J128" t="str">
            <v>???</v>
          </cell>
        </row>
        <row r="129">
          <cell r="A129">
            <v>209</v>
          </cell>
          <cell r="B129" t="str">
            <v>Public</v>
          </cell>
          <cell r="C129" t="str">
            <v>Average annual Net Therms savings per annual flow through project water/wastewater facilities</v>
          </cell>
          <cell r="D129" t="str">
            <v>Indicator</v>
          </cell>
          <cell r="E129" t="str">
            <v>Unknown</v>
          </cell>
          <cell r="I129" t="str">
            <v>First year annual Therm net from water/wastewater customers</v>
          </cell>
          <cell r="J129" t="str">
            <v>???</v>
          </cell>
        </row>
        <row r="130">
          <cell r="A130">
            <v>210</v>
          </cell>
          <cell r="B130" t="str">
            <v>Public</v>
          </cell>
          <cell r="C130" t="str">
            <v>Percent of Public Sector accounts participating in programs</v>
          </cell>
          <cell r="D130" t="str">
            <v>Metric</v>
          </cell>
          <cell r="E130" t="str">
            <v>MDA Team</v>
          </cell>
          <cell r="G130">
            <v>1398</v>
          </cell>
          <cell r="H130">
            <v>75222</v>
          </cell>
          <cell r="I130" t="str">
            <v># of participating customers</v>
          </cell>
          <cell r="J130" t="str">
            <v>Total # of sector customers</v>
          </cell>
        </row>
        <row r="131">
          <cell r="A131">
            <v>211</v>
          </cell>
          <cell r="B131" t="str">
            <v>Public</v>
          </cell>
          <cell r="C131" t="str">
            <v>Percent of estimated floorplan area (i.e., ft2) of all Public Sector buildings participating in building projects</v>
          </cell>
          <cell r="D131" t="str">
            <v>Indicator</v>
          </cell>
          <cell r="E131" t="str">
            <v>MDA Team</v>
          </cell>
          <cell r="G131">
            <v>0</v>
          </cell>
          <cell r="H131">
            <v>0</v>
          </cell>
          <cell r="I131" t="str">
            <v>Sq. ft. of participating customers</v>
          </cell>
          <cell r="J131" t="str">
            <v>Total sq. ft. of all sector customers</v>
          </cell>
        </row>
        <row r="132">
          <cell r="A132">
            <v>212</v>
          </cell>
          <cell r="B132" t="str">
            <v>Public</v>
          </cell>
          <cell r="C132" t="str">
            <v>Percent of Public Sector water/wastewater flow enrolled in non‐building water/wastewater programs</v>
          </cell>
          <cell r="D132" t="str">
            <v>Indicator</v>
          </cell>
          <cell r="E132" t="str">
            <v>Unknown</v>
          </cell>
          <cell r="I132" t="str">
            <v>???</v>
          </cell>
          <cell r="J132" t="str">
            <v>???</v>
          </cell>
        </row>
        <row r="133">
          <cell r="A133">
            <v>219</v>
          </cell>
          <cell r="B133" t="str">
            <v>Public</v>
          </cell>
          <cell r="C133" t="str">
            <v>Total program‐backed financing distributed to Public Sector customers requiring repayment</v>
          </cell>
          <cell r="D133" t="str">
            <v>Indicator</v>
          </cell>
          <cell r="E133" t="str">
            <v>Unknown</v>
          </cell>
          <cell r="I133" t="str">
            <v>N/A</v>
          </cell>
          <cell r="J133" t="str">
            <v>N/A</v>
          </cell>
        </row>
        <row r="134">
          <cell r="A134">
            <v>220</v>
          </cell>
          <cell r="B134" t="str">
            <v>Public</v>
          </cell>
          <cell r="C134" t="str">
            <v>Percent of Public Sector buildings with current benchmark</v>
          </cell>
          <cell r="D134" t="str">
            <v>Metric</v>
          </cell>
          <cell r="E134" t="str">
            <v>MDA Team</v>
          </cell>
          <cell r="G134">
            <v>479</v>
          </cell>
          <cell r="H134">
            <v>75222</v>
          </cell>
          <cell r="I134" t="str">
            <v>Total # of benchmarked customers</v>
          </cell>
          <cell r="J134" t="str">
            <v>Total # of sector customers</v>
          </cell>
        </row>
        <row r="135">
          <cell r="A135">
            <v>221</v>
          </cell>
          <cell r="B135" t="str">
            <v>Public</v>
          </cell>
          <cell r="C135" t="str">
            <v xml:space="preserve"> Average energy use intensity of all Public Sector buildings</v>
          </cell>
          <cell r="D135" t="str">
            <v>Metric</v>
          </cell>
          <cell r="E135" t="str">
            <v>MDA Team</v>
          </cell>
          <cell r="G135">
            <v>36372575370904.5</v>
          </cell>
          <cell r="H135">
            <v>75222</v>
          </cell>
          <cell r="I135" t="str">
            <v>Total sector energy usage (Btu)</v>
          </cell>
          <cell r="J135" t="str">
            <v>Total # of sector customers</v>
          </cell>
        </row>
        <row r="136">
          <cell r="A136">
            <v>222</v>
          </cell>
          <cell r="B136" t="str">
            <v>Public</v>
          </cell>
          <cell r="C136" t="str">
            <v>Percent of floorplan area of all Public Sector buildings with current benchmark</v>
          </cell>
          <cell r="D136" t="str">
            <v>Indicator</v>
          </cell>
          <cell r="E136" t="str">
            <v>MDA Team</v>
          </cell>
          <cell r="H136">
            <v>0</v>
          </cell>
          <cell r="I136" t="str">
            <v>Total sq. ft. of sector buildings benchmarked in current year (in Portfolio Manager)</v>
          </cell>
          <cell r="J136" t="str">
            <v>Sq. ft. of benchmarked customers</v>
          </cell>
        </row>
        <row r="137">
          <cell r="A137">
            <v>236</v>
          </cell>
          <cell r="B137" t="str">
            <v>Industrial</v>
          </cell>
          <cell r="C137" t="str">
            <v>Percent of participation relative to eligible population for large customers</v>
          </cell>
          <cell r="D137" t="str">
            <v>Metric</v>
          </cell>
          <cell r="E137" t="str">
            <v>MDA Team</v>
          </cell>
          <cell r="G137">
            <v>149</v>
          </cell>
          <cell r="H137">
            <v>2451</v>
          </cell>
          <cell r="I137" t="str">
            <v># of participating large customers</v>
          </cell>
          <cell r="J137" t="str">
            <v>Total # of large customers</v>
          </cell>
        </row>
        <row r="138">
          <cell r="A138">
            <v>237</v>
          </cell>
          <cell r="B138" t="str">
            <v>Industrial</v>
          </cell>
          <cell r="C138" t="str">
            <v>Percent of participation relative to eligible population for medium customers</v>
          </cell>
          <cell r="D138" t="str">
            <v>Metric</v>
          </cell>
          <cell r="E138" t="str">
            <v>MDA Team</v>
          </cell>
          <cell r="G138">
            <v>224</v>
          </cell>
          <cell r="H138">
            <v>11472</v>
          </cell>
          <cell r="I138" t="str">
            <v># of participating medium customers</v>
          </cell>
          <cell r="J138" t="str">
            <v>Total # of medium customers</v>
          </cell>
        </row>
        <row r="139">
          <cell r="A139">
            <v>238</v>
          </cell>
          <cell r="B139" t="str">
            <v>Industrial</v>
          </cell>
          <cell r="C139" t="str">
            <v>Percent of participation relative to eligible population for  small customers</v>
          </cell>
          <cell r="D139" t="str">
            <v>Metric</v>
          </cell>
          <cell r="E139" t="str">
            <v>MDA Team</v>
          </cell>
          <cell r="G139">
            <v>185</v>
          </cell>
          <cell r="H139">
            <v>48953</v>
          </cell>
          <cell r="I139" t="str">
            <v># of participating small customers</v>
          </cell>
          <cell r="J139" t="str">
            <v>Total # of small customers</v>
          </cell>
        </row>
        <row r="140">
          <cell r="A140">
            <v>239</v>
          </cell>
          <cell r="B140" t="str">
            <v>Industrial</v>
          </cell>
          <cell r="C140" t="str">
            <v>Percent of large customers participating in reporting year that have not received an incentive for the past three years</v>
          </cell>
          <cell r="D140" t="str">
            <v>Indicator</v>
          </cell>
          <cell r="E140" t="str">
            <v>Unknown</v>
          </cell>
          <cell r="H140">
            <v>2451</v>
          </cell>
          <cell r="I140" t="str">
            <v>Annual number of large customers that have not received an incentive for the past 3 years</v>
          </cell>
          <cell r="J140" t="str">
            <v>Total # of large customers</v>
          </cell>
        </row>
        <row r="141">
          <cell r="A141">
            <v>240</v>
          </cell>
          <cell r="B141" t="str">
            <v>Industrial</v>
          </cell>
          <cell r="C141" t="str">
            <v>Percent of medium customers participating in reporting year that have not received an incentive for the past three years</v>
          </cell>
          <cell r="D141" t="str">
            <v>Indicator</v>
          </cell>
          <cell r="E141" t="str">
            <v>Unknown</v>
          </cell>
          <cell r="H141">
            <v>11472</v>
          </cell>
          <cell r="I141" t="str">
            <v>Annual number of medium customers that have not received an incentive for the past 3 years</v>
          </cell>
          <cell r="J141" t="str">
            <v>Total # of medium customers</v>
          </cell>
        </row>
        <row r="142">
          <cell r="A142">
            <v>241</v>
          </cell>
          <cell r="B142" t="str">
            <v>Industrial</v>
          </cell>
          <cell r="C142" t="str">
            <v>Percent of small customers participating in reporting year that have not received an incentive for the past three years</v>
          </cell>
          <cell r="D142" t="str">
            <v>Indicator</v>
          </cell>
          <cell r="E142" t="str">
            <v>Unknown</v>
          </cell>
          <cell r="H142">
            <v>48953</v>
          </cell>
          <cell r="I142" t="str">
            <v>Annual number of small customers that have not received an incentive for the past 3 years</v>
          </cell>
          <cell r="J142" t="str">
            <v>Total # of small customers</v>
          </cell>
        </row>
        <row r="143">
          <cell r="A143">
            <v>248</v>
          </cell>
          <cell r="B143" t="str">
            <v>Industrial</v>
          </cell>
          <cell r="C143" t="str">
            <v xml:space="preserve">Percent first year annual kW gross </v>
          </cell>
          <cell r="D143" t="str">
            <v>Metric</v>
          </cell>
          <cell r="E143" t="str">
            <v>MDA Team</v>
          </cell>
          <cell r="H143">
            <v>5674108.1699999999</v>
          </cell>
          <cell r="I143" t="str">
            <v>First year annual kW gross</v>
          </cell>
          <cell r="J143" t="str">
            <v>Total annual sector max demand (kW)</v>
          </cell>
        </row>
        <row r="144">
          <cell r="A144">
            <v>249</v>
          </cell>
          <cell r="B144" t="str">
            <v>Industrial</v>
          </cell>
          <cell r="C144" t="str">
            <v>Percent first year annual kW net</v>
          </cell>
          <cell r="D144" t="str">
            <v>Metric</v>
          </cell>
          <cell r="E144" t="str">
            <v>MDA Team</v>
          </cell>
          <cell r="H144">
            <v>5674108.1699999999</v>
          </cell>
          <cell r="I144" t="str">
            <v>First year annual kW net</v>
          </cell>
          <cell r="J144" t="str">
            <v>Total annual sector max demand (kW)</v>
          </cell>
        </row>
        <row r="145">
          <cell r="A145">
            <v>250</v>
          </cell>
          <cell r="B145" t="str">
            <v>Industrial</v>
          </cell>
          <cell r="C145" t="str">
            <v>Percent first year annual kWh gross</v>
          </cell>
          <cell r="D145" t="str">
            <v>Metric</v>
          </cell>
          <cell r="E145" t="str">
            <v>MDA Team</v>
          </cell>
          <cell r="H145">
            <v>9302621423.8720608</v>
          </cell>
          <cell r="I145" t="str">
            <v>First year annual kWh gross</v>
          </cell>
          <cell r="J145" t="str">
            <v>Total annual sector elec usage (kWh)</v>
          </cell>
        </row>
        <row r="146">
          <cell r="A146">
            <v>251</v>
          </cell>
          <cell r="B146" t="str">
            <v>Industrial</v>
          </cell>
          <cell r="C146" t="str">
            <v>Percent first year annual kWh net</v>
          </cell>
          <cell r="D146" t="str">
            <v>Metric</v>
          </cell>
          <cell r="E146" t="str">
            <v>MDA Team</v>
          </cell>
          <cell r="H146">
            <v>9302621423.8720608</v>
          </cell>
          <cell r="I146" t="str">
            <v>First year annual kWh net</v>
          </cell>
          <cell r="J146" t="str">
            <v>Total annual sector elec usage (kWh)</v>
          </cell>
        </row>
        <row r="147">
          <cell r="A147">
            <v>252</v>
          </cell>
          <cell r="B147" t="str">
            <v>Industrial</v>
          </cell>
          <cell r="C147" t="str">
            <v>Percent first year annual Therm gross</v>
          </cell>
          <cell r="D147" t="str">
            <v>Metric</v>
          </cell>
          <cell r="E147" t="str">
            <v>MDA Team</v>
          </cell>
          <cell r="H147">
            <v>3885045880.7884898</v>
          </cell>
          <cell r="I147" t="str">
            <v>First year annual Therm gross</v>
          </cell>
          <cell r="J147" t="str">
            <v>Total annual sector gas usage (therms)</v>
          </cell>
        </row>
        <row r="148">
          <cell r="A148">
            <v>253</v>
          </cell>
          <cell r="B148" t="str">
            <v>Industrial</v>
          </cell>
          <cell r="C148" t="str">
            <v>Percent first year annual Therm net</v>
          </cell>
          <cell r="D148" t="str">
            <v>Metric</v>
          </cell>
          <cell r="E148" t="str">
            <v>MDA Team</v>
          </cell>
          <cell r="H148">
            <v>3885045880.7884898</v>
          </cell>
          <cell r="I148" t="str">
            <v>First year annual Therm net</v>
          </cell>
          <cell r="J148" t="str">
            <v>Total annual sector gas usage (therms)</v>
          </cell>
        </row>
        <row r="149">
          <cell r="A149">
            <v>254</v>
          </cell>
          <cell r="B149" t="str">
            <v>Industrial</v>
          </cell>
          <cell r="C149" t="str">
            <v>Percent lifecycle ex-ante kW gross</v>
          </cell>
          <cell r="D149" t="str">
            <v>Metric</v>
          </cell>
          <cell r="E149" t="str">
            <v>MDA Team</v>
          </cell>
          <cell r="H149">
            <v>5674108.1699999999</v>
          </cell>
          <cell r="I149" t="str">
            <v>Lifecycle ex-ante kW gross</v>
          </cell>
          <cell r="J149" t="str">
            <v>Total annual sector max demand (kW)</v>
          </cell>
        </row>
        <row r="150">
          <cell r="A150">
            <v>255</v>
          </cell>
          <cell r="B150" t="str">
            <v>Industrial</v>
          </cell>
          <cell r="C150" t="str">
            <v>Percent lifecycle ex-ante kW net</v>
          </cell>
          <cell r="D150" t="str">
            <v>Metric</v>
          </cell>
          <cell r="E150" t="str">
            <v>MDA Team</v>
          </cell>
          <cell r="H150">
            <v>5674108.1699999999</v>
          </cell>
          <cell r="I150" t="str">
            <v>Lifecycle ex-ante kW net</v>
          </cell>
          <cell r="J150" t="str">
            <v>Total annual sector max demand (kW)</v>
          </cell>
        </row>
        <row r="151">
          <cell r="A151">
            <v>256</v>
          </cell>
          <cell r="B151" t="str">
            <v>Industrial</v>
          </cell>
          <cell r="C151" t="str">
            <v>Percent lifecycle ex-ante kWh gross</v>
          </cell>
          <cell r="D151" t="str">
            <v>Metric</v>
          </cell>
          <cell r="E151" t="str">
            <v>MDA Team</v>
          </cell>
          <cell r="H151">
            <v>9302621423.8720608</v>
          </cell>
          <cell r="I151" t="str">
            <v>Lifecycle ex-ante kWh gross</v>
          </cell>
          <cell r="J151" t="str">
            <v>Total annual sector elec usage (kWh)</v>
          </cell>
        </row>
        <row r="152">
          <cell r="A152">
            <v>257</v>
          </cell>
          <cell r="B152" t="str">
            <v>Industrial</v>
          </cell>
          <cell r="C152" t="str">
            <v>Percent lifecycle ex-ante kWh net</v>
          </cell>
          <cell r="D152" t="str">
            <v>Metric</v>
          </cell>
          <cell r="E152" t="str">
            <v>MDA Team</v>
          </cell>
          <cell r="H152">
            <v>9302621423.8720608</v>
          </cell>
          <cell r="I152" t="str">
            <v>Lifecycle ex-ante kWh net</v>
          </cell>
          <cell r="J152" t="str">
            <v>Total annual sector elec usage (kWh)</v>
          </cell>
        </row>
        <row r="153">
          <cell r="A153">
            <v>258</v>
          </cell>
          <cell r="B153" t="str">
            <v>Industrial</v>
          </cell>
          <cell r="C153" t="str">
            <v>Percent lifecycle ex-ante Therm gross</v>
          </cell>
          <cell r="D153" t="str">
            <v>Metric</v>
          </cell>
          <cell r="E153" t="str">
            <v>MDA Team</v>
          </cell>
          <cell r="H153">
            <v>3885045880.7884898</v>
          </cell>
          <cell r="I153" t="str">
            <v>Lifecycle ex-ante Therm gross</v>
          </cell>
          <cell r="J153" t="str">
            <v>Total annual sector gas usage (therms)</v>
          </cell>
        </row>
        <row r="154">
          <cell r="A154">
            <v>259</v>
          </cell>
          <cell r="B154" t="str">
            <v>Industrial</v>
          </cell>
          <cell r="C154" t="str">
            <v>Percent lifecycle ex-ante Therm net</v>
          </cell>
          <cell r="D154" t="str">
            <v>Metric</v>
          </cell>
          <cell r="E154" t="str">
            <v>MDA Team</v>
          </cell>
          <cell r="H154">
            <v>3885045880.7884898</v>
          </cell>
          <cell r="I154" t="str">
            <v>Lifecycle ex-ante Therm net</v>
          </cell>
          <cell r="J154" t="str">
            <v>Total annual sector gas usage (therms)</v>
          </cell>
        </row>
        <row r="155">
          <cell r="A155">
            <v>273</v>
          </cell>
          <cell r="B155" t="str">
            <v>Agricultural</v>
          </cell>
          <cell r="C155" t="str">
            <v>Percent of participation relative to eligible population for large customers</v>
          </cell>
          <cell r="D155" t="str">
            <v>Metric</v>
          </cell>
          <cell r="E155" t="str">
            <v>MDA Team</v>
          </cell>
          <cell r="G155">
            <v>308</v>
          </cell>
          <cell r="H155">
            <v>3742</v>
          </cell>
          <cell r="I155" t="str">
            <v># of participating large customers</v>
          </cell>
          <cell r="J155" t="str">
            <v>Total # of large customers</v>
          </cell>
        </row>
        <row r="156">
          <cell r="A156">
            <v>274</v>
          </cell>
          <cell r="B156" t="str">
            <v>Agricultural</v>
          </cell>
          <cell r="C156" t="str">
            <v>Percent of participation relative to eligible population for medium customers</v>
          </cell>
          <cell r="D156" t="str">
            <v>Metric</v>
          </cell>
          <cell r="E156" t="str">
            <v>MDA Team</v>
          </cell>
          <cell r="G156">
            <v>770</v>
          </cell>
          <cell r="H156">
            <v>31659</v>
          </cell>
          <cell r="I156" t="str">
            <v># of participating medium customers</v>
          </cell>
          <cell r="J156" t="str">
            <v>Total # of medium customers</v>
          </cell>
        </row>
        <row r="157">
          <cell r="A157">
            <v>275</v>
          </cell>
          <cell r="B157" t="str">
            <v>Agricultural</v>
          </cell>
          <cell r="C157" t="str">
            <v>Percent of participation relative to eligible population for small customers</v>
          </cell>
          <cell r="D157" t="str">
            <v>Metric</v>
          </cell>
          <cell r="E157" t="str">
            <v>MDA Team</v>
          </cell>
          <cell r="G157">
            <v>510</v>
          </cell>
          <cell r="H157">
            <v>82386</v>
          </cell>
          <cell r="I157" t="str">
            <v># of participating small customers</v>
          </cell>
          <cell r="J157" t="str">
            <v>Total # of small customers</v>
          </cell>
        </row>
      </sheetData>
      <sheetData sheetId="4">
        <row r="3">
          <cell r="B3" t="str">
            <v>Upd Primary Sector (1)</v>
          </cell>
          <cell r="C3" t="str">
            <v>RebatesandIncents</v>
          </cell>
          <cell r="D3" t="str">
            <v>FirstYearGrossKWh</v>
          </cell>
          <cell r="E3" t="str">
            <v>FirstYearGrossKW</v>
          </cell>
          <cell r="F3" t="str">
            <v>FirstYearGrossThm</v>
          </cell>
          <cell r="G3" t="str">
            <v>FirstYearNetKWh</v>
          </cell>
          <cell r="H3" t="str">
            <v>FirstYearNetKW</v>
          </cell>
          <cell r="I3" t="str">
            <v>FirstYearNetThm</v>
          </cell>
          <cell r="J3" t="str">
            <v>LifecycleGrossKWh</v>
          </cell>
          <cell r="K3" t="str">
            <v>LifecycleGrossKW</v>
          </cell>
          <cell r="L3" t="str">
            <v>LifecycleGrossThm</v>
          </cell>
          <cell r="M3" t="str">
            <v>LifecycleNetKWh</v>
          </cell>
          <cell r="N3" t="str">
            <v>LifecycleNetKW</v>
          </cell>
          <cell r="O3" t="str">
            <v>LifecycleNetThm</v>
          </cell>
          <cell r="P3" t="str">
            <v>ElecBen</v>
          </cell>
          <cell r="Q3" t="str">
            <v>GasBen</v>
          </cell>
          <cell r="R3" t="str">
            <v>TRCCost</v>
          </cell>
          <cell r="S3" t="str">
            <v>PACCost</v>
          </cell>
          <cell r="T3" t="str">
            <v>TRC</v>
          </cell>
          <cell r="U3" t="str">
            <v>PAC</v>
          </cell>
          <cell r="V3" t="str">
            <v>Electric Split</v>
          </cell>
          <cell r="W3" t="str">
            <v>Gas Split</v>
          </cell>
          <cell r="X3" t="str">
            <v>TRC Cost per kWh Saved ($/kWh)</v>
          </cell>
          <cell r="Y3" t="str">
            <v>TRC Cost per therm Saved ($/therm)</v>
          </cell>
          <cell r="Z3" t="str">
            <v>TRC Cost per kW Saved ($/kW) (5)</v>
          </cell>
          <cell r="AA3" t="str">
            <v>PAC Cost per kWh Saved ($/kWh)</v>
          </cell>
          <cell r="AB3" t="str">
            <v>PAC Cost per therm Saved ($/therm)</v>
          </cell>
          <cell r="AC3" t="str">
            <v>PAC Cost per kW Saved ($/kW) (5)</v>
          </cell>
          <cell r="AD3" t="str">
            <v>NetElecCO2</v>
          </cell>
          <cell r="AE3" t="str">
            <v>NetGasCO2</v>
          </cell>
          <cell r="AF3" t="str">
            <v>NetElecCO2Lifecycle</v>
          </cell>
          <cell r="AG3" t="str">
            <v>NetGasCO2Lifecycle</v>
          </cell>
          <cell r="AH3" t="str">
            <v>GrossElecCO2</v>
          </cell>
          <cell r="AI3" t="str">
            <v>GrossGasCO2</v>
          </cell>
          <cell r="AJ3" t="str">
            <v>GrossElecCO2Lifecycle</v>
          </cell>
          <cell r="AK3" t="str">
            <v>GrossGasCO2Lifecycle</v>
          </cell>
          <cell r="AL3" t="str">
            <v>Annual Net GHG Emissions (Electric)</v>
          </cell>
          <cell r="AM3" t="str">
            <v>Annual Net GHG Emissions (Gas)</v>
          </cell>
          <cell r="AN3" t="str">
            <v>Lifecycle Net GHG Emissions (Electric)</v>
          </cell>
          <cell r="AO3" t="str">
            <v>Lifecycle Net GHG Emissions (Gas)</v>
          </cell>
          <cell r="AP3" t="str">
            <v>Annual Gross GHG Emissions (Electric)</v>
          </cell>
          <cell r="AQ3" t="str">
            <v>Annual Gross GHG Emissions (Gas)</v>
          </cell>
          <cell r="AR3" t="str">
            <v>Lifecycle Gross GHG Emissions (Electric)</v>
          </cell>
          <cell r="AS3" t="str">
            <v>Lifecycle Gross GHG Emissions (Gas)</v>
          </cell>
        </row>
        <row r="4">
          <cell r="B4" t="str">
            <v>Agricultural</v>
          </cell>
          <cell r="C4">
            <v>8746404.0578320269</v>
          </cell>
          <cell r="D4">
            <v>59866741.929275781</v>
          </cell>
          <cell r="E4">
            <v>18457.000834246039</v>
          </cell>
          <cell r="F4">
            <v>1170629.8475666766</v>
          </cell>
          <cell r="G4">
            <v>38994338.136156619</v>
          </cell>
          <cell r="H4">
            <v>12128.356941460042</v>
          </cell>
          <cell r="I4">
            <v>705031.9893371528</v>
          </cell>
          <cell r="J4">
            <v>570126032.79346037</v>
          </cell>
          <cell r="K4">
            <v>137016.00452513725</v>
          </cell>
          <cell r="L4">
            <v>16053723.905368671</v>
          </cell>
          <cell r="M4">
            <v>369145011.05935597</v>
          </cell>
          <cell r="N4">
            <v>89340.558428538672</v>
          </cell>
          <cell r="O4">
            <v>9695419.0703906752</v>
          </cell>
          <cell r="P4">
            <v>39380637.617168106</v>
          </cell>
          <cell r="Q4">
            <v>7538521.0462001357</v>
          </cell>
          <cell r="R4">
            <v>42183577.525131077</v>
          </cell>
          <cell r="S4">
            <v>18951506.994710509</v>
          </cell>
          <cell r="T4">
            <v>1.112261249900294</v>
          </cell>
          <cell r="U4">
            <v>2.4757481648537865</v>
          </cell>
          <cell r="V4">
            <v>0.83932957749121417</v>
          </cell>
          <cell r="W4">
            <v>0.16067042250878585</v>
          </cell>
          <cell r="X4">
            <v>9.5913321975095361E-2</v>
          </cell>
          <cell r="Y4">
            <v>0.69905727382053517</v>
          </cell>
          <cell r="Z4">
            <v>396.30292136081147</v>
          </cell>
          <cell r="AA4">
            <v>4.3090275859462977E-2</v>
          </cell>
          <cell r="AB4">
            <v>0.31406034271560912</v>
          </cell>
          <cell r="AC4">
            <v>178.04411163844952</v>
          </cell>
          <cell r="AD4">
            <v>19279.919115980829</v>
          </cell>
          <cell r="AE4">
            <v>4127.4263834922931</v>
          </cell>
          <cell r="AF4">
            <v>181941.37273194492</v>
          </cell>
          <cell r="AG4">
            <v>56718.201561785485</v>
          </cell>
          <cell r="AH4">
            <v>29597.196500767368</v>
          </cell>
          <cell r="AI4">
            <v>6853.4288992649745</v>
          </cell>
          <cell r="AJ4">
            <v>281009.06948979764</v>
          </cell>
          <cell r="AK4">
            <v>93914.28484640675</v>
          </cell>
          <cell r="AL4">
            <v>17490.448410451907</v>
          </cell>
          <cell r="AM4">
            <v>3744.3382305775549</v>
          </cell>
          <cell r="AN4">
            <v>165054.43691707074</v>
          </cell>
          <cell r="AO4">
            <v>51453.886937095391</v>
          </cell>
          <cell r="AP4">
            <v>26850.125012277258</v>
          </cell>
          <cell r="AQ4">
            <v>6217.3261140881132</v>
          </cell>
          <cell r="AR4">
            <v>254927.13964274118</v>
          </cell>
          <cell r="AS4">
            <v>85197.606080672515</v>
          </cell>
        </row>
        <row r="5">
          <cell r="B5" t="str">
            <v>Commercial</v>
          </cell>
          <cell r="C5">
            <v>40415950.461115651</v>
          </cell>
          <cell r="D5">
            <v>166943583.21145001</v>
          </cell>
          <cell r="E5">
            <v>29943.176047166195</v>
          </cell>
          <cell r="F5">
            <v>6356167.0982718794</v>
          </cell>
          <cell r="G5">
            <v>110281086.29345894</v>
          </cell>
          <cell r="H5">
            <v>20288.632525697933</v>
          </cell>
          <cell r="I5">
            <v>4008275.6615182697</v>
          </cell>
          <cell r="J5">
            <v>1698780435.6154151</v>
          </cell>
          <cell r="K5">
            <v>307924.35264707089</v>
          </cell>
          <cell r="L5">
            <v>73699682.523231581</v>
          </cell>
          <cell r="M5">
            <v>1120115279.0725217</v>
          </cell>
          <cell r="N5">
            <v>211134.62336547961</v>
          </cell>
          <cell r="O5">
            <v>45426120.309369832</v>
          </cell>
          <cell r="P5">
            <v>121803335.3322202</v>
          </cell>
          <cell r="Q5">
            <v>36281723.068386674</v>
          </cell>
          <cell r="R5">
            <v>155596320.90080741</v>
          </cell>
          <cell r="S5">
            <v>81258341.399579898</v>
          </cell>
          <cell r="T5">
            <v>1.0159948351310055</v>
          </cell>
          <cell r="U5">
            <v>1.9454625294803785</v>
          </cell>
          <cell r="V5">
            <v>0.77049239545179316</v>
          </cell>
          <cell r="W5">
            <v>0.2295076045482069</v>
          </cell>
          <cell r="X5">
            <v>0.10702986045652095</v>
          </cell>
          <cell r="Y5">
            <v>0.78612346031876645</v>
          </cell>
          <cell r="Z5">
            <v>567.8167801347463</v>
          </cell>
          <cell r="AA5">
            <v>5.5895080877071339E-2</v>
          </cell>
          <cell r="AB5">
            <v>0.41054369506284355</v>
          </cell>
          <cell r="AC5">
            <v>296.53560897505764</v>
          </cell>
          <cell r="AD5">
            <v>57333.077452378573</v>
          </cell>
          <cell r="AE5">
            <v>23466.220747763775</v>
          </cell>
          <cell r="AF5">
            <v>587046.71431273874</v>
          </cell>
          <cell r="AG5">
            <v>265742.80380981881</v>
          </cell>
          <cell r="AH5">
            <v>86596.60341419508</v>
          </cell>
          <cell r="AI5">
            <v>37213.24968551354</v>
          </cell>
          <cell r="AJ5">
            <v>887723.1663947528</v>
          </cell>
          <cell r="AK5">
            <v>431143.14276089997</v>
          </cell>
          <cell r="AL5">
            <v>52011.692962035348</v>
          </cell>
          <cell r="AM5">
            <v>21288.197367842451</v>
          </cell>
          <cell r="AN5">
            <v>532559.82089165028</v>
          </cell>
          <cell r="AO5">
            <v>241077.81638107882</v>
          </cell>
          <cell r="AP5">
            <v>78559.11715318881</v>
          </cell>
          <cell r="AQ5">
            <v>33759.292240507311</v>
          </cell>
          <cell r="AR5">
            <v>805328.90989779169</v>
          </cell>
          <cell r="AS5">
            <v>391126.47986832564</v>
          </cell>
        </row>
        <row r="6">
          <cell r="B6" t="str">
            <v>Industrial</v>
          </cell>
          <cell r="C6">
            <v>11518330.296438508</v>
          </cell>
          <cell r="D6">
            <v>44751046.718610011</v>
          </cell>
          <cell r="E6">
            <v>7997.8585077831585</v>
          </cell>
          <cell r="F6">
            <v>5810077.4540417446</v>
          </cell>
          <cell r="G6">
            <v>29086750.899777491</v>
          </cell>
          <cell r="H6">
            <v>5199.4703820569612</v>
          </cell>
          <cell r="I6">
            <v>3673616.4966939106</v>
          </cell>
          <cell r="J6">
            <v>575639447.7011565</v>
          </cell>
          <cell r="K6">
            <v>90576.234139123088</v>
          </cell>
          <cell r="L6">
            <v>63496533.33993645</v>
          </cell>
          <cell r="M6">
            <v>373991177.57483768</v>
          </cell>
          <cell r="N6">
            <v>58880.470133396346</v>
          </cell>
          <cell r="O6">
            <v>40115565.094457731</v>
          </cell>
          <cell r="P6">
            <v>36038067.494733892</v>
          </cell>
          <cell r="Q6">
            <v>33360459.319868885</v>
          </cell>
          <cell r="R6">
            <v>41093222.735873677</v>
          </cell>
          <cell r="S6">
            <v>25732789.571533438</v>
          </cell>
          <cell r="T6">
            <v>1.6888071120793127</v>
          </cell>
          <cell r="U6">
            <v>2.6968909306037303</v>
          </cell>
          <cell r="V6">
            <v>0.51929153468933287</v>
          </cell>
          <cell r="W6">
            <v>0.48070846531066719</v>
          </cell>
          <cell r="X6">
            <v>5.7058465491668729E-2</v>
          </cell>
          <cell r="Y6">
            <v>0.49242382575237348</v>
          </cell>
          <cell r="Z6">
            <v>362.41834773902355</v>
          </cell>
          <cell r="AA6">
            <v>3.5730307530490571E-2</v>
          </cell>
          <cell r="AB6">
            <v>0.30835835800810357</v>
          </cell>
          <cell r="AC6">
            <v>226.94825225011266</v>
          </cell>
          <cell r="AD6">
            <v>14760.549989671736</v>
          </cell>
          <cell r="AE6">
            <v>20767.272483386674</v>
          </cell>
          <cell r="AF6">
            <v>189800.94841609203</v>
          </cell>
          <cell r="AG6">
            <v>234676.05580257796</v>
          </cell>
          <cell r="AH6">
            <v>22714.166497282091</v>
          </cell>
          <cell r="AI6">
            <v>32673.709429284758</v>
          </cell>
          <cell r="AJ6">
            <v>291459.28132736089</v>
          </cell>
          <cell r="AK6">
            <v>371454.72003862867</v>
          </cell>
          <cell r="AL6">
            <v>13390.545704637208</v>
          </cell>
          <cell r="AM6">
            <v>18839.752688350087</v>
          </cell>
          <cell r="AN6">
            <v>172184.52404060395</v>
          </cell>
          <cell r="AO6">
            <v>212894.53666748485</v>
          </cell>
          <cell r="AP6">
            <v>20605.945228153338</v>
          </cell>
          <cell r="AQ6">
            <v>29641.090593440917</v>
          </cell>
          <cell r="AR6">
            <v>264407.41235154582</v>
          </cell>
          <cell r="AS6">
            <v>336978.05362001242</v>
          </cell>
        </row>
        <row r="7">
          <cell r="B7" t="str">
            <v>Public</v>
          </cell>
          <cell r="C7">
            <v>19566079.062241267</v>
          </cell>
          <cell r="D7">
            <v>98781680.455781221</v>
          </cell>
          <cell r="E7">
            <v>13656.227660698527</v>
          </cell>
          <cell r="F7">
            <v>135019.72138098429</v>
          </cell>
          <cell r="G7">
            <v>73258567.824994281</v>
          </cell>
          <cell r="H7">
            <v>10231.029018372177</v>
          </cell>
          <cell r="I7">
            <v>90495.149639543219</v>
          </cell>
          <cell r="J7">
            <v>1015686578.0065469</v>
          </cell>
          <cell r="K7">
            <v>145446.43768074299</v>
          </cell>
          <cell r="L7">
            <v>1317860.6859987455</v>
          </cell>
          <cell r="M7">
            <v>751674550.96098769</v>
          </cell>
          <cell r="N7">
            <v>108992.24477323142</v>
          </cell>
          <cell r="O7">
            <v>831476.518492262</v>
          </cell>
          <cell r="P7">
            <v>69541640.002951577</v>
          </cell>
          <cell r="Q7">
            <v>285868.50665086525</v>
          </cell>
          <cell r="R7">
            <v>102661182.44810666</v>
          </cell>
          <cell r="S7">
            <v>55658307.43676655</v>
          </cell>
          <cell r="T7">
            <v>0.68017440325995626</v>
          </cell>
          <cell r="U7">
            <v>1.2545747746449807</v>
          </cell>
          <cell r="V7">
            <v>0.99590607609017645</v>
          </cell>
          <cell r="W7">
            <v>4.0939239098234988E-3</v>
          </cell>
          <cell r="X7">
            <v>0.13601750285141417</v>
          </cell>
          <cell r="Y7">
            <v>0.50547076205732644</v>
          </cell>
          <cell r="Z7">
            <v>938.05660752646543</v>
          </cell>
          <cell r="AA7">
            <v>7.3742614393829245E-2</v>
          </cell>
          <cell r="AB7">
            <v>0.27404366873627617</v>
          </cell>
          <cell r="AC7">
            <v>508.57239133388896</v>
          </cell>
          <cell r="AD7">
            <v>35066.031481935366</v>
          </cell>
          <cell r="AE7">
            <v>665.31075641018811</v>
          </cell>
          <cell r="AF7">
            <v>389572.68486525444</v>
          </cell>
          <cell r="AG7">
            <v>4864.1376331802558</v>
          </cell>
          <cell r="AH7">
            <v>47393.083677002513</v>
          </cell>
          <cell r="AI7">
            <v>956.60644716632532</v>
          </cell>
          <cell r="AJ7">
            <v>518303.44891359919</v>
          </cell>
          <cell r="AK7">
            <v>7709.4850130932045</v>
          </cell>
          <cell r="AL7">
            <v>31811.368652770998</v>
          </cell>
          <cell r="AM7">
            <v>603.55976557317319</v>
          </cell>
          <cell r="AN7">
            <v>353414.39483058389</v>
          </cell>
          <cell r="AO7">
            <v>4412.6714340807966</v>
          </cell>
          <cell r="AP7">
            <v>42994.282293319295</v>
          </cell>
          <cell r="AQ7">
            <v>867.81877105489707</v>
          </cell>
          <cell r="AR7">
            <v>470196.97954378161</v>
          </cell>
          <cell r="AS7">
            <v>6993.9271571367781</v>
          </cell>
        </row>
        <row r="8">
          <cell r="B8" t="str">
            <v>Residential</v>
          </cell>
          <cell r="C8">
            <v>43237959.977361441</v>
          </cell>
          <cell r="D8">
            <v>219032084.586593</v>
          </cell>
          <cell r="E8">
            <v>25940.918514026871</v>
          </cell>
          <cell r="F8">
            <v>4461743.9588980814</v>
          </cell>
          <cell r="G8">
            <v>191823888.83913517</v>
          </cell>
          <cell r="H8">
            <v>17601.755726951254</v>
          </cell>
          <cell r="I8">
            <v>4228088.4949358823</v>
          </cell>
          <cell r="J8">
            <v>1284712642.3934116</v>
          </cell>
          <cell r="K8">
            <v>293492.46343470411</v>
          </cell>
          <cell r="L8">
            <v>14066155.601833591</v>
          </cell>
          <cell r="M8">
            <v>937582649.58946908</v>
          </cell>
          <cell r="N8">
            <v>202395.8952038876</v>
          </cell>
          <cell r="O8">
            <v>8191488.770033624</v>
          </cell>
          <cell r="P8">
            <v>107610429.10122919</v>
          </cell>
          <cell r="Q8">
            <v>6234178.4620709848</v>
          </cell>
          <cell r="R8">
            <v>138742080.32172889</v>
          </cell>
          <cell r="S8">
            <v>73149849.204022199</v>
          </cell>
          <cell r="T8">
            <v>0.82054851202537848</v>
          </cell>
          <cell r="U8">
            <v>1.556320468218277</v>
          </cell>
          <cell r="V8">
            <v>0.94523958055189705</v>
          </cell>
          <cell r="W8">
            <v>5.4760419448102893E-2</v>
          </cell>
          <cell r="X8">
            <v>0.13987514153086311</v>
          </cell>
          <cell r="Y8">
            <v>0.92749617643546733</v>
          </cell>
          <cell r="Z8">
            <v>647.96030411633365</v>
          </cell>
          <cell r="AA8">
            <v>7.3747240106586856E-2</v>
          </cell>
          <cell r="AB8">
            <v>0.48900957291567998</v>
          </cell>
          <cell r="AC8">
            <v>341.62813781075312</v>
          </cell>
          <cell r="AD8">
            <v>98926.244436569759</v>
          </cell>
          <cell r="AE8">
            <v>24715.347789824675</v>
          </cell>
          <cell r="AF8">
            <v>491469.88505273795</v>
          </cell>
          <cell r="AG8">
            <v>47920.209304697099</v>
          </cell>
          <cell r="AH8">
            <v>113348.45123905952</v>
          </cell>
          <cell r="AI8">
            <v>26070.221140190326</v>
          </cell>
          <cell r="AJ8">
            <v>674162.11906477273</v>
          </cell>
          <cell r="AK8">
            <v>82287.010270766637</v>
          </cell>
          <cell r="AL8">
            <v>89744.37933836499</v>
          </cell>
          <cell r="AM8">
            <v>22421.386358721425</v>
          </cell>
          <cell r="AN8">
            <v>445853.97988939309</v>
          </cell>
          <cell r="AO8">
            <v>43472.48261882674</v>
          </cell>
          <cell r="AP8">
            <v>102827.98526670775</v>
          </cell>
          <cell r="AQ8">
            <v>23650.506786805803</v>
          </cell>
          <cell r="AR8">
            <v>611589.58670161816</v>
          </cell>
          <cell r="AS8">
            <v>74649.520017861942</v>
          </cell>
        </row>
        <row r="9">
          <cell r="B9" t="str">
            <v>ESA</v>
          </cell>
          <cell r="C9">
            <v>0</v>
          </cell>
          <cell r="D9">
            <v>59263365.139513806</v>
          </cell>
          <cell r="E9">
            <v>69550.249273289999</v>
          </cell>
          <cell r="F9">
            <v>1651228.0338000001</v>
          </cell>
          <cell r="G9">
            <v>62226533.396489501</v>
          </cell>
          <cell r="H9">
            <v>73027.761736954504</v>
          </cell>
          <cell r="I9">
            <v>1733789.4354900001</v>
          </cell>
          <cell r="J9">
            <v>876019711.38700509</v>
          </cell>
          <cell r="K9">
            <v>1092011.3177545299</v>
          </cell>
          <cell r="L9">
            <v>17277210.797000002</v>
          </cell>
          <cell r="M9">
            <v>919820696.95635533</v>
          </cell>
          <cell r="N9">
            <v>1146611.8836422565</v>
          </cell>
          <cell r="O9">
            <v>18141071.336850006</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row>
        <row r="10">
          <cell r="B10" t="str">
            <v>Cross-Cutting</v>
          </cell>
          <cell r="C10">
            <v>1095</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37693373.185760215</v>
          </cell>
          <cell r="S10">
            <v>37693982.179400541</v>
          </cell>
          <cell r="T10">
            <v>0</v>
          </cell>
          <cell r="U10">
            <v>0</v>
          </cell>
          <cell r="V10">
            <v>0</v>
          </cell>
          <cell r="W10">
            <v>0</v>
          </cell>
          <cell r="X10">
            <v>0</v>
          </cell>
          <cell r="Y10">
            <v>0</v>
          </cell>
          <cell r="Z10">
            <v>0</v>
          </cell>
          <cell r="AA10">
            <v>0</v>
          </cell>
          <cell r="AB10">
            <v>0</v>
          </cell>
          <cell r="AC10">
            <v>0</v>
          </cell>
          <cell r="AD10">
            <v>278.40244264386598</v>
          </cell>
          <cell r="AE10">
            <v>0</v>
          </cell>
          <cell r="AF10">
            <v>4176.0366396580002</v>
          </cell>
          <cell r="AG10">
            <v>0</v>
          </cell>
          <cell r="AH10">
            <v>428.31145022133302</v>
          </cell>
          <cell r="AI10">
            <v>0</v>
          </cell>
          <cell r="AJ10">
            <v>6424.6717533199999</v>
          </cell>
          <cell r="AK10">
            <v>0</v>
          </cell>
          <cell r="AL10">
            <v>252.56244754523769</v>
          </cell>
          <cell r="AM10">
            <v>0</v>
          </cell>
          <cell r="AN10">
            <v>3788.4367131785748</v>
          </cell>
          <cell r="AO10">
            <v>0</v>
          </cell>
          <cell r="AP10">
            <v>388.55761160805866</v>
          </cell>
          <cell r="AQ10">
            <v>0</v>
          </cell>
          <cell r="AR10">
            <v>5828.3641741208839</v>
          </cell>
          <cell r="AS10">
            <v>0</v>
          </cell>
        </row>
        <row r="11">
          <cell r="B11" t="str">
            <v>ET</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row>
        <row r="12">
          <cell r="B12" t="str">
            <v>C&amp;S (6)</v>
          </cell>
          <cell r="C12">
            <v>0</v>
          </cell>
          <cell r="D12">
            <v>833920263.51775491</v>
          </cell>
          <cell r="E12">
            <v>152700.71721308908</v>
          </cell>
          <cell r="F12">
            <v>13344166.901454885</v>
          </cell>
          <cell r="G12">
            <v>833920263.51775491</v>
          </cell>
          <cell r="H12">
            <v>152700.71721308908</v>
          </cell>
          <cell r="I12">
            <v>13344166.901454885</v>
          </cell>
          <cell r="J12">
            <v>10066555741.852135</v>
          </cell>
          <cell r="K12">
            <v>2062278.5588182979</v>
          </cell>
          <cell r="L12">
            <v>216672263.1634042</v>
          </cell>
          <cell r="M12">
            <v>10066555741.852135</v>
          </cell>
          <cell r="N12">
            <v>2062278.5588182979</v>
          </cell>
          <cell r="O12">
            <v>216672263.1634042</v>
          </cell>
          <cell r="P12">
            <v>1029644870.0010686</v>
          </cell>
          <cell r="Q12">
            <v>158926718.07251763</v>
          </cell>
          <cell r="R12">
            <v>375153276.4334172</v>
          </cell>
          <cell r="S12">
            <v>16216002.73</v>
          </cell>
          <cell r="T12">
            <v>3.1682292618455534</v>
          </cell>
          <cell r="U12">
            <v>73.296212874625368</v>
          </cell>
          <cell r="V12">
            <v>0.86628763495003025</v>
          </cell>
          <cell r="W12">
            <v>0.13371236504996975</v>
          </cell>
          <cell r="X12">
            <v>3.22841946063138E-2</v>
          </cell>
          <cell r="Y12">
            <v>0.23151385929968785</v>
          </cell>
          <cell r="Z12">
            <v>157.58814113428119</v>
          </cell>
          <cell r="AA12">
            <v>1.3954845146201226E-3</v>
          </cell>
          <cell r="AB12">
            <v>1.0007188022261297E-2</v>
          </cell>
          <cell r="AC12">
            <v>6.8117483902680886</v>
          </cell>
          <cell r="AD12">
            <v>402182.02221625694</v>
          </cell>
          <cell r="AE12">
            <v>78063.376373510953</v>
          </cell>
          <cell r="AF12">
            <v>4922071.2418269347</v>
          </cell>
          <cell r="AG12">
            <v>1267532.7395059152</v>
          </cell>
          <cell r="AH12">
            <v>402182.02221625694</v>
          </cell>
          <cell r="AI12">
            <v>78063.376373510953</v>
          </cell>
          <cell r="AJ12">
            <v>4922071.2418269347</v>
          </cell>
          <cell r="AK12">
            <v>1267532.7395059152</v>
          </cell>
          <cell r="AL12">
            <v>364853.39325692528</v>
          </cell>
          <cell r="AM12">
            <v>70817.90379892489</v>
          </cell>
          <cell r="AN12">
            <v>4465227.9197781961</v>
          </cell>
          <cell r="AO12">
            <v>1149886.3587301488</v>
          </cell>
          <cell r="AP12">
            <v>364853.39325692528</v>
          </cell>
          <cell r="AQ12">
            <v>70817.90379892489</v>
          </cell>
          <cell r="AR12">
            <v>4465227.9197781961</v>
          </cell>
          <cell r="AS12">
            <v>1149886.3587301488</v>
          </cell>
        </row>
        <row r="13">
          <cell r="B13" t="str">
            <v>BayREN</v>
          </cell>
          <cell r="C13">
            <v>0</v>
          </cell>
          <cell r="D13">
            <v>2720630</v>
          </cell>
          <cell r="E13">
            <v>1589</v>
          </cell>
          <cell r="F13">
            <v>277123</v>
          </cell>
          <cell r="G13">
            <v>2370542</v>
          </cell>
          <cell r="H13">
            <v>1311</v>
          </cell>
          <cell r="I13">
            <v>228707</v>
          </cell>
          <cell r="J13">
            <v>32856627</v>
          </cell>
          <cell r="K13">
            <v>0</v>
          </cell>
          <cell r="L13">
            <v>4105390</v>
          </cell>
          <cell r="M13">
            <v>28824445</v>
          </cell>
          <cell r="N13">
            <v>0</v>
          </cell>
          <cell r="O13">
            <v>3379571</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B14" t="str">
            <v>MCE</v>
          </cell>
          <cell r="C14">
            <v>0</v>
          </cell>
          <cell r="D14">
            <v>1654237</v>
          </cell>
          <cell r="E14">
            <v>296</v>
          </cell>
          <cell r="F14">
            <v>34449</v>
          </cell>
          <cell r="G14">
            <v>1262243</v>
          </cell>
          <cell r="H14">
            <v>223</v>
          </cell>
          <cell r="I14">
            <v>34821</v>
          </cell>
          <cell r="J14">
            <v>16102562</v>
          </cell>
          <cell r="K14">
            <v>0</v>
          </cell>
          <cell r="L14">
            <v>129626</v>
          </cell>
          <cell r="M14">
            <v>12229219</v>
          </cell>
          <cell r="N14">
            <v>0</v>
          </cell>
          <cell r="O14">
            <v>126577</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B15" t="str">
            <v>EE PORTFOLIO (with C&amp;S) (2) (3)</v>
          </cell>
          <cell r="C15">
            <v>123485818.85498889</v>
          </cell>
          <cell r="D15">
            <v>1486933632.5589788</v>
          </cell>
          <cell r="E15">
            <v>320131.14805029985</v>
          </cell>
          <cell r="F15">
            <v>33240605.015414249</v>
          </cell>
          <cell r="G15">
            <v>1343224213.9077668</v>
          </cell>
          <cell r="H15">
            <v>292711.72354458197</v>
          </cell>
          <cell r="I15">
            <v>28046992.129069645</v>
          </cell>
          <cell r="J15">
            <v>16136479778.74913</v>
          </cell>
          <cell r="K15">
            <v>4128745.368999606</v>
          </cell>
          <cell r="L15">
            <v>406818446.01677322</v>
          </cell>
          <cell r="M15">
            <v>14579938771.065662</v>
          </cell>
          <cell r="N15">
            <v>3879634.2343650879</v>
          </cell>
          <cell r="O15">
            <v>342579552.26299834</v>
          </cell>
          <cell r="P15">
            <v>1404018979.5493715</v>
          </cell>
          <cell r="Q15">
            <v>242627468.47569519</v>
          </cell>
          <cell r="R15">
            <v>893123033.55082512</v>
          </cell>
          <cell r="S15">
            <v>308660779.51601315</v>
          </cell>
          <cell r="T15">
            <v>1.8436949738922623</v>
          </cell>
          <cell r="U15">
            <v>5.3348094649635893</v>
          </cell>
          <cell r="V15">
            <v>0.85265357431967592</v>
          </cell>
          <cell r="W15">
            <v>0.14734642568032413</v>
          </cell>
          <cell r="X15">
            <v>5.2230983875982517E-2</v>
          </cell>
          <cell r="Y15">
            <v>0.38413993426395199</v>
          </cell>
          <cell r="Z15">
            <v>196.28771705304027</v>
          </cell>
          <cell r="AA15">
            <v>1.8050879433658271E-2</v>
          </cell>
          <cell r="AB15">
            <v>0.13275766842754264</v>
          </cell>
          <cell r="AC15">
            <v>67.836476587256485</v>
          </cell>
          <cell r="AD15">
            <v>627826.24713543709</v>
          </cell>
          <cell r="AE15">
            <v>151804.95453438855</v>
          </cell>
          <cell r="AF15">
            <v>6766078.8838453609</v>
          </cell>
          <cell r="AG15">
            <v>1877454.1476179748</v>
          </cell>
          <cell r="AH15">
            <v>702259.83499478479</v>
          </cell>
          <cell r="AI15">
            <v>181830.59197493087</v>
          </cell>
          <cell r="AJ15">
            <v>7581152.9987705378</v>
          </cell>
          <cell r="AK15">
            <v>2254041.3824357106</v>
          </cell>
          <cell r="AL15">
            <v>569554.39077273093</v>
          </cell>
          <cell r="AM15">
            <v>137715.13820998959</v>
          </cell>
          <cell r="AN15">
            <v>6138083.5130606769</v>
          </cell>
          <cell r="AO15">
            <v>1703197.7527687154</v>
          </cell>
          <cell r="AP15">
            <v>272226.01256525452</v>
          </cell>
          <cell r="AQ15">
            <v>94136.034505897027</v>
          </cell>
          <cell r="AR15">
            <v>2412278.3923115996</v>
          </cell>
          <cell r="AS15">
            <v>894945.58674400928</v>
          </cell>
        </row>
        <row r="16">
          <cell r="B16" t="str">
            <v>EE PORTFOLIO (without C&amp;S) (2) (3)</v>
          </cell>
          <cell r="C16">
            <v>123485818.85498889</v>
          </cell>
          <cell r="D16">
            <v>653013369.04122388</v>
          </cell>
          <cell r="E16">
            <v>167430.43083721076</v>
          </cell>
          <cell r="F16">
            <v>19896438.113959365</v>
          </cell>
          <cell r="G16">
            <v>509303950.39001191</v>
          </cell>
          <cell r="H16">
            <v>140011.00633149288</v>
          </cell>
          <cell r="I16">
            <v>14702825.22761476</v>
          </cell>
          <cell r="J16">
            <v>6069924036.8969955</v>
          </cell>
          <cell r="K16">
            <v>2066466.8101813081</v>
          </cell>
          <cell r="L16">
            <v>190146182.85336903</v>
          </cell>
          <cell r="M16">
            <v>4513383029.2135277</v>
          </cell>
          <cell r="N16">
            <v>1817355.67554679</v>
          </cell>
          <cell r="O16">
            <v>125907289.09959415</v>
          </cell>
          <cell r="P16">
            <v>374374109.54830289</v>
          </cell>
          <cell r="Q16">
            <v>83700750.403177559</v>
          </cell>
          <cell r="R16">
            <v>517969757.11740792</v>
          </cell>
          <cell r="S16">
            <v>292444776.78601313</v>
          </cell>
          <cell r="T16">
            <v>0.8843660342270695</v>
          </cell>
          <cell r="U16">
            <v>1.5663636225127786</v>
          </cell>
          <cell r="V16">
            <v>0.8172771358549491</v>
          </cell>
          <cell r="W16">
            <v>0.18272286414505085</v>
          </cell>
          <cell r="X16">
            <v>9.3793244849011762E-2</v>
          </cell>
          <cell r="Y16">
            <v>0.75170324321845949</v>
          </cell>
          <cell r="Z16">
            <v>232.93450217389756</v>
          </cell>
          <cell r="AA16">
            <v>5.2955494364293018E-2</v>
          </cell>
          <cell r="AB16">
            <v>0.42441027521712116</v>
          </cell>
          <cell r="AC16">
            <v>131.51439356828263</v>
          </cell>
          <cell r="AD16">
            <v>225644.22491918015</v>
          </cell>
          <cell r="AE16">
            <v>73741.578160877601</v>
          </cell>
          <cell r="AF16">
            <v>1844007.6420184262</v>
          </cell>
          <cell r="AG16">
            <v>609921.40811205958</v>
          </cell>
          <cell r="AH16">
            <v>300077.81277852785</v>
          </cell>
          <cell r="AI16">
            <v>103767.21560141991</v>
          </cell>
          <cell r="AJ16">
            <v>2659081.756943603</v>
          </cell>
          <cell r="AK16">
            <v>986508.64292979543</v>
          </cell>
          <cell r="AL16">
            <v>204700.99751580565</v>
          </cell>
          <cell r="AM16">
            <v>66897.234411064695</v>
          </cell>
          <cell r="AN16">
            <v>1672855.5932824807</v>
          </cell>
          <cell r="AO16">
            <v>553311.39403856662</v>
          </cell>
          <cell r="AP16">
            <v>-92627.380691670754</v>
          </cell>
          <cell r="AQ16">
            <v>23318.130706972137</v>
          </cell>
          <cell r="AR16">
            <v>-2052949.5274665966</v>
          </cell>
          <cell r="AS16">
            <v>-254940.77198613947</v>
          </cell>
        </row>
        <row r="25">
          <cell r="A25" t="str">
            <v>DWELL_TYPE (8)</v>
          </cell>
          <cell r="B25" t="str">
            <v>deliverytype</v>
          </cell>
          <cell r="C25" t="str">
            <v>RebatesandIncents</v>
          </cell>
          <cell r="D25" t="str">
            <v>FirstYearGrossKWh</v>
          </cell>
          <cell r="E25" t="str">
            <v>FirstYearGrossKW</v>
          </cell>
          <cell r="F25" t="str">
            <v>FirstYearGrossThm</v>
          </cell>
          <cell r="G25" t="str">
            <v>FirstYearNetKWh</v>
          </cell>
          <cell r="H25" t="str">
            <v>FirstYearNetKW</v>
          </cell>
          <cell r="I25" t="str">
            <v>FirstYearNetThm</v>
          </cell>
          <cell r="J25" t="str">
            <v>LifecycleGrossKWh</v>
          </cell>
          <cell r="K25" t="str">
            <v>LifecycleGrossKW</v>
          </cell>
          <cell r="L25" t="str">
            <v>LifecycleGrossThm</v>
          </cell>
          <cell r="M25" t="str">
            <v>LifecycleNetKWh</v>
          </cell>
          <cell r="N25" t="str">
            <v>LifecycleNetKW</v>
          </cell>
          <cell r="O25" t="str">
            <v>LifecycleNetThm</v>
          </cell>
          <cell r="P25" t="str">
            <v>ElecBen</v>
          </cell>
          <cell r="Q25" t="str">
            <v>GasBen</v>
          </cell>
          <cell r="R25" t="str">
            <v>TRCCost</v>
          </cell>
          <cell r="S25" t="str">
            <v>PACCost</v>
          </cell>
          <cell r="T25" t="str">
            <v>TRC</v>
          </cell>
          <cell r="U25" t="str">
            <v>PAC</v>
          </cell>
          <cell r="V25" t="str">
            <v>Electric Split</v>
          </cell>
          <cell r="W25" t="str">
            <v>Gas Split</v>
          </cell>
          <cell r="X25" t="str">
            <v>TRC Cost per kWh Saved ($/kWh)</v>
          </cell>
          <cell r="Y25" t="str">
            <v>TRC Cost per therm Saved ($/therm)</v>
          </cell>
          <cell r="Z25" t="str">
            <v>TRC Cost per kW Saved ($/kW) (4)</v>
          </cell>
          <cell r="AA25" t="str">
            <v>PAC Cost per kWh Saved ($/kWh)</v>
          </cell>
          <cell r="AB25" t="str">
            <v>PAC Cost per therm Saved ($/therm)</v>
          </cell>
          <cell r="AC25" t="str">
            <v>PAC Cost per kW Saved ($/kW) (4)</v>
          </cell>
          <cell r="AD25" t="str">
            <v>NetElecCO2</v>
          </cell>
          <cell r="AE25" t="str">
            <v>NetGasCO2</v>
          </cell>
          <cell r="AF25" t="str">
            <v>NetElecCO2Lifecycle</v>
          </cell>
          <cell r="AG25" t="str">
            <v>NetGasCO2Lifecycle</v>
          </cell>
          <cell r="AH25" t="str">
            <v>GrossElecCO2</v>
          </cell>
          <cell r="AI25" t="str">
            <v>GrossGasCO2</v>
          </cell>
          <cell r="AJ25" t="str">
            <v>GrossElecCO2Lifecycle</v>
          </cell>
          <cell r="AK25" t="str">
            <v>GrossGasCO2Lifecycle</v>
          </cell>
          <cell r="AL25" t="str">
            <v>Annual Net GHG Emissions (Electric)</v>
          </cell>
          <cell r="AM25" t="str">
            <v>Annual Net GHG Emissions (Gas)</v>
          </cell>
          <cell r="AN25" t="str">
            <v>Lifecycle Net GHG Emissions (Electric)</v>
          </cell>
          <cell r="AO25" t="str">
            <v>Lifecycle Net GHG Emissions (Gas)</v>
          </cell>
          <cell r="AP25" t="str">
            <v>Annual Gross GHG Emissions (Electric)</v>
          </cell>
          <cell r="AQ25" t="str">
            <v>Annual Gross GHG Emissions (Gas)</v>
          </cell>
          <cell r="AR25" t="str">
            <v>Lifecycle Gross GHG Emissions (Electric)</v>
          </cell>
          <cell r="AS25" t="str">
            <v>Lifecycle Gross GHG Emissions (Gas)</v>
          </cell>
        </row>
        <row r="26">
          <cell r="A26" t="str">
            <v>MF</v>
          </cell>
          <cell r="B26" t="str">
            <v>Non-AUDIT</v>
          </cell>
          <cell r="C26">
            <v>4513449.054743452</v>
          </cell>
          <cell r="D26">
            <v>4793310.0814807955</v>
          </cell>
          <cell r="E26">
            <v>2816.7605610677624</v>
          </cell>
          <cell r="F26">
            <v>484113.38209337875</v>
          </cell>
          <cell r="G26">
            <v>3424220.4622567752</v>
          </cell>
          <cell r="H26">
            <v>2022.3164243378421</v>
          </cell>
          <cell r="I26">
            <v>310750.06102027913</v>
          </cell>
          <cell r="J26">
            <v>57849491.939594664</v>
          </cell>
          <cell r="K26">
            <v>33506.68941425463</v>
          </cell>
          <cell r="L26">
            <v>8452847.1184293665</v>
          </cell>
          <cell r="M26">
            <v>42424208.451191917</v>
          </cell>
          <cell r="N26">
            <v>24762.823835930485</v>
          </cell>
          <cell r="O26">
            <v>5386953.6841320796</v>
          </cell>
          <cell r="P26">
            <v>7372858.8433150034</v>
          </cell>
          <cell r="Q26">
            <v>4103968.317070378</v>
          </cell>
          <cell r="R26">
            <v>19592506.407061834</v>
          </cell>
          <cell r="S26">
            <v>7012114.8190026432</v>
          </cell>
          <cell r="T26">
            <v>0.58577636377593456</v>
          </cell>
          <cell r="U26">
            <v>1.6367140950521071</v>
          </cell>
          <cell r="V26">
            <v>0.64241264073087512</v>
          </cell>
          <cell r="W26">
            <v>0.35758735926912488</v>
          </cell>
          <cell r="X26">
            <v>0.29668140524006786</v>
          </cell>
          <cell r="Y26">
            <v>1.3005555715471926</v>
          </cell>
          <cell r="Z26">
            <v>508.28103704531458</v>
          </cell>
          <cell r="AA26">
            <v>0.10618162041057554</v>
          </cell>
          <cell r="AB26">
            <v>0.46546596983096955</v>
          </cell>
          <cell r="AC26">
            <v>181.91266181231643</v>
          </cell>
          <cell r="AD26">
            <v>1895.2298483636926</v>
          </cell>
          <cell r="AE26">
            <v>1816.2475340159665</v>
          </cell>
          <cell r="AF26">
            <v>23528.685271470669</v>
          </cell>
          <cell r="AG26">
            <v>31513.679052172713</v>
          </cell>
          <cell r="AH26">
            <v>2652.6617485554971</v>
          </cell>
          <cell r="AI26">
            <v>2829.3424799867835</v>
          </cell>
          <cell r="AJ26">
            <v>32073.223756987281</v>
          </cell>
          <cell r="AK26">
            <v>49449.155642811907</v>
          </cell>
          <cell r="AL26">
            <v>1719.323597228037</v>
          </cell>
          <cell r="AM26">
            <v>1647.6720469218976</v>
          </cell>
          <cell r="AN26">
            <v>21344.864230540712</v>
          </cell>
          <cell r="AO26">
            <v>28588.728737388436</v>
          </cell>
          <cell r="AP26">
            <v>2406.4542586712373</v>
          </cell>
          <cell r="AQ26">
            <v>2566.736322077737</v>
          </cell>
          <cell r="AR26">
            <v>29096.339154944009</v>
          </cell>
          <cell r="AS26">
            <v>44859.519405043357</v>
          </cell>
        </row>
        <row r="27">
          <cell r="B27" t="str">
            <v>OnLineAudit</v>
          </cell>
          <cell r="C27">
            <v>0</v>
          </cell>
          <cell r="D27">
            <v>25878764.593602017</v>
          </cell>
          <cell r="E27">
            <v>0</v>
          </cell>
          <cell r="F27">
            <v>756150.35416164272</v>
          </cell>
          <cell r="G27">
            <v>26019425.388479531</v>
          </cell>
          <cell r="H27">
            <v>0</v>
          </cell>
          <cell r="I27">
            <v>793826.5438697245</v>
          </cell>
          <cell r="J27">
            <v>31019941.825606942</v>
          </cell>
          <cell r="K27">
            <v>0</v>
          </cell>
          <cell r="L27">
            <v>756426.83416164259</v>
          </cell>
          <cell r="M27">
            <v>29111106.612474956</v>
          </cell>
          <cell r="N27">
            <v>0</v>
          </cell>
          <cell r="O27">
            <v>793854.19186972454</v>
          </cell>
          <cell r="P27">
            <v>3662657.9064911529</v>
          </cell>
          <cell r="Q27">
            <v>780805.59733410692</v>
          </cell>
          <cell r="R27">
            <v>3137008.6118151098</v>
          </cell>
          <cell r="S27">
            <v>2671141.7939997339</v>
          </cell>
          <cell r="T27">
            <v>1.416465191421397</v>
          </cell>
          <cell r="U27">
            <v>1.6635071615467012</v>
          </cell>
          <cell r="V27">
            <v>0.82427995714110569</v>
          </cell>
          <cell r="W27">
            <v>0.1757200428588942</v>
          </cell>
          <cell r="X27">
            <v>8.8824288218234862E-2</v>
          </cell>
          <cell r="Y27">
            <v>0.69437850598051853</v>
          </cell>
          <cell r="Z27">
            <v>0</v>
          </cell>
          <cell r="AA27">
            <v>7.5633285700392947E-2</v>
          </cell>
          <cell r="AB27">
            <v>0.59125864085736701</v>
          </cell>
          <cell r="AC27">
            <v>0</v>
          </cell>
          <cell r="AD27">
            <v>11285.28502760698</v>
          </cell>
          <cell r="AE27">
            <v>3947.3024893922061</v>
          </cell>
          <cell r="AF27">
            <v>12645.877586803326</v>
          </cell>
          <cell r="AG27">
            <v>3947.4399690722062</v>
          </cell>
          <cell r="AH27">
            <v>11231.258483449898</v>
          </cell>
          <cell r="AI27">
            <v>3759.957636068767</v>
          </cell>
          <cell r="AJ27">
            <v>13493.796882612867</v>
          </cell>
          <cell r="AK27">
            <v>3761.3324328687672</v>
          </cell>
          <cell r="AL27">
            <v>10237.838363595418</v>
          </cell>
          <cell r="AM27">
            <v>3580.9325825405817</v>
          </cell>
          <cell r="AN27">
            <v>11472.147170655877</v>
          </cell>
          <cell r="AO27">
            <v>3581.057302008338</v>
          </cell>
          <cell r="AP27">
            <v>10188.826307181178</v>
          </cell>
          <cell r="AQ27">
            <v>3410.9761904880215</v>
          </cell>
          <cell r="AR27">
            <v>12241.366616565829</v>
          </cell>
          <cell r="AS27">
            <v>3412.2233851655824</v>
          </cell>
        </row>
        <row r="28">
          <cell r="A28" t="str">
            <v>MF TOTAL (9)</v>
          </cell>
          <cell r="C28">
            <v>4513449.054743452</v>
          </cell>
          <cell r="D28">
            <v>30672074.67508281</v>
          </cell>
          <cell r="E28">
            <v>2816.7605610677624</v>
          </cell>
          <cell r="F28">
            <v>1240263.7362550215</v>
          </cell>
          <cell r="G28">
            <v>29443645.850736305</v>
          </cell>
          <cell r="H28">
            <v>2022.3164243378421</v>
          </cell>
          <cell r="I28">
            <v>1104576.6048900036</v>
          </cell>
          <cell r="J28">
            <v>88869433.765201598</v>
          </cell>
          <cell r="K28">
            <v>33506.68941425463</v>
          </cell>
          <cell r="L28">
            <v>9209273.9525910094</v>
          </cell>
          <cell r="M28">
            <v>71535315.06366688</v>
          </cell>
          <cell r="N28">
            <v>24762.823835930485</v>
          </cell>
          <cell r="O28">
            <v>6180807.8760018041</v>
          </cell>
          <cell r="P28">
            <v>11035516.749806156</v>
          </cell>
          <cell r="Q28">
            <v>4884773.9144044854</v>
          </cell>
          <cell r="R28">
            <v>22729515.018876944</v>
          </cell>
          <cell r="S28">
            <v>9683256.6130023766</v>
          </cell>
          <cell r="T28">
            <v>0.70042368484275985</v>
          </cell>
          <cell r="U28">
            <v>1.644105005214193</v>
          </cell>
          <cell r="V28">
            <v>0.69317306967355663</v>
          </cell>
          <cell r="W28">
            <v>0.30682693032644337</v>
          </cell>
          <cell r="X28">
            <v>0.22024768722698232</v>
          </cell>
          <cell r="Y28">
            <v>1.1283358843960885</v>
          </cell>
          <cell r="Z28">
            <v>636.25569532038446</v>
          </cell>
          <cell r="AA28">
            <v>9.3830197083744571E-2</v>
          </cell>
          <cell r="AB28">
            <v>0.48069507445241372</v>
          </cell>
          <cell r="AC28">
            <v>271.05845259587733</v>
          </cell>
          <cell r="AD28">
            <v>13180.514875970674</v>
          </cell>
          <cell r="AE28">
            <v>5763.5500234081728</v>
          </cell>
          <cell r="AF28">
            <v>36174.562858273996</v>
          </cell>
          <cell r="AG28">
            <v>35461.119021244922</v>
          </cell>
          <cell r="AH28">
            <v>13883.920232005396</v>
          </cell>
          <cell r="AI28">
            <v>6589.3001160555505</v>
          </cell>
          <cell r="AJ28">
            <v>45567.020639600145</v>
          </cell>
          <cell r="AK28">
            <v>53210.488075680674</v>
          </cell>
          <cell r="AL28">
            <v>11957.161960823454</v>
          </cell>
          <cell r="AM28">
            <v>5228.6046294624794</v>
          </cell>
          <cell r="AN28">
            <v>32817.011401196592</v>
          </cell>
          <cell r="AO28">
            <v>32169.786039396775</v>
          </cell>
          <cell r="AP28">
            <v>12595.280565852416</v>
          </cell>
          <cell r="AQ28">
            <v>5977.7125125657585</v>
          </cell>
          <cell r="AR28">
            <v>41337.705771509834</v>
          </cell>
          <cell r="AS28">
            <v>48271.74279020894</v>
          </cell>
        </row>
        <row r="29">
          <cell r="A29" t="str">
            <v>SF</v>
          </cell>
          <cell r="B29" t="str">
            <v>Opt-out (OnLineAudit)</v>
          </cell>
          <cell r="C29">
            <v>0</v>
          </cell>
          <cell r="D29">
            <v>103515058.37440807</v>
          </cell>
          <cell r="E29">
            <v>0</v>
          </cell>
          <cell r="F29">
            <v>3024601.4166465709</v>
          </cell>
          <cell r="G29">
            <v>104077701.55391812</v>
          </cell>
          <cell r="H29">
            <v>0</v>
          </cell>
          <cell r="I29">
            <v>3175306.175478898</v>
          </cell>
          <cell r="J29">
            <v>124079767.30242777</v>
          </cell>
          <cell r="K29">
            <v>0</v>
          </cell>
          <cell r="L29">
            <v>3025707.3366465704</v>
          </cell>
          <cell r="M29">
            <v>116444426.44989982</v>
          </cell>
          <cell r="N29">
            <v>0</v>
          </cell>
          <cell r="O29">
            <v>3175416.7674788982</v>
          </cell>
          <cell r="P29">
            <v>14650631.625964612</v>
          </cell>
          <cell r="Q29">
            <v>3123222.3893364277</v>
          </cell>
          <cell r="R29">
            <v>12548034.447260439</v>
          </cell>
          <cell r="S29">
            <v>10684567.175998935</v>
          </cell>
          <cell r="T29">
            <v>1.416465191421397</v>
          </cell>
          <cell r="U29">
            <v>1.6635071615467012</v>
          </cell>
          <cell r="V29">
            <v>0.82427995714110569</v>
          </cell>
          <cell r="W29">
            <v>0.1757200428588942</v>
          </cell>
          <cell r="X29">
            <v>8.8824288218234862E-2</v>
          </cell>
          <cell r="Y29">
            <v>0.69437850598051853</v>
          </cell>
          <cell r="Z29">
            <v>0</v>
          </cell>
          <cell r="AA29">
            <v>7.5633285700392947E-2</v>
          </cell>
          <cell r="AB29">
            <v>0.59125864085736701</v>
          </cell>
          <cell r="AC29">
            <v>0</v>
          </cell>
          <cell r="AD29">
            <v>55098.744546551723</v>
          </cell>
          <cell r="AE29">
            <v>19272.123918797239</v>
          </cell>
          <cell r="AF29">
            <v>61741.637629686826</v>
          </cell>
          <cell r="AG29">
            <v>19272.795143117241</v>
          </cell>
          <cell r="AH29">
            <v>54834.967889784792</v>
          </cell>
          <cell r="AI29">
            <v>18357.440223159272</v>
          </cell>
          <cell r="AJ29">
            <v>65881.478897462817</v>
          </cell>
          <cell r="AK29">
            <v>18364.152466359275</v>
          </cell>
          <cell r="AL29">
            <v>49984.740245789391</v>
          </cell>
          <cell r="AM29">
            <v>17483.376726521663</v>
          </cell>
          <cell r="AN29">
            <v>56011.071480261046</v>
          </cell>
          <cell r="AO29">
            <v>17483.985650981886</v>
          </cell>
          <cell r="AP29">
            <v>49745.446088002216</v>
          </cell>
          <cell r="AQ29">
            <v>16653.589635912103</v>
          </cell>
          <cell r="AR29">
            <v>59766.672304409636</v>
          </cell>
          <cell r="AS29">
            <v>16659.678880514315</v>
          </cell>
        </row>
        <row r="30">
          <cell r="B30" t="str">
            <v>Downstream</v>
          </cell>
          <cell r="C30">
            <v>7870879.0396789769</v>
          </cell>
          <cell r="D30">
            <v>12566733.542911476</v>
          </cell>
          <cell r="E30">
            <v>3182.4484320001384</v>
          </cell>
          <cell r="F30">
            <v>835663.78729998088</v>
          </cell>
          <cell r="G30">
            <v>7511295.3548978399</v>
          </cell>
          <cell r="H30">
            <v>1833.0848086001847</v>
          </cell>
          <cell r="I30">
            <v>474939.34067997988</v>
          </cell>
          <cell r="J30">
            <v>131806486.54413214</v>
          </cell>
          <cell r="K30">
            <v>39934.773320001812</v>
          </cell>
          <cell r="L30">
            <v>11556937.040449869</v>
          </cell>
          <cell r="M30">
            <v>78576288.431332648</v>
          </cell>
          <cell r="N30">
            <v>22802.64773600105</v>
          </cell>
          <cell r="O30">
            <v>6535230.8627699092</v>
          </cell>
          <cell r="P30">
            <v>9980341.8215588406</v>
          </cell>
          <cell r="Q30">
            <v>5421205.6038725888</v>
          </cell>
          <cell r="R30">
            <v>18448329.338924631</v>
          </cell>
          <cell r="S30">
            <v>13102759.372541565</v>
          </cell>
          <cell r="T30">
            <v>0.83484781426442156</v>
          </cell>
          <cell r="U30">
            <v>1.1754430488670391</v>
          </cell>
          <cell r="V30">
            <v>0.64800903090289774</v>
          </cell>
          <cell r="W30">
            <v>0.3519909690971022</v>
          </cell>
          <cell r="X30">
            <v>0.15214111350068632</v>
          </cell>
          <cell r="Y30">
            <v>0.99363671438506773</v>
          </cell>
          <cell r="Z30">
            <v>524.26736382108254</v>
          </cell>
          <cell r="AA30">
            <v>0.108056852425328</v>
          </cell>
          <cell r="AB30">
            <v>0.70572150643692177</v>
          </cell>
          <cell r="AC30">
            <v>372.35616238325287</v>
          </cell>
          <cell r="AD30">
            <v>3938.189739273957</v>
          </cell>
          <cell r="AE30">
            <v>2763.4617918659096</v>
          </cell>
          <cell r="AF30">
            <v>41404.384911254667</v>
          </cell>
          <cell r="AG30">
            <v>38231.100547203103</v>
          </cell>
          <cell r="AH30">
            <v>6591.4566662569978</v>
          </cell>
          <cell r="AI30">
            <v>4863.7442371845245</v>
          </cell>
          <cell r="AJ30">
            <v>69490.740562882129</v>
          </cell>
          <cell r="AK30">
            <v>67608.081686632329</v>
          </cell>
          <cell r="AL30">
            <v>3572.665634693873</v>
          </cell>
          <cell r="AM30">
            <v>2506.9703671537818</v>
          </cell>
          <cell r="AN30">
            <v>37561.426160576077</v>
          </cell>
          <cell r="AO30">
            <v>34682.671009827922</v>
          </cell>
          <cell r="AP30">
            <v>5979.6689019995556</v>
          </cell>
          <cell r="AQ30">
            <v>4412.3145512366928</v>
          </cell>
          <cell r="AR30">
            <v>63040.939409944986</v>
          </cell>
          <cell r="AS30">
            <v>61333.020006785635</v>
          </cell>
        </row>
        <row r="31">
          <cell r="B31" t="str">
            <v>Upstream</v>
          </cell>
          <cell r="C31">
            <v>16200</v>
          </cell>
          <cell r="D31">
            <v>46819261.143694557</v>
          </cell>
          <cell r="E31">
            <v>6805.9907840691931</v>
          </cell>
          <cell r="F31">
            <v>-879748.75190499763</v>
          </cell>
          <cell r="G31">
            <v>36540932.659886718</v>
          </cell>
          <cell r="H31">
            <v>5320.8102200701078</v>
          </cell>
          <cell r="I31">
            <v>-685698.53303558903</v>
          </cell>
          <cell r="J31">
            <v>662043323.04276526</v>
          </cell>
          <cell r="K31">
            <v>90220.872277193397</v>
          </cell>
          <cell r="L31">
            <v>-13247214.163565362</v>
          </cell>
          <cell r="M31">
            <v>513949145.76593721</v>
          </cell>
          <cell r="N31">
            <v>70238.815700012041</v>
          </cell>
          <cell r="O31">
            <v>-10261884.03127603</v>
          </cell>
          <cell r="P31">
            <v>46024200.154290326</v>
          </cell>
          <cell r="Q31">
            <v>-9159258.5870675948</v>
          </cell>
          <cell r="R31">
            <v>32822971.710300066</v>
          </cell>
          <cell r="S31">
            <v>11256135.043306649</v>
          </cell>
          <cell r="T31">
            <v>1.1231445431753599</v>
          </cell>
          <cell r="U31">
            <v>3.2750976623316284</v>
          </cell>
          <cell r="V31">
            <v>1.2484544447294406</v>
          </cell>
          <cell r="W31">
            <v>-0.24845444472944053</v>
          </cell>
          <cell r="X31">
            <v>7.9731594572228365E-2</v>
          </cell>
          <cell r="Y31">
            <v>0.79468966768655735</v>
          </cell>
          <cell r="Z31">
            <v>583.40939425813497</v>
          </cell>
          <cell r="AA31">
            <v>2.7342728246679323E-2</v>
          </cell>
          <cell r="AB31">
            <v>0.272526640669569</v>
          </cell>
          <cell r="AC31">
            <v>200.0713093641838</v>
          </cell>
          <cell r="AD31">
            <v>18919.906171346043</v>
          </cell>
          <cell r="AE31">
            <v>-4011.3364182584696</v>
          </cell>
          <cell r="AF31">
            <v>266103.90188486525</v>
          </cell>
          <cell r="AG31">
            <v>-60032.021582972295</v>
          </cell>
          <cell r="AH31">
            <v>24241.833868196405</v>
          </cell>
          <cell r="AI31">
            <v>-5146.5301986444929</v>
          </cell>
          <cell r="AJ31">
            <v>342782.35278921045</v>
          </cell>
          <cell r="AK31">
            <v>-77496.202856849559</v>
          </cell>
          <cell r="AL31">
            <v>17163.850160876766</v>
          </cell>
          <cell r="AM31">
            <v>-3639.023185650301</v>
          </cell>
          <cell r="AN31">
            <v>241405.39904440433</v>
          </cell>
          <cell r="AO31">
            <v>-54460.133891422513</v>
          </cell>
          <cell r="AP31">
            <v>21991.821754842709</v>
          </cell>
          <cell r="AQ31">
            <v>-4668.8536601594014</v>
          </cell>
          <cell r="AR31">
            <v>310966.91959166474</v>
          </cell>
          <cell r="AS31">
            <v>-70303.372639677546</v>
          </cell>
        </row>
        <row r="32">
          <cell r="B32" t="str">
            <v>Midstream</v>
          </cell>
          <cell r="C32">
            <v>11232994.890690606</v>
          </cell>
          <cell r="D32">
            <v>8284713.2285067653</v>
          </cell>
          <cell r="E32">
            <v>6395.5346526187595</v>
          </cell>
          <cell r="F32">
            <v>419509.74246681976</v>
          </cell>
          <cell r="G32">
            <v>5462880.866488467</v>
          </cell>
          <cell r="H32">
            <v>4329.4453936978689</v>
          </cell>
          <cell r="I32">
            <v>272819.21110631252</v>
          </cell>
          <cell r="J32">
            <v>85317702.736902893</v>
          </cell>
          <cell r="K32">
            <v>64952.718415322066</v>
          </cell>
          <cell r="L32">
            <v>8194818.00807714</v>
          </cell>
          <cell r="M32">
            <v>57252744.985510722</v>
          </cell>
          <cell r="N32">
            <v>44806.984764396606</v>
          </cell>
          <cell r="O32">
            <v>5293350.7671658397</v>
          </cell>
          <cell r="P32">
            <v>11217888.101820387</v>
          </cell>
          <cell r="Q32">
            <v>3940685.6009681956</v>
          </cell>
          <cell r="R32">
            <v>30588340.333987355</v>
          </cell>
          <cell r="S32">
            <v>12908835.99386606</v>
          </cell>
          <cell r="T32">
            <v>0.49556705389293609</v>
          </cell>
          <cell r="U32">
            <v>1.1742788978023688</v>
          </cell>
          <cell r="V32">
            <v>0.74003585837081332</v>
          </cell>
          <cell r="W32">
            <v>0.25996414162918668</v>
          </cell>
          <cell r="X32">
            <v>0.39537787578446487</v>
          </cell>
          <cell r="Y32">
            <v>1.5022378052312666</v>
          </cell>
          <cell r="Z32">
            <v>505.19955346755938</v>
          </cell>
          <cell r="AA32">
            <v>0.16685665512992179</v>
          </cell>
          <cell r="AB32">
            <v>0.63397167808966426</v>
          </cell>
          <cell r="AC32">
            <v>213.20340066443137</v>
          </cell>
          <cell r="AD32">
            <v>3027.8084332069316</v>
          </cell>
          <cell r="AE32">
            <v>1594.1529377047818</v>
          </cell>
          <cell r="AF32">
            <v>32144.451828227779</v>
          </cell>
          <cell r="AG32">
            <v>30966.101987924434</v>
          </cell>
          <cell r="AH32">
            <v>4596.7774036960318</v>
          </cell>
          <cell r="AI32">
            <v>2451.6895314964722</v>
          </cell>
          <cell r="AJ32">
            <v>47690.74211083632</v>
          </cell>
          <cell r="AK32">
            <v>47939.68534724354</v>
          </cell>
          <cell r="AL32">
            <v>2746.7816062486072</v>
          </cell>
          <cell r="AM32">
            <v>1446.1912183119327</v>
          </cell>
          <cell r="AN32">
            <v>29160.956174233022</v>
          </cell>
          <cell r="AO32">
            <v>28091.975180728401</v>
          </cell>
          <cell r="AP32">
            <v>4170.1263138098138</v>
          </cell>
          <cell r="AQ32">
            <v>2224.1353301913246</v>
          </cell>
          <cell r="AR32">
            <v>43264.313482225618</v>
          </cell>
          <cell r="AS32">
            <v>43490.150987420464</v>
          </cell>
        </row>
        <row r="33">
          <cell r="B33" t="str">
            <v>DirectInstall</v>
          </cell>
          <cell r="C33">
            <v>4962906.4799285345</v>
          </cell>
          <cell r="D33">
            <v>4743798.0910031246</v>
          </cell>
          <cell r="E33">
            <v>3025.9965695304495</v>
          </cell>
          <cell r="F33">
            <v>-30867.49249099876</v>
          </cell>
          <cell r="G33">
            <v>3520221.2611827524</v>
          </cell>
          <cell r="H33">
            <v>2217.7594536308225</v>
          </cell>
          <cell r="I33">
            <v>-24462.205884079216</v>
          </cell>
          <cell r="J33">
            <v>48228498.179908894</v>
          </cell>
          <cell r="K33">
            <v>25496.563282135688</v>
          </cell>
          <cell r="L33">
            <v>-367515.17650697095</v>
          </cell>
          <cell r="M33">
            <v>36911333.617679261</v>
          </cell>
          <cell r="N33">
            <v>19580.423459719335</v>
          </cell>
          <cell r="O33">
            <v>-290068.68078917306</v>
          </cell>
          <cell r="P33">
            <v>5131511.9055681145</v>
          </cell>
          <cell r="Q33">
            <v>-284701.05091351212</v>
          </cell>
          <cell r="R33">
            <v>7201584.7337175813</v>
          </cell>
          <cell r="S33">
            <v>6953872.5172898779</v>
          </cell>
          <cell r="T33">
            <v>0.67302004126425041</v>
          </cell>
          <cell r="U33">
            <v>0.69699449373045785</v>
          </cell>
          <cell r="V33">
            <v>1.0587398723513424</v>
          </cell>
          <cell r="W33">
            <v>-5.8739872351342398E-2</v>
          </cell>
          <cell r="X33">
            <v>0.20656541377447291</v>
          </cell>
          <cell r="Y33">
            <v>1.4583448541740542</v>
          </cell>
          <cell r="Z33">
            <v>389.39938747437174</v>
          </cell>
          <cell r="AA33">
            <v>0.19946020313329141</v>
          </cell>
          <cell r="AB33">
            <v>1.4081823066930765</v>
          </cell>
          <cell r="AC33">
            <v>376.00525425043719</v>
          </cell>
          <cell r="AD33">
            <v>1898.4636045876009</v>
          </cell>
          <cell r="AE33">
            <v>-143.65395103351557</v>
          </cell>
          <cell r="AF33">
            <v>19714.696892672582</v>
          </cell>
          <cell r="AG33">
            <v>-1696.9017826167742</v>
          </cell>
          <cell r="AH33">
            <v>2564.785812740718</v>
          </cell>
          <cell r="AI33">
            <v>-181.49157542508874</v>
          </cell>
          <cell r="AJ33">
            <v>25790.728096834646</v>
          </cell>
          <cell r="AK33">
            <v>-2149.9637825660689</v>
          </cell>
          <cell r="AL33">
            <v>1722.2572115272467</v>
          </cell>
          <cell r="AM33">
            <v>-130.3206722183111</v>
          </cell>
          <cell r="AN33">
            <v>17884.872174757787</v>
          </cell>
          <cell r="AO33">
            <v>-1539.4034024687178</v>
          </cell>
          <cell r="AP33">
            <v>2326.7345506868514</v>
          </cell>
          <cell r="AQ33">
            <v>-164.6463876641977</v>
          </cell>
          <cell r="AR33">
            <v>23396.954962937376</v>
          </cell>
          <cell r="AS33">
            <v>-1950.4143350965942</v>
          </cell>
        </row>
        <row r="34">
          <cell r="A34" t="str">
            <v>SF TOTAL</v>
          </cell>
          <cell r="C34">
            <v>24082980.410298117</v>
          </cell>
          <cell r="D34">
            <v>175929564.38052398</v>
          </cell>
          <cell r="E34">
            <v>19409.970438218541</v>
          </cell>
          <cell r="F34">
            <v>3369158.7020173753</v>
          </cell>
          <cell r="G34">
            <v>157113031.69637391</v>
          </cell>
          <cell r="H34">
            <v>13701.099875998983</v>
          </cell>
          <cell r="I34">
            <v>3212903.9883455224</v>
          </cell>
          <cell r="J34">
            <v>1051475777.806137</v>
          </cell>
          <cell r="K34">
            <v>220604.92729465297</v>
          </cell>
          <cell r="L34">
            <v>9162733.0451012477</v>
          </cell>
          <cell r="M34">
            <v>803133939.25035965</v>
          </cell>
          <cell r="N34">
            <v>157428.87166012905</v>
          </cell>
          <cell r="O34">
            <v>4452045.6853494439</v>
          </cell>
          <cell r="P34">
            <v>87004573.609202281</v>
          </cell>
          <cell r="Q34">
            <v>3041153.9561961042</v>
          </cell>
          <cell r="R34">
            <v>101609260.56419007</v>
          </cell>
          <cell r="S34">
            <v>54906170.103003085</v>
          </cell>
          <cell r="T34">
            <v>0.88619607174991089</v>
          </cell>
          <cell r="U34">
            <v>1.6399928714108825</v>
          </cell>
          <cell r="V34">
            <v>0.96622656023310638</v>
          </cell>
          <cell r="W34">
            <v>3.3773439766893724E-2</v>
          </cell>
          <cell r="X34">
            <v>0.12224307992064828</v>
          </cell>
          <cell r="Y34">
            <v>0.77081289904910921</v>
          </cell>
          <cell r="Z34">
            <v>623.63126463054971</v>
          </cell>
          <cell r="AA34">
            <v>6.6055980555020155E-2</v>
          </cell>
          <cell r="AB34">
            <v>0.416520934389074</v>
          </cell>
          <cell r="AC34">
            <v>336.98901170257557</v>
          </cell>
          <cell r="AD34">
            <v>82883.112494966248</v>
          </cell>
          <cell r="AE34">
            <v>19474.748279075942</v>
          </cell>
          <cell r="AF34">
            <v>421109.07314670709</v>
          </cell>
          <cell r="AG34">
            <v>26741.07431265571</v>
          </cell>
          <cell r="AH34">
            <v>92829.821640674956</v>
          </cell>
          <cell r="AI34">
            <v>20344.852217770684</v>
          </cell>
          <cell r="AJ34">
            <v>551636.04245722631</v>
          </cell>
          <cell r="AK34">
            <v>54265.752860819513</v>
          </cell>
          <cell r="AL34">
            <v>75190.294859135873</v>
          </cell>
          <cell r="AM34">
            <v>17667.194454118762</v>
          </cell>
          <cell r="AN34">
            <v>382023.72503423225</v>
          </cell>
          <cell r="AO34">
            <v>24259.094547646982</v>
          </cell>
          <cell r="AP34">
            <v>84213.797609341156</v>
          </cell>
          <cell r="AQ34">
            <v>18456.539469516516</v>
          </cell>
          <cell r="AR34">
            <v>500435.79975118232</v>
          </cell>
          <cell r="AS34">
            <v>49229.062899946264</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zoomScaleNormal="100" zoomScaleSheetLayoutView="100" zoomScalePageLayoutView="70" workbookViewId="0"/>
  </sheetViews>
  <sheetFormatPr defaultColWidth="9.625" defaultRowHeight="15.75"/>
  <cols>
    <col min="1" max="1" width="15.375" style="325" customWidth="1"/>
    <col min="2" max="2" width="40" style="325" bestFit="1" customWidth="1"/>
    <col min="3" max="3" width="21.625" style="326" customWidth="1"/>
    <col min="4" max="4" width="21.625" style="327" customWidth="1"/>
    <col min="5" max="6" width="21.625" style="328" customWidth="1"/>
    <col min="7" max="7" width="31.875" style="325" customWidth="1"/>
    <col min="8" max="8" width="15.5" style="325" customWidth="1"/>
    <col min="9" max="9" width="39.625" style="325" customWidth="1"/>
    <col min="10" max="10" width="9.625" style="325" customWidth="1"/>
    <col min="11" max="11" width="24.375" style="325" customWidth="1"/>
    <col min="12" max="16384" width="9.625" style="325"/>
  </cols>
  <sheetData>
    <row r="1" spans="1:8">
      <c r="A1" s="16" t="s">
        <v>0</v>
      </c>
      <c r="B1" s="23"/>
      <c r="C1" s="17"/>
      <c r="D1" s="18"/>
      <c r="E1" s="19"/>
      <c r="F1" s="19"/>
    </row>
    <row r="2" spans="1:8">
      <c r="A2" s="16" t="s">
        <v>1</v>
      </c>
      <c r="B2" s="23"/>
      <c r="C2" s="17"/>
      <c r="D2" s="18"/>
      <c r="E2" s="19"/>
      <c r="F2" s="19"/>
    </row>
    <row r="3" spans="1:8" ht="16.5" thickBot="1">
      <c r="A3" s="23"/>
      <c r="B3" s="23"/>
      <c r="C3" s="17"/>
      <c r="D3" s="18"/>
      <c r="E3" s="19"/>
      <c r="F3" s="19"/>
    </row>
    <row r="4" spans="1:8">
      <c r="A4" s="23"/>
      <c r="B4" s="749" t="s">
        <v>2</v>
      </c>
      <c r="C4" s="750"/>
      <c r="D4" s="750"/>
      <c r="E4" s="750"/>
      <c r="F4" s="751"/>
    </row>
    <row r="5" spans="1:8" s="1" customFormat="1" ht="47.25">
      <c r="B5" s="340"/>
      <c r="C5" s="240" t="s">
        <v>3</v>
      </c>
      <c r="D5" s="241" t="s">
        <v>4</v>
      </c>
      <c r="E5" s="242" t="s">
        <v>5</v>
      </c>
      <c r="F5" s="243" t="s">
        <v>6</v>
      </c>
    </row>
    <row r="6" spans="1:8" s="1" customFormat="1">
      <c r="B6" s="340" t="s">
        <v>7</v>
      </c>
      <c r="C6" s="244"/>
      <c r="D6" s="245"/>
      <c r="E6" s="246"/>
      <c r="F6" s="247"/>
    </row>
    <row r="7" spans="1:8">
      <c r="A7" s="23"/>
      <c r="B7" s="25">
        <v>2018</v>
      </c>
      <c r="C7" s="248">
        <v>0.23996999999999999</v>
      </c>
      <c r="D7" s="249">
        <v>1.306075736964148</v>
      </c>
      <c r="E7" s="250">
        <v>223461032.28462899</v>
      </c>
      <c r="F7" s="251">
        <v>2561570821.9207816</v>
      </c>
      <c r="G7" s="2"/>
      <c r="H7" s="2"/>
    </row>
    <row r="8" spans="1:8">
      <c r="A8" s="23"/>
      <c r="B8" s="25">
        <v>2019</v>
      </c>
      <c r="C8" s="248">
        <v>0.23938000000000004</v>
      </c>
      <c r="D8" s="249">
        <v>1.3447199320712744</v>
      </c>
      <c r="E8" s="250">
        <v>208340570.71250695</v>
      </c>
      <c r="F8" s="251">
        <v>2440591657.6065297</v>
      </c>
      <c r="G8" s="3"/>
      <c r="H8" s="3"/>
    </row>
    <row r="9" spans="1:8">
      <c r="A9" s="23"/>
      <c r="B9" s="25" t="s">
        <v>8</v>
      </c>
      <c r="C9" s="248">
        <v>0.24413000000000001</v>
      </c>
      <c r="D9" s="249">
        <v>1.4409013002633348</v>
      </c>
      <c r="E9" s="250">
        <v>278829288.67710996</v>
      </c>
      <c r="F9" s="251">
        <v>3487303774.2836266</v>
      </c>
      <c r="G9" s="3"/>
      <c r="H9" s="3"/>
    </row>
    <row r="10" spans="1:8" ht="16.5" thickBot="1">
      <c r="A10" s="23"/>
      <c r="B10" s="341" t="s">
        <v>9</v>
      </c>
      <c r="C10" s="342">
        <v>0.23909</v>
      </c>
      <c r="D10" s="343">
        <v>1.8782114980647382</v>
      </c>
      <c r="E10" s="26">
        <v>422358561.70522964</v>
      </c>
      <c r="F10" s="27">
        <v>5400509107.875926</v>
      </c>
      <c r="G10" s="3"/>
      <c r="H10" s="3"/>
    </row>
    <row r="11" spans="1:8">
      <c r="C11" s="3"/>
      <c r="D11" s="3"/>
      <c r="E11" s="24"/>
      <c r="F11" s="3"/>
      <c r="G11" s="3"/>
      <c r="H11" s="3"/>
    </row>
    <row r="12" spans="1:8">
      <c r="B12" s="3" t="s">
        <v>10</v>
      </c>
      <c r="C12" s="3"/>
      <c r="D12" s="3"/>
      <c r="E12" s="3"/>
      <c r="F12" s="3"/>
      <c r="G12" s="3"/>
      <c r="H12" s="3"/>
    </row>
    <row r="13" spans="1:8">
      <c r="B13" s="3" t="s">
        <v>11</v>
      </c>
      <c r="C13" s="3"/>
      <c r="D13" s="3"/>
      <c r="E13" s="3"/>
      <c r="F13" s="3"/>
      <c r="G13" s="3"/>
      <c r="H13" s="3"/>
    </row>
    <row r="14" spans="1:8">
      <c r="B14" s="3"/>
      <c r="C14" s="3"/>
      <c r="D14" s="3"/>
      <c r="E14" s="3"/>
      <c r="F14" s="20"/>
      <c r="G14" s="329"/>
    </row>
    <row r="15" spans="1:8">
      <c r="B15" s="3"/>
      <c r="C15" s="3"/>
      <c r="D15" s="3"/>
      <c r="E15" s="3"/>
      <c r="F15" s="20"/>
      <c r="G15" s="329"/>
    </row>
    <row r="16" spans="1:8">
      <c r="B16" s="3"/>
      <c r="C16" s="3"/>
      <c r="D16" s="3"/>
      <c r="E16" s="3"/>
      <c r="F16" s="20"/>
      <c r="G16" s="329"/>
    </row>
    <row r="17" spans="2:7">
      <c r="B17" s="330"/>
      <c r="C17" s="331"/>
      <c r="D17" s="332"/>
      <c r="E17" s="333"/>
      <c r="F17" s="20"/>
      <c r="G17" s="329"/>
    </row>
    <row r="21" spans="2:7">
      <c r="D21" s="325"/>
    </row>
    <row r="22" spans="2:7">
      <c r="B22" s="495"/>
      <c r="C22" s="496"/>
      <c r="D22" s="334"/>
      <c r="E22" s="496"/>
    </row>
    <row r="23" spans="2:7">
      <c r="B23" s="495"/>
      <c r="C23" s="496"/>
      <c r="D23" s="335"/>
      <c r="E23" s="496"/>
    </row>
    <row r="24" spans="2:7">
      <c r="C24" s="336"/>
      <c r="D24" s="337"/>
      <c r="E24" s="20"/>
    </row>
    <row r="25" spans="2:7">
      <c r="B25" s="495"/>
      <c r="C25" s="496"/>
      <c r="D25" s="338"/>
      <c r="E25" s="496"/>
    </row>
    <row r="26" spans="2:7">
      <c r="B26" s="497"/>
      <c r="C26" s="496"/>
      <c r="D26" s="339"/>
      <c r="E26" s="20"/>
    </row>
    <row r="27" spans="2:7">
      <c r="C27" s="336"/>
      <c r="D27" s="337"/>
      <c r="E27" s="20"/>
    </row>
    <row r="28" spans="2:7">
      <c r="C28" s="336"/>
      <c r="D28" s="337"/>
      <c r="E28" s="20"/>
    </row>
    <row r="29" spans="2:7">
      <c r="C29" s="336"/>
      <c r="D29" s="337"/>
      <c r="E29" s="20"/>
    </row>
    <row r="30" spans="2:7">
      <c r="C30" s="336"/>
      <c r="D30" s="337"/>
      <c r="E30" s="20"/>
    </row>
  </sheetData>
  <mergeCells count="1">
    <mergeCell ref="B4:F4"/>
  </mergeCells>
  <pageMargins left="0.7" right="0.7" top="0.75" bottom="0.75" header="0.3" footer="0.3"/>
  <pageSetup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92D28-825E-412D-9C42-68C5AA5426A9}">
  <dimension ref="A1:O36"/>
  <sheetViews>
    <sheetView workbookViewId="0">
      <pane xSplit="3" ySplit="8" topLeftCell="D9" activePane="bottomRight" state="frozen"/>
      <selection pane="topRight" activeCell="E1" sqref="E1"/>
      <selection pane="bottomLeft" activeCell="A9" sqref="A9"/>
      <selection pane="bottomRight" activeCell="B7" sqref="B7:I23"/>
    </sheetView>
  </sheetViews>
  <sheetFormatPr defaultRowHeight="15.75"/>
  <cols>
    <col min="1" max="1" width="4.25" customWidth="1"/>
    <col min="2" max="2" width="4.5" customWidth="1"/>
    <col min="3" max="3" width="31.875" customWidth="1"/>
    <col min="4" max="5" width="14.625" customWidth="1"/>
    <col min="6" max="6" width="13.625" customWidth="1"/>
    <col min="7" max="9" width="8.625" customWidth="1"/>
    <col min="10" max="10" width="4.25" customWidth="1"/>
    <col min="11" max="11" width="5" customWidth="1"/>
    <col min="12" max="12" width="14.75" bestFit="1" customWidth="1"/>
    <col min="13" max="13" width="13.75" bestFit="1" customWidth="1"/>
    <col min="14" max="14" width="11.125" customWidth="1"/>
  </cols>
  <sheetData>
    <row r="1" spans="1:15">
      <c r="A1" s="120" t="s">
        <v>0</v>
      </c>
    </row>
    <row r="2" spans="1:15" ht="16.5">
      <c r="A2" s="120" t="s">
        <v>1</v>
      </c>
      <c r="B2" s="215"/>
      <c r="C2" s="216"/>
      <c r="D2" s="216"/>
      <c r="E2" s="216"/>
    </row>
    <row r="3" spans="1:15" ht="16.5">
      <c r="B3" s="217"/>
      <c r="C3" s="216"/>
      <c r="D3" s="216"/>
      <c r="E3" s="218"/>
    </row>
    <row r="4" spans="1:15">
      <c r="B4" s="216"/>
      <c r="C4" s="216"/>
      <c r="D4" s="216"/>
      <c r="E4" s="218"/>
    </row>
    <row r="5" spans="1:15">
      <c r="B5" s="216"/>
      <c r="C5" s="219"/>
      <c r="D5" s="219"/>
      <c r="E5" s="219"/>
    </row>
    <row r="6" spans="1:15" ht="18.75">
      <c r="B6" s="795" t="s">
        <v>449</v>
      </c>
      <c r="C6" s="795"/>
      <c r="D6" s="795"/>
      <c r="E6" s="795"/>
      <c r="F6" s="795"/>
      <c r="G6" s="795"/>
      <c r="H6" s="795"/>
      <c r="I6" s="795"/>
    </row>
    <row r="7" spans="1:15" ht="15.95" customHeight="1">
      <c r="B7" s="794"/>
      <c r="C7" s="794"/>
      <c r="D7" s="796" t="s">
        <v>450</v>
      </c>
      <c r="E7" s="796"/>
      <c r="F7" s="796"/>
      <c r="G7" s="796" t="s">
        <v>451</v>
      </c>
      <c r="H7" s="796"/>
      <c r="I7" s="796"/>
    </row>
    <row r="8" spans="1:15" s="226" customFormat="1" ht="119.45" customHeight="1">
      <c r="B8" s="739"/>
      <c r="C8" s="740" t="s">
        <v>453</v>
      </c>
      <c r="D8" s="741" t="s">
        <v>1336</v>
      </c>
      <c r="E8" s="741" t="s">
        <v>1337</v>
      </c>
      <c r="F8" s="741" t="s">
        <v>454</v>
      </c>
      <c r="G8" s="742" t="s">
        <v>455</v>
      </c>
      <c r="H8" s="743" t="s">
        <v>456</v>
      </c>
      <c r="I8" s="743" t="s">
        <v>457</v>
      </c>
    </row>
    <row r="9" spans="1:15">
      <c r="B9" s="719">
        <v>1</v>
      </c>
      <c r="C9" s="744" t="s">
        <v>458</v>
      </c>
      <c r="D9" s="720"/>
      <c r="E9" s="721"/>
      <c r="F9" s="721"/>
      <c r="G9" s="722"/>
      <c r="H9" s="723"/>
      <c r="I9" s="723"/>
      <c r="M9" s="316"/>
      <c r="N9" s="315"/>
      <c r="O9" s="315"/>
    </row>
    <row r="10" spans="1:15" s="220" customFormat="1" ht="17.25">
      <c r="B10" s="719">
        <v>2</v>
      </c>
      <c r="C10" s="724" t="s">
        <v>1338</v>
      </c>
      <c r="D10" s="725">
        <v>5954038.9027999975</v>
      </c>
      <c r="E10" s="726" t="s">
        <v>459</v>
      </c>
      <c r="F10" s="727">
        <v>5954038.9027999975</v>
      </c>
      <c r="G10" s="728">
        <v>7.0015660907987914E-2</v>
      </c>
      <c r="H10" s="729">
        <v>0.1</v>
      </c>
      <c r="I10" s="729"/>
      <c r="L10" s="318"/>
      <c r="M10" s="317"/>
      <c r="N10" s="317"/>
    </row>
    <row r="11" spans="1:15">
      <c r="B11" s="719">
        <v>3</v>
      </c>
      <c r="C11" s="724" t="s">
        <v>1339</v>
      </c>
      <c r="D11" s="730"/>
      <c r="E11" s="731">
        <v>696648.14999999991</v>
      </c>
      <c r="F11" s="727">
        <v>696648.14999999991</v>
      </c>
      <c r="G11" s="732">
        <v>1.5481113255193702E-2</v>
      </c>
      <c r="H11" s="729"/>
      <c r="I11" s="729">
        <v>0.1</v>
      </c>
      <c r="L11" s="260"/>
      <c r="M11" s="317"/>
      <c r="N11" s="317"/>
    </row>
    <row r="12" spans="1:15" ht="17.25">
      <c r="B12" s="719">
        <v>4</v>
      </c>
      <c r="C12" s="724" t="s">
        <v>1340</v>
      </c>
      <c r="D12" s="730">
        <v>1137092.7126999998</v>
      </c>
      <c r="E12" s="730">
        <v>0</v>
      </c>
      <c r="F12" s="727">
        <v>1137092.7126999998</v>
      </c>
      <c r="G12" s="732">
        <v>1.3371477595805967E-2</v>
      </c>
      <c r="H12" s="729"/>
      <c r="I12" s="729"/>
      <c r="L12" s="319"/>
      <c r="M12" s="317"/>
      <c r="N12" s="317"/>
      <c r="O12" s="315"/>
    </row>
    <row r="13" spans="1:15" ht="17.25">
      <c r="B13" s="719">
        <v>5</v>
      </c>
      <c r="C13" s="744" t="s">
        <v>460</v>
      </c>
      <c r="D13" s="733"/>
      <c r="E13" s="733"/>
      <c r="F13" s="721"/>
      <c r="G13" s="732"/>
      <c r="H13" s="734"/>
      <c r="I13" s="734"/>
      <c r="M13" s="317"/>
      <c r="N13" s="317"/>
      <c r="O13" s="315"/>
    </row>
    <row r="14" spans="1:15">
      <c r="B14" s="719">
        <v>6</v>
      </c>
      <c r="C14" s="724" t="s">
        <v>461</v>
      </c>
      <c r="D14" s="725">
        <v>1008851.2620999999</v>
      </c>
      <c r="E14" s="725">
        <v>504271.39</v>
      </c>
      <c r="F14" s="727">
        <v>1513122.6521000001</v>
      </c>
      <c r="G14" s="728">
        <v>1.7793347381692054E-2</v>
      </c>
      <c r="H14" s="729"/>
      <c r="I14" s="729">
        <v>0.06</v>
      </c>
      <c r="M14" s="317"/>
      <c r="N14" s="317"/>
      <c r="O14" s="315"/>
    </row>
    <row r="15" spans="1:15" ht="17.25">
      <c r="B15" s="719">
        <v>7</v>
      </c>
      <c r="C15" s="724" t="s">
        <v>462</v>
      </c>
      <c r="D15" s="725">
        <v>3038433</v>
      </c>
      <c r="E15" s="726" t="s">
        <v>459</v>
      </c>
      <c r="F15" s="727">
        <v>3038433</v>
      </c>
      <c r="G15" s="728">
        <v>3.5730014212637488E-2</v>
      </c>
      <c r="H15" s="726"/>
      <c r="I15" s="726"/>
      <c r="M15" s="317"/>
      <c r="N15" s="317"/>
    </row>
    <row r="16" spans="1:15">
      <c r="B16" s="719">
        <v>8</v>
      </c>
      <c r="C16" s="744" t="s">
        <v>463</v>
      </c>
      <c r="D16" s="727"/>
      <c r="E16" s="727"/>
      <c r="F16" s="727"/>
      <c r="G16" s="728"/>
      <c r="H16" s="734"/>
      <c r="I16" s="734"/>
      <c r="M16" s="317"/>
      <c r="N16" s="317"/>
    </row>
    <row r="17" spans="2:15" ht="33" customHeight="1">
      <c r="B17" s="719">
        <v>9</v>
      </c>
      <c r="C17" s="748" t="s">
        <v>464</v>
      </c>
      <c r="D17" s="725">
        <v>7632094.7190499995</v>
      </c>
      <c r="E17" s="725">
        <v>27252560.337200001</v>
      </c>
      <c r="F17" s="727">
        <v>34884655.056249999</v>
      </c>
      <c r="G17" s="728">
        <v>0.42542137676293701</v>
      </c>
      <c r="H17" s="726"/>
      <c r="I17" s="726"/>
      <c r="J17" s="315"/>
      <c r="M17" s="317"/>
      <c r="N17" s="317"/>
    </row>
    <row r="18" spans="2:15" ht="30">
      <c r="B18" s="719">
        <v>10</v>
      </c>
      <c r="C18" s="748" t="s">
        <v>465</v>
      </c>
      <c r="D18" s="725">
        <v>14601460.795500008</v>
      </c>
      <c r="E18" s="725">
        <v>11941981.430000002</v>
      </c>
      <c r="F18" s="735">
        <v>26543442.22550001</v>
      </c>
      <c r="G18" s="728">
        <v>0.3121337768413644</v>
      </c>
      <c r="H18" s="729"/>
      <c r="I18" s="729">
        <v>0.2</v>
      </c>
    </row>
    <row r="19" spans="2:15" ht="32.25">
      <c r="B19" s="719">
        <v>11</v>
      </c>
      <c r="C19" s="748" t="s">
        <v>466</v>
      </c>
      <c r="D19" s="725">
        <v>5764824.8430000003</v>
      </c>
      <c r="E19" s="725">
        <v>2226406</v>
      </c>
      <c r="F19" s="727">
        <v>7991230.8430000003</v>
      </c>
      <c r="G19" s="728">
        <v>9.3971725424538591E-2</v>
      </c>
      <c r="H19" s="726"/>
      <c r="I19" s="726"/>
    </row>
    <row r="20" spans="2:15" ht="37.5" customHeight="1">
      <c r="B20" s="719">
        <v>12</v>
      </c>
      <c r="C20" s="745" t="s">
        <v>467</v>
      </c>
      <c r="D20" s="727">
        <v>902002.64000000013</v>
      </c>
      <c r="E20" s="727">
        <v>2378006.96</v>
      </c>
      <c r="F20" s="727">
        <v>3280009.6</v>
      </c>
      <c r="G20" s="728">
        <v>3.9999999930561171E-2</v>
      </c>
      <c r="H20" s="728">
        <v>0.04</v>
      </c>
      <c r="I20" s="728"/>
      <c r="J20" s="315"/>
    </row>
    <row r="21" spans="2:15" ht="17.25">
      <c r="B21" s="719">
        <v>13</v>
      </c>
      <c r="C21" s="746" t="s">
        <v>468</v>
      </c>
      <c r="D21" s="733">
        <v>40038798.87515001</v>
      </c>
      <c r="E21" s="733">
        <v>44999874.267200001</v>
      </c>
      <c r="F21" s="736">
        <v>85038673.142350018</v>
      </c>
      <c r="G21" s="732"/>
      <c r="H21" s="734"/>
      <c r="I21" s="734"/>
      <c r="L21" s="320"/>
    </row>
    <row r="22" spans="2:15" ht="17.25">
      <c r="B22" s="719">
        <v>14</v>
      </c>
      <c r="C22" s="746" t="s">
        <v>469</v>
      </c>
      <c r="D22" s="733">
        <v>37000365.87515001</v>
      </c>
      <c r="E22" s="733">
        <v>44999874.267200001</v>
      </c>
      <c r="F22" s="736">
        <v>82000240.142350018</v>
      </c>
      <c r="G22" s="737"/>
      <c r="H22" s="734"/>
      <c r="I22" s="734"/>
      <c r="L22" s="320"/>
    </row>
    <row r="23" spans="2:15" s="220" customFormat="1" ht="39.75" customHeight="1">
      <c r="B23" s="719">
        <v>15</v>
      </c>
      <c r="C23" s="747" t="s">
        <v>470</v>
      </c>
      <c r="D23" s="727">
        <v>5142816.8445999995</v>
      </c>
      <c r="E23" s="727">
        <v>42621867.3072</v>
      </c>
      <c r="F23" s="727">
        <v>47764684.151799999</v>
      </c>
      <c r="G23" s="728">
        <v>0.51977734739812576</v>
      </c>
      <c r="H23" s="734"/>
      <c r="I23" s="738">
        <v>0.4</v>
      </c>
      <c r="K23" s="222"/>
      <c r="L23" s="321"/>
      <c r="M23" s="322"/>
    </row>
    <row r="24" spans="2:15">
      <c r="B24" s="221"/>
      <c r="C24" s="221"/>
      <c r="D24" s="223"/>
      <c r="E24" s="223"/>
      <c r="F24" s="223"/>
      <c r="G24" s="224"/>
      <c r="H24" s="224"/>
      <c r="I24" s="221"/>
    </row>
    <row r="25" spans="2:15">
      <c r="B25" s="480" t="s">
        <v>471</v>
      </c>
      <c r="C25" s="482"/>
      <c r="D25" s="482"/>
      <c r="E25" s="482"/>
      <c r="F25" s="483"/>
      <c r="G25" s="482"/>
      <c r="H25" s="482"/>
      <c r="I25" s="482"/>
    </row>
    <row r="26" spans="2:15">
      <c r="B26" s="793" t="s">
        <v>472</v>
      </c>
      <c r="C26" s="793"/>
      <c r="D26" s="793"/>
      <c r="E26" s="793"/>
      <c r="F26" s="793"/>
      <c r="G26" s="793"/>
      <c r="H26" s="793"/>
      <c r="I26" s="793"/>
      <c r="M26" s="260"/>
    </row>
    <row r="27" spans="2:15" ht="48" customHeight="1">
      <c r="B27" s="793" t="s">
        <v>473</v>
      </c>
      <c r="C27" s="793"/>
      <c r="D27" s="793"/>
      <c r="E27" s="793"/>
      <c r="F27" s="793"/>
      <c r="G27" s="793"/>
      <c r="H27" s="793"/>
      <c r="I27" s="793"/>
      <c r="M27" s="319"/>
    </row>
    <row r="28" spans="2:15" ht="46.5" customHeight="1">
      <c r="B28" s="793" t="s">
        <v>474</v>
      </c>
      <c r="C28" s="793"/>
      <c r="D28" s="793"/>
      <c r="E28" s="793"/>
      <c r="F28" s="793"/>
      <c r="G28" s="793"/>
      <c r="H28" s="793"/>
      <c r="I28" s="793"/>
    </row>
    <row r="29" spans="2:15" ht="31.5" customHeight="1">
      <c r="B29" s="793" t="s">
        <v>475</v>
      </c>
      <c r="C29" s="793"/>
      <c r="D29" s="793"/>
      <c r="E29" s="793"/>
      <c r="F29" s="793"/>
      <c r="G29" s="793"/>
      <c r="H29" s="793"/>
      <c r="I29" s="793"/>
      <c r="O29" s="324"/>
    </row>
    <row r="30" spans="2:15" ht="34.5" customHeight="1">
      <c r="B30" s="793" t="s">
        <v>476</v>
      </c>
      <c r="C30" s="793"/>
      <c r="D30" s="793"/>
      <c r="E30" s="793"/>
      <c r="F30" s="793"/>
      <c r="G30" s="793"/>
      <c r="H30" s="793"/>
      <c r="I30" s="793"/>
    </row>
    <row r="31" spans="2:15">
      <c r="B31" s="793" t="s">
        <v>477</v>
      </c>
      <c r="C31" s="793"/>
      <c r="D31" s="793"/>
      <c r="E31" s="793"/>
      <c r="F31" s="793"/>
      <c r="G31" s="793"/>
      <c r="H31" s="793"/>
      <c r="I31" s="793"/>
    </row>
    <row r="32" spans="2:15" ht="48.95" customHeight="1">
      <c r="B32" s="793" t="s">
        <v>478</v>
      </c>
      <c r="C32" s="793"/>
      <c r="D32" s="793"/>
      <c r="E32" s="793"/>
      <c r="F32" s="793"/>
      <c r="G32" s="793"/>
      <c r="H32" s="793"/>
      <c r="I32" s="793"/>
    </row>
    <row r="33" spans="2:9">
      <c r="B33" s="793" t="s">
        <v>479</v>
      </c>
      <c r="C33" s="793"/>
      <c r="D33" s="793"/>
      <c r="E33" s="793"/>
      <c r="F33" s="793"/>
      <c r="G33" s="793"/>
      <c r="H33" s="793"/>
      <c r="I33" s="793"/>
    </row>
    <row r="34" spans="2:9">
      <c r="B34" s="793" t="s">
        <v>480</v>
      </c>
      <c r="C34" s="793"/>
      <c r="D34" s="793"/>
      <c r="E34" s="793"/>
      <c r="F34" s="793"/>
      <c r="G34" s="793"/>
      <c r="H34" s="793"/>
      <c r="I34" s="793"/>
    </row>
    <row r="35" spans="2:9" ht="30.95" customHeight="1">
      <c r="B35" s="793" t="s">
        <v>481</v>
      </c>
      <c r="C35" s="793"/>
      <c r="D35" s="793"/>
      <c r="E35" s="793"/>
      <c r="F35" s="793"/>
      <c r="G35" s="793"/>
      <c r="H35" s="793"/>
      <c r="I35" s="793"/>
    </row>
    <row r="36" spans="2:9">
      <c r="B36" s="225" t="s">
        <v>482</v>
      </c>
    </row>
  </sheetData>
  <mergeCells count="14">
    <mergeCell ref="B6:I6"/>
    <mergeCell ref="D7:F7"/>
    <mergeCell ref="G7:I7"/>
    <mergeCell ref="B26:I26"/>
    <mergeCell ref="B33:I33"/>
    <mergeCell ref="B34:I34"/>
    <mergeCell ref="B35:I35"/>
    <mergeCell ref="B7:C7"/>
    <mergeCell ref="B27:I27"/>
    <mergeCell ref="B28:I28"/>
    <mergeCell ref="B29:I29"/>
    <mergeCell ref="B30:I30"/>
    <mergeCell ref="B31:I31"/>
    <mergeCell ref="B32:I32"/>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5E30-6F60-48D0-9D2D-E5F3D26A6EC5}">
  <dimension ref="A1:P50"/>
  <sheetViews>
    <sheetView workbookViewId="0">
      <pane xSplit="4" ySplit="8" topLeftCell="E9" activePane="bottomRight" state="frozen"/>
      <selection pane="topRight" activeCell="E1" sqref="E1"/>
      <selection pane="bottomLeft" activeCell="A9" sqref="A9"/>
      <selection pane="bottomRight"/>
    </sheetView>
  </sheetViews>
  <sheetFormatPr defaultRowHeight="15.75"/>
  <cols>
    <col min="1" max="1" width="4.25" customWidth="1"/>
    <col min="2" max="2" width="4.5" customWidth="1"/>
    <col min="3" max="3" width="4.625" customWidth="1"/>
    <col min="4" max="4" width="28.625" customWidth="1"/>
    <col min="5" max="6" width="14.625" customWidth="1"/>
    <col min="7" max="7" width="13.625" customWidth="1"/>
    <col min="8" max="10" width="8.625" customWidth="1"/>
    <col min="11" max="11" width="4.25" customWidth="1"/>
    <col min="12" max="12" width="5" customWidth="1"/>
    <col min="13" max="13" width="14.75" bestFit="1" customWidth="1"/>
    <col min="14" max="14" width="13.75" bestFit="1" customWidth="1"/>
    <col min="15" max="15" width="11.125" customWidth="1"/>
  </cols>
  <sheetData>
    <row r="1" spans="1:16">
      <c r="A1" s="120" t="s">
        <v>0</v>
      </c>
    </row>
    <row r="2" spans="1:16" ht="16.5">
      <c r="A2" s="120" t="s">
        <v>1</v>
      </c>
      <c r="B2" s="215"/>
      <c r="C2" s="216"/>
      <c r="D2" s="216"/>
      <c r="E2" s="216"/>
      <c r="F2" s="216"/>
    </row>
    <row r="3" spans="1:16" ht="16.5">
      <c r="B3" s="217"/>
      <c r="C3" s="216"/>
      <c r="D3" s="216"/>
      <c r="E3" s="216"/>
      <c r="F3" s="218"/>
    </row>
    <row r="4" spans="1:16">
      <c r="B4" s="216"/>
      <c r="C4" s="216"/>
      <c r="D4" s="216"/>
      <c r="E4" s="216"/>
      <c r="F4" s="218"/>
    </row>
    <row r="5" spans="1:16" ht="16.5" thickBot="1">
      <c r="B5" s="216"/>
      <c r="C5" s="216"/>
      <c r="D5" s="219"/>
      <c r="E5" s="219"/>
      <c r="F5" s="219"/>
    </row>
    <row r="6" spans="1:16" ht="19.5" thickBot="1">
      <c r="B6" s="797" t="s">
        <v>449</v>
      </c>
      <c r="C6" s="798"/>
      <c r="D6" s="798"/>
      <c r="E6" s="798"/>
      <c r="F6" s="798"/>
      <c r="G6" s="798"/>
      <c r="H6" s="798"/>
      <c r="I6" s="798"/>
      <c r="J6" s="799"/>
    </row>
    <row r="7" spans="1:16" ht="15.95" customHeight="1" thickBot="1">
      <c r="B7" s="586"/>
      <c r="C7" s="587"/>
      <c r="D7" s="587"/>
      <c r="E7" s="800" t="s">
        <v>450</v>
      </c>
      <c r="F7" s="801"/>
      <c r="G7" s="802"/>
      <c r="H7" s="800" t="s">
        <v>451</v>
      </c>
      <c r="I7" s="801"/>
      <c r="J7" s="802"/>
    </row>
    <row r="8" spans="1:16" s="226" customFormat="1" ht="119.45" customHeight="1" thickBot="1">
      <c r="B8" s="588" t="s">
        <v>452</v>
      </c>
      <c r="C8" s="589" t="s">
        <v>453</v>
      </c>
      <c r="D8" s="590"/>
      <c r="E8" s="591" t="s">
        <v>1336</v>
      </c>
      <c r="F8" s="591" t="s">
        <v>1337</v>
      </c>
      <c r="G8" s="591" t="s">
        <v>454</v>
      </c>
      <c r="H8" s="592" t="s">
        <v>455</v>
      </c>
      <c r="I8" s="593" t="s">
        <v>456</v>
      </c>
      <c r="J8" s="593" t="s">
        <v>457</v>
      </c>
    </row>
    <row r="9" spans="1:16">
      <c r="B9" s="594"/>
      <c r="C9" s="595"/>
      <c r="D9" s="596"/>
      <c r="E9" s="597"/>
      <c r="F9" s="598"/>
      <c r="G9" s="599"/>
      <c r="H9" s="600"/>
      <c r="I9" s="598"/>
      <c r="J9" s="601"/>
      <c r="O9" s="315"/>
      <c r="P9" s="315"/>
    </row>
    <row r="10" spans="1:16">
      <c r="B10" s="594"/>
      <c r="C10" s="595"/>
      <c r="D10" s="602"/>
      <c r="E10" s="603"/>
      <c r="F10" s="602"/>
      <c r="G10" s="604"/>
      <c r="H10" s="605"/>
      <c r="I10" s="606"/>
      <c r="J10" s="607"/>
      <c r="O10" s="315"/>
      <c r="P10" s="315"/>
    </row>
    <row r="11" spans="1:16">
      <c r="B11" s="594">
        <v>1</v>
      </c>
      <c r="C11" s="602" t="s">
        <v>458</v>
      </c>
      <c r="D11" s="602"/>
      <c r="E11" s="608"/>
      <c r="F11" s="609"/>
      <c r="G11" s="610"/>
      <c r="H11" s="605"/>
      <c r="I11" s="611"/>
      <c r="J11" s="612"/>
      <c r="N11" s="316"/>
      <c r="O11" s="315"/>
      <c r="P11" s="315"/>
    </row>
    <row r="12" spans="1:16">
      <c r="B12" s="594"/>
      <c r="C12" s="602"/>
      <c r="D12" s="613"/>
      <c r="E12" s="614"/>
      <c r="F12" s="615"/>
      <c r="G12" s="616"/>
      <c r="H12" s="605"/>
      <c r="I12" s="617"/>
      <c r="J12" s="618"/>
      <c r="N12" s="317"/>
      <c r="O12" s="317"/>
    </row>
    <row r="13" spans="1:16" s="220" customFormat="1" ht="17.25">
      <c r="B13" s="619">
        <v>2</v>
      </c>
      <c r="C13" s="620"/>
      <c r="D13" s="621" t="s">
        <v>1338</v>
      </c>
      <c r="E13" s="622">
        <v>5954038.9027999975</v>
      </c>
      <c r="F13" s="623" t="s">
        <v>459</v>
      </c>
      <c r="G13" s="624">
        <v>5954038.9027999975</v>
      </c>
      <c r="H13" s="625">
        <v>7.0015660907987914E-2</v>
      </c>
      <c r="I13" s="626">
        <v>0.1</v>
      </c>
      <c r="J13" s="627"/>
      <c r="M13" s="318"/>
      <c r="N13" s="317"/>
      <c r="O13" s="317"/>
    </row>
    <row r="14" spans="1:16">
      <c r="B14" s="594">
        <v>3</v>
      </c>
      <c r="C14" s="613"/>
      <c r="D14" s="595" t="s">
        <v>1339</v>
      </c>
      <c r="E14" s="628"/>
      <c r="F14" s="629">
        <v>696648.14999999991</v>
      </c>
      <c r="G14" s="624">
        <v>696648.14999999991</v>
      </c>
      <c r="H14" s="630">
        <v>1.5481113255193702E-2</v>
      </c>
      <c r="I14" s="626"/>
      <c r="J14" s="627">
        <v>0.1</v>
      </c>
      <c r="M14" s="260"/>
      <c r="N14" s="317"/>
      <c r="O14" s="317"/>
    </row>
    <row r="15" spans="1:16" ht="17.25">
      <c r="B15" s="594">
        <v>4</v>
      </c>
      <c r="C15" s="613"/>
      <c r="D15" s="595" t="s">
        <v>1340</v>
      </c>
      <c r="E15" s="628">
        <v>1137092.7126999998</v>
      </c>
      <c r="F15" s="631">
        <v>0</v>
      </c>
      <c r="G15" s="624">
        <v>1137092.7126999998</v>
      </c>
      <c r="H15" s="630">
        <v>1.3371477595805967E-2</v>
      </c>
      <c r="I15" s="626"/>
      <c r="J15" s="627"/>
      <c r="M15" s="319"/>
      <c r="N15" s="317"/>
      <c r="O15" s="317"/>
      <c r="P15" s="315"/>
    </row>
    <row r="16" spans="1:16">
      <c r="B16" s="594"/>
      <c r="C16" s="595"/>
      <c r="D16" s="595"/>
      <c r="E16" s="614"/>
      <c r="F16" s="631"/>
      <c r="G16" s="632"/>
      <c r="H16" s="633"/>
      <c r="I16" s="623"/>
      <c r="J16" s="634"/>
      <c r="N16" s="317"/>
      <c r="O16" s="317"/>
      <c r="P16" s="315"/>
    </row>
    <row r="17" spans="2:16" ht="17.25">
      <c r="B17" s="594">
        <v>5</v>
      </c>
      <c r="C17" s="602" t="s">
        <v>460</v>
      </c>
      <c r="D17" s="613"/>
      <c r="E17" s="614"/>
      <c r="F17" s="615"/>
      <c r="G17" s="610"/>
      <c r="H17" s="630"/>
      <c r="I17" s="617"/>
      <c r="J17" s="618"/>
      <c r="N17" s="317"/>
      <c r="O17" s="317"/>
      <c r="P17" s="315"/>
    </row>
    <row r="18" spans="2:16">
      <c r="B18" s="594"/>
      <c r="C18" s="602"/>
      <c r="D18" s="613"/>
      <c r="E18" s="614"/>
      <c r="F18" s="615"/>
      <c r="G18" s="616"/>
      <c r="H18" s="630"/>
      <c r="I18" s="617"/>
      <c r="J18" s="618"/>
      <c r="N18" s="317"/>
      <c r="O18" s="317"/>
    </row>
    <row r="19" spans="2:16">
      <c r="B19" s="594">
        <v>6</v>
      </c>
      <c r="C19" s="602"/>
      <c r="D19" s="595" t="s">
        <v>461</v>
      </c>
      <c r="E19" s="622">
        <v>1008851.2620999999</v>
      </c>
      <c r="F19" s="635">
        <v>504271.39</v>
      </c>
      <c r="G19" s="624">
        <v>1513122.6521000001</v>
      </c>
      <c r="H19" s="625">
        <v>1.7793347381692054E-2</v>
      </c>
      <c r="I19" s="626"/>
      <c r="J19" s="627">
        <v>0.06</v>
      </c>
      <c r="N19" s="317"/>
      <c r="O19" s="317"/>
      <c r="P19" s="315"/>
    </row>
    <row r="20" spans="2:16" ht="17.25">
      <c r="B20" s="594">
        <v>7</v>
      </c>
      <c r="C20" s="636"/>
      <c r="D20" s="595" t="s">
        <v>462</v>
      </c>
      <c r="E20" s="622">
        <v>3038433</v>
      </c>
      <c r="F20" s="623" t="s">
        <v>459</v>
      </c>
      <c r="G20" s="624">
        <v>3038433</v>
      </c>
      <c r="H20" s="625">
        <v>3.5730014212637488E-2</v>
      </c>
      <c r="I20" s="623"/>
      <c r="J20" s="634"/>
      <c r="N20" s="317"/>
      <c r="O20" s="317"/>
    </row>
    <row r="21" spans="2:16">
      <c r="B21" s="594"/>
      <c r="C21" s="595"/>
      <c r="D21" s="595"/>
      <c r="E21" s="637"/>
      <c r="F21" s="635"/>
      <c r="G21" s="638"/>
      <c r="H21" s="639"/>
      <c r="I21" s="623"/>
      <c r="J21" s="634"/>
      <c r="N21" s="317"/>
      <c r="O21" s="317"/>
      <c r="P21" s="315"/>
    </row>
    <row r="22" spans="2:16">
      <c r="B22" s="594">
        <v>8</v>
      </c>
      <c r="C22" s="602" t="s">
        <v>463</v>
      </c>
      <c r="D22" s="613"/>
      <c r="E22" s="637"/>
      <c r="F22" s="640"/>
      <c r="G22" s="624"/>
      <c r="H22" s="625"/>
      <c r="I22" s="617"/>
      <c r="J22" s="618"/>
      <c r="N22" s="317"/>
      <c r="O22" s="317"/>
    </row>
    <row r="23" spans="2:16">
      <c r="B23" s="594"/>
      <c r="C23" s="602"/>
      <c r="D23" s="613"/>
      <c r="E23" s="637"/>
      <c r="F23" s="640"/>
      <c r="G23" s="624"/>
      <c r="H23" s="625"/>
      <c r="I23" s="617"/>
      <c r="J23" s="618"/>
      <c r="N23" s="317"/>
      <c r="O23" s="317"/>
    </row>
    <row r="24" spans="2:16" ht="33" customHeight="1">
      <c r="B24" s="594">
        <v>9</v>
      </c>
      <c r="C24" s="636"/>
      <c r="D24" s="641" t="s">
        <v>464</v>
      </c>
      <c r="E24" s="622">
        <v>7632094.7190499995</v>
      </c>
      <c r="F24" s="635">
        <v>27252560.337200001</v>
      </c>
      <c r="G24" s="624">
        <v>34884655.056249999</v>
      </c>
      <c r="H24" s="625">
        <v>0.42542137676293701</v>
      </c>
      <c r="I24" s="623"/>
      <c r="J24" s="634"/>
      <c r="K24" s="315"/>
      <c r="N24" s="317"/>
      <c r="O24" s="317"/>
    </row>
    <row r="25" spans="2:16">
      <c r="B25" s="594"/>
      <c r="C25" s="636"/>
      <c r="D25" s="595"/>
      <c r="E25" s="622"/>
      <c r="F25" s="623"/>
      <c r="G25" s="638"/>
      <c r="H25" s="639"/>
      <c r="I25" s="623"/>
      <c r="J25" s="634"/>
      <c r="N25" s="317"/>
      <c r="O25" s="317"/>
    </row>
    <row r="26" spans="2:16" ht="30">
      <c r="B26" s="594">
        <v>10</v>
      </c>
      <c r="C26" s="636"/>
      <c r="D26" s="641" t="s">
        <v>465</v>
      </c>
      <c r="E26" s="622">
        <v>14601460.795500008</v>
      </c>
      <c r="F26" s="635">
        <v>11941981.430000002</v>
      </c>
      <c r="G26" s="642">
        <v>26543442.22550001</v>
      </c>
      <c r="H26" s="625">
        <v>0.3121337768413644</v>
      </c>
      <c r="I26" s="626"/>
      <c r="J26" s="627">
        <v>0.2</v>
      </c>
    </row>
    <row r="27" spans="2:16">
      <c r="B27" s="594"/>
      <c r="C27" s="636"/>
      <c r="D27" s="595"/>
      <c r="E27" s="622"/>
      <c r="F27" s="623"/>
      <c r="G27" s="638"/>
      <c r="H27" s="625"/>
      <c r="I27" s="623"/>
      <c r="J27" s="634"/>
    </row>
    <row r="28" spans="2:16" ht="32.25">
      <c r="B28" s="594">
        <v>11</v>
      </c>
      <c r="C28" s="636"/>
      <c r="D28" s="641" t="s">
        <v>466</v>
      </c>
      <c r="E28" s="622">
        <v>5764824.8430000003</v>
      </c>
      <c r="F28" s="635">
        <v>2226406</v>
      </c>
      <c r="G28" s="624">
        <v>7991230.8430000003</v>
      </c>
      <c r="H28" s="625">
        <v>9.3971725424538591E-2</v>
      </c>
      <c r="I28" s="623"/>
      <c r="J28" s="634"/>
    </row>
    <row r="29" spans="2:16">
      <c r="B29" s="594"/>
      <c r="C29" s="595"/>
      <c r="D29" s="595"/>
      <c r="E29" s="614"/>
      <c r="F29" s="631"/>
      <c r="G29" s="632"/>
      <c r="H29" s="633"/>
      <c r="I29" s="629"/>
      <c r="J29" s="643"/>
    </row>
    <row r="30" spans="2:16" ht="37.5" customHeight="1">
      <c r="B30" s="594">
        <v>12</v>
      </c>
      <c r="C30" s="803" t="s">
        <v>467</v>
      </c>
      <c r="D30" s="804"/>
      <c r="E30" s="637">
        <v>902002.64000000013</v>
      </c>
      <c r="F30" s="640">
        <v>2378006.96</v>
      </c>
      <c r="G30" s="624">
        <v>3280009.6</v>
      </c>
      <c r="H30" s="625">
        <v>3.9999999930561171E-2</v>
      </c>
      <c r="I30" s="625">
        <v>0.04</v>
      </c>
      <c r="J30" s="644"/>
      <c r="K30" s="315"/>
    </row>
    <row r="31" spans="2:16">
      <c r="B31" s="594"/>
      <c r="C31" s="602"/>
      <c r="D31" s="613"/>
      <c r="E31" s="614"/>
      <c r="F31" s="615"/>
      <c r="G31" s="616"/>
      <c r="H31" s="630"/>
      <c r="I31" s="617"/>
      <c r="J31" s="618"/>
      <c r="M31" s="320"/>
      <c r="N31" s="320"/>
    </row>
    <row r="32" spans="2:16" ht="17.25">
      <c r="B32" s="594">
        <v>13</v>
      </c>
      <c r="C32" s="613" t="s">
        <v>468</v>
      </c>
      <c r="D32" s="602"/>
      <c r="E32" s="614">
        <v>40038798.87515001</v>
      </c>
      <c r="F32" s="615">
        <v>44999874.267200001</v>
      </c>
      <c r="G32" s="645">
        <v>85038673.142350018</v>
      </c>
      <c r="H32" s="630"/>
      <c r="I32" s="617"/>
      <c r="J32" s="618"/>
      <c r="M32" s="320"/>
    </row>
    <row r="33" spans="2:16">
      <c r="B33" s="594"/>
      <c r="C33" s="595"/>
      <c r="D33" s="646"/>
      <c r="E33" s="614"/>
      <c r="F33" s="615"/>
      <c r="G33" s="616"/>
      <c r="H33" s="630"/>
      <c r="I33" s="617"/>
      <c r="J33" s="618"/>
      <c r="M33" s="260"/>
    </row>
    <row r="34" spans="2:16" ht="17.25">
      <c r="B34" s="594">
        <v>14</v>
      </c>
      <c r="C34" s="613" t="s">
        <v>469</v>
      </c>
      <c r="D34" s="646"/>
      <c r="E34" s="614">
        <v>37000365.87515001</v>
      </c>
      <c r="F34" s="615">
        <v>44999874.267200001</v>
      </c>
      <c r="G34" s="645">
        <v>82000240.142350018</v>
      </c>
      <c r="H34" s="647"/>
      <c r="I34" s="617"/>
      <c r="J34" s="618"/>
      <c r="M34" s="320"/>
    </row>
    <row r="35" spans="2:16">
      <c r="B35" s="594"/>
      <c r="C35" s="595"/>
      <c r="D35" s="646"/>
      <c r="E35" s="614"/>
      <c r="F35" s="615"/>
      <c r="G35" s="616"/>
      <c r="H35" s="630"/>
      <c r="I35" s="617"/>
      <c r="J35" s="618"/>
      <c r="M35" s="260"/>
    </row>
    <row r="36" spans="2:16" s="220" customFormat="1" ht="39.75" customHeight="1">
      <c r="B36" s="619">
        <v>15</v>
      </c>
      <c r="C36" s="805" t="s">
        <v>470</v>
      </c>
      <c r="D36" s="806"/>
      <c r="E36" s="637">
        <v>5142816.8445999995</v>
      </c>
      <c r="F36" s="640">
        <v>42621867.3072</v>
      </c>
      <c r="G36" s="624">
        <v>47764684.151799999</v>
      </c>
      <c r="H36" s="625">
        <v>0.51977734739812576</v>
      </c>
      <c r="I36" s="617"/>
      <c r="J36" s="648">
        <v>0.4</v>
      </c>
      <c r="L36" s="222"/>
      <c r="M36" s="321"/>
      <c r="N36" s="322"/>
    </row>
    <row r="37" spans="2:16" ht="16.5" thickBot="1">
      <c r="B37" s="649"/>
      <c r="C37" s="650"/>
      <c r="D37" s="650"/>
      <c r="E37" s="651"/>
      <c r="F37" s="652"/>
      <c r="G37" s="653"/>
      <c r="H37" s="654"/>
      <c r="I37" s="655"/>
      <c r="J37" s="656"/>
      <c r="M37" s="323"/>
    </row>
    <row r="38" spans="2:16">
      <c r="B38" s="221"/>
      <c r="C38" s="221"/>
      <c r="D38" s="221"/>
      <c r="E38" s="223"/>
      <c r="F38" s="223"/>
      <c r="G38" s="223"/>
      <c r="H38" s="224"/>
      <c r="I38" s="224"/>
      <c r="J38" s="221"/>
    </row>
    <row r="39" spans="2:16" ht="18">
      <c r="B39" s="480" t="s">
        <v>471</v>
      </c>
      <c r="C39" s="481"/>
      <c r="D39" s="482"/>
      <c r="E39" s="482"/>
      <c r="F39" s="482"/>
      <c r="G39" s="483"/>
      <c r="H39" s="482"/>
      <c r="I39" s="482"/>
      <c r="J39" s="482"/>
    </row>
    <row r="40" spans="2:16">
      <c r="B40" s="793" t="s">
        <v>472</v>
      </c>
      <c r="C40" s="793"/>
      <c r="D40" s="793"/>
      <c r="E40" s="793"/>
      <c r="F40" s="793"/>
      <c r="G40" s="793"/>
      <c r="H40" s="793"/>
      <c r="I40" s="793"/>
      <c r="J40" s="793"/>
      <c r="N40" s="260"/>
    </row>
    <row r="41" spans="2:16" ht="48" customHeight="1">
      <c r="B41" s="793" t="s">
        <v>473</v>
      </c>
      <c r="C41" s="793"/>
      <c r="D41" s="793"/>
      <c r="E41" s="793"/>
      <c r="F41" s="793"/>
      <c r="G41" s="793"/>
      <c r="H41" s="793"/>
      <c r="I41" s="793"/>
      <c r="J41" s="793"/>
      <c r="N41" s="319"/>
    </row>
    <row r="42" spans="2:16" ht="46.5" customHeight="1">
      <c r="B42" s="793" t="s">
        <v>474</v>
      </c>
      <c r="C42" s="793"/>
      <c r="D42" s="793"/>
      <c r="E42" s="793"/>
      <c r="F42" s="793"/>
      <c r="G42" s="793"/>
      <c r="H42" s="793"/>
      <c r="I42" s="793"/>
      <c r="J42" s="793"/>
    </row>
    <row r="43" spans="2:16" ht="31.5" customHeight="1">
      <c r="B43" s="793" t="s">
        <v>475</v>
      </c>
      <c r="C43" s="793"/>
      <c r="D43" s="793"/>
      <c r="E43" s="793"/>
      <c r="F43" s="793"/>
      <c r="G43" s="793"/>
      <c r="H43" s="793"/>
      <c r="I43" s="793"/>
      <c r="J43" s="793"/>
      <c r="P43" s="324"/>
    </row>
    <row r="44" spans="2:16" ht="34.5" customHeight="1">
      <c r="B44" s="793" t="s">
        <v>476</v>
      </c>
      <c r="C44" s="793"/>
      <c r="D44" s="793"/>
      <c r="E44" s="793"/>
      <c r="F44" s="793"/>
      <c r="G44" s="793"/>
      <c r="H44" s="793"/>
      <c r="I44" s="793"/>
      <c r="J44" s="793"/>
    </row>
    <row r="45" spans="2:16">
      <c r="B45" s="793" t="s">
        <v>477</v>
      </c>
      <c r="C45" s="793"/>
      <c r="D45" s="793"/>
      <c r="E45" s="793"/>
      <c r="F45" s="793"/>
      <c r="G45" s="793"/>
      <c r="H45" s="793"/>
      <c r="I45" s="793"/>
      <c r="J45" s="793"/>
    </row>
    <row r="46" spans="2:16" ht="48.95" customHeight="1">
      <c r="B46" s="793" t="s">
        <v>478</v>
      </c>
      <c r="C46" s="793"/>
      <c r="D46" s="793"/>
      <c r="E46" s="793"/>
      <c r="F46" s="793"/>
      <c r="G46" s="793"/>
      <c r="H46" s="793"/>
      <c r="I46" s="793"/>
      <c r="J46" s="793"/>
    </row>
    <row r="47" spans="2:16">
      <c r="B47" s="793" t="s">
        <v>479</v>
      </c>
      <c r="C47" s="793"/>
      <c r="D47" s="793"/>
      <c r="E47" s="793"/>
      <c r="F47" s="793"/>
      <c r="G47" s="793"/>
      <c r="H47" s="793"/>
      <c r="I47" s="793"/>
      <c r="J47" s="793"/>
    </row>
    <row r="48" spans="2:16">
      <c r="B48" s="793" t="s">
        <v>480</v>
      </c>
      <c r="C48" s="793"/>
      <c r="D48" s="793"/>
      <c r="E48" s="793"/>
      <c r="F48" s="793"/>
      <c r="G48" s="793"/>
      <c r="H48" s="793"/>
      <c r="I48" s="793"/>
      <c r="J48" s="793"/>
    </row>
    <row r="49" spans="2:10" ht="30.95" customHeight="1">
      <c r="B49" s="793" t="s">
        <v>481</v>
      </c>
      <c r="C49" s="793"/>
      <c r="D49" s="793"/>
      <c r="E49" s="793"/>
      <c r="F49" s="793"/>
      <c r="G49" s="793"/>
      <c r="H49" s="793"/>
      <c r="I49" s="793"/>
      <c r="J49" s="793"/>
    </row>
    <row r="50" spans="2:10">
      <c r="B50" s="225" t="s">
        <v>482</v>
      </c>
    </row>
  </sheetData>
  <mergeCells count="15">
    <mergeCell ref="B40:J40"/>
    <mergeCell ref="B6:J6"/>
    <mergeCell ref="E7:G7"/>
    <mergeCell ref="H7:J7"/>
    <mergeCell ref="C30:D30"/>
    <mergeCell ref="C36:D36"/>
    <mergeCell ref="B47:J47"/>
    <mergeCell ref="B48:J48"/>
    <mergeCell ref="B49:J49"/>
    <mergeCell ref="B41:J41"/>
    <mergeCell ref="B42:J42"/>
    <mergeCell ref="B43:J43"/>
    <mergeCell ref="B44:J44"/>
    <mergeCell ref="B45:J45"/>
    <mergeCell ref="B46:J46"/>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64BCA-7FDC-4517-9575-BBEEFC04AE79}">
  <sheetPr>
    <tabColor rgb="FF92D050"/>
    <pageSetUpPr fitToPage="1"/>
  </sheetPr>
  <dimension ref="A1:D29"/>
  <sheetViews>
    <sheetView zoomScaleNormal="100" workbookViewId="0">
      <selection activeCell="J19" sqref="J19"/>
    </sheetView>
  </sheetViews>
  <sheetFormatPr defaultColWidth="8.625" defaultRowHeight="15"/>
  <cols>
    <col min="1" max="1" width="27.75" style="37" customWidth="1"/>
    <col min="2" max="2" width="22.375" style="37" customWidth="1"/>
    <col min="3" max="3" width="15.75" style="37" customWidth="1"/>
    <col min="4" max="4" width="76.25" style="37" customWidth="1"/>
    <col min="5" max="16384" width="8.625" style="37"/>
  </cols>
  <sheetData>
    <row r="1" spans="1:4" ht="15.75">
      <c r="A1" s="30" t="s">
        <v>0</v>
      </c>
    </row>
    <row r="2" spans="1:4" ht="15.75">
      <c r="A2" s="31" t="s">
        <v>1</v>
      </c>
    </row>
    <row r="3" spans="1:4">
      <c r="A3" s="45" t="s">
        <v>483</v>
      </c>
    </row>
    <row r="6" spans="1:4" ht="15.75" thickBot="1"/>
    <row r="7" spans="1:4" ht="30.75" thickBot="1">
      <c r="A7" s="101" t="s">
        <v>484</v>
      </c>
      <c r="B7" s="102" t="s">
        <v>485</v>
      </c>
      <c r="C7" s="101" t="s">
        <v>486</v>
      </c>
      <c r="D7" s="102" t="s">
        <v>487</v>
      </c>
    </row>
    <row r="8" spans="1:4" ht="75.75" thickBot="1">
      <c r="A8" s="811" t="s">
        <v>488</v>
      </c>
      <c r="B8" s="811" t="s">
        <v>489</v>
      </c>
      <c r="C8" s="701" t="s">
        <v>490</v>
      </c>
      <c r="D8" s="46" t="s">
        <v>491</v>
      </c>
    </row>
    <row r="9" spans="1:4" ht="45.75" thickBot="1">
      <c r="A9" s="808"/>
      <c r="B9" s="808"/>
      <c r="C9" s="701" t="s">
        <v>492</v>
      </c>
      <c r="D9" s="105" t="s">
        <v>493</v>
      </c>
    </row>
    <row r="10" spans="1:4" ht="90.75" thickBot="1">
      <c r="A10" s="807" t="s">
        <v>494</v>
      </c>
      <c r="B10" s="807" t="s">
        <v>495</v>
      </c>
      <c r="C10" s="103" t="s">
        <v>496</v>
      </c>
      <c r="D10" s="104" t="s">
        <v>497</v>
      </c>
    </row>
    <row r="11" spans="1:4" ht="150.75" thickBot="1">
      <c r="A11" s="812"/>
      <c r="B11" s="812"/>
      <c r="C11" s="701" t="s">
        <v>498</v>
      </c>
      <c r="D11" s="46" t="s">
        <v>499</v>
      </c>
    </row>
    <row r="12" spans="1:4" ht="30.75" thickBot="1">
      <c r="A12" s="812"/>
      <c r="B12" s="812"/>
      <c r="C12" s="701" t="s">
        <v>500</v>
      </c>
      <c r="D12" s="47"/>
    </row>
    <row r="13" spans="1:4" ht="30.75" thickBot="1">
      <c r="A13" s="813"/>
      <c r="B13" s="813"/>
      <c r="C13" s="491" t="s">
        <v>501</v>
      </c>
      <c r="D13" s="48" t="s">
        <v>502</v>
      </c>
    </row>
    <row r="14" spans="1:4" ht="38.25" customHeight="1" thickBot="1">
      <c r="A14" s="811" t="s">
        <v>503</v>
      </c>
      <c r="B14" s="811" t="s">
        <v>504</v>
      </c>
      <c r="C14" s="701" t="s">
        <v>505</v>
      </c>
      <c r="D14" s="811" t="s">
        <v>506</v>
      </c>
    </row>
    <row r="15" spans="1:4" ht="32.25" customHeight="1" thickBot="1">
      <c r="A15" s="812"/>
      <c r="B15" s="812"/>
      <c r="C15" s="701" t="s">
        <v>507</v>
      </c>
      <c r="D15" s="812"/>
    </row>
    <row r="16" spans="1:4" ht="30.75" thickBot="1">
      <c r="A16" s="808"/>
      <c r="B16" s="808"/>
      <c r="C16" s="701" t="s">
        <v>508</v>
      </c>
      <c r="D16" s="808"/>
    </row>
    <row r="17" spans="1:4" ht="85.5" customHeight="1" thickBot="1">
      <c r="A17" s="252" t="s">
        <v>509</v>
      </c>
      <c r="B17" s="48" t="s">
        <v>510</v>
      </c>
      <c r="C17" s="491" t="s">
        <v>511</v>
      </c>
      <c r="D17" s="49"/>
    </row>
    <row r="18" spans="1:4" ht="43.5" customHeight="1" thickBot="1">
      <c r="A18" s="491" t="s">
        <v>512</v>
      </c>
      <c r="B18" s="48" t="s">
        <v>513</v>
      </c>
      <c r="C18" s="491" t="s">
        <v>512</v>
      </c>
      <c r="D18" s="49"/>
    </row>
    <row r="19" spans="1:4" ht="95.25" customHeight="1">
      <c r="A19" s="811" t="s">
        <v>514</v>
      </c>
      <c r="B19" s="811" t="s">
        <v>515</v>
      </c>
      <c r="C19" s="814" t="s">
        <v>516</v>
      </c>
      <c r="D19" s="811" t="s">
        <v>517</v>
      </c>
    </row>
    <row r="20" spans="1:4" ht="15.75" thickBot="1">
      <c r="A20" s="808"/>
      <c r="B20" s="808"/>
      <c r="C20" s="815"/>
      <c r="D20" s="808"/>
    </row>
    <row r="21" spans="1:4" ht="15.75" thickBot="1">
      <c r="A21" s="807" t="s">
        <v>518</v>
      </c>
      <c r="B21" s="809" t="s">
        <v>519</v>
      </c>
      <c r="C21" s="701" t="s">
        <v>520</v>
      </c>
      <c r="D21" s="47" t="s">
        <v>521</v>
      </c>
    </row>
    <row r="22" spans="1:4" ht="30.75" thickBot="1">
      <c r="A22" s="808"/>
      <c r="B22" s="810"/>
      <c r="C22" s="701" t="s">
        <v>522</v>
      </c>
      <c r="D22" s="46" t="s">
        <v>523</v>
      </c>
    </row>
    <row r="23" spans="1:4" ht="30.75" thickBot="1">
      <c r="A23" s="807" t="s">
        <v>524</v>
      </c>
      <c r="B23" s="807" t="s">
        <v>525</v>
      </c>
      <c r="C23" s="701" t="s">
        <v>526</v>
      </c>
      <c r="D23" s="46" t="s">
        <v>527</v>
      </c>
    </row>
    <row r="24" spans="1:4" ht="30.75" thickBot="1">
      <c r="A24" s="808"/>
      <c r="B24" s="808"/>
      <c r="C24" s="701" t="s">
        <v>528</v>
      </c>
      <c r="D24" s="46" t="s">
        <v>529</v>
      </c>
    </row>
    <row r="25" spans="1:4" ht="45.75" thickBot="1">
      <c r="A25" s="701" t="s">
        <v>530</v>
      </c>
      <c r="B25" s="46" t="s">
        <v>531</v>
      </c>
      <c r="C25" s="701" t="s">
        <v>532</v>
      </c>
      <c r="D25" s="47"/>
    </row>
    <row r="26" spans="1:4" ht="59.25" customHeight="1" thickBot="1">
      <c r="A26" s="811" t="s">
        <v>533</v>
      </c>
      <c r="B26" s="811" t="s">
        <v>534</v>
      </c>
      <c r="C26" s="701" t="s">
        <v>535</v>
      </c>
      <c r="D26" s="811" t="s">
        <v>536</v>
      </c>
    </row>
    <row r="27" spans="1:4" ht="15.75" thickBot="1">
      <c r="A27" s="808"/>
      <c r="B27" s="808"/>
      <c r="C27" s="701" t="s">
        <v>537</v>
      </c>
      <c r="D27" s="808"/>
    </row>
    <row r="28" spans="1:4" ht="84.75" customHeight="1" thickBot="1">
      <c r="A28" s="491" t="s">
        <v>538</v>
      </c>
      <c r="B28" s="48" t="s">
        <v>539</v>
      </c>
      <c r="C28" s="491" t="s">
        <v>538</v>
      </c>
      <c r="D28" s="49"/>
    </row>
    <row r="29" spans="1:4" ht="83.25" customHeight="1" thickBot="1">
      <c r="A29" s="701" t="s">
        <v>540</v>
      </c>
      <c r="B29" s="46" t="s">
        <v>541</v>
      </c>
      <c r="C29" s="491" t="s">
        <v>540</v>
      </c>
      <c r="D29" s="49"/>
    </row>
  </sheetData>
  <mergeCells count="18">
    <mergeCell ref="A23:A24"/>
    <mergeCell ref="B23:B24"/>
    <mergeCell ref="A26:A27"/>
    <mergeCell ref="B26:B27"/>
    <mergeCell ref="D26:D27"/>
    <mergeCell ref="D14:D16"/>
    <mergeCell ref="A19:A20"/>
    <mergeCell ref="B19:B20"/>
    <mergeCell ref="C19:C20"/>
    <mergeCell ref="D19:D20"/>
    <mergeCell ref="A21:A22"/>
    <mergeCell ref="B21:B22"/>
    <mergeCell ref="A8:A9"/>
    <mergeCell ref="B8:B9"/>
    <mergeCell ref="A10:A13"/>
    <mergeCell ref="B10:B13"/>
    <mergeCell ref="A14:A16"/>
    <mergeCell ref="B14:B16"/>
  </mergeCells>
  <pageMargins left="0.25" right="0.25" top="0.5" bottom="0.5" header="0.3" footer="0.3"/>
  <pageSetup scale="6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F4F7-1DB7-4A5B-AB23-B33B48D0D83B}">
  <sheetPr>
    <tabColor rgb="FF92D050"/>
  </sheetPr>
  <dimension ref="A1:O1006"/>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8.625" defaultRowHeight="15.75"/>
  <cols>
    <col min="1" max="1" width="18.625" style="44" bestFit="1" customWidth="1"/>
    <col min="2" max="9" width="12.375" style="37" customWidth="1"/>
    <col min="10" max="10" width="13.125" style="100" bestFit="1" customWidth="1"/>
    <col min="11" max="11" width="9.375" style="100" bestFit="1" customWidth="1"/>
    <col min="12" max="12" width="10.875" style="100" bestFit="1" customWidth="1"/>
    <col min="13" max="13" width="14.875" style="37" customWidth="1"/>
    <col min="14" max="14" width="9.375" style="37" bestFit="1" customWidth="1"/>
    <col min="15" max="15" width="10.875" style="37" bestFit="1" customWidth="1"/>
    <col min="16" max="16384" width="8.625" style="37"/>
  </cols>
  <sheetData>
    <row r="1" spans="1:15">
      <c r="A1" s="31" t="s">
        <v>0</v>
      </c>
      <c r="B1" s="346"/>
      <c r="C1" s="346"/>
      <c r="D1" s="346"/>
      <c r="E1" s="346"/>
      <c r="F1" s="346"/>
      <c r="G1" s="346"/>
      <c r="H1" s="346"/>
      <c r="I1" s="346"/>
      <c r="J1" s="509"/>
      <c r="K1" s="509"/>
      <c r="L1" s="509"/>
      <c r="M1" s="346"/>
      <c r="N1" s="346"/>
      <c r="O1" s="346"/>
    </row>
    <row r="2" spans="1:15">
      <c r="A2" s="31" t="s">
        <v>1</v>
      </c>
      <c r="B2" s="346"/>
      <c r="C2" s="346"/>
      <c r="D2" s="346"/>
      <c r="E2" s="346"/>
      <c r="F2" s="346"/>
      <c r="G2" s="346"/>
      <c r="H2" s="346"/>
      <c r="I2" s="346"/>
      <c r="J2" s="509"/>
      <c r="K2" s="509"/>
      <c r="L2" s="509"/>
      <c r="M2" s="346"/>
      <c r="N2" s="346"/>
      <c r="O2" s="346"/>
    </row>
    <row r="3" spans="1:15" ht="15">
      <c r="A3" s="484" t="s">
        <v>542</v>
      </c>
      <c r="B3" s="346"/>
      <c r="C3" s="346"/>
      <c r="D3" s="346"/>
      <c r="E3" s="346"/>
      <c r="F3" s="346"/>
      <c r="G3" s="346"/>
      <c r="H3" s="346"/>
      <c r="I3" s="346"/>
      <c r="J3" s="509"/>
      <c r="K3" s="509"/>
      <c r="L3" s="509"/>
      <c r="M3" s="346"/>
      <c r="N3" s="346"/>
      <c r="O3" s="346"/>
    </row>
    <row r="4" spans="1:15">
      <c r="A4" s="347"/>
      <c r="B4" s="346"/>
      <c r="C4" s="346"/>
      <c r="D4" s="346"/>
      <c r="E4" s="346"/>
      <c r="F4" s="346"/>
      <c r="G4" s="346"/>
      <c r="H4" s="346"/>
      <c r="I4" s="346"/>
      <c r="J4" s="509"/>
      <c r="K4" s="509"/>
      <c r="L4" s="509"/>
      <c r="M4" s="346"/>
      <c r="N4" s="346"/>
      <c r="O4" s="346"/>
    </row>
    <row r="5" spans="1:15">
      <c r="A5" s="347"/>
      <c r="B5" s="346"/>
      <c r="C5" s="346"/>
      <c r="D5" s="346"/>
      <c r="E5" s="346"/>
      <c r="F5" s="346"/>
      <c r="G5" s="346"/>
      <c r="H5" s="346"/>
      <c r="I5" s="346"/>
      <c r="J5" s="509"/>
      <c r="K5" s="509"/>
      <c r="L5" s="509"/>
      <c r="M5" s="346"/>
      <c r="N5" s="346"/>
      <c r="O5" s="346"/>
    </row>
    <row r="6" spans="1:15" ht="15">
      <c r="A6" s="253"/>
      <c r="B6" s="816" t="s">
        <v>543</v>
      </c>
      <c r="C6" s="817"/>
      <c r="D6" s="817"/>
      <c r="E6" s="817"/>
      <c r="F6" s="816" t="s">
        <v>544</v>
      </c>
      <c r="G6" s="817"/>
      <c r="H6" s="817"/>
      <c r="I6" s="817"/>
      <c r="J6" s="818" t="s">
        <v>545</v>
      </c>
      <c r="K6" s="818"/>
      <c r="L6" s="818"/>
      <c r="M6" s="816" t="s">
        <v>546</v>
      </c>
      <c r="N6" s="817"/>
      <c r="O6" s="817"/>
    </row>
    <row r="7" spans="1:15" s="43" customFormat="1" ht="45">
      <c r="A7" s="254" t="s">
        <v>420</v>
      </c>
      <c r="B7" s="254" t="s">
        <v>547</v>
      </c>
      <c r="C7" s="255" t="s">
        <v>548</v>
      </c>
      <c r="D7" s="254" t="s">
        <v>540</v>
      </c>
      <c r="E7" s="254" t="s">
        <v>101</v>
      </c>
      <c r="F7" s="254" t="s">
        <v>547</v>
      </c>
      <c r="G7" s="255" t="s">
        <v>548</v>
      </c>
      <c r="H7" s="254" t="s">
        <v>540</v>
      </c>
      <c r="I7" s="254" t="s">
        <v>101</v>
      </c>
      <c r="J7" s="510" t="s">
        <v>549</v>
      </c>
      <c r="K7" s="510" t="s">
        <v>550</v>
      </c>
      <c r="L7" s="510" t="s">
        <v>551</v>
      </c>
      <c r="M7" s="254" t="s">
        <v>549</v>
      </c>
      <c r="N7" s="254" t="s">
        <v>550</v>
      </c>
      <c r="O7" s="254" t="s">
        <v>551</v>
      </c>
    </row>
    <row r="8" spans="1:15" ht="15">
      <c r="A8" s="253" t="s">
        <v>29</v>
      </c>
      <c r="B8" s="456">
        <v>1398379.9362127422</v>
      </c>
      <c r="C8" s="456">
        <v>11071868.002575539</v>
      </c>
      <c r="D8" s="456">
        <v>2006210.99</v>
      </c>
      <c r="E8" s="511">
        <v>14476458.928788282</v>
      </c>
      <c r="F8" s="456">
        <v>1456804.2812319801</v>
      </c>
      <c r="G8" s="457">
        <v>6901067.0254680198</v>
      </c>
      <c r="H8" s="457">
        <v>7119814.9100000001</v>
      </c>
      <c r="I8" s="511">
        <v>15477686.216699999</v>
      </c>
      <c r="J8" s="458">
        <v>39332735</v>
      </c>
      <c r="K8" s="458">
        <v>8866</v>
      </c>
      <c r="L8" s="458">
        <v>1028</v>
      </c>
      <c r="M8" s="512">
        <v>49276948.540000007</v>
      </c>
      <c r="N8" s="512">
        <v>12803.54</v>
      </c>
      <c r="O8" s="513">
        <v>2147133.5</v>
      </c>
    </row>
    <row r="9" spans="1:15" ht="15">
      <c r="A9" s="253" t="s">
        <v>124</v>
      </c>
      <c r="B9" s="456">
        <v>3678080.2790383445</v>
      </c>
      <c r="C9" s="456">
        <v>11097249.034606362</v>
      </c>
      <c r="D9" s="456">
        <v>5854554.0100000007</v>
      </c>
      <c r="E9" s="511">
        <v>20629883.323644709</v>
      </c>
      <c r="F9" s="456">
        <v>3737899.9675438995</v>
      </c>
      <c r="G9" s="457">
        <v>17737181.182356101</v>
      </c>
      <c r="H9" s="457">
        <v>25018371.499749999</v>
      </c>
      <c r="I9" s="511">
        <v>46493452.64965</v>
      </c>
      <c r="J9" s="458">
        <v>32271826</v>
      </c>
      <c r="K9" s="458">
        <v>7267</v>
      </c>
      <c r="L9" s="458">
        <v>492</v>
      </c>
      <c r="M9" s="512">
        <v>64778920.25</v>
      </c>
      <c r="N9" s="512">
        <v>9717.56</v>
      </c>
      <c r="O9" s="513">
        <v>1968645.6300000001</v>
      </c>
    </row>
    <row r="10" spans="1:15" ht="15">
      <c r="A10" s="253" t="s">
        <v>34</v>
      </c>
      <c r="B10" s="456">
        <v>222058.51764448526</v>
      </c>
      <c r="C10" s="456">
        <v>288247.89374547079</v>
      </c>
      <c r="D10" s="456">
        <v>164438.79</v>
      </c>
      <c r="E10" s="511">
        <v>674745.20138995606</v>
      </c>
      <c r="F10" s="456">
        <v>326142.15461342997</v>
      </c>
      <c r="G10" s="457">
        <v>670148.34888656996</v>
      </c>
      <c r="H10" s="457">
        <v>291360.27</v>
      </c>
      <c r="I10" s="511">
        <v>1287650.7734999999</v>
      </c>
      <c r="J10" s="458">
        <v>382060</v>
      </c>
      <c r="K10" s="458">
        <v>29</v>
      </c>
      <c r="L10" s="458">
        <v>24</v>
      </c>
      <c r="M10" s="512">
        <v>1756614.98</v>
      </c>
      <c r="N10" s="512">
        <v>223.92000000000002</v>
      </c>
      <c r="O10" s="513">
        <v>28566.04</v>
      </c>
    </row>
    <row r="11" spans="1:15" ht="15">
      <c r="A11" s="253" t="s">
        <v>163</v>
      </c>
      <c r="B11" s="456">
        <v>797887.46024200891</v>
      </c>
      <c r="C11" s="456">
        <v>817046.79800372815</v>
      </c>
      <c r="D11" s="456">
        <v>182650.93000000008</v>
      </c>
      <c r="E11" s="511">
        <v>1797585.1882457372</v>
      </c>
      <c r="F11" s="456">
        <v>664449.56135638012</v>
      </c>
      <c r="G11" s="457">
        <v>525089.15844362008</v>
      </c>
      <c r="H11" s="457">
        <v>1569438.8665</v>
      </c>
      <c r="I11" s="511">
        <v>2758977.5863000001</v>
      </c>
      <c r="J11" s="458">
        <v>3619902</v>
      </c>
      <c r="K11" s="458">
        <v>176</v>
      </c>
      <c r="L11" s="458">
        <v>24</v>
      </c>
      <c r="M11" s="512">
        <v>5568314.1200000001</v>
      </c>
      <c r="N11" s="512">
        <v>1048.3499999999999</v>
      </c>
      <c r="O11" s="513">
        <v>529580.44000000006</v>
      </c>
    </row>
    <row r="12" spans="1:15" ht="15">
      <c r="A12" s="514" t="s">
        <v>552</v>
      </c>
      <c r="B12" s="456">
        <v>1135702.4085397683</v>
      </c>
      <c r="C12" s="456">
        <v>6557744.2011167146</v>
      </c>
      <c r="D12" s="456">
        <v>0</v>
      </c>
      <c r="E12" s="511">
        <v>7693446.6096564829</v>
      </c>
      <c r="F12" s="456">
        <v>972948.03057657974</v>
      </c>
      <c r="G12" s="457">
        <v>1052627.70382342</v>
      </c>
      <c r="H12" s="457">
        <v>885669.51</v>
      </c>
      <c r="I12" s="511">
        <v>2911245.2443999997</v>
      </c>
      <c r="J12" s="458">
        <v>0</v>
      </c>
      <c r="K12" s="458">
        <v>0</v>
      </c>
      <c r="L12" s="458">
        <v>0</v>
      </c>
      <c r="M12" s="512">
        <v>5103884.6100000003</v>
      </c>
      <c r="N12" s="512">
        <v>606.77</v>
      </c>
      <c r="O12" s="513">
        <v>580179.92999999993</v>
      </c>
    </row>
    <row r="13" spans="1:15" ht="15">
      <c r="A13" s="349" t="s">
        <v>553</v>
      </c>
      <c r="B13" s="456">
        <v>3301872.3083226541</v>
      </c>
      <c r="C13" s="456">
        <v>7032821.1346801287</v>
      </c>
      <c r="D13" s="456">
        <v>7514121</v>
      </c>
      <c r="E13" s="511">
        <v>17848814.443002783</v>
      </c>
      <c r="F13" s="456">
        <v>2357419.6072473899</v>
      </c>
      <c r="G13" s="457">
        <v>7433798.4645526102</v>
      </c>
      <c r="H13" s="457">
        <v>0</v>
      </c>
      <c r="I13" s="511">
        <v>9791218.071800001</v>
      </c>
      <c r="J13" s="458">
        <v>166998522</v>
      </c>
      <c r="K13" s="458">
        <v>36720</v>
      </c>
      <c r="L13" s="458">
        <v>1698</v>
      </c>
      <c r="M13" s="512">
        <v>336579387.64999998</v>
      </c>
      <c r="N13" s="512">
        <v>73067.83</v>
      </c>
      <c r="O13" s="513">
        <v>2244931.54</v>
      </c>
    </row>
    <row r="14" spans="1:15" ht="15">
      <c r="A14" s="256" t="s">
        <v>554</v>
      </c>
      <c r="B14" s="515">
        <v>10533980.910000004</v>
      </c>
      <c r="C14" s="515">
        <v>36864977.06472794</v>
      </c>
      <c r="D14" s="515">
        <v>15721975.720000001</v>
      </c>
      <c r="E14" s="515">
        <v>63120933.694727942</v>
      </c>
      <c r="F14" s="515">
        <v>9515663.6025696583</v>
      </c>
      <c r="G14" s="515">
        <v>34319911.883530341</v>
      </c>
      <c r="H14" s="515">
        <v>34884655.056249999</v>
      </c>
      <c r="I14" s="515">
        <v>78720230.542349994</v>
      </c>
      <c r="J14" s="516">
        <v>242605045</v>
      </c>
      <c r="K14" s="516">
        <v>53058</v>
      </c>
      <c r="L14" s="516">
        <v>3266</v>
      </c>
      <c r="M14" s="516">
        <v>463064070.14999998</v>
      </c>
      <c r="N14" s="516">
        <v>97467.97</v>
      </c>
      <c r="O14" s="517">
        <v>7499037.0800000001</v>
      </c>
    </row>
    <row r="15" spans="1:15" ht="15">
      <c r="A15" s="253" t="s">
        <v>555</v>
      </c>
      <c r="B15" s="456">
        <v>229105.50999999995</v>
      </c>
      <c r="C15" s="456">
        <v>385671.5</v>
      </c>
      <c r="D15" s="456">
        <v>0</v>
      </c>
      <c r="E15" s="511">
        <v>614777.01</v>
      </c>
      <c r="F15" s="511"/>
      <c r="G15" s="518"/>
      <c r="H15" s="518"/>
      <c r="I15" s="511">
        <v>902002.64000000013</v>
      </c>
      <c r="J15" s="458"/>
      <c r="K15" s="458"/>
      <c r="L15" s="458"/>
      <c r="M15" s="512"/>
      <c r="N15" s="519"/>
      <c r="O15" s="513"/>
    </row>
    <row r="16" spans="1:15" ht="15">
      <c r="A16" s="253" t="s">
        <v>556</v>
      </c>
      <c r="B16" s="456">
        <v>0</v>
      </c>
      <c r="C16" s="456">
        <v>1602776.92</v>
      </c>
      <c r="D16" s="456">
        <v>0</v>
      </c>
      <c r="E16" s="511">
        <v>1602776.92</v>
      </c>
      <c r="F16" s="511"/>
      <c r="G16" s="518"/>
      <c r="H16" s="518"/>
      <c r="I16" s="511">
        <v>2378006.96</v>
      </c>
      <c r="J16" s="458"/>
      <c r="K16" s="458"/>
      <c r="L16" s="458"/>
      <c r="M16" s="512"/>
      <c r="N16" s="519"/>
      <c r="O16" s="513"/>
    </row>
    <row r="17" spans="1:15" ht="15">
      <c r="A17" s="253" t="s">
        <v>557</v>
      </c>
      <c r="B17" s="456"/>
      <c r="C17" s="456"/>
      <c r="D17" s="511"/>
      <c r="E17" s="511"/>
      <c r="F17" s="511"/>
      <c r="G17" s="518"/>
      <c r="H17" s="518"/>
      <c r="I17" s="511"/>
      <c r="J17" s="458"/>
      <c r="K17" s="458"/>
      <c r="L17" s="458"/>
      <c r="M17" s="512"/>
      <c r="N17" s="519"/>
      <c r="O17" s="513"/>
    </row>
    <row r="18" spans="1:15" ht="15">
      <c r="A18" s="520" t="s">
        <v>558</v>
      </c>
      <c r="B18" s="521">
        <v>10763086.420000004</v>
      </c>
      <c r="C18" s="521">
        <v>38853425.484727941</v>
      </c>
      <c r="D18" s="521">
        <v>15721975.720000001</v>
      </c>
      <c r="E18" s="521">
        <v>65338487.624727942</v>
      </c>
      <c r="F18" s="521">
        <v>9515663.6025696583</v>
      </c>
      <c r="G18" s="521">
        <v>34319911.883530341</v>
      </c>
      <c r="H18" s="521">
        <v>34884655.056249999</v>
      </c>
      <c r="I18" s="521">
        <v>82000240.142349988</v>
      </c>
      <c r="J18" s="516">
        <v>242605045</v>
      </c>
      <c r="K18" s="516">
        <v>53058</v>
      </c>
      <c r="L18" s="516">
        <v>3266</v>
      </c>
      <c r="M18" s="516">
        <v>463064070.14999998</v>
      </c>
      <c r="N18" s="516">
        <v>97467.97</v>
      </c>
      <c r="O18" s="517">
        <v>7499037.0800000001</v>
      </c>
    </row>
    <row r="19" spans="1:15" ht="15">
      <c r="A19" s="348" t="s">
        <v>559</v>
      </c>
      <c r="B19" s="346"/>
      <c r="C19" s="346"/>
      <c r="D19" s="346"/>
      <c r="E19" s="346"/>
      <c r="F19" s="346"/>
      <c r="G19" s="346"/>
      <c r="H19" s="346"/>
      <c r="I19" s="346"/>
      <c r="J19" s="509"/>
      <c r="K19" s="509"/>
      <c r="L19" s="509"/>
      <c r="M19" s="346"/>
      <c r="N19" s="346"/>
      <c r="O19" s="346"/>
    </row>
    <row r="20" spans="1:15" ht="15">
      <c r="A20" s="522" t="s">
        <v>560</v>
      </c>
      <c r="B20" s="346"/>
      <c r="C20" s="346"/>
      <c r="D20" s="346"/>
      <c r="E20" s="346"/>
      <c r="F20" s="346"/>
      <c r="G20" s="346"/>
      <c r="H20" s="346"/>
      <c r="I20" s="346"/>
      <c r="J20" s="509"/>
      <c r="K20" s="509"/>
      <c r="L20" s="509"/>
      <c r="M20" s="346"/>
      <c r="N20" s="346"/>
      <c r="O20" s="346"/>
    </row>
    <row r="21" spans="1:15" ht="15">
      <c r="A21" s="523" t="s">
        <v>561</v>
      </c>
      <c r="J21" s="524"/>
      <c r="K21" s="524"/>
      <c r="L21" s="524"/>
    </row>
    <row r="22" spans="1:15" ht="15">
      <c r="A22" s="819" t="s">
        <v>562</v>
      </c>
      <c r="B22" s="820"/>
      <c r="C22" s="820"/>
      <c r="D22" s="820"/>
      <c r="E22" s="820"/>
      <c r="F22" s="820"/>
      <c r="G22" s="820"/>
      <c r="H22" s="820"/>
      <c r="I22" s="820"/>
      <c r="J22" s="820"/>
      <c r="K22" s="820"/>
      <c r="L22" s="820"/>
      <c r="M22" s="820"/>
      <c r="N22" s="820"/>
      <c r="O22" s="820"/>
    </row>
    <row r="23" spans="1:15" ht="29.45" customHeight="1">
      <c r="A23" s="820"/>
      <c r="B23" s="820"/>
      <c r="C23" s="820"/>
      <c r="D23" s="820"/>
      <c r="E23" s="820"/>
      <c r="F23" s="820"/>
      <c r="G23" s="820"/>
      <c r="H23" s="820"/>
      <c r="I23" s="820"/>
      <c r="J23" s="820"/>
      <c r="K23" s="820"/>
      <c r="L23" s="820"/>
      <c r="M23" s="820"/>
      <c r="N23" s="820"/>
      <c r="O23" s="820"/>
    </row>
    <row r="24" spans="1:15" ht="15">
      <c r="A24" s="37"/>
      <c r="J24" s="524"/>
      <c r="K24" s="524"/>
      <c r="L24" s="524"/>
    </row>
    <row r="25" spans="1:15" ht="15">
      <c r="A25" s="37"/>
      <c r="J25" s="524"/>
      <c r="K25" s="524"/>
      <c r="L25" s="524"/>
    </row>
    <row r="26" spans="1:15" ht="15">
      <c r="A26" s="37"/>
      <c r="J26" s="524"/>
      <c r="K26" s="524"/>
      <c r="L26" s="524"/>
    </row>
    <row r="27" spans="1:15" ht="15">
      <c r="A27" s="37"/>
      <c r="J27" s="524"/>
      <c r="K27" s="524"/>
      <c r="L27" s="524"/>
    </row>
    <row r="28" spans="1:15" ht="15">
      <c r="A28" s="37"/>
      <c r="J28" s="524"/>
      <c r="K28" s="524"/>
      <c r="L28" s="524"/>
    </row>
    <row r="29" spans="1:15" ht="15">
      <c r="A29" s="37"/>
      <c r="J29" s="524"/>
      <c r="K29" s="524"/>
      <c r="L29" s="524"/>
    </row>
    <row r="30" spans="1:15" ht="15">
      <c r="A30" s="37"/>
      <c r="J30" s="524"/>
      <c r="K30" s="524"/>
      <c r="L30" s="524"/>
    </row>
    <row r="31" spans="1:15" ht="15">
      <c r="A31" s="37"/>
      <c r="J31" s="524"/>
      <c r="K31" s="524"/>
      <c r="L31" s="524"/>
    </row>
    <row r="32" spans="1:15" ht="15">
      <c r="A32" s="37"/>
      <c r="J32" s="524"/>
      <c r="K32" s="524"/>
      <c r="L32" s="524"/>
    </row>
    <row r="33" spans="1:1" ht="15">
      <c r="A33" s="37"/>
    </row>
    <row r="34" spans="1:1" ht="15">
      <c r="A34" s="37"/>
    </row>
    <row r="35" spans="1:1" ht="15">
      <c r="A35" s="37"/>
    </row>
    <row r="36" spans="1:1" ht="15">
      <c r="A36" s="37"/>
    </row>
    <row r="37" spans="1:1" ht="15">
      <c r="A37" s="37"/>
    </row>
    <row r="38" spans="1:1" ht="15">
      <c r="A38" s="37"/>
    </row>
    <row r="39" spans="1:1" ht="15">
      <c r="A39" s="37"/>
    </row>
    <row r="40" spans="1:1" ht="15">
      <c r="A40" s="37"/>
    </row>
    <row r="41" spans="1:1" ht="15">
      <c r="A41" s="37"/>
    </row>
    <row r="42" spans="1:1" ht="15">
      <c r="A42" s="37"/>
    </row>
    <row r="43" spans="1:1" ht="15">
      <c r="A43" s="37"/>
    </row>
    <row r="44" spans="1:1" ht="15">
      <c r="A44" s="37"/>
    </row>
    <row r="45" spans="1:1" ht="15">
      <c r="A45" s="37"/>
    </row>
    <row r="46" spans="1:1" ht="15">
      <c r="A46" s="37"/>
    </row>
    <row r="47" spans="1:1" ht="15">
      <c r="A47" s="37"/>
    </row>
    <row r="48" spans="1:1" ht="15">
      <c r="A48" s="37"/>
    </row>
    <row r="49" spans="1:1" ht="15">
      <c r="A49" s="37"/>
    </row>
    <row r="50" spans="1:1" ht="15">
      <c r="A50" s="37"/>
    </row>
    <row r="51" spans="1:1" ht="15">
      <c r="A51" s="37"/>
    </row>
    <row r="52" spans="1:1" ht="15">
      <c r="A52" s="37"/>
    </row>
    <row r="53" spans="1:1" ht="15">
      <c r="A53" s="37"/>
    </row>
    <row r="54" spans="1:1" ht="15">
      <c r="A54" s="37"/>
    </row>
    <row r="55" spans="1:1" ht="15">
      <c r="A55" s="37"/>
    </row>
    <row r="56" spans="1:1" ht="15">
      <c r="A56" s="37"/>
    </row>
    <row r="57" spans="1:1" ht="15">
      <c r="A57" s="37"/>
    </row>
    <row r="58" spans="1:1" ht="15">
      <c r="A58" s="37"/>
    </row>
    <row r="59" spans="1:1" ht="15">
      <c r="A59" s="37"/>
    </row>
    <row r="60" spans="1:1" ht="15">
      <c r="A60" s="37"/>
    </row>
    <row r="61" spans="1:1" ht="15">
      <c r="A61" s="37"/>
    </row>
    <row r="62" spans="1:1" ht="15">
      <c r="A62" s="37"/>
    </row>
    <row r="63" spans="1:1" ht="15">
      <c r="A63" s="37"/>
    </row>
    <row r="64" spans="1:1" ht="15">
      <c r="A64" s="37"/>
    </row>
    <row r="65" spans="1:1" ht="15">
      <c r="A65" s="37"/>
    </row>
    <row r="66" spans="1:1" ht="15">
      <c r="A66" s="37"/>
    </row>
    <row r="67" spans="1:1" ht="15">
      <c r="A67" s="37"/>
    </row>
    <row r="68" spans="1:1" ht="15">
      <c r="A68" s="37"/>
    </row>
    <row r="69" spans="1:1" ht="15">
      <c r="A69" s="37"/>
    </row>
    <row r="70" spans="1:1" ht="15">
      <c r="A70" s="37"/>
    </row>
    <row r="71" spans="1:1" ht="15">
      <c r="A71" s="37"/>
    </row>
    <row r="72" spans="1:1" ht="15">
      <c r="A72" s="37"/>
    </row>
    <row r="73" spans="1:1" ht="15">
      <c r="A73" s="37"/>
    </row>
    <row r="74" spans="1:1" ht="15">
      <c r="A74" s="37"/>
    </row>
    <row r="75" spans="1:1" ht="15">
      <c r="A75" s="37"/>
    </row>
    <row r="76" spans="1:1" ht="15">
      <c r="A76" s="37"/>
    </row>
    <row r="77" spans="1:1" ht="15">
      <c r="A77" s="37"/>
    </row>
    <row r="78" spans="1:1" ht="15">
      <c r="A78" s="37"/>
    </row>
    <row r="79" spans="1:1" ht="15">
      <c r="A79" s="37"/>
    </row>
    <row r="80" spans="1:1" ht="15">
      <c r="A80" s="37"/>
    </row>
    <row r="81" spans="1:1" ht="15">
      <c r="A81" s="37"/>
    </row>
    <row r="82" spans="1:1" ht="15">
      <c r="A82" s="37"/>
    </row>
    <row r="83" spans="1:1" ht="15">
      <c r="A83" s="37"/>
    </row>
    <row r="84" spans="1:1" ht="15">
      <c r="A84" s="37"/>
    </row>
    <row r="85" spans="1:1" ht="15">
      <c r="A85" s="37"/>
    </row>
    <row r="86" spans="1:1" ht="15">
      <c r="A86" s="37"/>
    </row>
    <row r="87" spans="1:1" ht="15">
      <c r="A87" s="37"/>
    </row>
    <row r="88" spans="1:1" ht="15">
      <c r="A88" s="37"/>
    </row>
    <row r="89" spans="1:1" ht="15">
      <c r="A89" s="37"/>
    </row>
    <row r="90" spans="1:1" ht="15">
      <c r="A90" s="37"/>
    </row>
    <row r="91" spans="1:1" ht="15">
      <c r="A91" s="37"/>
    </row>
    <row r="92" spans="1:1" ht="15">
      <c r="A92" s="37"/>
    </row>
    <row r="93" spans="1:1" ht="15">
      <c r="A93" s="37"/>
    </row>
    <row r="94" spans="1:1" ht="15">
      <c r="A94" s="37"/>
    </row>
    <row r="95" spans="1:1" ht="15">
      <c r="A95" s="37"/>
    </row>
    <row r="96" spans="1:1" ht="15">
      <c r="A96" s="37"/>
    </row>
    <row r="97" spans="1:1" ht="15">
      <c r="A97" s="37"/>
    </row>
    <row r="98" spans="1:1" ht="15">
      <c r="A98" s="37"/>
    </row>
    <row r="99" spans="1:1" ht="15">
      <c r="A99" s="37"/>
    </row>
    <row r="100" spans="1:1" ht="15">
      <c r="A100" s="37"/>
    </row>
    <row r="101" spans="1:1" ht="15">
      <c r="A101" s="37"/>
    </row>
    <row r="102" spans="1:1" ht="15">
      <c r="A102" s="37"/>
    </row>
    <row r="103" spans="1:1" ht="15">
      <c r="A103" s="37"/>
    </row>
    <row r="104" spans="1:1" ht="15">
      <c r="A104" s="37"/>
    </row>
    <row r="105" spans="1:1" ht="15">
      <c r="A105" s="37"/>
    </row>
    <row r="106" spans="1:1" ht="15">
      <c r="A106" s="37"/>
    </row>
    <row r="107" spans="1:1" ht="15">
      <c r="A107" s="37"/>
    </row>
    <row r="108" spans="1:1" ht="15">
      <c r="A108" s="37"/>
    </row>
    <row r="109" spans="1:1" ht="15">
      <c r="A109" s="37"/>
    </row>
    <row r="110" spans="1:1" ht="15">
      <c r="A110" s="37"/>
    </row>
    <row r="111" spans="1:1" ht="15">
      <c r="A111" s="37"/>
    </row>
    <row r="112" spans="1:1" ht="15">
      <c r="A112" s="37"/>
    </row>
    <row r="113" spans="1:1" ht="15">
      <c r="A113" s="37"/>
    </row>
    <row r="114" spans="1:1" ht="15">
      <c r="A114" s="37"/>
    </row>
    <row r="115" spans="1:1" ht="15">
      <c r="A115" s="37"/>
    </row>
    <row r="116" spans="1:1" ht="15">
      <c r="A116" s="37"/>
    </row>
    <row r="117" spans="1:1" ht="15">
      <c r="A117" s="37"/>
    </row>
    <row r="118" spans="1:1" ht="15">
      <c r="A118" s="37"/>
    </row>
    <row r="119" spans="1:1" ht="15">
      <c r="A119" s="37"/>
    </row>
    <row r="120" spans="1:1" ht="15">
      <c r="A120" s="37"/>
    </row>
    <row r="121" spans="1:1" ht="15">
      <c r="A121" s="37"/>
    </row>
    <row r="122" spans="1:1" ht="15">
      <c r="A122" s="37"/>
    </row>
    <row r="123" spans="1:1" ht="15">
      <c r="A123" s="37"/>
    </row>
    <row r="124" spans="1:1" ht="15">
      <c r="A124" s="37"/>
    </row>
    <row r="125" spans="1:1" ht="15">
      <c r="A125" s="37"/>
    </row>
    <row r="126" spans="1:1" ht="15">
      <c r="A126" s="37"/>
    </row>
    <row r="127" spans="1:1" ht="15">
      <c r="A127" s="37"/>
    </row>
    <row r="128" spans="1:1" ht="15">
      <c r="A128" s="37"/>
    </row>
    <row r="129" spans="1:1" ht="15">
      <c r="A129" s="37"/>
    </row>
    <row r="130" spans="1:1" ht="15">
      <c r="A130" s="37"/>
    </row>
    <row r="131" spans="1:1" ht="15">
      <c r="A131" s="37"/>
    </row>
    <row r="132" spans="1:1" ht="15">
      <c r="A132" s="37"/>
    </row>
    <row r="133" spans="1:1" ht="15">
      <c r="A133" s="37"/>
    </row>
    <row r="134" spans="1:1" ht="15">
      <c r="A134" s="37"/>
    </row>
    <row r="135" spans="1:1" ht="15">
      <c r="A135" s="37"/>
    </row>
    <row r="136" spans="1:1" ht="15">
      <c r="A136" s="37"/>
    </row>
    <row r="137" spans="1:1" ht="15">
      <c r="A137" s="37"/>
    </row>
    <row r="138" spans="1:1" ht="15">
      <c r="A138" s="37"/>
    </row>
    <row r="139" spans="1:1" ht="15">
      <c r="A139" s="37"/>
    </row>
    <row r="140" spans="1:1" ht="15">
      <c r="A140" s="37"/>
    </row>
    <row r="141" spans="1:1" ht="15">
      <c r="A141" s="37"/>
    </row>
    <row r="142" spans="1:1" ht="15">
      <c r="A142" s="37"/>
    </row>
    <row r="143" spans="1:1" ht="15">
      <c r="A143" s="37"/>
    </row>
    <row r="144" spans="1:1" ht="15">
      <c r="A144" s="37"/>
    </row>
    <row r="145" spans="1:1" ht="15">
      <c r="A145" s="37"/>
    </row>
    <row r="146" spans="1:1" ht="15">
      <c r="A146" s="37"/>
    </row>
    <row r="147" spans="1:1" ht="15">
      <c r="A147" s="37"/>
    </row>
    <row r="148" spans="1:1" ht="15">
      <c r="A148" s="37"/>
    </row>
    <row r="149" spans="1:1" ht="15">
      <c r="A149" s="37"/>
    </row>
    <row r="150" spans="1:1" ht="15">
      <c r="A150" s="37"/>
    </row>
    <row r="151" spans="1:1" ht="15">
      <c r="A151" s="37"/>
    </row>
    <row r="152" spans="1:1" ht="15">
      <c r="A152" s="37"/>
    </row>
    <row r="153" spans="1:1" ht="15">
      <c r="A153" s="37"/>
    </row>
    <row r="154" spans="1:1" ht="15">
      <c r="A154" s="37"/>
    </row>
    <row r="155" spans="1:1" ht="15">
      <c r="A155" s="37"/>
    </row>
    <row r="156" spans="1:1" ht="15">
      <c r="A156" s="37"/>
    </row>
    <row r="157" spans="1:1" ht="15">
      <c r="A157" s="37"/>
    </row>
    <row r="158" spans="1:1" ht="15">
      <c r="A158" s="37"/>
    </row>
    <row r="159" spans="1:1" ht="15">
      <c r="A159" s="37"/>
    </row>
    <row r="160" spans="1:1" ht="15">
      <c r="A160" s="37"/>
    </row>
    <row r="161" spans="1:1" ht="15">
      <c r="A161" s="37"/>
    </row>
    <row r="162" spans="1:1" ht="15">
      <c r="A162" s="37"/>
    </row>
    <row r="163" spans="1:1" ht="15">
      <c r="A163" s="37"/>
    </row>
    <row r="164" spans="1:1" ht="15">
      <c r="A164" s="37"/>
    </row>
    <row r="165" spans="1:1" ht="15">
      <c r="A165" s="37"/>
    </row>
    <row r="166" spans="1:1" ht="15">
      <c r="A166" s="37"/>
    </row>
    <row r="167" spans="1:1" ht="15">
      <c r="A167" s="37"/>
    </row>
    <row r="168" spans="1:1" ht="15">
      <c r="A168" s="37"/>
    </row>
    <row r="169" spans="1:1" ht="15">
      <c r="A169" s="37"/>
    </row>
    <row r="170" spans="1:1" ht="15">
      <c r="A170" s="37"/>
    </row>
    <row r="171" spans="1:1" ht="15">
      <c r="A171" s="37"/>
    </row>
    <row r="172" spans="1:1" ht="15">
      <c r="A172" s="37"/>
    </row>
    <row r="173" spans="1:1" ht="15">
      <c r="A173" s="37"/>
    </row>
    <row r="174" spans="1:1" ht="15">
      <c r="A174" s="37"/>
    </row>
    <row r="175" spans="1:1" ht="15">
      <c r="A175" s="37"/>
    </row>
    <row r="176" spans="1:1" ht="15">
      <c r="A176" s="37"/>
    </row>
    <row r="177" spans="1:1" ht="15">
      <c r="A177" s="37"/>
    </row>
    <row r="178" spans="1:1" ht="15">
      <c r="A178" s="37"/>
    </row>
    <row r="179" spans="1:1" ht="15">
      <c r="A179" s="37"/>
    </row>
    <row r="180" spans="1:1" ht="15">
      <c r="A180" s="37"/>
    </row>
    <row r="181" spans="1:1" ht="15">
      <c r="A181" s="37"/>
    </row>
    <row r="182" spans="1:1" ht="15">
      <c r="A182" s="37"/>
    </row>
    <row r="183" spans="1:1" ht="15">
      <c r="A183" s="37"/>
    </row>
    <row r="184" spans="1:1" ht="15">
      <c r="A184" s="37"/>
    </row>
    <row r="185" spans="1:1" ht="15">
      <c r="A185" s="37"/>
    </row>
    <row r="186" spans="1:1" ht="15">
      <c r="A186" s="37"/>
    </row>
    <row r="187" spans="1:1" ht="15">
      <c r="A187" s="37"/>
    </row>
    <row r="188" spans="1:1" ht="15">
      <c r="A188" s="37"/>
    </row>
    <row r="189" spans="1:1" ht="15">
      <c r="A189" s="37"/>
    </row>
    <row r="190" spans="1:1" ht="15">
      <c r="A190" s="37"/>
    </row>
    <row r="191" spans="1:1" ht="15">
      <c r="A191" s="37"/>
    </row>
    <row r="192" spans="1:1" ht="15">
      <c r="A192" s="37"/>
    </row>
    <row r="193" spans="1:1" ht="15">
      <c r="A193" s="37"/>
    </row>
    <row r="194" spans="1:1" ht="15">
      <c r="A194" s="37"/>
    </row>
    <row r="195" spans="1:1" ht="15">
      <c r="A195" s="37"/>
    </row>
    <row r="196" spans="1:1" ht="15">
      <c r="A196" s="37"/>
    </row>
    <row r="197" spans="1:1" ht="15">
      <c r="A197" s="37"/>
    </row>
    <row r="198" spans="1:1" ht="15">
      <c r="A198" s="37"/>
    </row>
    <row r="199" spans="1:1" ht="15">
      <c r="A199" s="37"/>
    </row>
    <row r="200" spans="1:1" ht="15">
      <c r="A200" s="37"/>
    </row>
    <row r="201" spans="1:1" ht="15">
      <c r="A201" s="37"/>
    </row>
    <row r="202" spans="1:1" ht="15">
      <c r="A202" s="37"/>
    </row>
    <row r="203" spans="1:1" ht="15">
      <c r="A203" s="37"/>
    </row>
    <row r="204" spans="1:1" ht="15">
      <c r="A204" s="37"/>
    </row>
    <row r="205" spans="1:1" ht="15">
      <c r="A205" s="37"/>
    </row>
    <row r="206" spans="1:1" ht="15">
      <c r="A206" s="37"/>
    </row>
    <row r="207" spans="1:1" ht="15">
      <c r="A207" s="37"/>
    </row>
    <row r="208" spans="1:1" ht="15">
      <c r="A208" s="37"/>
    </row>
    <row r="209" spans="1:1" ht="15">
      <c r="A209" s="37"/>
    </row>
    <row r="210" spans="1:1" ht="15">
      <c r="A210" s="37"/>
    </row>
    <row r="211" spans="1:1" ht="15">
      <c r="A211" s="37"/>
    </row>
    <row r="212" spans="1:1" ht="15">
      <c r="A212" s="37"/>
    </row>
    <row r="213" spans="1:1" ht="15">
      <c r="A213" s="37"/>
    </row>
    <row r="214" spans="1:1" ht="15">
      <c r="A214" s="37"/>
    </row>
    <row r="215" spans="1:1" ht="15">
      <c r="A215" s="37"/>
    </row>
    <row r="216" spans="1:1" ht="15">
      <c r="A216" s="37"/>
    </row>
    <row r="217" spans="1:1" ht="15">
      <c r="A217" s="37"/>
    </row>
    <row r="218" spans="1:1" ht="15">
      <c r="A218" s="37"/>
    </row>
    <row r="219" spans="1:1" ht="15">
      <c r="A219" s="37"/>
    </row>
    <row r="220" spans="1:1" ht="15">
      <c r="A220" s="37"/>
    </row>
    <row r="221" spans="1:1" ht="15">
      <c r="A221" s="37"/>
    </row>
    <row r="222" spans="1:1" ht="15">
      <c r="A222" s="37"/>
    </row>
    <row r="223" spans="1:1" ht="15">
      <c r="A223" s="37"/>
    </row>
    <row r="224" spans="1:1" ht="15">
      <c r="A224" s="37"/>
    </row>
    <row r="225" spans="1:1" ht="15">
      <c r="A225" s="37"/>
    </row>
    <row r="226" spans="1:1" ht="15">
      <c r="A226" s="37"/>
    </row>
    <row r="227" spans="1:1" ht="15">
      <c r="A227" s="37"/>
    </row>
    <row r="228" spans="1:1" ht="15">
      <c r="A228" s="37"/>
    </row>
    <row r="229" spans="1:1" ht="15">
      <c r="A229" s="37"/>
    </row>
    <row r="230" spans="1:1" ht="15">
      <c r="A230" s="37"/>
    </row>
    <row r="231" spans="1:1" ht="15">
      <c r="A231" s="37"/>
    </row>
    <row r="232" spans="1:1" ht="15">
      <c r="A232" s="37"/>
    </row>
    <row r="233" spans="1:1" ht="15">
      <c r="A233" s="37"/>
    </row>
    <row r="234" spans="1:1" ht="15">
      <c r="A234" s="37"/>
    </row>
    <row r="235" spans="1:1" ht="15">
      <c r="A235" s="37"/>
    </row>
    <row r="236" spans="1:1" ht="15">
      <c r="A236" s="37"/>
    </row>
    <row r="237" spans="1:1" ht="15">
      <c r="A237" s="37"/>
    </row>
    <row r="238" spans="1:1" ht="15">
      <c r="A238" s="37"/>
    </row>
    <row r="239" spans="1:1" ht="15">
      <c r="A239" s="37"/>
    </row>
    <row r="240" spans="1:1" ht="15">
      <c r="A240" s="37"/>
    </row>
    <row r="241" spans="1:1" ht="15">
      <c r="A241" s="37"/>
    </row>
    <row r="242" spans="1:1" ht="15">
      <c r="A242" s="37"/>
    </row>
    <row r="243" spans="1:1" ht="15">
      <c r="A243" s="37"/>
    </row>
    <row r="244" spans="1:1" ht="15">
      <c r="A244" s="37"/>
    </row>
    <row r="245" spans="1:1" ht="15">
      <c r="A245" s="37"/>
    </row>
    <row r="246" spans="1:1" ht="15">
      <c r="A246" s="37"/>
    </row>
    <row r="247" spans="1:1" ht="15">
      <c r="A247" s="37"/>
    </row>
    <row r="248" spans="1:1" ht="15">
      <c r="A248" s="37"/>
    </row>
    <row r="249" spans="1:1" ht="15">
      <c r="A249" s="37"/>
    </row>
    <row r="250" spans="1:1" ht="15">
      <c r="A250" s="37"/>
    </row>
    <row r="251" spans="1:1" ht="15">
      <c r="A251" s="37"/>
    </row>
    <row r="252" spans="1:1" ht="15">
      <c r="A252" s="37"/>
    </row>
    <row r="253" spans="1:1" ht="15">
      <c r="A253" s="37"/>
    </row>
    <row r="254" spans="1:1" ht="15">
      <c r="A254" s="37"/>
    </row>
    <row r="255" spans="1:1" ht="15">
      <c r="A255" s="37"/>
    </row>
    <row r="256" spans="1:1" ht="15">
      <c r="A256" s="37"/>
    </row>
    <row r="257" spans="1:1" ht="15">
      <c r="A257" s="37"/>
    </row>
    <row r="258" spans="1:1" ht="15">
      <c r="A258" s="37"/>
    </row>
    <row r="259" spans="1:1" ht="15">
      <c r="A259" s="37"/>
    </row>
    <row r="260" spans="1:1" ht="15">
      <c r="A260" s="37"/>
    </row>
    <row r="261" spans="1:1" ht="15">
      <c r="A261" s="37"/>
    </row>
    <row r="262" spans="1:1" ht="15">
      <c r="A262" s="37"/>
    </row>
    <row r="263" spans="1:1" ht="15">
      <c r="A263" s="37"/>
    </row>
    <row r="264" spans="1:1" ht="15">
      <c r="A264" s="37"/>
    </row>
    <row r="265" spans="1:1" ht="15">
      <c r="A265" s="37"/>
    </row>
    <row r="266" spans="1:1" ht="15">
      <c r="A266" s="37"/>
    </row>
    <row r="267" spans="1:1" ht="15">
      <c r="A267" s="37"/>
    </row>
    <row r="268" spans="1:1" ht="15">
      <c r="A268" s="37"/>
    </row>
    <row r="269" spans="1:1" ht="15">
      <c r="A269" s="37"/>
    </row>
    <row r="270" spans="1:1" ht="15">
      <c r="A270" s="37"/>
    </row>
    <row r="271" spans="1:1" ht="15">
      <c r="A271" s="37"/>
    </row>
    <row r="272" spans="1:1" ht="15">
      <c r="A272" s="37"/>
    </row>
    <row r="273" spans="1:1" ht="15">
      <c r="A273" s="37"/>
    </row>
    <row r="274" spans="1:1" ht="15">
      <c r="A274" s="37"/>
    </row>
    <row r="275" spans="1:1" ht="15">
      <c r="A275" s="37"/>
    </row>
    <row r="276" spans="1:1" ht="15">
      <c r="A276" s="37"/>
    </row>
    <row r="277" spans="1:1" ht="15">
      <c r="A277" s="37"/>
    </row>
    <row r="278" spans="1:1" ht="15">
      <c r="A278" s="37"/>
    </row>
    <row r="279" spans="1:1" ht="15">
      <c r="A279" s="37"/>
    </row>
    <row r="280" spans="1:1" ht="15">
      <c r="A280" s="37"/>
    </row>
    <row r="281" spans="1:1" ht="15">
      <c r="A281" s="37"/>
    </row>
    <row r="282" spans="1:1" ht="15">
      <c r="A282" s="37"/>
    </row>
    <row r="283" spans="1:1" ht="15">
      <c r="A283" s="37"/>
    </row>
    <row r="284" spans="1:1" ht="15">
      <c r="A284" s="37"/>
    </row>
    <row r="285" spans="1:1" ht="15">
      <c r="A285" s="37"/>
    </row>
    <row r="286" spans="1:1" ht="15">
      <c r="A286" s="37"/>
    </row>
    <row r="287" spans="1:1" ht="15">
      <c r="A287" s="37"/>
    </row>
    <row r="288" spans="1:1" ht="15">
      <c r="A288" s="37"/>
    </row>
    <row r="289" spans="1:1" ht="15">
      <c r="A289" s="37"/>
    </row>
    <row r="290" spans="1:1" ht="15">
      <c r="A290" s="37"/>
    </row>
    <row r="291" spans="1:1" ht="15">
      <c r="A291" s="37"/>
    </row>
    <row r="292" spans="1:1" ht="15">
      <c r="A292" s="37"/>
    </row>
    <row r="293" spans="1:1" ht="15">
      <c r="A293" s="37"/>
    </row>
    <row r="294" spans="1:1" ht="15">
      <c r="A294" s="37"/>
    </row>
    <row r="295" spans="1:1" ht="15">
      <c r="A295" s="37"/>
    </row>
    <row r="296" spans="1:1" ht="15">
      <c r="A296" s="37"/>
    </row>
    <row r="297" spans="1:1" ht="15">
      <c r="A297" s="37"/>
    </row>
    <row r="298" spans="1:1" ht="15">
      <c r="A298" s="37"/>
    </row>
    <row r="299" spans="1:1" ht="15">
      <c r="A299" s="37"/>
    </row>
    <row r="300" spans="1:1" ht="15">
      <c r="A300" s="37"/>
    </row>
    <row r="301" spans="1:1" ht="15">
      <c r="A301" s="37"/>
    </row>
    <row r="302" spans="1:1" ht="15">
      <c r="A302" s="37"/>
    </row>
    <row r="303" spans="1:1" ht="15">
      <c r="A303" s="37"/>
    </row>
    <row r="304" spans="1:1" ht="15">
      <c r="A304" s="37"/>
    </row>
    <row r="305" spans="1:1" ht="15">
      <c r="A305" s="37"/>
    </row>
    <row r="306" spans="1:1" ht="15">
      <c r="A306" s="37"/>
    </row>
    <row r="307" spans="1:1" ht="15">
      <c r="A307" s="37"/>
    </row>
    <row r="308" spans="1:1" ht="15">
      <c r="A308" s="37"/>
    </row>
    <row r="309" spans="1:1" ht="15">
      <c r="A309" s="37"/>
    </row>
    <row r="310" spans="1:1" ht="15">
      <c r="A310" s="37"/>
    </row>
    <row r="311" spans="1:1" ht="15">
      <c r="A311" s="37"/>
    </row>
    <row r="312" spans="1:1" ht="15">
      <c r="A312" s="37"/>
    </row>
    <row r="313" spans="1:1" ht="15">
      <c r="A313" s="37"/>
    </row>
    <row r="314" spans="1:1" ht="15">
      <c r="A314" s="37"/>
    </row>
    <row r="315" spans="1:1" ht="15">
      <c r="A315" s="37"/>
    </row>
    <row r="316" spans="1:1" ht="15">
      <c r="A316" s="37"/>
    </row>
    <row r="317" spans="1:1" ht="15">
      <c r="A317" s="37"/>
    </row>
    <row r="318" spans="1:1" ht="15">
      <c r="A318" s="37"/>
    </row>
    <row r="319" spans="1:1" ht="15">
      <c r="A319" s="37"/>
    </row>
    <row r="320" spans="1:1" ht="15">
      <c r="A320" s="37"/>
    </row>
    <row r="321" spans="1:1" ht="15">
      <c r="A321" s="37"/>
    </row>
    <row r="322" spans="1:1" ht="15">
      <c r="A322" s="37"/>
    </row>
    <row r="323" spans="1:1" ht="15">
      <c r="A323" s="37"/>
    </row>
    <row r="324" spans="1:1" ht="15">
      <c r="A324" s="37"/>
    </row>
    <row r="325" spans="1:1" ht="15">
      <c r="A325" s="37"/>
    </row>
    <row r="326" spans="1:1" ht="15">
      <c r="A326" s="37"/>
    </row>
    <row r="327" spans="1:1" ht="15">
      <c r="A327" s="37"/>
    </row>
    <row r="328" spans="1:1" ht="15">
      <c r="A328" s="37"/>
    </row>
    <row r="329" spans="1:1" ht="15">
      <c r="A329" s="37"/>
    </row>
    <row r="330" spans="1:1" ht="15">
      <c r="A330" s="37"/>
    </row>
    <row r="331" spans="1:1" ht="15">
      <c r="A331" s="37"/>
    </row>
    <row r="332" spans="1:1" ht="15">
      <c r="A332" s="37"/>
    </row>
    <row r="333" spans="1:1" ht="15">
      <c r="A333" s="37"/>
    </row>
    <row r="334" spans="1:1" ht="15">
      <c r="A334" s="37"/>
    </row>
    <row r="335" spans="1:1" ht="15">
      <c r="A335" s="37"/>
    </row>
    <row r="336" spans="1:1" ht="15">
      <c r="A336" s="37"/>
    </row>
    <row r="337" spans="1:1" ht="15">
      <c r="A337" s="37"/>
    </row>
    <row r="338" spans="1:1" ht="15">
      <c r="A338" s="37"/>
    </row>
    <row r="339" spans="1:1" ht="15">
      <c r="A339" s="37"/>
    </row>
    <row r="340" spans="1:1" ht="15">
      <c r="A340" s="37"/>
    </row>
    <row r="341" spans="1:1" ht="15">
      <c r="A341" s="37"/>
    </row>
    <row r="342" spans="1:1" ht="15">
      <c r="A342" s="37"/>
    </row>
    <row r="343" spans="1:1" ht="15">
      <c r="A343" s="37"/>
    </row>
    <row r="344" spans="1:1" ht="15">
      <c r="A344" s="37"/>
    </row>
    <row r="345" spans="1:1" ht="15">
      <c r="A345" s="37"/>
    </row>
    <row r="346" spans="1:1" ht="15">
      <c r="A346" s="37"/>
    </row>
    <row r="347" spans="1:1" ht="15">
      <c r="A347" s="37"/>
    </row>
    <row r="348" spans="1:1" ht="15">
      <c r="A348" s="37"/>
    </row>
    <row r="349" spans="1:1" ht="15">
      <c r="A349" s="37"/>
    </row>
    <row r="350" spans="1:1" ht="15">
      <c r="A350" s="37"/>
    </row>
    <row r="351" spans="1:1" ht="15">
      <c r="A351" s="37"/>
    </row>
    <row r="352" spans="1:1" ht="15">
      <c r="A352" s="37"/>
    </row>
    <row r="353" spans="1:1" ht="15">
      <c r="A353" s="37"/>
    </row>
    <row r="354" spans="1:1" ht="15">
      <c r="A354" s="37"/>
    </row>
    <row r="355" spans="1:1" ht="15">
      <c r="A355" s="37"/>
    </row>
    <row r="356" spans="1:1" ht="15">
      <c r="A356" s="37"/>
    </row>
    <row r="357" spans="1:1" ht="15">
      <c r="A357" s="37"/>
    </row>
    <row r="358" spans="1:1" ht="15">
      <c r="A358" s="37"/>
    </row>
    <row r="359" spans="1:1" ht="15">
      <c r="A359" s="37"/>
    </row>
    <row r="360" spans="1:1" ht="15">
      <c r="A360" s="37"/>
    </row>
    <row r="361" spans="1:1" ht="15">
      <c r="A361" s="37"/>
    </row>
    <row r="362" spans="1:1" ht="15">
      <c r="A362" s="37"/>
    </row>
    <row r="363" spans="1:1" ht="15">
      <c r="A363" s="37"/>
    </row>
    <row r="364" spans="1:1" ht="15">
      <c r="A364" s="37"/>
    </row>
    <row r="365" spans="1:1" ht="15">
      <c r="A365" s="37"/>
    </row>
    <row r="366" spans="1:1" ht="15">
      <c r="A366" s="37"/>
    </row>
    <row r="367" spans="1:1" ht="15">
      <c r="A367" s="37"/>
    </row>
    <row r="368" spans="1:1" ht="15">
      <c r="A368" s="37"/>
    </row>
    <row r="369" spans="1:1" ht="15">
      <c r="A369" s="37"/>
    </row>
    <row r="370" spans="1:1" ht="15">
      <c r="A370" s="37"/>
    </row>
    <row r="371" spans="1:1" ht="15">
      <c r="A371" s="37"/>
    </row>
    <row r="372" spans="1:1" ht="15">
      <c r="A372" s="37"/>
    </row>
    <row r="373" spans="1:1" ht="15">
      <c r="A373" s="37"/>
    </row>
    <row r="374" spans="1:1" ht="15">
      <c r="A374" s="37"/>
    </row>
    <row r="375" spans="1:1" ht="15">
      <c r="A375" s="37"/>
    </row>
    <row r="376" spans="1:1" ht="15">
      <c r="A376" s="37"/>
    </row>
    <row r="377" spans="1:1" ht="15">
      <c r="A377" s="37"/>
    </row>
    <row r="378" spans="1:1" ht="15">
      <c r="A378" s="37"/>
    </row>
    <row r="379" spans="1:1" ht="15">
      <c r="A379" s="37"/>
    </row>
    <row r="380" spans="1:1" ht="15">
      <c r="A380" s="37"/>
    </row>
    <row r="381" spans="1:1" ht="15">
      <c r="A381" s="37"/>
    </row>
    <row r="382" spans="1:1" ht="15">
      <c r="A382" s="37"/>
    </row>
    <row r="383" spans="1:1" ht="15">
      <c r="A383" s="37"/>
    </row>
    <row r="384" spans="1:1" ht="15">
      <c r="A384" s="37"/>
    </row>
    <row r="385" spans="1:1" ht="15">
      <c r="A385" s="37"/>
    </row>
    <row r="386" spans="1:1" ht="15">
      <c r="A386" s="37"/>
    </row>
    <row r="387" spans="1:1" ht="15">
      <c r="A387" s="37"/>
    </row>
    <row r="388" spans="1:1" ht="15">
      <c r="A388" s="37"/>
    </row>
    <row r="389" spans="1:1" ht="15">
      <c r="A389" s="37"/>
    </row>
    <row r="390" spans="1:1" ht="15">
      <c r="A390" s="37"/>
    </row>
    <row r="391" spans="1:1" ht="15">
      <c r="A391" s="37"/>
    </row>
    <row r="392" spans="1:1" ht="15">
      <c r="A392" s="37"/>
    </row>
    <row r="393" spans="1:1" ht="15">
      <c r="A393" s="37"/>
    </row>
    <row r="394" spans="1:1" ht="15">
      <c r="A394" s="37"/>
    </row>
    <row r="395" spans="1:1" ht="15">
      <c r="A395" s="37"/>
    </row>
    <row r="396" spans="1:1" ht="15">
      <c r="A396" s="37"/>
    </row>
    <row r="397" spans="1:1" ht="15">
      <c r="A397" s="37"/>
    </row>
    <row r="398" spans="1:1" ht="15">
      <c r="A398" s="37"/>
    </row>
    <row r="399" spans="1:1" ht="15">
      <c r="A399" s="37"/>
    </row>
    <row r="400" spans="1:1" ht="15">
      <c r="A400" s="37"/>
    </row>
    <row r="401" spans="1:1" ht="15">
      <c r="A401" s="37"/>
    </row>
    <row r="402" spans="1:1" ht="15">
      <c r="A402" s="37"/>
    </row>
    <row r="403" spans="1:1" ht="15">
      <c r="A403" s="37"/>
    </row>
    <row r="404" spans="1:1" ht="15">
      <c r="A404" s="37"/>
    </row>
    <row r="405" spans="1:1" ht="15">
      <c r="A405" s="37"/>
    </row>
    <row r="406" spans="1:1" ht="15">
      <c r="A406" s="37"/>
    </row>
    <row r="407" spans="1:1" ht="15">
      <c r="A407" s="37"/>
    </row>
    <row r="408" spans="1:1" ht="15">
      <c r="A408" s="37"/>
    </row>
    <row r="409" spans="1:1" ht="15">
      <c r="A409" s="37"/>
    </row>
    <row r="410" spans="1:1" ht="15">
      <c r="A410" s="37"/>
    </row>
    <row r="411" spans="1:1" ht="15">
      <c r="A411" s="37"/>
    </row>
    <row r="412" spans="1:1" ht="15">
      <c r="A412" s="37"/>
    </row>
    <row r="413" spans="1:1" ht="15">
      <c r="A413" s="37"/>
    </row>
    <row r="414" spans="1:1" ht="15">
      <c r="A414" s="37"/>
    </row>
    <row r="415" spans="1:1" ht="15">
      <c r="A415" s="37"/>
    </row>
    <row r="416" spans="1:1" ht="15">
      <c r="A416" s="37"/>
    </row>
    <row r="417" spans="1:1" ht="15">
      <c r="A417" s="37"/>
    </row>
    <row r="418" spans="1:1" ht="15">
      <c r="A418" s="37"/>
    </row>
    <row r="419" spans="1:1" ht="15">
      <c r="A419" s="37"/>
    </row>
    <row r="420" spans="1:1" ht="15">
      <c r="A420" s="37"/>
    </row>
    <row r="421" spans="1:1" ht="15">
      <c r="A421" s="37"/>
    </row>
    <row r="422" spans="1:1" ht="15">
      <c r="A422" s="37"/>
    </row>
    <row r="423" spans="1:1" ht="15">
      <c r="A423" s="37"/>
    </row>
    <row r="424" spans="1:1" ht="15">
      <c r="A424" s="37"/>
    </row>
    <row r="425" spans="1:1" ht="15">
      <c r="A425" s="37"/>
    </row>
    <row r="426" spans="1:1" ht="15">
      <c r="A426" s="37"/>
    </row>
    <row r="427" spans="1:1" ht="15">
      <c r="A427" s="37"/>
    </row>
    <row r="428" spans="1:1" ht="15">
      <c r="A428" s="37"/>
    </row>
    <row r="429" spans="1:1" ht="15">
      <c r="A429" s="37"/>
    </row>
    <row r="430" spans="1:1" ht="15">
      <c r="A430" s="37"/>
    </row>
    <row r="431" spans="1:1" ht="15">
      <c r="A431" s="37"/>
    </row>
    <row r="432" spans="1:1" ht="15">
      <c r="A432" s="37"/>
    </row>
    <row r="433" spans="1:1" ht="15">
      <c r="A433" s="37"/>
    </row>
    <row r="434" spans="1:1" ht="15">
      <c r="A434" s="37"/>
    </row>
    <row r="435" spans="1:1" ht="15">
      <c r="A435" s="37"/>
    </row>
    <row r="436" spans="1:1" ht="15">
      <c r="A436" s="37"/>
    </row>
    <row r="437" spans="1:1" ht="15">
      <c r="A437" s="37"/>
    </row>
    <row r="438" spans="1:1" ht="15">
      <c r="A438" s="37"/>
    </row>
    <row r="439" spans="1:1" ht="15">
      <c r="A439" s="37"/>
    </row>
    <row r="440" spans="1:1" ht="15">
      <c r="A440" s="37"/>
    </row>
    <row r="441" spans="1:1" ht="15">
      <c r="A441" s="37"/>
    </row>
    <row r="442" spans="1:1" ht="15">
      <c r="A442" s="37"/>
    </row>
    <row r="443" spans="1:1" ht="15">
      <c r="A443" s="37"/>
    </row>
    <row r="444" spans="1:1" ht="15">
      <c r="A444" s="37"/>
    </row>
    <row r="445" spans="1:1" ht="15">
      <c r="A445" s="37"/>
    </row>
    <row r="446" spans="1:1" ht="15">
      <c r="A446" s="37"/>
    </row>
    <row r="447" spans="1:1" ht="15">
      <c r="A447" s="37"/>
    </row>
    <row r="448" spans="1:1" ht="15">
      <c r="A448" s="37"/>
    </row>
    <row r="449" spans="1:1" ht="15">
      <c r="A449" s="37"/>
    </row>
    <row r="450" spans="1:1" ht="15">
      <c r="A450" s="37"/>
    </row>
    <row r="451" spans="1:1" ht="15">
      <c r="A451" s="37"/>
    </row>
    <row r="452" spans="1:1" ht="15">
      <c r="A452" s="37"/>
    </row>
    <row r="453" spans="1:1" ht="15">
      <c r="A453" s="37"/>
    </row>
    <row r="454" spans="1:1" ht="15">
      <c r="A454" s="37"/>
    </row>
    <row r="455" spans="1:1" ht="15">
      <c r="A455" s="37"/>
    </row>
    <row r="456" spans="1:1" ht="15">
      <c r="A456" s="37"/>
    </row>
    <row r="457" spans="1:1" ht="15">
      <c r="A457" s="37"/>
    </row>
    <row r="458" spans="1:1" ht="15">
      <c r="A458" s="37"/>
    </row>
    <row r="459" spans="1:1" ht="15">
      <c r="A459" s="37"/>
    </row>
    <row r="460" spans="1:1" ht="15">
      <c r="A460" s="37"/>
    </row>
    <row r="461" spans="1:1" ht="15">
      <c r="A461" s="37"/>
    </row>
    <row r="462" spans="1:1" ht="15">
      <c r="A462" s="37"/>
    </row>
    <row r="463" spans="1:1" ht="15">
      <c r="A463" s="37"/>
    </row>
    <row r="464" spans="1:1" ht="15">
      <c r="A464" s="37"/>
    </row>
    <row r="465" spans="1:1" ht="15">
      <c r="A465" s="37"/>
    </row>
    <row r="466" spans="1:1" ht="15">
      <c r="A466" s="37"/>
    </row>
    <row r="467" spans="1:1" ht="15">
      <c r="A467" s="37"/>
    </row>
    <row r="468" spans="1:1" ht="15">
      <c r="A468" s="37"/>
    </row>
    <row r="469" spans="1:1" ht="15">
      <c r="A469" s="37"/>
    </row>
    <row r="470" spans="1:1" ht="15">
      <c r="A470" s="37"/>
    </row>
    <row r="471" spans="1:1" ht="15">
      <c r="A471" s="37"/>
    </row>
    <row r="472" spans="1:1" ht="15">
      <c r="A472" s="37"/>
    </row>
    <row r="473" spans="1:1" ht="15">
      <c r="A473" s="37"/>
    </row>
    <row r="474" spans="1:1" ht="15">
      <c r="A474" s="37"/>
    </row>
    <row r="475" spans="1:1" ht="15">
      <c r="A475" s="37"/>
    </row>
    <row r="476" spans="1:1" ht="15">
      <c r="A476" s="37"/>
    </row>
    <row r="477" spans="1:1" ht="15">
      <c r="A477" s="37"/>
    </row>
    <row r="478" spans="1:1" ht="15">
      <c r="A478" s="37"/>
    </row>
    <row r="479" spans="1:1" ht="15">
      <c r="A479" s="37"/>
    </row>
    <row r="480" spans="1:1" ht="15">
      <c r="A480" s="37"/>
    </row>
    <row r="481" spans="1:1" ht="15">
      <c r="A481" s="37"/>
    </row>
    <row r="482" spans="1:1" ht="15">
      <c r="A482" s="37"/>
    </row>
    <row r="483" spans="1:1" ht="15">
      <c r="A483" s="37"/>
    </row>
    <row r="484" spans="1:1" ht="15">
      <c r="A484" s="37"/>
    </row>
    <row r="485" spans="1:1" ht="15">
      <c r="A485" s="37"/>
    </row>
    <row r="486" spans="1:1" ht="15">
      <c r="A486" s="37"/>
    </row>
    <row r="487" spans="1:1" ht="15">
      <c r="A487" s="37"/>
    </row>
    <row r="488" spans="1:1" ht="15">
      <c r="A488" s="37"/>
    </row>
    <row r="489" spans="1:1" ht="15">
      <c r="A489" s="37"/>
    </row>
    <row r="490" spans="1:1" ht="15">
      <c r="A490" s="37"/>
    </row>
    <row r="491" spans="1:1" ht="15">
      <c r="A491" s="37"/>
    </row>
    <row r="492" spans="1:1" ht="15">
      <c r="A492" s="37"/>
    </row>
    <row r="493" spans="1:1" ht="15">
      <c r="A493" s="37"/>
    </row>
    <row r="494" spans="1:1" ht="15">
      <c r="A494" s="37"/>
    </row>
    <row r="495" spans="1:1" ht="15">
      <c r="A495" s="37"/>
    </row>
    <row r="496" spans="1:1" ht="15">
      <c r="A496" s="37"/>
    </row>
    <row r="497" spans="1:1" ht="15">
      <c r="A497" s="37"/>
    </row>
    <row r="498" spans="1:1" ht="15">
      <c r="A498" s="37"/>
    </row>
    <row r="499" spans="1:1" ht="15">
      <c r="A499" s="37"/>
    </row>
    <row r="500" spans="1:1" ht="15">
      <c r="A500" s="37"/>
    </row>
    <row r="501" spans="1:1" ht="15">
      <c r="A501" s="37"/>
    </row>
    <row r="502" spans="1:1" ht="15">
      <c r="A502" s="37"/>
    </row>
    <row r="503" spans="1:1" ht="15">
      <c r="A503" s="37"/>
    </row>
    <row r="504" spans="1:1" ht="15">
      <c r="A504" s="37"/>
    </row>
    <row r="505" spans="1:1" ht="15">
      <c r="A505" s="37"/>
    </row>
    <row r="506" spans="1:1" ht="15">
      <c r="A506" s="37"/>
    </row>
    <row r="507" spans="1:1" ht="15">
      <c r="A507" s="37"/>
    </row>
    <row r="508" spans="1:1" ht="15">
      <c r="A508" s="37"/>
    </row>
    <row r="509" spans="1:1" ht="15">
      <c r="A509" s="37"/>
    </row>
    <row r="510" spans="1:1" ht="15">
      <c r="A510" s="37"/>
    </row>
    <row r="511" spans="1:1" ht="15">
      <c r="A511" s="37"/>
    </row>
    <row r="512" spans="1:1" ht="15">
      <c r="A512" s="37"/>
    </row>
    <row r="513" spans="1:1" ht="15">
      <c r="A513" s="37"/>
    </row>
    <row r="514" spans="1:1" ht="15">
      <c r="A514" s="37"/>
    </row>
    <row r="515" spans="1:1" ht="15">
      <c r="A515" s="37"/>
    </row>
    <row r="516" spans="1:1" ht="15">
      <c r="A516" s="37"/>
    </row>
    <row r="517" spans="1:1" ht="15">
      <c r="A517" s="37"/>
    </row>
    <row r="518" spans="1:1" ht="15">
      <c r="A518" s="37"/>
    </row>
    <row r="519" spans="1:1" ht="15">
      <c r="A519" s="37"/>
    </row>
    <row r="520" spans="1:1" ht="15">
      <c r="A520" s="37"/>
    </row>
    <row r="521" spans="1:1" ht="15">
      <c r="A521" s="37"/>
    </row>
    <row r="522" spans="1:1" ht="15">
      <c r="A522" s="37"/>
    </row>
    <row r="523" spans="1:1" ht="15">
      <c r="A523" s="37"/>
    </row>
    <row r="524" spans="1:1" ht="15">
      <c r="A524" s="37"/>
    </row>
    <row r="525" spans="1:1" ht="15">
      <c r="A525" s="37"/>
    </row>
    <row r="526" spans="1:1" ht="15">
      <c r="A526" s="37"/>
    </row>
    <row r="527" spans="1:1" ht="15">
      <c r="A527" s="37"/>
    </row>
    <row r="528" spans="1:1" ht="15">
      <c r="A528" s="37"/>
    </row>
    <row r="529" spans="1:1" ht="15">
      <c r="A529" s="37"/>
    </row>
    <row r="530" spans="1:1" ht="15">
      <c r="A530" s="37"/>
    </row>
    <row r="531" spans="1:1" ht="15">
      <c r="A531" s="37"/>
    </row>
    <row r="532" spans="1:1" ht="15">
      <c r="A532" s="37"/>
    </row>
    <row r="533" spans="1:1" ht="15">
      <c r="A533" s="37"/>
    </row>
    <row r="534" spans="1:1" ht="15">
      <c r="A534" s="37"/>
    </row>
    <row r="535" spans="1:1" ht="15">
      <c r="A535" s="37"/>
    </row>
    <row r="536" spans="1:1" ht="15">
      <c r="A536" s="37"/>
    </row>
    <row r="537" spans="1:1" ht="15">
      <c r="A537" s="37"/>
    </row>
    <row r="538" spans="1:1" ht="15">
      <c r="A538" s="37"/>
    </row>
    <row r="539" spans="1:1" ht="15">
      <c r="A539" s="37"/>
    </row>
    <row r="540" spans="1:1" ht="15">
      <c r="A540" s="37"/>
    </row>
    <row r="541" spans="1:1" ht="15">
      <c r="A541" s="37"/>
    </row>
    <row r="542" spans="1:1" ht="15">
      <c r="A542" s="37"/>
    </row>
    <row r="543" spans="1:1" ht="15">
      <c r="A543" s="37"/>
    </row>
    <row r="544" spans="1:1" ht="15">
      <c r="A544" s="37"/>
    </row>
    <row r="545" spans="1:1" ht="15">
      <c r="A545" s="37"/>
    </row>
    <row r="546" spans="1:1" ht="15">
      <c r="A546" s="37"/>
    </row>
    <row r="547" spans="1:1" ht="15">
      <c r="A547" s="37"/>
    </row>
    <row r="548" spans="1:1" ht="15">
      <c r="A548" s="37"/>
    </row>
    <row r="549" spans="1:1" ht="15">
      <c r="A549" s="37"/>
    </row>
    <row r="550" spans="1:1" ht="15">
      <c r="A550" s="37"/>
    </row>
    <row r="551" spans="1:1" ht="15">
      <c r="A551" s="37"/>
    </row>
    <row r="552" spans="1:1" ht="15">
      <c r="A552" s="37"/>
    </row>
    <row r="553" spans="1:1" ht="15">
      <c r="A553" s="37"/>
    </row>
    <row r="554" spans="1:1" ht="15">
      <c r="A554" s="37"/>
    </row>
    <row r="555" spans="1:1" ht="15">
      <c r="A555" s="37"/>
    </row>
    <row r="556" spans="1:1" ht="15">
      <c r="A556" s="37"/>
    </row>
    <row r="557" spans="1:1" ht="15">
      <c r="A557" s="37"/>
    </row>
    <row r="558" spans="1:1" ht="15">
      <c r="A558" s="37"/>
    </row>
    <row r="559" spans="1:1" ht="15">
      <c r="A559" s="37"/>
    </row>
    <row r="560" spans="1:1" ht="15">
      <c r="A560" s="37"/>
    </row>
    <row r="561" spans="1:1" ht="15">
      <c r="A561" s="37"/>
    </row>
    <row r="562" spans="1:1" ht="15">
      <c r="A562" s="37"/>
    </row>
    <row r="563" spans="1:1" ht="15">
      <c r="A563" s="37"/>
    </row>
    <row r="564" spans="1:1" ht="15">
      <c r="A564" s="37"/>
    </row>
    <row r="565" spans="1:1" ht="15">
      <c r="A565" s="37"/>
    </row>
    <row r="566" spans="1:1" ht="15">
      <c r="A566" s="37"/>
    </row>
    <row r="567" spans="1:1" ht="15">
      <c r="A567" s="37"/>
    </row>
    <row r="568" spans="1:1" ht="15">
      <c r="A568" s="37"/>
    </row>
    <row r="569" spans="1:1" ht="15">
      <c r="A569" s="37"/>
    </row>
    <row r="570" spans="1:1" ht="15">
      <c r="A570" s="37"/>
    </row>
    <row r="571" spans="1:1" ht="15">
      <c r="A571" s="37"/>
    </row>
    <row r="572" spans="1:1" ht="15">
      <c r="A572" s="37"/>
    </row>
    <row r="573" spans="1:1" ht="15">
      <c r="A573" s="37"/>
    </row>
    <row r="574" spans="1:1" ht="15">
      <c r="A574" s="37"/>
    </row>
    <row r="575" spans="1:1" ht="15">
      <c r="A575" s="37"/>
    </row>
    <row r="576" spans="1:1" ht="15">
      <c r="A576" s="37"/>
    </row>
    <row r="577" spans="1:1" ht="15">
      <c r="A577" s="37"/>
    </row>
    <row r="578" spans="1:1" ht="15">
      <c r="A578" s="37"/>
    </row>
    <row r="579" spans="1:1" ht="15">
      <c r="A579" s="37"/>
    </row>
    <row r="580" spans="1:1" ht="15">
      <c r="A580" s="37"/>
    </row>
    <row r="581" spans="1:1" ht="15">
      <c r="A581" s="37"/>
    </row>
    <row r="582" spans="1:1" ht="15">
      <c r="A582" s="37"/>
    </row>
    <row r="583" spans="1:1" ht="15">
      <c r="A583" s="37"/>
    </row>
    <row r="584" spans="1:1" ht="15">
      <c r="A584" s="37"/>
    </row>
    <row r="585" spans="1:1" ht="15">
      <c r="A585" s="37"/>
    </row>
    <row r="586" spans="1:1" ht="15">
      <c r="A586" s="37"/>
    </row>
    <row r="587" spans="1:1" ht="15">
      <c r="A587" s="37"/>
    </row>
    <row r="588" spans="1:1" ht="15">
      <c r="A588" s="37"/>
    </row>
    <row r="589" spans="1:1" ht="15">
      <c r="A589" s="37"/>
    </row>
    <row r="590" spans="1:1" ht="15">
      <c r="A590" s="37"/>
    </row>
    <row r="591" spans="1:1" ht="15">
      <c r="A591" s="37"/>
    </row>
    <row r="592" spans="1:1" ht="15">
      <c r="A592" s="37"/>
    </row>
    <row r="593" spans="1:1" ht="15">
      <c r="A593" s="37"/>
    </row>
    <row r="594" spans="1:1" ht="15">
      <c r="A594" s="37"/>
    </row>
    <row r="595" spans="1:1" ht="15">
      <c r="A595" s="37"/>
    </row>
    <row r="596" spans="1:1" ht="15">
      <c r="A596" s="37"/>
    </row>
    <row r="597" spans="1:1" ht="15">
      <c r="A597" s="37"/>
    </row>
    <row r="598" spans="1:1" ht="15">
      <c r="A598" s="37"/>
    </row>
    <row r="599" spans="1:1" ht="15">
      <c r="A599" s="37"/>
    </row>
    <row r="600" spans="1:1" ht="15">
      <c r="A600" s="37"/>
    </row>
    <row r="601" spans="1:1" ht="15">
      <c r="A601" s="37"/>
    </row>
    <row r="602" spans="1:1" ht="15">
      <c r="A602" s="37"/>
    </row>
    <row r="603" spans="1:1" ht="15">
      <c r="A603" s="37"/>
    </row>
    <row r="604" spans="1:1" ht="15">
      <c r="A604" s="37"/>
    </row>
    <row r="605" spans="1:1" ht="15">
      <c r="A605" s="37"/>
    </row>
    <row r="606" spans="1:1" ht="15">
      <c r="A606" s="37"/>
    </row>
    <row r="607" spans="1:1" ht="15">
      <c r="A607" s="37"/>
    </row>
    <row r="608" spans="1:1" ht="15">
      <c r="A608" s="37"/>
    </row>
    <row r="609" spans="1:1" ht="15">
      <c r="A609" s="37"/>
    </row>
    <row r="610" spans="1:1" ht="15">
      <c r="A610" s="37"/>
    </row>
    <row r="611" spans="1:1" ht="15">
      <c r="A611" s="37"/>
    </row>
    <row r="612" spans="1:1" ht="15">
      <c r="A612" s="37"/>
    </row>
    <row r="613" spans="1:1" ht="15">
      <c r="A613" s="37"/>
    </row>
    <row r="614" spans="1:1" ht="15">
      <c r="A614" s="37"/>
    </row>
    <row r="615" spans="1:1" ht="15">
      <c r="A615" s="37"/>
    </row>
    <row r="616" spans="1:1" ht="15">
      <c r="A616" s="37"/>
    </row>
    <row r="617" spans="1:1" ht="15">
      <c r="A617" s="37"/>
    </row>
    <row r="618" spans="1:1" ht="15">
      <c r="A618" s="37"/>
    </row>
    <row r="619" spans="1:1" ht="15">
      <c r="A619" s="37"/>
    </row>
    <row r="620" spans="1:1" ht="15">
      <c r="A620" s="37"/>
    </row>
    <row r="621" spans="1:1" ht="15">
      <c r="A621" s="37"/>
    </row>
    <row r="622" spans="1:1" ht="15">
      <c r="A622" s="37"/>
    </row>
    <row r="623" spans="1:1" ht="15">
      <c r="A623" s="37"/>
    </row>
    <row r="624" spans="1:1" ht="15">
      <c r="A624" s="37"/>
    </row>
    <row r="625" spans="1:1" ht="15">
      <c r="A625" s="37"/>
    </row>
    <row r="626" spans="1:1" ht="15">
      <c r="A626" s="37"/>
    </row>
    <row r="627" spans="1:1" ht="15">
      <c r="A627" s="37"/>
    </row>
    <row r="628" spans="1:1" ht="15">
      <c r="A628" s="37"/>
    </row>
    <row r="629" spans="1:1" ht="15">
      <c r="A629" s="37"/>
    </row>
    <row r="630" spans="1:1" ht="15">
      <c r="A630" s="37"/>
    </row>
    <row r="631" spans="1:1" ht="15">
      <c r="A631" s="37"/>
    </row>
    <row r="632" spans="1:1" ht="15">
      <c r="A632" s="37"/>
    </row>
    <row r="633" spans="1:1" ht="15">
      <c r="A633" s="37"/>
    </row>
    <row r="634" spans="1:1" ht="15">
      <c r="A634" s="37"/>
    </row>
    <row r="635" spans="1:1" ht="15">
      <c r="A635" s="37"/>
    </row>
    <row r="636" spans="1:1" ht="15">
      <c r="A636" s="37"/>
    </row>
    <row r="637" spans="1:1" ht="15">
      <c r="A637" s="37"/>
    </row>
    <row r="638" spans="1:1" ht="15">
      <c r="A638" s="37"/>
    </row>
    <row r="639" spans="1:1" ht="15">
      <c r="A639" s="37"/>
    </row>
    <row r="640" spans="1:1" ht="15">
      <c r="A640" s="37"/>
    </row>
    <row r="641" spans="1:1" ht="15">
      <c r="A641" s="37"/>
    </row>
    <row r="642" spans="1:1" ht="15">
      <c r="A642" s="37"/>
    </row>
    <row r="643" spans="1:1" ht="15">
      <c r="A643" s="37"/>
    </row>
    <row r="644" spans="1:1" ht="15">
      <c r="A644" s="37"/>
    </row>
    <row r="645" spans="1:1" ht="15">
      <c r="A645" s="37"/>
    </row>
    <row r="646" spans="1:1" ht="15">
      <c r="A646" s="37"/>
    </row>
    <row r="647" spans="1:1" ht="15">
      <c r="A647" s="37"/>
    </row>
    <row r="648" spans="1:1" ht="15">
      <c r="A648" s="37"/>
    </row>
    <row r="649" spans="1:1" ht="15">
      <c r="A649" s="37"/>
    </row>
    <row r="650" spans="1:1" ht="15">
      <c r="A650" s="37"/>
    </row>
    <row r="651" spans="1:1" ht="15">
      <c r="A651" s="37"/>
    </row>
    <row r="652" spans="1:1" ht="15">
      <c r="A652" s="37"/>
    </row>
    <row r="653" spans="1:1" ht="15">
      <c r="A653" s="37"/>
    </row>
    <row r="654" spans="1:1" ht="15">
      <c r="A654" s="37"/>
    </row>
    <row r="655" spans="1:1" ht="15">
      <c r="A655" s="37"/>
    </row>
    <row r="656" spans="1:1" ht="15">
      <c r="A656" s="37"/>
    </row>
    <row r="657" spans="1:1" ht="15">
      <c r="A657" s="37"/>
    </row>
    <row r="658" spans="1:1" ht="15">
      <c r="A658" s="37"/>
    </row>
    <row r="659" spans="1:1" ht="15">
      <c r="A659" s="37"/>
    </row>
    <row r="660" spans="1:1" ht="15">
      <c r="A660" s="37"/>
    </row>
    <row r="661" spans="1:1" ht="15">
      <c r="A661" s="37"/>
    </row>
    <row r="662" spans="1:1" ht="15">
      <c r="A662" s="37"/>
    </row>
    <row r="663" spans="1:1" ht="15">
      <c r="A663" s="37"/>
    </row>
    <row r="664" spans="1:1" ht="15">
      <c r="A664" s="37"/>
    </row>
    <row r="665" spans="1:1" ht="15">
      <c r="A665" s="37"/>
    </row>
    <row r="666" spans="1:1" ht="15">
      <c r="A666" s="37"/>
    </row>
    <row r="667" spans="1:1" ht="15">
      <c r="A667" s="37"/>
    </row>
    <row r="668" spans="1:1" ht="15">
      <c r="A668" s="37"/>
    </row>
    <row r="669" spans="1:1" ht="15">
      <c r="A669" s="37"/>
    </row>
    <row r="670" spans="1:1" ht="15">
      <c r="A670" s="37"/>
    </row>
    <row r="671" spans="1:1" ht="15">
      <c r="A671" s="37"/>
    </row>
    <row r="672" spans="1:1" ht="15">
      <c r="A672" s="37"/>
    </row>
    <row r="673" spans="1:1" ht="15">
      <c r="A673" s="37"/>
    </row>
    <row r="674" spans="1:1" ht="15">
      <c r="A674" s="37"/>
    </row>
    <row r="675" spans="1:1" ht="15">
      <c r="A675" s="37"/>
    </row>
    <row r="676" spans="1:1" ht="15">
      <c r="A676" s="37"/>
    </row>
    <row r="677" spans="1:1" ht="15">
      <c r="A677" s="37"/>
    </row>
    <row r="678" spans="1:1" ht="15">
      <c r="A678" s="37"/>
    </row>
    <row r="679" spans="1:1" ht="15">
      <c r="A679" s="37"/>
    </row>
    <row r="680" spans="1:1" ht="15">
      <c r="A680" s="37"/>
    </row>
    <row r="681" spans="1:1" ht="15">
      <c r="A681" s="37"/>
    </row>
    <row r="682" spans="1:1" ht="15">
      <c r="A682" s="37"/>
    </row>
    <row r="683" spans="1:1" ht="15">
      <c r="A683" s="37"/>
    </row>
    <row r="684" spans="1:1" ht="15">
      <c r="A684" s="37"/>
    </row>
    <row r="685" spans="1:1" ht="15">
      <c r="A685" s="37"/>
    </row>
    <row r="686" spans="1:1" ht="15">
      <c r="A686" s="37"/>
    </row>
    <row r="687" spans="1:1" ht="15">
      <c r="A687" s="37"/>
    </row>
    <row r="688" spans="1:1" ht="15">
      <c r="A688" s="37"/>
    </row>
    <row r="689" spans="1:1" ht="15">
      <c r="A689" s="37"/>
    </row>
    <row r="690" spans="1:1" ht="15">
      <c r="A690" s="37"/>
    </row>
    <row r="691" spans="1:1" ht="15">
      <c r="A691" s="37"/>
    </row>
    <row r="692" spans="1:1" ht="15">
      <c r="A692" s="37"/>
    </row>
    <row r="693" spans="1:1" ht="15">
      <c r="A693" s="37"/>
    </row>
    <row r="694" spans="1:1" ht="15">
      <c r="A694" s="37"/>
    </row>
    <row r="695" spans="1:1" ht="15">
      <c r="A695" s="37"/>
    </row>
    <row r="696" spans="1:1" ht="15">
      <c r="A696" s="37"/>
    </row>
    <row r="697" spans="1:1" ht="15">
      <c r="A697" s="37"/>
    </row>
    <row r="698" spans="1:1" ht="15">
      <c r="A698" s="37"/>
    </row>
    <row r="699" spans="1:1" ht="15">
      <c r="A699" s="37"/>
    </row>
    <row r="700" spans="1:1" ht="15">
      <c r="A700" s="37"/>
    </row>
    <row r="701" spans="1:1" ht="15">
      <c r="A701" s="37"/>
    </row>
    <row r="702" spans="1:1" ht="15">
      <c r="A702" s="37"/>
    </row>
    <row r="703" spans="1:1" ht="15">
      <c r="A703" s="37"/>
    </row>
    <row r="704" spans="1:1" ht="15">
      <c r="A704" s="37"/>
    </row>
    <row r="705" spans="1:1" ht="15">
      <c r="A705" s="37"/>
    </row>
    <row r="706" spans="1:1" ht="15">
      <c r="A706" s="37"/>
    </row>
    <row r="707" spans="1:1" ht="15">
      <c r="A707" s="37"/>
    </row>
    <row r="708" spans="1:1" ht="15">
      <c r="A708" s="37"/>
    </row>
    <row r="709" spans="1:1" ht="15">
      <c r="A709" s="37"/>
    </row>
    <row r="710" spans="1:1" ht="15">
      <c r="A710" s="37"/>
    </row>
    <row r="711" spans="1:1" ht="15">
      <c r="A711" s="37"/>
    </row>
    <row r="712" spans="1:1" ht="15">
      <c r="A712" s="37"/>
    </row>
    <row r="713" spans="1:1" ht="15">
      <c r="A713" s="37"/>
    </row>
    <row r="714" spans="1:1" ht="15">
      <c r="A714" s="37"/>
    </row>
    <row r="715" spans="1:1" ht="15">
      <c r="A715" s="37"/>
    </row>
    <row r="716" spans="1:1" ht="15">
      <c r="A716" s="37"/>
    </row>
    <row r="717" spans="1:1" ht="15">
      <c r="A717" s="37"/>
    </row>
    <row r="718" spans="1:1" ht="15">
      <c r="A718" s="37"/>
    </row>
    <row r="719" spans="1:1" ht="15">
      <c r="A719" s="37"/>
    </row>
    <row r="720" spans="1:1" ht="15">
      <c r="A720" s="37"/>
    </row>
    <row r="721" spans="1:1" ht="15">
      <c r="A721" s="37"/>
    </row>
    <row r="722" spans="1:1" ht="15">
      <c r="A722" s="37"/>
    </row>
    <row r="723" spans="1:1" ht="15">
      <c r="A723" s="37"/>
    </row>
    <row r="724" spans="1:1" ht="15">
      <c r="A724" s="37"/>
    </row>
    <row r="725" spans="1:1" ht="15">
      <c r="A725" s="37"/>
    </row>
    <row r="726" spans="1:1" ht="15">
      <c r="A726" s="37"/>
    </row>
    <row r="727" spans="1:1" ht="15">
      <c r="A727" s="37"/>
    </row>
    <row r="728" spans="1:1" ht="15">
      <c r="A728" s="37"/>
    </row>
    <row r="729" spans="1:1" ht="15">
      <c r="A729" s="37"/>
    </row>
    <row r="730" spans="1:1" ht="15">
      <c r="A730" s="37"/>
    </row>
    <row r="731" spans="1:1" ht="15">
      <c r="A731" s="37"/>
    </row>
    <row r="732" spans="1:1" ht="15">
      <c r="A732" s="37"/>
    </row>
    <row r="733" spans="1:1" ht="15">
      <c r="A733" s="37"/>
    </row>
    <row r="734" spans="1:1" ht="15">
      <c r="A734" s="37"/>
    </row>
    <row r="735" spans="1:1" ht="15">
      <c r="A735" s="37"/>
    </row>
    <row r="736" spans="1:1" ht="15">
      <c r="A736" s="37"/>
    </row>
    <row r="737" spans="1:1" ht="15">
      <c r="A737" s="37"/>
    </row>
    <row r="738" spans="1:1" ht="15">
      <c r="A738" s="37"/>
    </row>
    <row r="739" spans="1:1" ht="15">
      <c r="A739" s="37"/>
    </row>
    <row r="740" spans="1:1" ht="15">
      <c r="A740" s="37"/>
    </row>
    <row r="741" spans="1:1" ht="15">
      <c r="A741" s="37"/>
    </row>
    <row r="742" spans="1:1" ht="15">
      <c r="A742" s="37"/>
    </row>
    <row r="743" spans="1:1" ht="15">
      <c r="A743" s="37"/>
    </row>
    <row r="744" spans="1:1" ht="15">
      <c r="A744" s="37"/>
    </row>
    <row r="745" spans="1:1" ht="15">
      <c r="A745" s="37"/>
    </row>
    <row r="746" spans="1:1" ht="15">
      <c r="A746" s="37"/>
    </row>
    <row r="747" spans="1:1" ht="15">
      <c r="A747" s="37"/>
    </row>
    <row r="748" spans="1:1" ht="15">
      <c r="A748" s="37"/>
    </row>
    <row r="749" spans="1:1" ht="15">
      <c r="A749" s="37"/>
    </row>
    <row r="750" spans="1:1" ht="15">
      <c r="A750" s="37"/>
    </row>
    <row r="751" spans="1:1" ht="15">
      <c r="A751" s="37"/>
    </row>
    <row r="752" spans="1:1" ht="15">
      <c r="A752" s="37"/>
    </row>
    <row r="753" spans="1:1" ht="15">
      <c r="A753" s="37"/>
    </row>
    <row r="754" spans="1:1" ht="15">
      <c r="A754" s="37"/>
    </row>
    <row r="755" spans="1:1" ht="15">
      <c r="A755" s="37"/>
    </row>
    <row r="756" spans="1:1" ht="15">
      <c r="A756" s="37"/>
    </row>
    <row r="757" spans="1:1" ht="15">
      <c r="A757" s="37"/>
    </row>
    <row r="758" spans="1:1" ht="15">
      <c r="A758" s="37"/>
    </row>
    <row r="759" spans="1:1" ht="15">
      <c r="A759" s="37"/>
    </row>
    <row r="760" spans="1:1" ht="15">
      <c r="A760" s="37"/>
    </row>
    <row r="761" spans="1:1" ht="15">
      <c r="A761" s="37"/>
    </row>
    <row r="762" spans="1:1" ht="15">
      <c r="A762" s="37"/>
    </row>
    <row r="763" spans="1:1" ht="15">
      <c r="A763" s="37"/>
    </row>
    <row r="764" spans="1:1" ht="15">
      <c r="A764" s="37"/>
    </row>
    <row r="765" spans="1:1" ht="15">
      <c r="A765" s="37"/>
    </row>
    <row r="766" spans="1:1" ht="15">
      <c r="A766" s="37"/>
    </row>
    <row r="767" spans="1:1" ht="15">
      <c r="A767" s="37"/>
    </row>
    <row r="768" spans="1:1" ht="15">
      <c r="A768" s="37"/>
    </row>
    <row r="769" spans="1:1" ht="15">
      <c r="A769" s="37"/>
    </row>
    <row r="770" spans="1:1" ht="15">
      <c r="A770" s="37"/>
    </row>
    <row r="771" spans="1:1" ht="15">
      <c r="A771" s="37"/>
    </row>
    <row r="772" spans="1:1" ht="15">
      <c r="A772" s="37"/>
    </row>
    <row r="773" spans="1:1" ht="15">
      <c r="A773" s="37"/>
    </row>
    <row r="774" spans="1:1" ht="15">
      <c r="A774" s="37"/>
    </row>
    <row r="775" spans="1:1" ht="15">
      <c r="A775" s="37"/>
    </row>
    <row r="776" spans="1:1" ht="15">
      <c r="A776" s="37"/>
    </row>
    <row r="777" spans="1:1" ht="15">
      <c r="A777" s="37"/>
    </row>
    <row r="778" spans="1:1" ht="15">
      <c r="A778" s="37"/>
    </row>
    <row r="779" spans="1:1" ht="15">
      <c r="A779" s="37"/>
    </row>
    <row r="780" spans="1:1" ht="15">
      <c r="A780" s="37"/>
    </row>
    <row r="781" spans="1:1" ht="15">
      <c r="A781" s="37"/>
    </row>
    <row r="782" spans="1:1" ht="15">
      <c r="A782" s="37"/>
    </row>
    <row r="783" spans="1:1" ht="15">
      <c r="A783" s="37"/>
    </row>
    <row r="784" spans="1:1" ht="15">
      <c r="A784" s="37"/>
    </row>
    <row r="785" spans="1:1" ht="15">
      <c r="A785" s="37"/>
    </row>
    <row r="786" spans="1:1" ht="15">
      <c r="A786" s="37"/>
    </row>
    <row r="787" spans="1:1" ht="15">
      <c r="A787" s="37"/>
    </row>
    <row r="788" spans="1:1" ht="15">
      <c r="A788" s="37"/>
    </row>
    <row r="789" spans="1:1" ht="15">
      <c r="A789" s="37"/>
    </row>
    <row r="790" spans="1:1" ht="15">
      <c r="A790" s="37"/>
    </row>
    <row r="791" spans="1:1" ht="15">
      <c r="A791" s="37"/>
    </row>
    <row r="792" spans="1:1" ht="15">
      <c r="A792" s="37"/>
    </row>
    <row r="793" spans="1:1" ht="15">
      <c r="A793" s="37"/>
    </row>
    <row r="794" spans="1:1" ht="15">
      <c r="A794" s="37"/>
    </row>
    <row r="795" spans="1:1" ht="15">
      <c r="A795" s="37"/>
    </row>
    <row r="796" spans="1:1" ht="15">
      <c r="A796" s="37"/>
    </row>
    <row r="797" spans="1:1" ht="15">
      <c r="A797" s="37"/>
    </row>
    <row r="798" spans="1:1" ht="15">
      <c r="A798" s="37"/>
    </row>
    <row r="799" spans="1:1" ht="15">
      <c r="A799" s="37"/>
    </row>
    <row r="800" spans="1:1" ht="15">
      <c r="A800" s="37"/>
    </row>
    <row r="801" spans="1:1" ht="15">
      <c r="A801" s="37"/>
    </row>
    <row r="802" spans="1:1" ht="15">
      <c r="A802" s="37"/>
    </row>
    <row r="803" spans="1:1" ht="15">
      <c r="A803" s="37"/>
    </row>
    <row r="804" spans="1:1" ht="15">
      <c r="A804" s="37"/>
    </row>
    <row r="805" spans="1:1" ht="15">
      <c r="A805" s="37"/>
    </row>
    <row r="806" spans="1:1" ht="15">
      <c r="A806" s="37"/>
    </row>
    <row r="807" spans="1:1" ht="15">
      <c r="A807" s="37"/>
    </row>
    <row r="808" spans="1:1" ht="15">
      <c r="A808" s="37"/>
    </row>
    <row r="809" spans="1:1" ht="15">
      <c r="A809" s="37"/>
    </row>
    <row r="810" spans="1:1" ht="15">
      <c r="A810" s="37"/>
    </row>
    <row r="811" spans="1:1" ht="15">
      <c r="A811" s="37"/>
    </row>
    <row r="812" spans="1:1" ht="15">
      <c r="A812" s="37"/>
    </row>
    <row r="813" spans="1:1" ht="15">
      <c r="A813" s="37"/>
    </row>
    <row r="814" spans="1:1" ht="15">
      <c r="A814" s="37"/>
    </row>
    <row r="815" spans="1:1" ht="15">
      <c r="A815" s="37"/>
    </row>
    <row r="816" spans="1:1" ht="15">
      <c r="A816" s="37"/>
    </row>
    <row r="817" spans="1:1" ht="15">
      <c r="A817" s="37"/>
    </row>
    <row r="818" spans="1:1" ht="15">
      <c r="A818" s="37"/>
    </row>
    <row r="819" spans="1:1" ht="15">
      <c r="A819" s="37"/>
    </row>
    <row r="820" spans="1:1" ht="15">
      <c r="A820" s="37"/>
    </row>
    <row r="821" spans="1:1" ht="15">
      <c r="A821" s="37"/>
    </row>
    <row r="822" spans="1:1" ht="15">
      <c r="A822" s="37"/>
    </row>
    <row r="823" spans="1:1" ht="15">
      <c r="A823" s="37"/>
    </row>
    <row r="824" spans="1:1" ht="15">
      <c r="A824" s="37"/>
    </row>
    <row r="825" spans="1:1" ht="15">
      <c r="A825" s="37"/>
    </row>
    <row r="826" spans="1:1" ht="15">
      <c r="A826" s="37"/>
    </row>
    <row r="827" spans="1:1" ht="15">
      <c r="A827" s="37"/>
    </row>
    <row r="828" spans="1:1" ht="15">
      <c r="A828" s="37"/>
    </row>
    <row r="829" spans="1:1" ht="15">
      <c r="A829" s="37"/>
    </row>
    <row r="830" spans="1:1" ht="15">
      <c r="A830" s="37"/>
    </row>
    <row r="831" spans="1:1" ht="15">
      <c r="A831" s="37"/>
    </row>
    <row r="832" spans="1:1" ht="15">
      <c r="A832" s="37"/>
    </row>
    <row r="833" spans="1:1" ht="15">
      <c r="A833" s="37"/>
    </row>
    <row r="834" spans="1:1" ht="15">
      <c r="A834" s="37"/>
    </row>
    <row r="835" spans="1:1" ht="15">
      <c r="A835" s="37"/>
    </row>
    <row r="836" spans="1:1" ht="15">
      <c r="A836" s="37"/>
    </row>
    <row r="837" spans="1:1" ht="15">
      <c r="A837" s="37"/>
    </row>
    <row r="838" spans="1:1" ht="15">
      <c r="A838" s="37"/>
    </row>
    <row r="839" spans="1:1" ht="15">
      <c r="A839" s="37"/>
    </row>
    <row r="840" spans="1:1" ht="15">
      <c r="A840" s="37"/>
    </row>
    <row r="841" spans="1:1" ht="15">
      <c r="A841" s="37"/>
    </row>
    <row r="842" spans="1:1" ht="15">
      <c r="A842" s="37"/>
    </row>
    <row r="843" spans="1:1" ht="15">
      <c r="A843" s="37"/>
    </row>
    <row r="844" spans="1:1" ht="15">
      <c r="A844" s="37"/>
    </row>
    <row r="845" spans="1:1" ht="15">
      <c r="A845" s="37"/>
    </row>
    <row r="846" spans="1:1" ht="15">
      <c r="A846" s="37"/>
    </row>
    <row r="847" spans="1:1" ht="15">
      <c r="A847" s="37"/>
    </row>
    <row r="848" spans="1:1" ht="15">
      <c r="A848" s="37"/>
    </row>
    <row r="849" spans="1:1" ht="15">
      <c r="A849" s="37"/>
    </row>
    <row r="850" spans="1:1" ht="15">
      <c r="A850" s="37"/>
    </row>
    <row r="851" spans="1:1" ht="15">
      <c r="A851" s="37"/>
    </row>
    <row r="852" spans="1:1" ht="15">
      <c r="A852" s="37"/>
    </row>
    <row r="853" spans="1:1" ht="15">
      <c r="A853" s="37"/>
    </row>
    <row r="854" spans="1:1" ht="15">
      <c r="A854" s="37"/>
    </row>
    <row r="855" spans="1:1" ht="15">
      <c r="A855" s="37"/>
    </row>
    <row r="856" spans="1:1" ht="15">
      <c r="A856" s="37"/>
    </row>
    <row r="857" spans="1:1" ht="15">
      <c r="A857" s="37"/>
    </row>
    <row r="858" spans="1:1" ht="15">
      <c r="A858" s="37"/>
    </row>
    <row r="859" spans="1:1" ht="15">
      <c r="A859" s="37"/>
    </row>
    <row r="860" spans="1:1" ht="15">
      <c r="A860" s="37"/>
    </row>
    <row r="861" spans="1:1" ht="15">
      <c r="A861" s="37"/>
    </row>
    <row r="862" spans="1:1" ht="15">
      <c r="A862" s="37"/>
    </row>
    <row r="863" spans="1:1" ht="15">
      <c r="A863" s="37"/>
    </row>
    <row r="864" spans="1:1" ht="15">
      <c r="A864" s="37"/>
    </row>
    <row r="865" spans="1:1" ht="15">
      <c r="A865" s="37"/>
    </row>
    <row r="866" spans="1:1" ht="15">
      <c r="A866" s="37"/>
    </row>
    <row r="867" spans="1:1" ht="15">
      <c r="A867" s="37"/>
    </row>
    <row r="868" spans="1:1" ht="15">
      <c r="A868" s="37"/>
    </row>
    <row r="869" spans="1:1" ht="15">
      <c r="A869" s="37"/>
    </row>
    <row r="870" spans="1:1" ht="15">
      <c r="A870" s="37"/>
    </row>
    <row r="871" spans="1:1" ht="15">
      <c r="A871" s="37"/>
    </row>
    <row r="872" spans="1:1" ht="15">
      <c r="A872" s="37"/>
    </row>
    <row r="873" spans="1:1" ht="15">
      <c r="A873" s="37"/>
    </row>
    <row r="874" spans="1:1" ht="15">
      <c r="A874" s="37"/>
    </row>
    <row r="875" spans="1:1" ht="15">
      <c r="A875" s="37"/>
    </row>
    <row r="876" spans="1:1" ht="15">
      <c r="A876" s="37"/>
    </row>
    <row r="877" spans="1:1" ht="15">
      <c r="A877" s="37"/>
    </row>
    <row r="878" spans="1:1" ht="15">
      <c r="A878" s="37"/>
    </row>
    <row r="879" spans="1:1" ht="15">
      <c r="A879" s="37"/>
    </row>
    <row r="880" spans="1:1" ht="15">
      <c r="A880" s="37"/>
    </row>
    <row r="881" spans="1:1" ht="15">
      <c r="A881" s="37"/>
    </row>
    <row r="882" spans="1:1" ht="15">
      <c r="A882" s="37"/>
    </row>
    <row r="883" spans="1:1" ht="15">
      <c r="A883" s="37"/>
    </row>
    <row r="884" spans="1:1" ht="15">
      <c r="A884" s="37"/>
    </row>
    <row r="885" spans="1:1" ht="15">
      <c r="A885" s="37"/>
    </row>
    <row r="886" spans="1:1" ht="15">
      <c r="A886" s="37"/>
    </row>
    <row r="887" spans="1:1" ht="15">
      <c r="A887" s="37"/>
    </row>
    <row r="888" spans="1:1" ht="15">
      <c r="A888" s="37"/>
    </row>
    <row r="889" spans="1:1" ht="15">
      <c r="A889" s="37"/>
    </row>
    <row r="890" spans="1:1" ht="15">
      <c r="A890" s="37"/>
    </row>
    <row r="891" spans="1:1" ht="15">
      <c r="A891" s="37"/>
    </row>
    <row r="892" spans="1:1" ht="15">
      <c r="A892" s="37"/>
    </row>
    <row r="893" spans="1:1" ht="15">
      <c r="A893" s="37"/>
    </row>
    <row r="894" spans="1:1" ht="15">
      <c r="A894" s="37"/>
    </row>
    <row r="895" spans="1:1" ht="15">
      <c r="A895" s="37"/>
    </row>
    <row r="896" spans="1:1" ht="15">
      <c r="A896" s="37"/>
    </row>
    <row r="897" spans="1:1" ht="15">
      <c r="A897" s="37"/>
    </row>
    <row r="898" spans="1:1" ht="15">
      <c r="A898" s="37"/>
    </row>
    <row r="899" spans="1:1" ht="15">
      <c r="A899" s="37"/>
    </row>
    <row r="900" spans="1:1" ht="15">
      <c r="A900" s="37"/>
    </row>
    <row r="901" spans="1:1" ht="15">
      <c r="A901" s="37"/>
    </row>
    <row r="902" spans="1:1" ht="15">
      <c r="A902" s="37"/>
    </row>
    <row r="903" spans="1:1" ht="15">
      <c r="A903" s="37"/>
    </row>
    <row r="904" spans="1:1" ht="15">
      <c r="A904" s="37"/>
    </row>
    <row r="905" spans="1:1" ht="15">
      <c r="A905" s="37"/>
    </row>
    <row r="906" spans="1:1" ht="15">
      <c r="A906" s="37"/>
    </row>
    <row r="907" spans="1:1" ht="15">
      <c r="A907" s="37"/>
    </row>
    <row r="908" spans="1:1" ht="15">
      <c r="A908" s="37"/>
    </row>
    <row r="909" spans="1:1" ht="15">
      <c r="A909" s="37"/>
    </row>
    <row r="910" spans="1:1" ht="15">
      <c r="A910" s="37"/>
    </row>
    <row r="911" spans="1:1" ht="15">
      <c r="A911" s="37"/>
    </row>
    <row r="912" spans="1:1" ht="15">
      <c r="A912" s="37"/>
    </row>
    <row r="913" spans="1:1" ht="15">
      <c r="A913" s="37"/>
    </row>
    <row r="914" spans="1:1" ht="15">
      <c r="A914" s="37"/>
    </row>
    <row r="915" spans="1:1" ht="15">
      <c r="A915" s="37"/>
    </row>
    <row r="916" spans="1:1" ht="15">
      <c r="A916" s="37"/>
    </row>
    <row r="917" spans="1:1" ht="15">
      <c r="A917" s="37"/>
    </row>
    <row r="918" spans="1:1" ht="15">
      <c r="A918" s="37"/>
    </row>
    <row r="919" spans="1:1" ht="15">
      <c r="A919" s="37"/>
    </row>
    <row r="920" spans="1:1" ht="15">
      <c r="A920" s="37"/>
    </row>
    <row r="921" spans="1:1" ht="15">
      <c r="A921" s="37"/>
    </row>
    <row r="922" spans="1:1" ht="15">
      <c r="A922" s="37"/>
    </row>
    <row r="923" spans="1:1" ht="15">
      <c r="A923" s="37"/>
    </row>
    <row r="924" spans="1:1" ht="15">
      <c r="A924" s="37"/>
    </row>
    <row r="925" spans="1:1" ht="15">
      <c r="A925" s="37"/>
    </row>
    <row r="926" spans="1:1" ht="15">
      <c r="A926" s="37"/>
    </row>
    <row r="927" spans="1:1" ht="15">
      <c r="A927" s="37"/>
    </row>
    <row r="928" spans="1:1" ht="15">
      <c r="A928" s="37"/>
    </row>
    <row r="929" spans="1:1" ht="15">
      <c r="A929" s="37"/>
    </row>
    <row r="930" spans="1:1" ht="15">
      <c r="A930" s="37"/>
    </row>
    <row r="931" spans="1:1" ht="15">
      <c r="A931" s="37"/>
    </row>
    <row r="932" spans="1:1" ht="15">
      <c r="A932" s="37"/>
    </row>
    <row r="933" spans="1:1" ht="15">
      <c r="A933" s="37"/>
    </row>
    <row r="934" spans="1:1" ht="15">
      <c r="A934" s="37"/>
    </row>
    <row r="935" spans="1:1" ht="15">
      <c r="A935" s="37"/>
    </row>
    <row r="936" spans="1:1" ht="15">
      <c r="A936" s="37"/>
    </row>
    <row r="937" spans="1:1" ht="15">
      <c r="A937" s="37"/>
    </row>
    <row r="938" spans="1:1" ht="15">
      <c r="A938" s="37"/>
    </row>
    <row r="939" spans="1:1" ht="15">
      <c r="A939" s="37"/>
    </row>
    <row r="940" spans="1:1" ht="15">
      <c r="A940" s="37"/>
    </row>
    <row r="941" spans="1:1" ht="15">
      <c r="A941" s="37"/>
    </row>
    <row r="942" spans="1:1" ht="15">
      <c r="A942" s="37"/>
    </row>
    <row r="943" spans="1:1" ht="15">
      <c r="A943" s="37"/>
    </row>
    <row r="944" spans="1:1" ht="15">
      <c r="A944" s="37"/>
    </row>
    <row r="945" spans="1:1" ht="15">
      <c r="A945" s="37"/>
    </row>
    <row r="946" spans="1:1" ht="15">
      <c r="A946" s="37"/>
    </row>
    <row r="947" spans="1:1" ht="15">
      <c r="A947" s="37"/>
    </row>
    <row r="948" spans="1:1" ht="15">
      <c r="A948" s="37"/>
    </row>
    <row r="949" spans="1:1" ht="15">
      <c r="A949" s="37"/>
    </row>
    <row r="950" spans="1:1" ht="15">
      <c r="A950" s="37"/>
    </row>
    <row r="951" spans="1:1" ht="15">
      <c r="A951" s="37"/>
    </row>
    <row r="952" spans="1:1" ht="15">
      <c r="A952" s="37"/>
    </row>
    <row r="953" spans="1:1" ht="15">
      <c r="A953" s="37"/>
    </row>
    <row r="954" spans="1:1" ht="15">
      <c r="A954" s="37"/>
    </row>
    <row r="955" spans="1:1" ht="15">
      <c r="A955" s="37"/>
    </row>
    <row r="956" spans="1:1" ht="15">
      <c r="A956" s="37"/>
    </row>
    <row r="957" spans="1:1" ht="15">
      <c r="A957" s="37"/>
    </row>
    <row r="958" spans="1:1" ht="15">
      <c r="A958" s="37"/>
    </row>
    <row r="959" spans="1:1" ht="15">
      <c r="A959" s="37"/>
    </row>
    <row r="960" spans="1:1" ht="15">
      <c r="A960" s="37"/>
    </row>
    <row r="961" spans="1:1" ht="15">
      <c r="A961" s="37"/>
    </row>
    <row r="962" spans="1:1" ht="15">
      <c r="A962" s="37"/>
    </row>
    <row r="963" spans="1:1" ht="15">
      <c r="A963" s="37"/>
    </row>
    <row r="964" spans="1:1" ht="15">
      <c r="A964" s="37"/>
    </row>
    <row r="965" spans="1:1" ht="15">
      <c r="A965" s="37"/>
    </row>
    <row r="966" spans="1:1" ht="15">
      <c r="A966" s="37"/>
    </row>
    <row r="967" spans="1:1" ht="15">
      <c r="A967" s="37"/>
    </row>
    <row r="968" spans="1:1" ht="15">
      <c r="A968" s="37"/>
    </row>
    <row r="969" spans="1:1" ht="15">
      <c r="A969" s="37"/>
    </row>
    <row r="970" spans="1:1" ht="15">
      <c r="A970" s="37"/>
    </row>
    <row r="971" spans="1:1" ht="15">
      <c r="A971" s="37"/>
    </row>
    <row r="972" spans="1:1" ht="15">
      <c r="A972" s="37"/>
    </row>
    <row r="973" spans="1:1" ht="15">
      <c r="A973" s="37"/>
    </row>
    <row r="974" spans="1:1" ht="15">
      <c r="A974" s="37"/>
    </row>
    <row r="975" spans="1:1" ht="15">
      <c r="A975" s="37"/>
    </row>
    <row r="976" spans="1:1" ht="15">
      <c r="A976" s="37"/>
    </row>
    <row r="977" spans="1:1" ht="15">
      <c r="A977" s="37"/>
    </row>
    <row r="978" spans="1:1" ht="15">
      <c r="A978" s="37"/>
    </row>
    <row r="979" spans="1:1" ht="15">
      <c r="A979" s="37"/>
    </row>
    <row r="980" spans="1:1" ht="15">
      <c r="A980" s="37"/>
    </row>
    <row r="981" spans="1:1" ht="15">
      <c r="A981" s="37"/>
    </row>
    <row r="982" spans="1:1" ht="15">
      <c r="A982" s="37"/>
    </row>
    <row r="983" spans="1:1" ht="15">
      <c r="A983" s="37"/>
    </row>
    <row r="984" spans="1:1" ht="15">
      <c r="A984" s="37"/>
    </row>
    <row r="985" spans="1:1" ht="15">
      <c r="A985" s="37"/>
    </row>
    <row r="986" spans="1:1" ht="15">
      <c r="A986" s="37"/>
    </row>
    <row r="987" spans="1:1" ht="15">
      <c r="A987" s="37"/>
    </row>
    <row r="988" spans="1:1" ht="15">
      <c r="A988" s="37"/>
    </row>
    <row r="989" spans="1:1" ht="15">
      <c r="A989" s="37"/>
    </row>
    <row r="990" spans="1:1" ht="15">
      <c r="A990" s="37"/>
    </row>
    <row r="991" spans="1:1" ht="15">
      <c r="A991" s="37"/>
    </row>
    <row r="992" spans="1:1" ht="15">
      <c r="A992" s="37"/>
    </row>
    <row r="993" spans="1:1" ht="15">
      <c r="A993" s="37"/>
    </row>
    <row r="994" spans="1:1" ht="15">
      <c r="A994" s="37"/>
    </row>
    <row r="995" spans="1:1" ht="15">
      <c r="A995" s="37"/>
    </row>
    <row r="996" spans="1:1" ht="15">
      <c r="A996" s="37"/>
    </row>
    <row r="997" spans="1:1" ht="15">
      <c r="A997" s="37"/>
    </row>
    <row r="998" spans="1:1" ht="15">
      <c r="A998" s="37"/>
    </row>
    <row r="999" spans="1:1" ht="15">
      <c r="A999" s="37"/>
    </row>
    <row r="1000" spans="1:1" ht="15">
      <c r="A1000" s="37"/>
    </row>
    <row r="1001" spans="1:1" ht="15">
      <c r="A1001" s="37"/>
    </row>
    <row r="1002" spans="1:1" ht="15">
      <c r="A1002" s="37"/>
    </row>
    <row r="1003" spans="1:1" ht="15">
      <c r="A1003" s="37"/>
    </row>
    <row r="1004" spans="1:1" ht="15">
      <c r="A1004" s="37"/>
    </row>
    <row r="1005" spans="1:1" ht="15">
      <c r="A1005" s="37"/>
    </row>
    <row r="1006" spans="1:1" ht="15">
      <c r="A1006" s="37"/>
    </row>
  </sheetData>
  <mergeCells count="5">
    <mergeCell ref="B6:E6"/>
    <mergeCell ref="F6:I6"/>
    <mergeCell ref="J6:L6"/>
    <mergeCell ref="M6:O6"/>
    <mergeCell ref="A22:O23"/>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00BC3-D90B-446C-8E22-C7886CE8BF73}">
  <sheetPr>
    <tabColor rgb="FF92D050"/>
  </sheetPr>
  <dimension ref="A1:E23"/>
  <sheetViews>
    <sheetView zoomScaleNormal="100" workbookViewId="0"/>
  </sheetViews>
  <sheetFormatPr defaultColWidth="8.625" defaultRowHeight="15"/>
  <cols>
    <col min="1" max="1" width="45.125" style="37" customWidth="1"/>
    <col min="2" max="3" width="15.125" style="37" customWidth="1"/>
    <col min="4" max="4" width="16.125" style="50" customWidth="1"/>
    <col min="5" max="5" width="19" style="50" customWidth="1"/>
    <col min="6" max="16384" width="8.625" style="37"/>
  </cols>
  <sheetData>
    <row r="1" spans="1:5" ht="15.75">
      <c r="A1" s="30" t="s">
        <v>0</v>
      </c>
    </row>
    <row r="2" spans="1:5" ht="15.75">
      <c r="A2" s="31" t="s">
        <v>1</v>
      </c>
    </row>
    <row r="3" spans="1:5">
      <c r="A3" s="45" t="s">
        <v>563</v>
      </c>
    </row>
    <row r="6" spans="1:5" ht="30">
      <c r="A6" s="257" t="s">
        <v>564</v>
      </c>
      <c r="B6" s="525" t="s">
        <v>565</v>
      </c>
      <c r="C6" s="525" t="s">
        <v>566</v>
      </c>
      <c r="D6" s="51"/>
      <c r="E6" s="51"/>
    </row>
    <row r="7" spans="1:5">
      <c r="A7" s="258" t="s">
        <v>488</v>
      </c>
      <c r="B7" s="526">
        <v>14.476336689038035</v>
      </c>
      <c r="C7" s="526">
        <v>14.04</v>
      </c>
    </row>
    <row r="8" spans="1:5">
      <c r="A8" s="258" t="s">
        <v>567</v>
      </c>
      <c r="B8" s="526">
        <v>49.782980984339893</v>
      </c>
      <c r="C8" s="526">
        <v>50.257100000000001</v>
      </c>
    </row>
    <row r="9" spans="1:5">
      <c r="A9" s="258" t="s">
        <v>503</v>
      </c>
      <c r="B9" s="526">
        <v>11.825436241610738</v>
      </c>
      <c r="C9" s="526">
        <v>6.5020000000000007</v>
      </c>
    </row>
    <row r="10" spans="1:5">
      <c r="A10" s="258" t="s">
        <v>568</v>
      </c>
      <c r="B10" s="526">
        <v>0</v>
      </c>
      <c r="C10" s="526">
        <v>0</v>
      </c>
    </row>
    <row r="11" spans="1:5">
      <c r="A11" s="258" t="s">
        <v>569</v>
      </c>
      <c r="B11" s="526">
        <v>3.5122035794183413</v>
      </c>
      <c r="C11" s="526">
        <v>1.863</v>
      </c>
      <c r="E11" s="205"/>
    </row>
    <row r="12" spans="1:5">
      <c r="A12" s="527" t="s">
        <v>570</v>
      </c>
      <c r="B12" s="526">
        <v>0</v>
      </c>
      <c r="C12" s="526">
        <v>0</v>
      </c>
    </row>
    <row r="13" spans="1:5">
      <c r="A13" s="258" t="s">
        <v>518</v>
      </c>
      <c r="B13" s="526">
        <v>1.7905928411633105</v>
      </c>
      <c r="C13" s="526">
        <v>1.55</v>
      </c>
    </row>
    <row r="14" spans="1:5">
      <c r="A14" s="258" t="s">
        <v>571</v>
      </c>
      <c r="B14" s="526">
        <v>6.0945302013422777</v>
      </c>
      <c r="C14" s="526">
        <v>1.4924999999999999</v>
      </c>
    </row>
    <row r="15" spans="1:5">
      <c r="A15" s="258" t="s">
        <v>530</v>
      </c>
      <c r="B15" s="526">
        <v>10.099110738255021</v>
      </c>
      <c r="C15" s="526">
        <v>3.2519999999999998</v>
      </c>
    </row>
    <row r="16" spans="1:5">
      <c r="A16" s="258" t="s">
        <v>533</v>
      </c>
      <c r="B16" s="526">
        <v>5.5033389261745</v>
      </c>
      <c r="C16" s="526">
        <v>2.68</v>
      </c>
    </row>
    <row r="17" spans="1:3">
      <c r="A17" s="258" t="s">
        <v>538</v>
      </c>
      <c r="B17" s="526">
        <v>0.83496644295302014</v>
      </c>
      <c r="C17" s="526">
        <v>1.9175000000000002</v>
      </c>
    </row>
    <row r="18" spans="1:3">
      <c r="A18" s="259" t="s">
        <v>101</v>
      </c>
      <c r="B18" s="526">
        <v>103.91949664429514</v>
      </c>
      <c r="C18" s="526">
        <v>83.554100000000005</v>
      </c>
    </row>
    <row r="19" spans="1:3" ht="15.75">
      <c r="B19" s="52"/>
      <c r="C19" s="50"/>
    </row>
    <row r="20" spans="1:3" ht="15.75">
      <c r="A20" s="523" t="s">
        <v>471</v>
      </c>
      <c r="B20" s="52"/>
      <c r="C20" s="50"/>
    </row>
    <row r="21" spans="1:3" ht="15.75">
      <c r="A21" s="523" t="s">
        <v>572</v>
      </c>
      <c r="B21" s="52"/>
      <c r="C21" s="50"/>
    </row>
    <row r="22" spans="1:3">
      <c r="A22" s="523" t="s">
        <v>573</v>
      </c>
    </row>
    <row r="23" spans="1:3">
      <c r="A23" s="523" t="s">
        <v>574</v>
      </c>
    </row>
  </sheetData>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558FE-E96F-4A28-AF45-8E2BAACF221D}">
  <sheetPr>
    <tabColor rgb="FF92D050"/>
    <pageSetUpPr fitToPage="1"/>
  </sheetPr>
  <dimension ref="A1:E43"/>
  <sheetViews>
    <sheetView zoomScaleNormal="100" workbookViewId="0"/>
  </sheetViews>
  <sheetFormatPr defaultColWidth="8.625" defaultRowHeight="15"/>
  <cols>
    <col min="1" max="1" width="13.5" style="138" customWidth="1"/>
    <col min="2" max="2" width="30.375" style="138" customWidth="1"/>
    <col min="3" max="3" width="68.875" style="138" customWidth="1"/>
    <col min="4" max="5" width="21.5" style="138" customWidth="1"/>
    <col min="6" max="16384" width="8.625" style="200"/>
  </cols>
  <sheetData>
    <row r="1" spans="1:5" ht="15.75">
      <c r="A1" s="31" t="s">
        <v>0</v>
      </c>
    </row>
    <row r="2" spans="1:5" ht="15.75">
      <c r="A2" s="31" t="s">
        <v>1</v>
      </c>
    </row>
    <row r="3" spans="1:5">
      <c r="A3" s="201" t="s">
        <v>575</v>
      </c>
    </row>
    <row r="6" spans="1:5">
      <c r="A6" s="202"/>
      <c r="B6" s="202"/>
      <c r="C6" s="202"/>
      <c r="D6" s="202"/>
      <c r="E6" s="202"/>
    </row>
    <row r="7" spans="1:5" ht="30">
      <c r="A7" s="528" t="s">
        <v>420</v>
      </c>
      <c r="B7" s="529" t="s">
        <v>576</v>
      </c>
      <c r="C7" s="529" t="s">
        <v>564</v>
      </c>
      <c r="D7" s="530" t="s">
        <v>543</v>
      </c>
      <c r="E7" s="530" t="s">
        <v>544</v>
      </c>
    </row>
    <row r="8" spans="1:5">
      <c r="A8" s="531" t="s">
        <v>29</v>
      </c>
      <c r="B8" s="531" t="s">
        <v>577</v>
      </c>
      <c r="C8" s="532" t="s">
        <v>488</v>
      </c>
      <c r="D8" s="533">
        <v>268385.32</v>
      </c>
      <c r="E8" s="533">
        <v>372360.24233197997</v>
      </c>
    </row>
    <row r="9" spans="1:5">
      <c r="A9" s="531"/>
      <c r="B9" s="531"/>
      <c r="C9" s="532" t="s">
        <v>567</v>
      </c>
      <c r="D9" s="533">
        <v>622916.6</v>
      </c>
      <c r="E9" s="533">
        <v>729036.86126198305</v>
      </c>
    </row>
    <row r="10" spans="1:5">
      <c r="A10" s="531"/>
      <c r="B10" s="531"/>
      <c r="C10" s="532" t="s">
        <v>578</v>
      </c>
      <c r="D10" s="533">
        <v>174852.62</v>
      </c>
      <c r="E10" s="534">
        <v>129108.01921381033</v>
      </c>
    </row>
    <row r="11" spans="1:5">
      <c r="A11" s="531"/>
      <c r="B11" s="531"/>
      <c r="C11" s="532" t="s">
        <v>579</v>
      </c>
      <c r="D11" s="533">
        <v>38558.959999999999</v>
      </c>
      <c r="E11" s="533"/>
    </row>
    <row r="12" spans="1:5">
      <c r="A12" s="531"/>
      <c r="B12" s="531"/>
      <c r="C12" s="532" t="s">
        <v>569</v>
      </c>
      <c r="D12" s="533">
        <v>70268.820000000007</v>
      </c>
      <c r="E12" s="534">
        <v>32847.936003513663</v>
      </c>
    </row>
    <row r="13" spans="1:5">
      <c r="A13" s="531"/>
      <c r="B13" s="531"/>
      <c r="C13" s="532" t="s">
        <v>514</v>
      </c>
      <c r="D13" s="533"/>
      <c r="E13" s="533"/>
    </row>
    <row r="14" spans="1:5">
      <c r="A14" s="531"/>
      <c r="B14" s="531"/>
      <c r="C14" s="532" t="s">
        <v>571</v>
      </c>
      <c r="D14" s="533">
        <v>48149.25</v>
      </c>
      <c r="E14" s="533">
        <v>24778.176002650449</v>
      </c>
    </row>
    <row r="15" spans="1:5">
      <c r="A15" s="531"/>
      <c r="B15" s="531"/>
      <c r="C15" s="532" t="s">
        <v>530</v>
      </c>
      <c r="D15" s="533"/>
      <c r="E15" s="533"/>
    </row>
    <row r="16" spans="1:5">
      <c r="A16" s="531"/>
      <c r="B16" s="531"/>
      <c r="C16" s="532" t="s">
        <v>533</v>
      </c>
      <c r="D16" s="533">
        <v>135307.88</v>
      </c>
      <c r="E16" s="534">
        <v>95063.808010168723</v>
      </c>
    </row>
    <row r="17" spans="1:5">
      <c r="A17" s="531"/>
      <c r="B17" s="531"/>
      <c r="C17" s="532" t="s">
        <v>538</v>
      </c>
      <c r="D17" s="533">
        <v>39940.480000000003</v>
      </c>
      <c r="E17" s="533">
        <v>73609.238407873781</v>
      </c>
    </row>
    <row r="18" spans="1:5">
      <c r="A18" s="531"/>
      <c r="B18" s="535" t="s">
        <v>580</v>
      </c>
      <c r="C18" s="535"/>
      <c r="D18" s="536">
        <v>1398379.9362127422</v>
      </c>
      <c r="E18" s="536">
        <v>1456804.2812319801</v>
      </c>
    </row>
    <row r="19" spans="1:5">
      <c r="A19" s="537"/>
      <c r="B19" s="537" t="s">
        <v>581</v>
      </c>
      <c r="C19" s="537" t="s">
        <v>582</v>
      </c>
      <c r="D19" s="538"/>
      <c r="E19" s="538">
        <v>1507049</v>
      </c>
    </row>
    <row r="20" spans="1:5">
      <c r="A20" s="531"/>
      <c r="B20" s="531"/>
      <c r="C20" s="531" t="s">
        <v>583</v>
      </c>
      <c r="D20" s="533"/>
      <c r="E20" s="539"/>
    </row>
    <row r="21" spans="1:5">
      <c r="A21" s="531"/>
      <c r="B21" s="531"/>
      <c r="C21" s="531" t="s">
        <v>584</v>
      </c>
      <c r="D21" s="533"/>
      <c r="E21" s="539"/>
    </row>
    <row r="22" spans="1:5">
      <c r="A22" s="531"/>
      <c r="B22" s="531"/>
      <c r="C22" s="540" t="s">
        <v>585</v>
      </c>
      <c r="D22" s="539">
        <v>8395723.0499999989</v>
      </c>
      <c r="E22" s="539">
        <v>4598207</v>
      </c>
    </row>
    <row r="23" spans="1:5">
      <c r="A23" s="531"/>
      <c r="B23" s="531"/>
      <c r="C23" s="540" t="s">
        <v>488</v>
      </c>
      <c r="D23" s="539">
        <v>171507.6104295367</v>
      </c>
      <c r="E23" s="539">
        <v>225290.31446461868</v>
      </c>
    </row>
    <row r="24" spans="1:5">
      <c r="A24" s="531"/>
      <c r="B24" s="531"/>
      <c r="C24" s="540" t="s">
        <v>567</v>
      </c>
      <c r="D24" s="539">
        <v>341527.50999999989</v>
      </c>
      <c r="E24" s="539">
        <v>83846</v>
      </c>
    </row>
    <row r="25" spans="1:5">
      <c r="A25" s="531"/>
      <c r="B25" s="531"/>
      <c r="C25" s="540" t="s">
        <v>586</v>
      </c>
      <c r="D25" s="539"/>
      <c r="E25" s="539"/>
    </row>
    <row r="26" spans="1:5">
      <c r="A26" s="531"/>
      <c r="B26" s="531"/>
      <c r="C26" s="540" t="s">
        <v>579</v>
      </c>
      <c r="D26" s="539">
        <v>541522.13</v>
      </c>
      <c r="E26" s="539"/>
    </row>
    <row r="27" spans="1:5">
      <c r="A27" s="531"/>
      <c r="B27" s="531"/>
      <c r="C27" s="540" t="s">
        <v>569</v>
      </c>
      <c r="D27" s="539">
        <v>22.599999999999998</v>
      </c>
      <c r="E27" s="539"/>
    </row>
    <row r="28" spans="1:5">
      <c r="A28" s="531"/>
      <c r="B28" s="531"/>
      <c r="C28" s="540" t="s">
        <v>514</v>
      </c>
      <c r="D28" s="539"/>
      <c r="E28" s="539"/>
    </row>
    <row r="29" spans="1:5">
      <c r="A29" s="531"/>
      <c r="B29" s="531"/>
      <c r="C29" s="540" t="s">
        <v>571</v>
      </c>
      <c r="D29" s="539">
        <v>1382259.5000000005</v>
      </c>
      <c r="E29" s="539">
        <v>20100</v>
      </c>
    </row>
    <row r="30" spans="1:5">
      <c r="A30" s="531"/>
      <c r="B30" s="531"/>
      <c r="C30" s="540" t="s">
        <v>530</v>
      </c>
      <c r="D30" s="539"/>
      <c r="E30" s="539"/>
    </row>
    <row r="31" spans="1:5">
      <c r="A31" s="531"/>
      <c r="B31" s="531"/>
      <c r="C31" s="540" t="s">
        <v>533</v>
      </c>
      <c r="D31" s="539">
        <v>163664.80258721593</v>
      </c>
      <c r="E31" s="539">
        <v>367052</v>
      </c>
    </row>
    <row r="32" spans="1:5">
      <c r="A32" s="531"/>
      <c r="B32" s="531"/>
      <c r="C32" s="540" t="s">
        <v>538</v>
      </c>
      <c r="D32" s="539"/>
      <c r="E32" s="539"/>
    </row>
    <row r="33" spans="1:5">
      <c r="A33" s="531"/>
      <c r="B33" s="531"/>
      <c r="C33" s="531" t="s">
        <v>587</v>
      </c>
      <c r="D33" s="539">
        <v>75640.799558786413</v>
      </c>
      <c r="E33" s="539">
        <v>99522.711003401331</v>
      </c>
    </row>
    <row r="34" spans="1:5">
      <c r="A34" s="531"/>
      <c r="B34" s="531"/>
      <c r="C34" s="541" t="s">
        <v>588</v>
      </c>
      <c r="D34" s="539">
        <v>2006210.99</v>
      </c>
      <c r="E34" s="539">
        <v>532000</v>
      </c>
    </row>
    <row r="35" spans="1:5">
      <c r="A35" s="537"/>
      <c r="B35" s="537"/>
      <c r="C35" s="537" t="s">
        <v>589</v>
      </c>
      <c r="D35" s="538"/>
      <c r="E35" s="538">
        <v>6587814.9100000001</v>
      </c>
    </row>
    <row r="36" spans="1:5">
      <c r="A36" s="531"/>
      <c r="B36" s="535" t="s">
        <v>590</v>
      </c>
      <c r="C36" s="535"/>
      <c r="D36" s="536">
        <v>13078078.992575539</v>
      </c>
      <c r="E36" s="536">
        <v>14020881.93546802</v>
      </c>
    </row>
    <row r="37" spans="1:5">
      <c r="A37" s="529" t="s">
        <v>591</v>
      </c>
      <c r="B37" s="529"/>
      <c r="C37" s="529"/>
      <c r="D37" s="542">
        <v>14476458.928788282</v>
      </c>
      <c r="E37" s="542">
        <v>15477686.216700001</v>
      </c>
    </row>
    <row r="38" spans="1:5">
      <c r="A38" s="531"/>
      <c r="B38" s="531" t="s">
        <v>592</v>
      </c>
      <c r="C38" s="531" t="s">
        <v>593</v>
      </c>
      <c r="D38" s="533">
        <v>586680.82982497616</v>
      </c>
      <c r="E38" s="533">
        <v>553643.90805142222</v>
      </c>
    </row>
    <row r="39" spans="1:5">
      <c r="A39" s="543"/>
      <c r="B39" s="543"/>
      <c r="C39" s="543"/>
      <c r="D39" s="543"/>
      <c r="E39" s="543"/>
    </row>
    <row r="40" spans="1:5">
      <c r="A40" s="544" t="s">
        <v>471</v>
      </c>
      <c r="B40" s="543" t="s">
        <v>594</v>
      </c>
      <c r="C40" s="543"/>
      <c r="D40" s="543"/>
      <c r="E40" s="545"/>
    </row>
    <row r="41" spans="1:5">
      <c r="A41" s="543"/>
      <c r="B41" s="546" t="s">
        <v>595</v>
      </c>
      <c r="C41" s="543"/>
      <c r="D41" s="543"/>
      <c r="E41" s="545"/>
    </row>
    <row r="42" spans="1:5">
      <c r="A42" s="543"/>
      <c r="B42" s="543" t="s">
        <v>596</v>
      </c>
      <c r="C42" s="543"/>
      <c r="D42" s="543"/>
      <c r="E42" s="350"/>
    </row>
    <row r="43" spans="1:5">
      <c r="A43" s="543"/>
      <c r="B43" s="547" t="s">
        <v>597</v>
      </c>
      <c r="C43" s="543"/>
      <c r="D43" s="543"/>
      <c r="E43" s="543"/>
    </row>
  </sheetData>
  <pageMargins left="0" right="0" top="0" bottom="0" header="0.3" footer="0.3"/>
  <pageSetup scale="5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5192E-C6D1-48CB-9EE8-4D4E7CAABBEE}">
  <sheetPr>
    <tabColor rgb="FF92D050"/>
    <pageSetUpPr fitToPage="1"/>
  </sheetPr>
  <dimension ref="A1:AX45"/>
  <sheetViews>
    <sheetView zoomScaleNormal="100" workbookViewId="0">
      <selection activeCell="D8" sqref="D8:E38"/>
    </sheetView>
  </sheetViews>
  <sheetFormatPr defaultColWidth="8.625" defaultRowHeight="15"/>
  <cols>
    <col min="1" max="1" width="13.625" style="138" customWidth="1"/>
    <col min="2" max="2" width="30.375" style="138" customWidth="1"/>
    <col min="3" max="3" width="68.875" style="138" customWidth="1"/>
    <col min="4" max="5" width="21.5" style="138" customWidth="1"/>
    <col min="6" max="50" width="8.625" style="200"/>
    <col min="51" max="16384" width="8.625" style="138"/>
  </cols>
  <sheetData>
    <row r="1" spans="1:5" ht="15.75">
      <c r="A1" s="31" t="s">
        <v>0</v>
      </c>
    </row>
    <row r="2" spans="1:5" ht="15.75">
      <c r="A2" s="31" t="s">
        <v>1</v>
      </c>
    </row>
    <row r="3" spans="1:5">
      <c r="A3" s="204" t="s">
        <v>598</v>
      </c>
    </row>
    <row r="6" spans="1:5">
      <c r="A6" s="202"/>
      <c r="B6" s="202"/>
      <c r="C6" s="202"/>
      <c r="D6" s="202"/>
      <c r="E6" s="202"/>
    </row>
    <row r="7" spans="1:5" ht="30">
      <c r="A7" s="528" t="s">
        <v>420</v>
      </c>
      <c r="B7" s="529" t="s">
        <v>576</v>
      </c>
      <c r="C7" s="529" t="s">
        <v>564</v>
      </c>
      <c r="D7" s="530" t="s">
        <v>543</v>
      </c>
      <c r="E7" s="530" t="s">
        <v>544</v>
      </c>
    </row>
    <row r="8" spans="1:5">
      <c r="A8" s="531" t="s">
        <v>124</v>
      </c>
      <c r="B8" s="531" t="s">
        <v>577</v>
      </c>
      <c r="C8" s="532" t="s">
        <v>488</v>
      </c>
      <c r="D8" s="533">
        <v>536817.63</v>
      </c>
      <c r="E8" s="533">
        <v>835233.36664389982</v>
      </c>
    </row>
    <row r="9" spans="1:5">
      <c r="A9" s="531"/>
      <c r="B9" s="531"/>
      <c r="C9" s="532" t="s">
        <v>567</v>
      </c>
      <c r="D9" s="533">
        <v>1272306.47</v>
      </c>
      <c r="E9" s="533">
        <v>2322087.2972320011</v>
      </c>
    </row>
    <row r="10" spans="1:5">
      <c r="A10" s="531"/>
      <c r="B10" s="531"/>
      <c r="C10" s="532" t="s">
        <v>578</v>
      </c>
      <c r="D10" s="533">
        <v>635161.53</v>
      </c>
      <c r="E10" s="534">
        <v>220021.48607545198</v>
      </c>
    </row>
    <row r="11" spans="1:5">
      <c r="A11" s="531"/>
      <c r="B11" s="531"/>
      <c r="C11" s="532" t="s">
        <v>579</v>
      </c>
      <c r="D11" s="533">
        <v>109115.43</v>
      </c>
      <c r="E11" s="533">
        <v>0</v>
      </c>
    </row>
    <row r="12" spans="1:5">
      <c r="A12" s="531"/>
      <c r="B12" s="531"/>
      <c r="C12" s="532" t="s">
        <v>569</v>
      </c>
      <c r="D12" s="533">
        <v>125079.07</v>
      </c>
      <c r="E12" s="534">
        <v>51959.462398925971</v>
      </c>
    </row>
    <row r="13" spans="1:5">
      <c r="A13" s="531"/>
      <c r="B13" s="531"/>
      <c r="C13" s="532" t="s">
        <v>514</v>
      </c>
      <c r="D13" s="533"/>
      <c r="E13" s="533">
        <v>0</v>
      </c>
    </row>
    <row r="14" spans="1:5">
      <c r="A14" s="531"/>
      <c r="B14" s="531"/>
      <c r="C14" s="532" t="s">
        <v>571</v>
      </c>
      <c r="D14" s="533">
        <v>21443.919999999998</v>
      </c>
      <c r="E14" s="533">
        <v>6313.6895998694908</v>
      </c>
    </row>
    <row r="15" spans="1:5">
      <c r="A15" s="531"/>
      <c r="B15" s="531"/>
      <c r="C15" s="532" t="s">
        <v>530</v>
      </c>
      <c r="D15" s="533">
        <v>789566.36</v>
      </c>
      <c r="E15" s="533">
        <v>139980.19199710651</v>
      </c>
    </row>
    <row r="16" spans="1:5">
      <c r="A16" s="531"/>
      <c r="B16" s="531"/>
      <c r="C16" s="532" t="s">
        <v>533</v>
      </c>
      <c r="D16" s="533">
        <v>161609.03</v>
      </c>
      <c r="E16" s="534">
        <v>142595.71199705242</v>
      </c>
    </row>
    <row r="17" spans="1:50">
      <c r="A17" s="531"/>
      <c r="B17" s="531"/>
      <c r="C17" s="532" t="s">
        <v>538</v>
      </c>
      <c r="D17" s="533">
        <v>26980.84</v>
      </c>
      <c r="E17" s="533">
        <v>19708.761599592603</v>
      </c>
    </row>
    <row r="18" spans="1:50">
      <c r="A18" s="531"/>
      <c r="B18" s="535" t="s">
        <v>580</v>
      </c>
      <c r="C18" s="535"/>
      <c r="D18" s="536">
        <v>3678080.2799999993</v>
      </c>
      <c r="E18" s="536">
        <v>3737899.9675438995</v>
      </c>
    </row>
    <row r="19" spans="1:50" s="200" customFormat="1">
      <c r="A19" s="537"/>
      <c r="B19" s="537" t="s">
        <v>581</v>
      </c>
      <c r="C19" s="537" t="s">
        <v>599</v>
      </c>
      <c r="D19" s="538"/>
      <c r="E19" s="538">
        <v>10915769.969999999</v>
      </c>
    </row>
    <row r="20" spans="1:50" s="203" customFormat="1">
      <c r="A20" s="531"/>
      <c r="B20" s="531"/>
      <c r="C20" s="531" t="s">
        <v>583</v>
      </c>
      <c r="D20" s="533"/>
      <c r="E20" s="539">
        <v>0</v>
      </c>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row>
    <row r="21" spans="1:50" s="203" customFormat="1">
      <c r="A21" s="531"/>
      <c r="B21" s="531"/>
      <c r="C21" s="531" t="s">
        <v>584</v>
      </c>
      <c r="D21" s="533"/>
      <c r="E21" s="539">
        <v>0</v>
      </c>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row>
    <row r="22" spans="1:50" s="203" customFormat="1">
      <c r="A22" s="531"/>
      <c r="B22" s="531"/>
      <c r="C22" s="540" t="s">
        <v>585</v>
      </c>
      <c r="D22" s="539">
        <v>9510333.9900000002</v>
      </c>
      <c r="E22" s="539">
        <v>3939823</v>
      </c>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row>
    <row r="23" spans="1:50">
      <c r="A23" s="531"/>
      <c r="B23" s="531"/>
      <c r="C23" s="540" t="s">
        <v>488</v>
      </c>
      <c r="D23" s="539">
        <v>366662.56028793543</v>
      </c>
      <c r="E23" s="539">
        <v>505343.92889019084</v>
      </c>
    </row>
    <row r="24" spans="1:50">
      <c r="A24" s="531"/>
      <c r="B24" s="531"/>
      <c r="C24" s="540" t="s">
        <v>567</v>
      </c>
      <c r="D24" s="539">
        <v>308021.54000000004</v>
      </c>
      <c r="E24" s="539">
        <v>16720</v>
      </c>
    </row>
    <row r="25" spans="1:50">
      <c r="A25" s="531"/>
      <c r="B25" s="531"/>
      <c r="C25" s="540" t="s">
        <v>586</v>
      </c>
      <c r="D25" s="539"/>
      <c r="E25" s="539">
        <v>0</v>
      </c>
    </row>
    <row r="26" spans="1:50">
      <c r="A26" s="531"/>
      <c r="B26" s="531"/>
      <c r="C26" s="540" t="s">
        <v>579</v>
      </c>
      <c r="D26" s="539"/>
      <c r="E26" s="539">
        <v>1394123</v>
      </c>
    </row>
    <row r="27" spans="1:50">
      <c r="A27" s="531"/>
      <c r="B27" s="531"/>
      <c r="C27" s="540" t="s">
        <v>569</v>
      </c>
      <c r="D27" s="539">
        <v>49.679999999999993</v>
      </c>
      <c r="E27" s="539">
        <v>0</v>
      </c>
    </row>
    <row r="28" spans="1:50">
      <c r="A28" s="531"/>
      <c r="B28" s="531"/>
      <c r="C28" s="540" t="s">
        <v>514</v>
      </c>
      <c r="D28" s="539"/>
      <c r="E28" s="539">
        <v>0</v>
      </c>
    </row>
    <row r="29" spans="1:50">
      <c r="A29" s="531"/>
      <c r="B29" s="531"/>
      <c r="C29" s="540" t="s">
        <v>571</v>
      </c>
      <c r="D29" s="539">
        <v>253367.87000000026</v>
      </c>
      <c r="E29" s="539">
        <v>254500</v>
      </c>
    </row>
    <row r="30" spans="1:50">
      <c r="A30" s="531"/>
      <c r="B30" s="531"/>
      <c r="C30" s="540" t="s">
        <v>530</v>
      </c>
      <c r="D30" s="539">
        <v>1373.45</v>
      </c>
      <c r="E30" s="539">
        <v>0</v>
      </c>
    </row>
    <row r="31" spans="1:50">
      <c r="A31" s="531"/>
      <c r="B31" s="531"/>
      <c r="C31" s="540" t="s">
        <v>533</v>
      </c>
      <c r="D31" s="539">
        <v>495996.41718233516</v>
      </c>
      <c r="E31" s="539">
        <v>487664</v>
      </c>
    </row>
    <row r="32" spans="1:50">
      <c r="A32" s="531"/>
      <c r="B32" s="531"/>
      <c r="C32" s="540" t="s">
        <v>538</v>
      </c>
      <c r="D32" s="539"/>
      <c r="E32" s="539">
        <v>0</v>
      </c>
    </row>
    <row r="33" spans="1:50">
      <c r="A33" s="531"/>
      <c r="B33" s="531"/>
      <c r="C33" s="531" t="s">
        <v>587</v>
      </c>
      <c r="D33" s="539">
        <v>161443.52713609193</v>
      </c>
      <c r="E33" s="539">
        <v>223237.28346590901</v>
      </c>
    </row>
    <row r="34" spans="1:50" s="203" customFormat="1">
      <c r="A34" s="531"/>
      <c r="B34" s="531"/>
      <c r="C34" s="541" t="s">
        <v>588</v>
      </c>
      <c r="D34" s="539">
        <v>5854554.0100000007</v>
      </c>
      <c r="E34" s="539">
        <v>5239295.5825500004</v>
      </c>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row>
    <row r="35" spans="1:50">
      <c r="A35" s="537"/>
      <c r="B35" s="537"/>
      <c r="C35" s="537" t="s">
        <v>589</v>
      </c>
      <c r="D35" s="538"/>
      <c r="E35" s="538">
        <v>19779075.917199999</v>
      </c>
    </row>
    <row r="36" spans="1:50">
      <c r="A36" s="531"/>
      <c r="B36" s="535" t="s">
        <v>590</v>
      </c>
      <c r="C36" s="535"/>
      <c r="D36" s="536">
        <v>16951803.044606362</v>
      </c>
      <c r="E36" s="536">
        <v>42755552.6821061</v>
      </c>
    </row>
    <row r="37" spans="1:50">
      <c r="A37" s="529" t="s">
        <v>600</v>
      </c>
      <c r="B37" s="529"/>
      <c r="C37" s="529"/>
      <c r="D37" s="542">
        <v>20629883.324606359</v>
      </c>
      <c r="E37" s="542">
        <v>46493452.64965</v>
      </c>
    </row>
    <row r="38" spans="1:50">
      <c r="A38" s="531"/>
      <c r="B38" s="531" t="s">
        <v>592</v>
      </c>
      <c r="C38" s="531" t="s">
        <v>593</v>
      </c>
      <c r="D38" s="533">
        <v>1543113.6710185227</v>
      </c>
      <c r="E38" s="533">
        <v>1420551.5267886212</v>
      </c>
    </row>
    <row r="40" spans="1:50">
      <c r="A40" s="138" t="s">
        <v>471</v>
      </c>
      <c r="B40" s="543" t="s">
        <v>594</v>
      </c>
      <c r="E40" s="545"/>
    </row>
    <row r="41" spans="1:50">
      <c r="B41" s="546" t="s">
        <v>595</v>
      </c>
      <c r="E41" s="545"/>
    </row>
    <row r="42" spans="1:50">
      <c r="B42" s="543" t="s">
        <v>596</v>
      </c>
      <c r="E42" s="350"/>
    </row>
    <row r="43" spans="1:50">
      <c r="B43" s="543" t="s">
        <v>597</v>
      </c>
    </row>
    <row r="44" spans="1:50">
      <c r="B44" s="543"/>
    </row>
    <row r="45" spans="1:50">
      <c r="B45" s="543"/>
    </row>
  </sheetData>
  <pageMargins left="0" right="0" top="0" bottom="0" header="0.3" footer="0.3"/>
  <pageSetup scale="5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9170-06C3-4B08-B8B2-DBC744E2F239}">
  <sheetPr>
    <tabColor rgb="FF92D050"/>
    <pageSetUpPr fitToPage="1"/>
  </sheetPr>
  <dimension ref="A1:AK43"/>
  <sheetViews>
    <sheetView zoomScaleNormal="100" workbookViewId="0"/>
  </sheetViews>
  <sheetFormatPr defaultColWidth="8.625" defaultRowHeight="15"/>
  <cols>
    <col min="1" max="1" width="13.5" style="138" customWidth="1"/>
    <col min="2" max="2" width="30.375" style="138" customWidth="1"/>
    <col min="3" max="3" width="68.875" style="138" customWidth="1"/>
    <col min="4" max="5" width="21.5" style="138" customWidth="1"/>
    <col min="6" max="8" width="8.625" style="200"/>
    <col min="9" max="9" width="8" style="200" customWidth="1"/>
    <col min="10" max="37" width="8.625" style="200"/>
    <col min="38" max="16384" width="8.625" style="138"/>
  </cols>
  <sheetData>
    <row r="1" spans="1:5" ht="15.75">
      <c r="A1" s="31" t="s">
        <v>0</v>
      </c>
    </row>
    <row r="2" spans="1:5" ht="15.75">
      <c r="A2" s="31" t="s">
        <v>1</v>
      </c>
    </row>
    <row r="3" spans="1:5">
      <c r="A3" s="201" t="s">
        <v>601</v>
      </c>
    </row>
    <row r="6" spans="1:5">
      <c r="A6" s="202"/>
      <c r="B6" s="202"/>
      <c r="C6" s="202"/>
      <c r="D6" s="202"/>
      <c r="E6" s="202"/>
    </row>
    <row r="7" spans="1:5" ht="30">
      <c r="A7" s="528" t="s">
        <v>420</v>
      </c>
      <c r="B7" s="529" t="s">
        <v>576</v>
      </c>
      <c r="C7" s="529" t="s">
        <v>564</v>
      </c>
      <c r="D7" s="530" t="s">
        <v>543</v>
      </c>
      <c r="E7" s="530" t="s">
        <v>544</v>
      </c>
    </row>
    <row r="8" spans="1:5">
      <c r="A8" s="531" t="s">
        <v>163</v>
      </c>
      <c r="B8" s="531" t="s">
        <v>577</v>
      </c>
      <c r="C8" s="532" t="s">
        <v>488</v>
      </c>
      <c r="D8" s="533">
        <v>118478.96</v>
      </c>
      <c r="E8" s="533">
        <v>66148.793356380003</v>
      </c>
    </row>
    <row r="9" spans="1:5">
      <c r="A9" s="531"/>
      <c r="B9" s="531"/>
      <c r="C9" s="532" t="s">
        <v>567</v>
      </c>
      <c r="D9" s="533">
        <v>224756.68</v>
      </c>
      <c r="E9" s="533">
        <v>277611.27040000004</v>
      </c>
    </row>
    <row r="10" spans="1:5">
      <c r="A10" s="531"/>
      <c r="B10" s="531"/>
      <c r="C10" s="532" t="s">
        <v>578</v>
      </c>
      <c r="D10" s="533">
        <v>149686.31</v>
      </c>
      <c r="E10" s="534">
        <v>81109.324800000002</v>
      </c>
    </row>
    <row r="11" spans="1:5">
      <c r="A11" s="531"/>
      <c r="B11" s="531"/>
      <c r="C11" s="532" t="s">
        <v>579</v>
      </c>
      <c r="D11" s="533">
        <v>25823.5</v>
      </c>
      <c r="E11" s="533"/>
    </row>
    <row r="12" spans="1:5">
      <c r="A12" s="531"/>
      <c r="B12" s="531"/>
      <c r="C12" s="532" t="s">
        <v>569</v>
      </c>
      <c r="D12" s="533">
        <v>29308.06</v>
      </c>
      <c r="E12" s="534">
        <v>5972.351999999999</v>
      </c>
    </row>
    <row r="13" spans="1:5">
      <c r="A13" s="531"/>
      <c r="B13" s="531"/>
      <c r="C13" s="532" t="s">
        <v>514</v>
      </c>
      <c r="D13" s="533"/>
      <c r="E13" s="533"/>
    </row>
    <row r="14" spans="1:5">
      <c r="A14" s="531"/>
      <c r="B14" s="531"/>
      <c r="C14" s="532" t="s">
        <v>571</v>
      </c>
      <c r="D14" s="533">
        <v>3085.94</v>
      </c>
      <c r="E14" s="533">
        <v>18218.457600000002</v>
      </c>
    </row>
    <row r="15" spans="1:5">
      <c r="A15" s="531"/>
      <c r="B15" s="531"/>
      <c r="C15" s="532" t="s">
        <v>530</v>
      </c>
      <c r="D15" s="533">
        <v>217066.29</v>
      </c>
      <c r="E15" s="533">
        <v>171064.32000000001</v>
      </c>
    </row>
    <row r="16" spans="1:5">
      <c r="A16" s="531"/>
      <c r="B16" s="531"/>
      <c r="C16" s="532" t="s">
        <v>533</v>
      </c>
      <c r="D16" s="533">
        <v>29681.71</v>
      </c>
      <c r="E16" s="534">
        <v>40741.631999999998</v>
      </c>
    </row>
    <row r="17" spans="1:37">
      <c r="A17" s="531"/>
      <c r="B17" s="531"/>
      <c r="C17" s="532" t="s">
        <v>538</v>
      </c>
      <c r="D17" s="533"/>
      <c r="E17" s="533">
        <v>3583.4112</v>
      </c>
    </row>
    <row r="18" spans="1:37">
      <c r="A18" s="531"/>
      <c r="B18" s="535" t="s">
        <v>580</v>
      </c>
      <c r="C18" s="535"/>
      <c r="D18" s="536">
        <v>797887.46024200891</v>
      </c>
      <c r="E18" s="536">
        <v>664449.56135638012</v>
      </c>
    </row>
    <row r="19" spans="1:37" s="200" customFormat="1">
      <c r="A19" s="537"/>
      <c r="B19" s="537" t="s">
        <v>581</v>
      </c>
      <c r="C19" s="537" t="s">
        <v>602</v>
      </c>
      <c r="D19" s="538"/>
      <c r="E19" s="538"/>
    </row>
    <row r="20" spans="1:37" s="203" customFormat="1">
      <c r="A20" s="531"/>
      <c r="B20" s="531"/>
      <c r="C20" s="531" t="s">
        <v>583</v>
      </c>
      <c r="D20" s="533"/>
      <c r="E20" s="539"/>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row>
    <row r="21" spans="1:37" s="203" customFormat="1">
      <c r="A21" s="531"/>
      <c r="B21" s="531"/>
      <c r="C21" s="531" t="s">
        <v>584</v>
      </c>
      <c r="D21" s="533"/>
      <c r="E21" s="539"/>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row>
    <row r="22" spans="1:37" s="203" customFormat="1">
      <c r="A22" s="531"/>
      <c r="B22" s="531"/>
      <c r="C22" s="540" t="s">
        <v>585</v>
      </c>
      <c r="D22" s="539">
        <v>592546.51</v>
      </c>
      <c r="E22" s="539">
        <v>400836</v>
      </c>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row>
    <row r="23" spans="1:37">
      <c r="A23" s="531"/>
      <c r="B23" s="531"/>
      <c r="C23" s="540" t="s">
        <v>488</v>
      </c>
      <c r="D23" s="539">
        <v>48473.265719638875</v>
      </c>
      <c r="E23" s="539">
        <v>40022.217096494831</v>
      </c>
    </row>
    <row r="24" spans="1:37">
      <c r="A24" s="531"/>
      <c r="B24" s="531"/>
      <c r="C24" s="540" t="s">
        <v>567</v>
      </c>
      <c r="D24" s="539">
        <v>87603.74</v>
      </c>
      <c r="E24" s="539">
        <v>630</v>
      </c>
    </row>
    <row r="25" spans="1:37">
      <c r="A25" s="531"/>
      <c r="B25" s="531"/>
      <c r="C25" s="540" t="s">
        <v>586</v>
      </c>
      <c r="D25" s="539"/>
      <c r="E25" s="539"/>
    </row>
    <row r="26" spans="1:37">
      <c r="A26" s="531"/>
      <c r="B26" s="531"/>
      <c r="C26" s="540" t="s">
        <v>579</v>
      </c>
      <c r="D26" s="539"/>
      <c r="E26" s="539">
        <v>28000</v>
      </c>
    </row>
    <row r="27" spans="1:37">
      <c r="A27" s="531"/>
      <c r="B27" s="531"/>
      <c r="C27" s="540" t="s">
        <v>569</v>
      </c>
      <c r="D27" s="539"/>
      <c r="E27" s="539"/>
    </row>
    <row r="28" spans="1:37">
      <c r="A28" s="531"/>
      <c r="B28" s="531"/>
      <c r="C28" s="540" t="s">
        <v>514</v>
      </c>
      <c r="D28" s="539"/>
      <c r="E28" s="539"/>
    </row>
    <row r="29" spans="1:37">
      <c r="A29" s="531"/>
      <c r="B29" s="531"/>
      <c r="C29" s="540" t="s">
        <v>571</v>
      </c>
      <c r="D29" s="539">
        <v>9917.39</v>
      </c>
      <c r="E29" s="539">
        <v>5000</v>
      </c>
    </row>
    <row r="30" spans="1:37">
      <c r="A30" s="531"/>
      <c r="B30" s="531"/>
      <c r="C30" s="540" t="s">
        <v>530</v>
      </c>
      <c r="D30" s="539">
        <v>675.43999999999994</v>
      </c>
      <c r="E30" s="539"/>
    </row>
    <row r="31" spans="1:37">
      <c r="A31" s="531"/>
      <c r="B31" s="531"/>
      <c r="C31" s="540" t="s">
        <v>533</v>
      </c>
      <c r="D31" s="539">
        <v>56920.637739146827</v>
      </c>
      <c r="E31" s="539">
        <v>32921</v>
      </c>
    </row>
    <row r="32" spans="1:37">
      <c r="A32" s="531"/>
      <c r="B32" s="531"/>
      <c r="C32" s="540" t="s">
        <v>538</v>
      </c>
      <c r="D32" s="539"/>
      <c r="E32" s="539"/>
    </row>
    <row r="33" spans="1:37">
      <c r="A33" s="531"/>
      <c r="B33" s="531"/>
      <c r="C33" s="531" t="s">
        <v>587</v>
      </c>
      <c r="D33" s="539">
        <v>20909.814544942499</v>
      </c>
      <c r="E33" s="539">
        <v>17679.941347125168</v>
      </c>
    </row>
    <row r="34" spans="1:37" s="203" customFormat="1">
      <c r="A34" s="531"/>
      <c r="B34" s="531"/>
      <c r="C34" s="541" t="s">
        <v>588</v>
      </c>
      <c r="D34" s="539">
        <v>182650.93000000008</v>
      </c>
      <c r="E34" s="539">
        <v>1569438.8665</v>
      </c>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row>
    <row r="35" spans="1:37">
      <c r="A35" s="537"/>
      <c r="B35" s="537"/>
      <c r="C35" s="537" t="s">
        <v>589</v>
      </c>
      <c r="D35" s="538"/>
      <c r="E35" s="538"/>
    </row>
    <row r="36" spans="1:37">
      <c r="A36" s="531"/>
      <c r="B36" s="535" t="s">
        <v>590</v>
      </c>
      <c r="C36" s="535"/>
      <c r="D36" s="536">
        <v>999697.7280037282</v>
      </c>
      <c r="E36" s="536">
        <v>2094528.02494362</v>
      </c>
    </row>
    <row r="37" spans="1:37">
      <c r="A37" s="529" t="s">
        <v>603</v>
      </c>
      <c r="B37" s="529"/>
      <c r="C37" s="529"/>
      <c r="D37" s="542">
        <v>1797585.188245737</v>
      </c>
      <c r="E37" s="542">
        <v>2758977.5863000001</v>
      </c>
    </row>
    <row r="38" spans="1:37">
      <c r="A38" s="531"/>
      <c r="B38" s="531" t="s">
        <v>592</v>
      </c>
      <c r="C38" s="531" t="s">
        <v>593</v>
      </c>
      <c r="D38" s="533">
        <v>334748.27917618904</v>
      </c>
      <c r="E38" s="533">
        <v>252517.41540826828</v>
      </c>
    </row>
    <row r="39" spans="1:37">
      <c r="A39" s="543"/>
      <c r="B39" s="543"/>
      <c r="C39" s="543"/>
      <c r="D39" s="543"/>
      <c r="E39" s="543"/>
    </row>
    <row r="40" spans="1:37">
      <c r="A40" s="543" t="s">
        <v>471</v>
      </c>
      <c r="B40" s="543" t="s">
        <v>594</v>
      </c>
      <c r="C40" s="543"/>
      <c r="D40" s="543"/>
      <c r="E40" s="545"/>
    </row>
    <row r="41" spans="1:37">
      <c r="A41" s="543"/>
      <c r="B41" s="546" t="s">
        <v>595</v>
      </c>
      <c r="C41" s="543"/>
      <c r="D41" s="543"/>
      <c r="E41" s="545"/>
    </row>
    <row r="42" spans="1:37">
      <c r="A42" s="543"/>
      <c r="B42" s="543" t="s">
        <v>596</v>
      </c>
      <c r="C42" s="543"/>
      <c r="D42" s="543"/>
      <c r="E42" s="350"/>
    </row>
    <row r="43" spans="1:37">
      <c r="A43" s="543"/>
      <c r="B43" s="543" t="s">
        <v>597</v>
      </c>
      <c r="C43" s="543"/>
      <c r="D43" s="543"/>
      <c r="E43" s="543"/>
    </row>
  </sheetData>
  <pageMargins left="0" right="0" top="0" bottom="0" header="0.3" footer="0.3"/>
  <pageSetup scale="5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CD51-436D-4BB1-B75A-37CE2804B878}">
  <sheetPr>
    <tabColor rgb="FF92D050"/>
    <pageSetUpPr fitToPage="1"/>
  </sheetPr>
  <dimension ref="A1:AT43"/>
  <sheetViews>
    <sheetView zoomScaleNormal="100" workbookViewId="0"/>
  </sheetViews>
  <sheetFormatPr defaultColWidth="8.625" defaultRowHeight="15"/>
  <cols>
    <col min="1" max="1" width="13.5" style="138" customWidth="1"/>
    <col min="2" max="2" width="30.375" style="138" customWidth="1"/>
    <col min="3" max="3" width="68.875" style="138" customWidth="1"/>
    <col min="4" max="5" width="21.5" style="138" customWidth="1"/>
    <col min="6" max="46" width="8.625" style="200"/>
    <col min="47" max="16384" width="8.625" style="138"/>
  </cols>
  <sheetData>
    <row r="1" spans="1:5" ht="15.75">
      <c r="A1" s="31" t="s">
        <v>0</v>
      </c>
    </row>
    <row r="2" spans="1:5" ht="15.75">
      <c r="A2" s="31" t="s">
        <v>1</v>
      </c>
    </row>
    <row r="3" spans="1:5">
      <c r="A3" s="201" t="s">
        <v>604</v>
      </c>
    </row>
    <row r="6" spans="1:5">
      <c r="A6" s="202"/>
      <c r="B6" s="202"/>
      <c r="C6" s="202"/>
      <c r="D6" s="202"/>
      <c r="E6" s="202"/>
    </row>
    <row r="7" spans="1:5" ht="30">
      <c r="A7" s="528" t="s">
        <v>420</v>
      </c>
      <c r="B7" s="529" t="s">
        <v>576</v>
      </c>
      <c r="C7" s="529" t="s">
        <v>564</v>
      </c>
      <c r="D7" s="530" t="s">
        <v>543</v>
      </c>
      <c r="E7" s="530" t="s">
        <v>544</v>
      </c>
    </row>
    <row r="8" spans="1:5">
      <c r="A8" s="531" t="s">
        <v>34</v>
      </c>
      <c r="B8" s="531" t="s">
        <v>577</v>
      </c>
      <c r="C8" s="532" t="s">
        <v>488</v>
      </c>
      <c r="D8" s="533">
        <v>37083.35</v>
      </c>
      <c r="E8" s="533">
        <v>30872.50341343</v>
      </c>
    </row>
    <row r="9" spans="1:5">
      <c r="A9" s="531"/>
      <c r="B9" s="531"/>
      <c r="C9" s="532" t="s">
        <v>567</v>
      </c>
      <c r="D9" s="533">
        <v>76568.12</v>
      </c>
      <c r="E9" s="533">
        <v>162215.22560000001</v>
      </c>
    </row>
    <row r="10" spans="1:5">
      <c r="A10" s="531"/>
      <c r="B10" s="531"/>
      <c r="C10" s="532" t="s">
        <v>578</v>
      </c>
      <c r="D10" s="533">
        <v>37970.46</v>
      </c>
      <c r="E10" s="534">
        <v>46237.551359999998</v>
      </c>
    </row>
    <row r="11" spans="1:5">
      <c r="A11" s="531"/>
      <c r="B11" s="531"/>
      <c r="C11" s="532" t="s">
        <v>579</v>
      </c>
      <c r="D11" s="533">
        <v>9308.7000000000007</v>
      </c>
      <c r="E11" s="533"/>
    </row>
    <row r="12" spans="1:5">
      <c r="A12" s="531"/>
      <c r="B12" s="531"/>
      <c r="C12" s="532" t="s">
        <v>569</v>
      </c>
      <c r="D12" s="533">
        <v>23505.46</v>
      </c>
      <c r="E12" s="534">
        <v>5972.3519999999999</v>
      </c>
    </row>
    <row r="13" spans="1:5">
      <c r="A13" s="531"/>
      <c r="B13" s="531"/>
      <c r="C13" s="532" t="s">
        <v>514</v>
      </c>
      <c r="D13" s="533"/>
      <c r="E13" s="533"/>
    </row>
    <row r="14" spans="1:5">
      <c r="A14" s="531"/>
      <c r="B14" s="531"/>
      <c r="C14" s="532" t="s">
        <v>571</v>
      </c>
      <c r="D14" s="533"/>
      <c r="E14" s="533">
        <v>2557.2479999999996</v>
      </c>
    </row>
    <row r="15" spans="1:5">
      <c r="A15" s="531"/>
      <c r="B15" s="531"/>
      <c r="C15" s="532" t="s">
        <v>530</v>
      </c>
      <c r="D15" s="533">
        <v>29153.5</v>
      </c>
      <c r="E15" s="533">
        <v>18397.847040000001</v>
      </c>
    </row>
    <row r="16" spans="1:5">
      <c r="A16" s="531"/>
      <c r="B16" s="531"/>
      <c r="C16" s="532" t="s">
        <v>533</v>
      </c>
      <c r="D16" s="533">
        <v>8468.92</v>
      </c>
      <c r="E16" s="534">
        <v>58396.339200000002</v>
      </c>
    </row>
    <row r="17" spans="1:46">
      <c r="A17" s="531"/>
      <c r="B17" s="531"/>
      <c r="C17" s="532" t="s">
        <v>538</v>
      </c>
      <c r="D17" s="533"/>
      <c r="E17" s="533">
        <v>1493.088</v>
      </c>
    </row>
    <row r="18" spans="1:46">
      <c r="A18" s="531"/>
      <c r="B18" s="535" t="s">
        <v>580</v>
      </c>
      <c r="C18" s="535"/>
      <c r="D18" s="536">
        <v>222058.51764448526</v>
      </c>
      <c r="E18" s="536">
        <v>326142.15461342997</v>
      </c>
    </row>
    <row r="19" spans="1:46" s="200" customFormat="1">
      <c r="A19" s="537"/>
      <c r="B19" s="537" t="s">
        <v>581</v>
      </c>
      <c r="C19" s="537" t="s">
        <v>602</v>
      </c>
      <c r="D19" s="538"/>
      <c r="E19" s="538"/>
    </row>
    <row r="20" spans="1:46" s="203" customFormat="1">
      <c r="A20" s="531"/>
      <c r="B20" s="531"/>
      <c r="C20" s="531" t="s">
        <v>583</v>
      </c>
      <c r="D20" s="533"/>
      <c r="E20" s="539"/>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row>
    <row r="21" spans="1:46" s="203" customFormat="1">
      <c r="A21" s="531"/>
      <c r="B21" s="531"/>
      <c r="C21" s="531" t="s">
        <v>584</v>
      </c>
      <c r="D21" s="533"/>
      <c r="E21" s="539"/>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row>
    <row r="22" spans="1:46" s="203" customFormat="1">
      <c r="A22" s="531"/>
      <c r="B22" s="531"/>
      <c r="C22" s="540" t="s">
        <v>585</v>
      </c>
      <c r="D22" s="539">
        <v>185572.77</v>
      </c>
      <c r="E22" s="539">
        <v>618717</v>
      </c>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row>
    <row r="23" spans="1:46">
      <c r="A23" s="531"/>
      <c r="B23" s="531"/>
      <c r="C23" s="540" t="s">
        <v>488</v>
      </c>
      <c r="D23" s="539">
        <v>12878.471695066388</v>
      </c>
      <c r="E23" s="539">
        <v>18678.889987724953</v>
      </c>
    </row>
    <row r="24" spans="1:46">
      <c r="A24" s="531"/>
      <c r="B24" s="531"/>
      <c r="C24" s="540" t="s">
        <v>567</v>
      </c>
      <c r="D24" s="539">
        <v>30050.77</v>
      </c>
      <c r="E24" s="539">
        <v>335</v>
      </c>
    </row>
    <row r="25" spans="1:46">
      <c r="A25" s="531"/>
      <c r="B25" s="531"/>
      <c r="C25" s="540" t="s">
        <v>586</v>
      </c>
      <c r="D25" s="539"/>
      <c r="E25" s="539"/>
    </row>
    <row r="26" spans="1:46">
      <c r="A26" s="531"/>
      <c r="B26" s="531"/>
      <c r="C26" s="540" t="s">
        <v>579</v>
      </c>
      <c r="D26" s="539"/>
      <c r="E26" s="539"/>
    </row>
    <row r="27" spans="1:46">
      <c r="A27" s="531"/>
      <c r="B27" s="531"/>
      <c r="C27" s="540" t="s">
        <v>569</v>
      </c>
      <c r="D27" s="539"/>
      <c r="E27" s="539"/>
    </row>
    <row r="28" spans="1:46">
      <c r="A28" s="531"/>
      <c r="B28" s="531"/>
      <c r="C28" s="540" t="s">
        <v>514</v>
      </c>
      <c r="D28" s="539"/>
      <c r="E28" s="539"/>
    </row>
    <row r="29" spans="1:46">
      <c r="A29" s="531"/>
      <c r="B29" s="531"/>
      <c r="C29" s="540" t="s">
        <v>571</v>
      </c>
      <c r="D29" s="539">
        <v>49451.709999999985</v>
      </c>
      <c r="E29" s="539">
        <v>12000</v>
      </c>
    </row>
    <row r="30" spans="1:46">
      <c r="A30" s="531"/>
      <c r="B30" s="531"/>
      <c r="C30" s="540" t="s">
        <v>530</v>
      </c>
      <c r="D30" s="539"/>
      <c r="E30" s="539"/>
    </row>
    <row r="31" spans="1:46">
      <c r="A31" s="531"/>
      <c r="B31" s="531"/>
      <c r="C31" s="540" t="s">
        <v>533</v>
      </c>
      <c r="D31" s="539">
        <v>5105.756141352088</v>
      </c>
      <c r="E31" s="539">
        <v>12166</v>
      </c>
    </row>
    <row r="32" spans="1:46">
      <c r="A32" s="531"/>
      <c r="B32" s="531"/>
      <c r="C32" s="540" t="s">
        <v>538</v>
      </c>
      <c r="D32" s="539"/>
      <c r="E32" s="539"/>
    </row>
    <row r="33" spans="1:46">
      <c r="A33" s="531"/>
      <c r="B33" s="531"/>
      <c r="C33" s="531" t="s">
        <v>587</v>
      </c>
      <c r="D33" s="539">
        <v>5188.4159090523681</v>
      </c>
      <c r="E33" s="539">
        <v>8251.4588988450487</v>
      </c>
    </row>
    <row r="34" spans="1:46" s="203" customFormat="1">
      <c r="A34" s="531"/>
      <c r="B34" s="531"/>
      <c r="C34" s="541" t="s">
        <v>588</v>
      </c>
      <c r="D34" s="539">
        <v>164438.79</v>
      </c>
      <c r="E34" s="539">
        <v>291360.27</v>
      </c>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row>
    <row r="35" spans="1:46">
      <c r="A35" s="537"/>
      <c r="B35" s="537"/>
      <c r="C35" s="537" t="s">
        <v>589</v>
      </c>
      <c r="D35" s="538"/>
      <c r="E35" s="538"/>
    </row>
    <row r="36" spans="1:46">
      <c r="A36" s="531"/>
      <c r="B36" s="535" t="s">
        <v>590</v>
      </c>
      <c r="C36" s="535"/>
      <c r="D36" s="536">
        <v>452686.68374547083</v>
      </c>
      <c r="E36" s="536">
        <v>961508.61888656998</v>
      </c>
    </row>
    <row r="37" spans="1:46">
      <c r="A37" s="529" t="s">
        <v>605</v>
      </c>
      <c r="B37" s="529"/>
      <c r="C37" s="529"/>
      <c r="D37" s="542">
        <v>674745.20138995606</v>
      </c>
      <c r="E37" s="542">
        <v>1287650.7734999999</v>
      </c>
    </row>
    <row r="38" spans="1:46">
      <c r="A38" s="531"/>
      <c r="B38" s="531" t="s">
        <v>592</v>
      </c>
      <c r="C38" s="531" t="s">
        <v>593</v>
      </c>
      <c r="D38" s="533">
        <v>93163.146887106792</v>
      </c>
      <c r="E38" s="533">
        <v>123947.06645685463</v>
      </c>
    </row>
    <row r="40" spans="1:46">
      <c r="A40" s="138" t="s">
        <v>471</v>
      </c>
      <c r="B40" s="543" t="s">
        <v>594</v>
      </c>
      <c r="E40" s="545"/>
    </row>
    <row r="41" spans="1:46">
      <c r="B41" s="546" t="s">
        <v>595</v>
      </c>
      <c r="E41" s="545"/>
    </row>
    <row r="42" spans="1:46">
      <c r="B42" s="543" t="s">
        <v>596</v>
      </c>
      <c r="E42" s="350"/>
    </row>
    <row r="43" spans="1:46">
      <c r="B43" s="547" t="s">
        <v>597</v>
      </c>
    </row>
  </sheetData>
  <pageMargins left="0" right="0" top="0" bottom="0" header="0.3" footer="0.3"/>
  <pageSetup scale="5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A9729-1DB1-4C26-8D98-E1CD4A9605BB}">
  <sheetPr>
    <tabColor rgb="FF92D050"/>
    <pageSetUpPr fitToPage="1"/>
  </sheetPr>
  <dimension ref="A1:AH43"/>
  <sheetViews>
    <sheetView zoomScaleNormal="100" workbookViewId="0"/>
  </sheetViews>
  <sheetFormatPr defaultColWidth="8.625" defaultRowHeight="15"/>
  <cols>
    <col min="1" max="1" width="13.625" style="138" customWidth="1"/>
    <col min="2" max="2" width="30.375" style="138" customWidth="1"/>
    <col min="3" max="3" width="68.875" style="138" customWidth="1"/>
    <col min="4" max="5" width="21.5" style="138" customWidth="1"/>
    <col min="6" max="34" width="8.625" style="200"/>
    <col min="35" max="16384" width="8.625" style="138"/>
  </cols>
  <sheetData>
    <row r="1" spans="1:5" ht="15.75">
      <c r="A1" s="31" t="s">
        <v>0</v>
      </c>
    </row>
    <row r="2" spans="1:5" ht="15.75">
      <c r="A2" s="31" t="s">
        <v>1</v>
      </c>
    </row>
    <row r="3" spans="1:5">
      <c r="A3" s="201" t="s">
        <v>606</v>
      </c>
    </row>
    <row r="6" spans="1:5">
      <c r="A6" s="202"/>
      <c r="B6" s="202"/>
      <c r="C6" s="202"/>
      <c r="D6" s="202"/>
      <c r="E6" s="202"/>
    </row>
    <row r="7" spans="1:5" ht="30">
      <c r="A7" s="528" t="s">
        <v>420</v>
      </c>
      <c r="B7" s="529" t="s">
        <v>576</v>
      </c>
      <c r="C7" s="529" t="s">
        <v>564</v>
      </c>
      <c r="D7" s="530" t="s">
        <v>543</v>
      </c>
      <c r="E7" s="530" t="s">
        <v>544</v>
      </c>
    </row>
    <row r="8" spans="1:5">
      <c r="A8" s="531" t="s">
        <v>607</v>
      </c>
      <c r="B8" s="531" t="s">
        <v>577</v>
      </c>
      <c r="C8" s="532" t="s">
        <v>488</v>
      </c>
      <c r="D8" s="533">
        <v>290946.32</v>
      </c>
      <c r="E8" s="533">
        <v>52534.969976579996</v>
      </c>
    </row>
    <row r="9" spans="1:5">
      <c r="A9" s="531"/>
      <c r="B9" s="531"/>
      <c r="C9" s="532" t="s">
        <v>567</v>
      </c>
      <c r="D9" s="533">
        <v>498196.96</v>
      </c>
      <c r="E9" s="533">
        <v>704777.95721750683</v>
      </c>
    </row>
    <row r="10" spans="1:5">
      <c r="A10" s="531"/>
      <c r="B10" s="531"/>
      <c r="C10" s="532" t="s">
        <v>578</v>
      </c>
      <c r="D10" s="533">
        <v>76075.42</v>
      </c>
      <c r="E10" s="534">
        <v>156058.67236312418</v>
      </c>
    </row>
    <row r="11" spans="1:5">
      <c r="A11" s="531"/>
      <c r="B11" s="531"/>
      <c r="C11" s="532" t="s">
        <v>579</v>
      </c>
      <c r="D11" s="533"/>
      <c r="E11" s="533"/>
    </row>
    <row r="12" spans="1:5">
      <c r="A12" s="531"/>
      <c r="B12" s="531"/>
      <c r="C12" s="532" t="s">
        <v>569</v>
      </c>
      <c r="D12" s="533">
        <v>65.44</v>
      </c>
      <c r="E12" s="534">
        <v>14421.397409086327</v>
      </c>
    </row>
    <row r="13" spans="1:5">
      <c r="A13" s="531"/>
      <c r="B13" s="531"/>
      <c r="C13" s="532" t="s">
        <v>514</v>
      </c>
      <c r="D13" s="533"/>
      <c r="E13" s="533"/>
    </row>
    <row r="14" spans="1:5">
      <c r="A14" s="531"/>
      <c r="B14" s="531"/>
      <c r="C14" s="532" t="s">
        <v>571</v>
      </c>
      <c r="D14" s="533">
        <v>79840.899999999994</v>
      </c>
      <c r="E14" s="533">
        <v>6295.5736475072272</v>
      </c>
    </row>
    <row r="15" spans="1:5">
      <c r="A15" s="531"/>
      <c r="B15" s="531"/>
      <c r="C15" s="532" t="s">
        <v>530</v>
      </c>
      <c r="D15" s="533"/>
      <c r="E15" s="533"/>
    </row>
    <row r="16" spans="1:5">
      <c r="A16" s="531"/>
      <c r="B16" s="531"/>
      <c r="C16" s="532" t="s">
        <v>533</v>
      </c>
      <c r="D16" s="533">
        <v>190577.36</v>
      </c>
      <c r="E16" s="534">
        <v>26989.997074638297</v>
      </c>
    </row>
    <row r="17" spans="1:34">
      <c r="A17" s="531"/>
      <c r="B17" s="531"/>
      <c r="C17" s="532" t="s">
        <v>538</v>
      </c>
      <c r="D17" s="533"/>
      <c r="E17" s="533">
        <v>11869.462888136895</v>
      </c>
    </row>
    <row r="18" spans="1:34">
      <c r="A18" s="531"/>
      <c r="B18" s="535" t="s">
        <v>580</v>
      </c>
      <c r="C18" s="535"/>
      <c r="D18" s="536">
        <v>1135702.4085397683</v>
      </c>
      <c r="E18" s="536">
        <v>972948.03057657974</v>
      </c>
    </row>
    <row r="19" spans="1:34" s="200" customFormat="1">
      <c r="A19" s="537"/>
      <c r="B19" s="537" t="s">
        <v>581</v>
      </c>
      <c r="C19" s="537" t="s">
        <v>602</v>
      </c>
      <c r="D19" s="538"/>
      <c r="E19" s="538">
        <v>720082</v>
      </c>
    </row>
    <row r="20" spans="1:34" s="203" customFormat="1">
      <c r="A20" s="531"/>
      <c r="B20" s="531"/>
      <c r="C20" s="531" t="s">
        <v>583</v>
      </c>
      <c r="D20" s="539">
        <v>5119569.9899999984</v>
      </c>
      <c r="E20" s="539"/>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row>
    <row r="21" spans="1:34" s="203" customFormat="1">
      <c r="A21" s="531"/>
      <c r="B21" s="531"/>
      <c r="C21" s="531" t="s">
        <v>584</v>
      </c>
      <c r="D21" s="539"/>
      <c r="E21" s="539"/>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row>
    <row r="22" spans="1:34" s="203" customFormat="1">
      <c r="A22" s="531"/>
      <c r="B22" s="531"/>
      <c r="C22" s="540" t="s">
        <v>585</v>
      </c>
      <c r="D22" s="539">
        <v>781017.28</v>
      </c>
      <c r="E22" s="539">
        <v>248749</v>
      </c>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row>
    <row r="23" spans="1:34">
      <c r="A23" s="531"/>
      <c r="B23" s="531"/>
      <c r="C23" s="540" t="s">
        <v>488</v>
      </c>
      <c r="D23" s="539">
        <v>76138.370248693347</v>
      </c>
      <c r="E23" s="539">
        <v>31785.401771924113</v>
      </c>
    </row>
    <row r="24" spans="1:34">
      <c r="A24" s="531"/>
      <c r="B24" s="531"/>
      <c r="C24" s="540" t="s">
        <v>567</v>
      </c>
      <c r="D24" s="539">
        <v>460385.26000000018</v>
      </c>
      <c r="E24" s="539">
        <v>4440</v>
      </c>
    </row>
    <row r="25" spans="1:34">
      <c r="A25" s="531"/>
      <c r="B25" s="531"/>
      <c r="C25" s="540" t="s">
        <v>586</v>
      </c>
      <c r="D25" s="539"/>
      <c r="E25" s="539"/>
    </row>
    <row r="26" spans="1:34">
      <c r="A26" s="531"/>
      <c r="B26" s="531"/>
      <c r="C26" s="540" t="s">
        <v>579</v>
      </c>
      <c r="D26" s="539"/>
      <c r="E26" s="539"/>
    </row>
    <row r="27" spans="1:34">
      <c r="A27" s="531"/>
      <c r="B27" s="531"/>
      <c r="C27" s="540" t="s">
        <v>569</v>
      </c>
      <c r="D27" s="539"/>
      <c r="E27" s="539"/>
    </row>
    <row r="28" spans="1:34">
      <c r="A28" s="531"/>
      <c r="B28" s="531"/>
      <c r="C28" s="540" t="s">
        <v>514</v>
      </c>
      <c r="D28" s="539"/>
      <c r="E28" s="539"/>
    </row>
    <row r="29" spans="1:34">
      <c r="A29" s="531"/>
      <c r="B29" s="531"/>
      <c r="C29" s="540" t="s">
        <v>571</v>
      </c>
      <c r="D29" s="539">
        <v>42842.860000000066</v>
      </c>
      <c r="E29" s="539"/>
    </row>
    <row r="30" spans="1:34">
      <c r="A30" s="531"/>
      <c r="B30" s="531"/>
      <c r="C30" s="540" t="s">
        <v>530</v>
      </c>
      <c r="D30" s="539"/>
      <c r="E30" s="539"/>
    </row>
    <row r="31" spans="1:34">
      <c r="A31" s="531"/>
      <c r="B31" s="531"/>
      <c r="C31" s="540" t="s">
        <v>533</v>
      </c>
      <c r="D31" s="539">
        <v>44880.525129980044</v>
      </c>
      <c r="E31" s="539">
        <v>33530</v>
      </c>
    </row>
    <row r="32" spans="1:34">
      <c r="A32" s="531"/>
      <c r="B32" s="531"/>
      <c r="C32" s="540" t="s">
        <v>538</v>
      </c>
      <c r="D32" s="539"/>
      <c r="E32" s="539"/>
    </row>
    <row r="33" spans="1:34">
      <c r="A33" s="531"/>
      <c r="B33" s="531"/>
      <c r="C33" s="531" t="s">
        <v>587</v>
      </c>
      <c r="D33" s="539">
        <v>32909.915738042808</v>
      </c>
      <c r="E33" s="539">
        <v>14041.302051495888</v>
      </c>
    </row>
    <row r="34" spans="1:34" s="203" customFormat="1">
      <c r="A34" s="531"/>
      <c r="B34" s="531"/>
      <c r="C34" s="541" t="s">
        <v>588</v>
      </c>
      <c r="D34" s="539"/>
      <c r="E34" s="539"/>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row>
    <row r="35" spans="1:34">
      <c r="A35" s="537"/>
      <c r="B35" s="537"/>
      <c r="C35" s="537" t="s">
        <v>589</v>
      </c>
      <c r="D35" s="538"/>
      <c r="E35" s="538">
        <v>885669.51</v>
      </c>
    </row>
    <row r="36" spans="1:34">
      <c r="A36" s="531"/>
      <c r="B36" s="535" t="s">
        <v>590</v>
      </c>
      <c r="C36" s="535"/>
      <c r="D36" s="536">
        <v>6557744.2011167146</v>
      </c>
      <c r="E36" s="536">
        <v>1938297.21382342</v>
      </c>
    </row>
    <row r="37" spans="1:34">
      <c r="A37" s="529" t="s">
        <v>608</v>
      </c>
      <c r="B37" s="529"/>
      <c r="C37" s="529"/>
      <c r="D37" s="542">
        <v>7693446.6096564829</v>
      </c>
      <c r="E37" s="542">
        <v>2911245.2443999997</v>
      </c>
    </row>
    <row r="38" spans="1:34">
      <c r="A38" s="531"/>
      <c r="B38" s="531" t="s">
        <v>592</v>
      </c>
      <c r="C38" s="531" t="s">
        <v>593</v>
      </c>
      <c r="D38" s="533">
        <v>476476.25242741522</v>
      </c>
      <c r="E38" s="533">
        <v>369759.17555913306</v>
      </c>
    </row>
    <row r="39" spans="1:34">
      <c r="A39" s="543"/>
      <c r="B39" s="543"/>
      <c r="C39" s="543"/>
      <c r="D39" s="543"/>
      <c r="E39" s="543"/>
    </row>
    <row r="40" spans="1:34">
      <c r="A40" s="543" t="s">
        <v>471</v>
      </c>
      <c r="B40" s="543" t="s">
        <v>594</v>
      </c>
      <c r="C40" s="543"/>
      <c r="D40" s="543"/>
      <c r="E40" s="545"/>
    </row>
    <row r="41" spans="1:34">
      <c r="A41" s="543"/>
      <c r="B41" s="546" t="s">
        <v>595</v>
      </c>
      <c r="C41" s="543"/>
      <c r="D41" s="543"/>
      <c r="E41" s="545"/>
    </row>
    <row r="42" spans="1:34">
      <c r="A42" s="543"/>
      <c r="B42" s="543" t="s">
        <v>609</v>
      </c>
      <c r="C42" s="543"/>
      <c r="D42" s="543"/>
      <c r="E42" s="350"/>
    </row>
    <row r="43" spans="1:34">
      <c r="A43" s="543"/>
      <c r="B43" s="543" t="s">
        <v>597</v>
      </c>
      <c r="C43" s="543"/>
      <c r="D43" s="543"/>
      <c r="E43" s="543"/>
    </row>
  </sheetData>
  <pageMargins left="0" right="0" top="0" bottom="0" header="0.3" footer="0.3"/>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899B-2ACF-4457-A504-AC069972A11E}">
  <sheetPr>
    <pageSetUpPr fitToPage="1"/>
  </sheetPr>
  <dimension ref="A1:N44"/>
  <sheetViews>
    <sheetView zoomScale="120" zoomScaleNormal="120" zoomScaleSheetLayoutView="70" workbookViewId="0"/>
  </sheetViews>
  <sheetFormatPr defaultColWidth="9.625" defaultRowHeight="15.75"/>
  <cols>
    <col min="1" max="1" width="15.875" style="4" customWidth="1"/>
    <col min="2" max="2" width="44.5" style="4" customWidth="1"/>
    <col min="3" max="3" width="14.625" style="106" customWidth="1"/>
    <col min="4" max="5" width="14.625" style="107" customWidth="1"/>
    <col min="6" max="7" width="14.625" style="108" customWidth="1"/>
    <col min="8" max="8" width="14.625" style="106" customWidth="1"/>
    <col min="9" max="12" width="14.625" style="107" customWidth="1"/>
    <col min="13" max="14" width="14.625" style="108" customWidth="1"/>
    <col min="15" max="16384" width="9.625" style="4"/>
  </cols>
  <sheetData>
    <row r="1" spans="1:14">
      <c r="A1" s="16" t="s">
        <v>0</v>
      </c>
    </row>
    <row r="2" spans="1:14">
      <c r="A2" s="16" t="s">
        <v>1</v>
      </c>
      <c r="C2" s="28"/>
      <c r="D2" s="109"/>
      <c r="E2" s="110"/>
      <c r="F2" s="110"/>
      <c r="G2" s="111"/>
    </row>
    <row r="4" spans="1:14">
      <c r="B4" s="29" t="s">
        <v>12</v>
      </c>
      <c r="C4" s="29"/>
      <c r="D4" s="29"/>
      <c r="E4" s="29"/>
      <c r="F4" s="29"/>
      <c r="G4" s="29"/>
      <c r="H4" s="29"/>
      <c r="I4" s="29"/>
      <c r="J4" s="29"/>
      <c r="K4" s="29"/>
      <c r="L4" s="29"/>
      <c r="M4" s="29"/>
      <c r="N4" s="29"/>
    </row>
    <row r="5" spans="1:14" ht="87.6" customHeight="1">
      <c r="B5" s="657" t="s">
        <v>13</v>
      </c>
      <c r="C5" s="657" t="s">
        <v>14</v>
      </c>
      <c r="D5" s="657" t="s">
        <v>15</v>
      </c>
      <c r="E5" s="657" t="s">
        <v>16</v>
      </c>
      <c r="F5" s="657" t="s">
        <v>17</v>
      </c>
      <c r="G5" s="657" t="s">
        <v>18</v>
      </c>
      <c r="H5" s="657" t="s">
        <v>19</v>
      </c>
      <c r="I5" s="657" t="s">
        <v>20</v>
      </c>
      <c r="J5" s="657" t="s">
        <v>21</v>
      </c>
      <c r="K5" s="657" t="s">
        <v>22</v>
      </c>
      <c r="L5" s="657" t="s">
        <v>23</v>
      </c>
      <c r="M5" s="657" t="s">
        <v>24</v>
      </c>
      <c r="N5" s="657" t="s">
        <v>25</v>
      </c>
    </row>
    <row r="6" spans="1:14">
      <c r="B6" s="658" t="s">
        <v>26</v>
      </c>
      <c r="C6" s="657"/>
      <c r="D6" s="657"/>
      <c r="E6" s="657"/>
      <c r="F6" s="657"/>
      <c r="G6" s="657"/>
      <c r="H6" s="657"/>
      <c r="I6" s="657"/>
      <c r="J6" s="657"/>
      <c r="K6" s="657"/>
      <c r="L6" s="657"/>
      <c r="M6" s="657"/>
      <c r="N6" s="657"/>
    </row>
    <row r="7" spans="1:14">
      <c r="B7" s="658"/>
      <c r="C7" s="657"/>
      <c r="D7" s="657"/>
      <c r="E7" s="657"/>
      <c r="F7" s="657"/>
      <c r="G7" s="657"/>
      <c r="H7" s="657"/>
      <c r="I7" s="657"/>
      <c r="J7" s="657"/>
      <c r="K7" s="657"/>
      <c r="L7" s="657"/>
      <c r="M7" s="657"/>
      <c r="N7" s="657"/>
    </row>
    <row r="8" spans="1:14">
      <c r="B8" s="658" t="s">
        <v>27</v>
      </c>
      <c r="C8" s="657"/>
      <c r="D8" s="657"/>
      <c r="E8" s="657"/>
      <c r="F8" s="657"/>
      <c r="G8" s="657"/>
      <c r="H8" s="657"/>
      <c r="I8" s="657"/>
      <c r="J8" s="657"/>
      <c r="K8" s="657"/>
      <c r="L8" s="657"/>
      <c r="M8" s="657"/>
      <c r="N8" s="657"/>
    </row>
    <row r="9" spans="1:14">
      <c r="B9" s="658"/>
      <c r="C9" s="657"/>
      <c r="D9" s="657"/>
      <c r="E9" s="657"/>
      <c r="F9" s="657"/>
      <c r="G9" s="657"/>
      <c r="H9" s="657"/>
      <c r="I9" s="657"/>
      <c r="J9" s="657"/>
      <c r="K9" s="657"/>
      <c r="L9" s="657"/>
      <c r="M9" s="657"/>
      <c r="N9" s="657"/>
    </row>
    <row r="10" spans="1:14" ht="30">
      <c r="B10" s="658" t="s">
        <v>28</v>
      </c>
      <c r="C10" s="659"/>
      <c r="D10" s="659"/>
      <c r="E10" s="659"/>
      <c r="F10" s="660"/>
      <c r="G10" s="659"/>
      <c r="H10" s="661"/>
      <c r="I10" s="659"/>
      <c r="J10" s="659"/>
      <c r="K10" s="662"/>
      <c r="L10" s="659"/>
      <c r="M10" s="659"/>
      <c r="N10" s="659"/>
    </row>
    <row r="11" spans="1:14">
      <c r="B11" s="663" t="s">
        <v>29</v>
      </c>
      <c r="C11" s="659">
        <v>-3905717.7496225238</v>
      </c>
      <c r="D11" s="664">
        <v>-2.7943097691972051E-3</v>
      </c>
      <c r="E11" s="662">
        <v>0.27367999999999998</v>
      </c>
      <c r="F11" s="662">
        <v>6.8967012022938499E-3</v>
      </c>
      <c r="G11" s="665">
        <v>-9048993.162412174</v>
      </c>
      <c r="H11" s="664">
        <v>-1.3921368021046479E-2</v>
      </c>
      <c r="I11" s="662">
        <v>0.27179999999999999</v>
      </c>
      <c r="J11" s="662">
        <v>5.6943891017903758E-3</v>
      </c>
      <c r="K11" s="659">
        <v>-7128598.0249075592</v>
      </c>
      <c r="L11" s="664">
        <v>-5.8130978660778897E-3</v>
      </c>
      <c r="M11" s="666">
        <v>0.27022000000000002</v>
      </c>
      <c r="N11" s="666">
        <v>4.6498059504295718E-3</v>
      </c>
    </row>
    <row r="12" spans="1:14">
      <c r="B12" s="663" t="s">
        <v>30</v>
      </c>
      <c r="C12" s="659">
        <v>-958591.12031853199</v>
      </c>
      <c r="D12" s="664">
        <v>-2.2477903078328828E-3</v>
      </c>
      <c r="E12" s="662">
        <v>0.25305</v>
      </c>
      <c r="F12" s="662">
        <v>5.2258264530780319E-3</v>
      </c>
      <c r="G12" s="665">
        <v>-2220919.4441021141</v>
      </c>
      <c r="H12" s="664">
        <v>-1.1420667852203123E-2</v>
      </c>
      <c r="I12" s="662">
        <v>0.25085000000000002</v>
      </c>
      <c r="J12" s="662">
        <v>4.1803505993037613E-3</v>
      </c>
      <c r="K12" s="659">
        <v>-1749591.5488662831</v>
      </c>
      <c r="L12" s="664">
        <v>-3.2688857883198838E-3</v>
      </c>
      <c r="M12" s="666">
        <v>0.25002999999999997</v>
      </c>
      <c r="N12" s="666">
        <v>3.41350384458501E-3</v>
      </c>
    </row>
    <row r="13" spans="1:14" ht="17.100000000000001" customHeight="1">
      <c r="B13" s="663" t="s">
        <v>31</v>
      </c>
      <c r="C13" s="659">
        <v>-3515182.6307023093</v>
      </c>
      <c r="D13" s="664">
        <v>-2.2442491116513126E-3</v>
      </c>
      <c r="E13" s="662">
        <v>0.23045000000000002</v>
      </c>
      <c r="F13" s="662">
        <v>4.2352020722565093E-3</v>
      </c>
      <c r="G13" s="665">
        <v>-8144178.7730128169</v>
      </c>
      <c r="H13" s="664">
        <v>-1.0154046430896072E-2</v>
      </c>
      <c r="I13" s="662">
        <v>0.22277999999999998</v>
      </c>
      <c r="J13" s="662">
        <v>3.6631167436985751E-3</v>
      </c>
      <c r="K13" s="659">
        <v>-6415805.1259171553</v>
      </c>
      <c r="L13" s="664">
        <v>-1.0099649878804087E-2</v>
      </c>
      <c r="M13" s="666">
        <v>0.22053</v>
      </c>
      <c r="N13" s="666">
        <v>2.991151768433337E-3</v>
      </c>
    </row>
    <row r="14" spans="1:14">
      <c r="B14" s="663" t="s">
        <v>32</v>
      </c>
      <c r="C14" s="659">
        <v>-7158.8360968246416</v>
      </c>
      <c r="D14" s="664">
        <v>-5.0831792975983292E-4</v>
      </c>
      <c r="E14" s="662">
        <v>0.22238999999999998</v>
      </c>
      <c r="F14" s="662">
        <v>1.036156343887593E-3</v>
      </c>
      <c r="G14" s="665">
        <v>-16586.006220561219</v>
      </c>
      <c r="H14" s="664">
        <v>-2.5630648860110617E-3</v>
      </c>
      <c r="I14" s="662">
        <v>0.22097999999999998</v>
      </c>
      <c r="J14" s="662">
        <v>8.9049219417053067E-4</v>
      </c>
      <c r="K14" s="659">
        <v>-13066.091338882135</v>
      </c>
      <c r="L14" s="664">
        <v>5.8828853289899085E-4</v>
      </c>
      <c r="M14" s="666">
        <v>0.22111</v>
      </c>
      <c r="N14" s="666">
        <v>7.2713961572512845E-4</v>
      </c>
    </row>
    <row r="15" spans="1:14" hidden="1">
      <c r="B15" s="663" t="s">
        <v>33</v>
      </c>
      <c r="C15" s="659"/>
      <c r="D15" s="664"/>
      <c r="E15" s="662"/>
      <c r="F15" s="662"/>
      <c r="G15" s="665"/>
      <c r="H15" s="664" t="e">
        <v>#DIV/0!</v>
      </c>
      <c r="I15" s="662"/>
      <c r="J15" s="662"/>
      <c r="K15" s="659"/>
      <c r="L15" s="664"/>
      <c r="M15" s="666"/>
      <c r="N15" s="666"/>
    </row>
    <row r="16" spans="1:14">
      <c r="B16" s="663" t="s">
        <v>34</v>
      </c>
      <c r="C16" s="659">
        <v>-94828.263259821804</v>
      </c>
      <c r="D16" s="664">
        <v>-2.2090932442845753E-3</v>
      </c>
      <c r="E16" s="662">
        <v>0.17624999999999999</v>
      </c>
      <c r="F16" s="662">
        <v>3.8131229044831884E-3</v>
      </c>
      <c r="G16" s="665">
        <v>-219703.6142523305</v>
      </c>
      <c r="H16" s="664">
        <v>-1.1971631205673759E-2</v>
      </c>
      <c r="I16" s="662">
        <v>0.16979</v>
      </c>
      <c r="J16" s="662">
        <v>2.8150629890100988E-3</v>
      </c>
      <c r="K16" s="659">
        <v>-173077.6808551288</v>
      </c>
      <c r="L16" s="664">
        <v>-3.1215030331584602E-3</v>
      </c>
      <c r="M16" s="666">
        <v>0.16926000000000002</v>
      </c>
      <c r="N16" s="666">
        <v>2.2986656519516238E-3</v>
      </c>
    </row>
    <row r="17" spans="1:14" s="28" customFormat="1">
      <c r="B17" s="667"/>
      <c r="C17" s="659"/>
      <c r="D17" s="659"/>
      <c r="E17" s="659"/>
      <c r="F17" s="659"/>
      <c r="G17" s="659"/>
      <c r="H17" s="659"/>
      <c r="I17" s="659"/>
      <c r="J17" s="659"/>
      <c r="K17" s="659"/>
      <c r="L17" s="659"/>
      <c r="M17" s="659"/>
      <c r="N17" s="659"/>
    </row>
    <row r="18" spans="1:14">
      <c r="A18" s="21"/>
      <c r="B18" s="668" t="s">
        <v>35</v>
      </c>
      <c r="C18" s="669"/>
      <c r="D18" s="669"/>
      <c r="E18" s="669"/>
      <c r="F18" s="669"/>
      <c r="G18" s="669"/>
      <c r="H18" s="670"/>
      <c r="I18" s="669"/>
      <c r="J18" s="669"/>
      <c r="K18" s="669"/>
      <c r="L18" s="669"/>
      <c r="M18" s="671"/>
      <c r="N18" s="669"/>
    </row>
    <row r="19" spans="1:14">
      <c r="B19" s="672" t="s">
        <v>36</v>
      </c>
      <c r="C19" s="672"/>
      <c r="D19" s="672"/>
      <c r="E19" s="672"/>
      <c r="F19" s="672"/>
      <c r="G19" s="672"/>
      <c r="H19" s="673"/>
      <c r="I19" s="672"/>
      <c r="J19" s="672"/>
      <c r="K19" s="672"/>
      <c r="L19" s="672"/>
      <c r="M19" s="672"/>
      <c r="N19" s="672"/>
    </row>
    <row r="20" spans="1:14">
      <c r="B20" s="674" t="s">
        <v>37</v>
      </c>
      <c r="C20" s="672"/>
      <c r="D20" s="672"/>
      <c r="E20" s="672"/>
      <c r="F20" s="672"/>
      <c r="G20" s="672"/>
      <c r="H20" s="673"/>
      <c r="I20" s="672"/>
      <c r="J20" s="672"/>
      <c r="K20" s="672"/>
      <c r="L20" s="672"/>
      <c r="M20" s="672"/>
      <c r="N20" s="672"/>
    </row>
    <row r="21" spans="1:14">
      <c r="B21" s="672" t="s">
        <v>38</v>
      </c>
      <c r="C21" s="672"/>
      <c r="D21" s="672"/>
      <c r="E21" s="672"/>
      <c r="F21" s="672"/>
      <c r="G21" s="672"/>
      <c r="H21" s="673"/>
      <c r="I21" s="672"/>
      <c r="J21" s="672"/>
      <c r="K21" s="672"/>
      <c r="L21" s="672"/>
      <c r="M21" s="672"/>
      <c r="N21" s="672"/>
    </row>
    <row r="22" spans="1:14">
      <c r="B22" s="672"/>
      <c r="C22" s="672"/>
      <c r="D22" s="672"/>
      <c r="E22" s="672"/>
      <c r="F22" s="672"/>
      <c r="G22" s="672"/>
      <c r="H22" s="673"/>
      <c r="I22" s="672"/>
      <c r="J22" s="672"/>
      <c r="K22" s="672"/>
      <c r="L22" s="672"/>
      <c r="M22" s="672"/>
      <c r="N22" s="672"/>
    </row>
    <row r="23" spans="1:14">
      <c r="B23" s="672"/>
      <c r="C23" s="672"/>
      <c r="D23" s="672"/>
      <c r="E23" s="672"/>
      <c r="F23" s="672"/>
      <c r="G23" s="672"/>
      <c r="H23" s="673"/>
      <c r="I23" s="672"/>
      <c r="J23" s="672"/>
      <c r="K23" s="672"/>
      <c r="L23" s="672"/>
      <c r="M23" s="672"/>
      <c r="N23" s="672"/>
    </row>
    <row r="24" spans="1:14">
      <c r="B24" s="675" t="s">
        <v>39</v>
      </c>
      <c r="C24" s="673"/>
      <c r="D24" s="676"/>
      <c r="E24" s="676"/>
      <c r="F24" s="677"/>
      <c r="G24" s="677"/>
      <c r="H24" s="673"/>
      <c r="I24" s="676"/>
      <c r="J24" s="676"/>
      <c r="K24" s="676"/>
      <c r="L24" s="676"/>
      <c r="M24" s="677"/>
      <c r="N24" s="677"/>
    </row>
    <row r="25" spans="1:14" ht="85.5" customHeight="1">
      <c r="B25" s="657" t="s">
        <v>13</v>
      </c>
      <c r="C25" s="657" t="s">
        <v>40</v>
      </c>
      <c r="D25" s="657" t="s">
        <v>41</v>
      </c>
      <c r="E25" s="657" t="s">
        <v>42</v>
      </c>
      <c r="F25" s="657" t="s">
        <v>43</v>
      </c>
      <c r="G25" s="657" t="s">
        <v>44</v>
      </c>
      <c r="H25" s="657" t="s">
        <v>45</v>
      </c>
      <c r="I25" s="657" t="s">
        <v>46</v>
      </c>
      <c r="J25" s="657" t="s">
        <v>47</v>
      </c>
      <c r="K25" s="657" t="s">
        <v>48</v>
      </c>
      <c r="L25" s="657" t="s">
        <v>49</v>
      </c>
      <c r="M25" s="657" t="s">
        <v>50</v>
      </c>
      <c r="N25" s="657" t="s">
        <v>51</v>
      </c>
    </row>
    <row r="26" spans="1:14">
      <c r="B26" s="678" t="s">
        <v>29</v>
      </c>
      <c r="C26" s="679">
        <v>-252.83623077713264</v>
      </c>
      <c r="D26" s="680">
        <v>-8.0502169427572388E-4</v>
      </c>
      <c r="E26" s="681">
        <v>1.5328650624796425</v>
      </c>
      <c r="F26" s="681">
        <v>9.3011315015219045E-3</v>
      </c>
      <c r="G26" s="682">
        <v>-2767.6141678822751</v>
      </c>
      <c r="H26" s="680">
        <v>-5.6474249800480582E-3</v>
      </c>
      <c r="I26" s="681">
        <v>1.8121582114862838</v>
      </c>
      <c r="J26" s="681">
        <v>6.4439105663144413E-4</v>
      </c>
      <c r="K26" s="683">
        <v>1609.2800164336779</v>
      </c>
      <c r="L26" s="680">
        <v>2.7326303586285941E-3</v>
      </c>
      <c r="M26" s="684">
        <v>1.8782114980647382</v>
      </c>
      <c r="N26" s="685">
        <v>5.6792064056850906E-3</v>
      </c>
    </row>
    <row r="27" spans="1:14">
      <c r="B27" s="678" t="s">
        <v>52</v>
      </c>
      <c r="C27" s="679">
        <v>-549.90079366171813</v>
      </c>
      <c r="D27" s="680">
        <v>-6.1929251688904868E-3</v>
      </c>
      <c r="E27" s="681">
        <v>0.88323349702268672</v>
      </c>
      <c r="F27" s="681">
        <v>3.6539071960802368E-2</v>
      </c>
      <c r="G27" s="682">
        <v>-6019.3636916277164</v>
      </c>
      <c r="H27" s="680">
        <v>-3.8454667429233848E-2</v>
      </c>
      <c r="I27" s="681">
        <v>0.84966815185095845</v>
      </c>
      <c r="J27" s="681">
        <v>2.5826611516560887E-3</v>
      </c>
      <c r="K27" s="683">
        <v>3500.0694146594578</v>
      </c>
      <c r="L27" s="680">
        <v>2.1084533411076543E-2</v>
      </c>
      <c r="M27" s="684">
        <v>0.96553590367934095</v>
      </c>
      <c r="N27" s="685">
        <v>2.2690891135996254E-2</v>
      </c>
    </row>
    <row r="28" spans="1:14">
      <c r="B28" s="678" t="s">
        <v>53</v>
      </c>
      <c r="C28" s="679">
        <v>-132.20477556114838</v>
      </c>
      <c r="D28" s="680">
        <v>-3.1391571944766036E-2</v>
      </c>
      <c r="E28" s="681">
        <v>0.17910291444436513</v>
      </c>
      <c r="F28" s="681">
        <v>3.6849620974665397E-2</v>
      </c>
      <c r="G28" s="682">
        <v>-1447.14944049001</v>
      </c>
      <c r="H28" s="680">
        <v>-0.1906080172538927</v>
      </c>
      <c r="I28" s="681">
        <v>0.21490561745155456</v>
      </c>
      <c r="J28" s="681">
        <v>2.7111695680313813E-3</v>
      </c>
      <c r="K28" s="683">
        <v>841.47158314186413</v>
      </c>
      <c r="L28" s="680">
        <v>9.610154594701395E-2</v>
      </c>
      <c r="M28" s="684">
        <v>0.21887610347223307</v>
      </c>
      <c r="N28" s="685">
        <v>2.3894328481452991E-2</v>
      </c>
    </row>
    <row r="29" spans="1:14">
      <c r="B29" s="686"/>
      <c r="C29" s="687"/>
      <c r="D29" s="687"/>
      <c r="E29" s="687"/>
      <c r="F29" s="687"/>
      <c r="G29" s="687"/>
      <c r="H29" s="687"/>
      <c r="I29" s="687"/>
      <c r="J29" s="687"/>
      <c r="K29" s="687"/>
      <c r="L29" s="687"/>
      <c r="M29" s="688"/>
      <c r="N29" s="688"/>
    </row>
    <row r="30" spans="1:14" hidden="1">
      <c r="B30" s="667"/>
      <c r="C30" s="687"/>
      <c r="D30" s="687"/>
      <c r="E30" s="687"/>
      <c r="F30" s="687"/>
      <c r="G30" s="687"/>
      <c r="H30" s="687"/>
      <c r="I30" s="687"/>
      <c r="J30" s="687"/>
      <c r="K30" s="687"/>
      <c r="L30" s="687"/>
      <c r="M30" s="687"/>
      <c r="N30" s="687"/>
    </row>
    <row r="31" spans="1:14" hidden="1">
      <c r="B31" s="663"/>
      <c r="C31" s="679"/>
      <c r="D31" s="679"/>
      <c r="E31" s="679"/>
      <c r="F31" s="679"/>
      <c r="G31" s="689"/>
      <c r="H31" s="679"/>
      <c r="I31" s="679"/>
      <c r="J31" s="679"/>
      <c r="K31" s="679"/>
      <c r="L31" s="690"/>
      <c r="M31" s="679"/>
      <c r="N31" s="679"/>
    </row>
    <row r="32" spans="1:14" hidden="1">
      <c r="B32" s="663"/>
      <c r="C32" s="679"/>
      <c r="D32" s="679"/>
      <c r="E32" s="679"/>
      <c r="F32" s="679"/>
      <c r="G32" s="679"/>
      <c r="H32" s="679"/>
      <c r="I32" s="679"/>
      <c r="J32" s="679"/>
      <c r="K32" s="679"/>
      <c r="L32" s="679"/>
      <c r="M32" s="679"/>
      <c r="N32" s="679"/>
    </row>
    <row r="33" spans="2:14" hidden="1">
      <c r="B33" s="663"/>
      <c r="C33" s="679"/>
      <c r="D33" s="679"/>
      <c r="E33" s="679"/>
      <c r="F33" s="679"/>
      <c r="G33" s="679"/>
      <c r="H33" s="679"/>
      <c r="I33" s="679"/>
      <c r="J33" s="679"/>
      <c r="K33" s="679"/>
      <c r="L33" s="679"/>
      <c r="M33" s="679"/>
      <c r="N33" s="679"/>
    </row>
    <row r="34" spans="2:14" hidden="1">
      <c r="B34" s="663"/>
      <c r="C34" s="679"/>
      <c r="D34" s="679"/>
      <c r="E34" s="679"/>
      <c r="F34" s="679"/>
      <c r="G34" s="689"/>
      <c r="H34" s="679"/>
      <c r="I34" s="679"/>
      <c r="J34" s="679"/>
      <c r="K34" s="679"/>
      <c r="L34" s="690"/>
      <c r="M34" s="679"/>
      <c r="N34" s="679"/>
    </row>
    <row r="35" spans="2:14" hidden="1">
      <c r="B35" s="667"/>
      <c r="C35" s="679"/>
      <c r="D35" s="679"/>
      <c r="E35" s="679"/>
      <c r="F35" s="679"/>
      <c r="G35" s="679"/>
      <c r="H35" s="679"/>
      <c r="I35" s="679"/>
      <c r="J35" s="679"/>
      <c r="K35" s="679"/>
      <c r="L35" s="679"/>
      <c r="M35" s="679"/>
      <c r="N35" s="679"/>
    </row>
    <row r="36" spans="2:14" hidden="1">
      <c r="B36" s="663"/>
      <c r="C36" s="679"/>
      <c r="D36" s="679"/>
      <c r="E36" s="679"/>
      <c r="F36" s="679"/>
      <c r="G36" s="679"/>
      <c r="H36" s="679"/>
      <c r="I36" s="679"/>
      <c r="J36" s="679"/>
      <c r="K36" s="679"/>
      <c r="L36" s="679"/>
      <c r="M36" s="679"/>
      <c r="N36" s="679"/>
    </row>
    <row r="37" spans="2:14" hidden="1">
      <c r="B37" s="663"/>
      <c r="C37" s="679"/>
      <c r="D37" s="679"/>
      <c r="E37" s="679"/>
      <c r="F37" s="679"/>
      <c r="G37" s="679"/>
      <c r="H37" s="679"/>
      <c r="I37" s="679"/>
      <c r="J37" s="679"/>
      <c r="K37" s="679"/>
      <c r="L37" s="679"/>
      <c r="M37" s="679"/>
      <c r="N37" s="679"/>
    </row>
    <row r="38" spans="2:14" hidden="1">
      <c r="B38" s="663"/>
      <c r="C38" s="679"/>
      <c r="D38" s="679"/>
      <c r="E38" s="679"/>
      <c r="F38" s="679"/>
      <c r="G38" s="679"/>
      <c r="H38" s="679"/>
      <c r="I38" s="679"/>
      <c r="J38" s="679"/>
      <c r="K38" s="679"/>
      <c r="L38" s="679"/>
      <c r="M38" s="679"/>
      <c r="N38" s="679"/>
    </row>
    <row r="39" spans="2:14" hidden="1">
      <c r="B39" s="663"/>
      <c r="C39" s="679"/>
      <c r="D39" s="679"/>
      <c r="E39" s="679"/>
      <c r="F39" s="679"/>
      <c r="G39" s="679"/>
      <c r="H39" s="679"/>
      <c r="I39" s="679"/>
      <c r="J39" s="679"/>
      <c r="K39" s="679"/>
      <c r="L39" s="679"/>
      <c r="M39" s="679"/>
      <c r="N39" s="679"/>
    </row>
    <row r="40" spans="2:14" hidden="1">
      <c r="B40" s="667"/>
      <c r="C40" s="679"/>
      <c r="D40" s="679"/>
      <c r="E40" s="679"/>
      <c r="F40" s="679"/>
      <c r="G40" s="679"/>
      <c r="H40" s="679"/>
      <c r="I40" s="679"/>
      <c r="J40" s="679"/>
      <c r="K40" s="679"/>
      <c r="L40" s="679"/>
      <c r="M40" s="679"/>
      <c r="N40" s="679"/>
    </row>
    <row r="41" spans="2:14" hidden="1">
      <c r="B41" s="663"/>
      <c r="C41" s="679"/>
      <c r="D41" s="679"/>
      <c r="E41" s="679"/>
      <c r="F41" s="679"/>
      <c r="G41" s="679"/>
      <c r="H41" s="679"/>
      <c r="I41" s="679"/>
      <c r="J41" s="679"/>
      <c r="K41" s="679"/>
      <c r="L41" s="679"/>
      <c r="M41" s="679"/>
      <c r="N41" s="679"/>
    </row>
    <row r="42" spans="2:14" hidden="1">
      <c r="B42" s="663"/>
      <c r="C42" s="679"/>
      <c r="D42" s="679"/>
      <c r="E42" s="679"/>
      <c r="F42" s="679"/>
      <c r="G42" s="689"/>
      <c r="H42" s="679"/>
      <c r="I42" s="679"/>
      <c r="J42" s="679"/>
      <c r="K42" s="679"/>
      <c r="L42" s="690"/>
      <c r="M42" s="679"/>
      <c r="N42" s="679"/>
    </row>
    <row r="43" spans="2:14" s="5" customFormat="1">
      <c r="B43" s="691" t="s">
        <v>54</v>
      </c>
      <c r="C43" s="692"/>
      <c r="D43" s="692"/>
      <c r="E43" s="692"/>
      <c r="F43" s="693"/>
      <c r="G43" s="693"/>
      <c r="H43" s="694"/>
      <c r="I43" s="694"/>
      <c r="J43" s="694"/>
      <c r="K43" s="694"/>
      <c r="L43" s="694"/>
      <c r="M43" s="693"/>
      <c r="N43" s="693"/>
    </row>
    <row r="44" spans="2:14">
      <c r="B44" s="691" t="s">
        <v>55</v>
      </c>
      <c r="C44" s="673"/>
      <c r="D44" s="676"/>
      <c r="E44" s="676"/>
      <c r="F44" s="677"/>
      <c r="G44" s="677"/>
      <c r="H44" s="673"/>
      <c r="I44" s="676"/>
      <c r="J44" s="676"/>
      <c r="K44" s="676"/>
      <c r="L44" s="676"/>
      <c r="M44" s="677"/>
      <c r="N44" s="677"/>
    </row>
  </sheetData>
  <pageMargins left="0.7" right="0.7" top="0.75" bottom="0.75" header="0.3" footer="0.3"/>
  <pageSetup paperSize="17" scale="5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C2706-140A-40A5-B9EA-D566045CDD0B}">
  <sheetPr>
    <tabColor rgb="FF92D050"/>
    <pageSetUpPr fitToPage="1"/>
  </sheetPr>
  <dimension ref="A1:AK45"/>
  <sheetViews>
    <sheetView zoomScaleNormal="100" workbookViewId="0">
      <selection activeCell="E35" sqref="E35"/>
    </sheetView>
  </sheetViews>
  <sheetFormatPr defaultColWidth="8.625" defaultRowHeight="15"/>
  <cols>
    <col min="1" max="1" width="13.625" style="138" customWidth="1"/>
    <col min="2" max="2" width="30.375" style="138" customWidth="1"/>
    <col min="3" max="3" width="68.875" style="138" customWidth="1"/>
    <col min="4" max="5" width="21.5" style="138" customWidth="1"/>
    <col min="6" max="7" width="8.625" style="200"/>
    <col min="8" max="8" width="41.625" style="200" customWidth="1"/>
    <col min="9" max="37" width="8.625" style="200"/>
    <col min="38" max="16384" width="8.625" style="138"/>
  </cols>
  <sheetData>
    <row r="1" spans="1:5" ht="15.75">
      <c r="A1" s="31" t="s">
        <v>0</v>
      </c>
    </row>
    <row r="2" spans="1:5" ht="15.75">
      <c r="A2" s="31" t="s">
        <v>1</v>
      </c>
    </row>
    <row r="3" spans="1:5">
      <c r="A3" s="201" t="s">
        <v>610</v>
      </c>
    </row>
    <row r="6" spans="1:5">
      <c r="A6" s="202"/>
      <c r="B6" s="202"/>
      <c r="C6" s="202"/>
      <c r="D6" s="202"/>
      <c r="E6" s="202"/>
    </row>
    <row r="7" spans="1:5" ht="30">
      <c r="A7" s="528" t="s">
        <v>420</v>
      </c>
      <c r="B7" s="529" t="s">
        <v>576</v>
      </c>
      <c r="C7" s="529" t="s">
        <v>564</v>
      </c>
      <c r="D7" s="530" t="s">
        <v>543</v>
      </c>
      <c r="E7" s="530" t="s">
        <v>544</v>
      </c>
    </row>
    <row r="8" spans="1:5">
      <c r="A8" s="531" t="s">
        <v>611</v>
      </c>
      <c r="B8" s="531" t="s">
        <v>577</v>
      </c>
      <c r="C8" s="532" t="s">
        <v>488</v>
      </c>
      <c r="D8" s="533">
        <v>568346.65</v>
      </c>
      <c r="E8" s="533">
        <v>180741.62334739004</v>
      </c>
    </row>
    <row r="9" spans="1:5">
      <c r="A9" s="531"/>
      <c r="B9" s="531"/>
      <c r="C9" s="532" t="s">
        <v>567</v>
      </c>
      <c r="D9" s="533">
        <v>1735047.92</v>
      </c>
      <c r="E9" s="533">
        <v>1773816.4031185079</v>
      </c>
    </row>
    <row r="10" spans="1:5">
      <c r="A10" s="531"/>
      <c r="B10" s="531"/>
      <c r="C10" s="532" t="s">
        <v>578</v>
      </c>
      <c r="D10" s="533">
        <v>359205.17</v>
      </c>
      <c r="E10" s="534">
        <v>190942.44863122783</v>
      </c>
    </row>
    <row r="11" spans="1:5">
      <c r="A11" s="531"/>
      <c r="B11" s="531"/>
      <c r="C11" s="532" t="s">
        <v>579</v>
      </c>
      <c r="D11" s="533">
        <v>41603.550000000003</v>
      </c>
      <c r="E11" s="533"/>
    </row>
    <row r="12" spans="1:5">
      <c r="A12" s="531"/>
      <c r="B12" s="531"/>
      <c r="C12" s="532" t="s">
        <v>569</v>
      </c>
      <c r="D12" s="533">
        <v>37.79</v>
      </c>
      <c r="E12" s="534"/>
    </row>
    <row r="13" spans="1:5">
      <c r="A13" s="531"/>
      <c r="B13" s="531"/>
      <c r="C13" s="532" t="s">
        <v>514</v>
      </c>
      <c r="D13" s="533"/>
      <c r="E13" s="533"/>
    </row>
    <row r="14" spans="1:5">
      <c r="A14" s="531"/>
      <c r="B14" s="531"/>
      <c r="C14" s="532" t="s">
        <v>571</v>
      </c>
      <c r="D14" s="533">
        <v>429370.4</v>
      </c>
      <c r="E14" s="533">
        <v>137496.69119368322</v>
      </c>
    </row>
    <row r="15" spans="1:5">
      <c r="A15" s="531"/>
      <c r="B15" s="531"/>
      <c r="C15" s="532" t="s">
        <v>530</v>
      </c>
      <c r="D15" s="533"/>
      <c r="E15" s="533">
        <v>70241.794556772991</v>
      </c>
    </row>
    <row r="16" spans="1:5">
      <c r="A16" s="531"/>
      <c r="B16" s="531"/>
      <c r="C16" s="532" t="s">
        <v>533</v>
      </c>
      <c r="D16" s="533">
        <v>141952.65</v>
      </c>
      <c r="E16" s="534"/>
    </row>
    <row r="17" spans="1:37">
      <c r="A17" s="531"/>
      <c r="B17" s="531"/>
      <c r="C17" s="532" t="s">
        <v>538</v>
      </c>
      <c r="D17" s="533">
        <v>26308.18</v>
      </c>
      <c r="E17" s="533">
        <v>4180.6463998079353</v>
      </c>
    </row>
    <row r="18" spans="1:37">
      <c r="A18" s="531"/>
      <c r="B18" s="535" t="s">
        <v>580</v>
      </c>
      <c r="C18" s="535"/>
      <c r="D18" s="536">
        <v>3301872.3083226541</v>
      </c>
      <c r="E18" s="536">
        <v>2357419.6072473899</v>
      </c>
    </row>
    <row r="19" spans="1:37" s="200" customFormat="1">
      <c r="A19" s="537"/>
      <c r="B19" s="537" t="s">
        <v>581</v>
      </c>
      <c r="C19" s="537" t="s">
        <v>602</v>
      </c>
      <c r="D19" s="538"/>
      <c r="E19" s="538">
        <v>2226406</v>
      </c>
    </row>
    <row r="20" spans="1:37" s="203" customFormat="1">
      <c r="A20" s="531"/>
      <c r="B20" s="531"/>
      <c r="C20" s="531" t="s">
        <v>583</v>
      </c>
      <c r="D20" s="533"/>
      <c r="E20" s="539"/>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row>
    <row r="21" spans="1:37" s="203" customFormat="1">
      <c r="A21" s="531"/>
      <c r="B21" s="531"/>
      <c r="C21" s="531" t="s">
        <v>584</v>
      </c>
      <c r="D21" s="533"/>
      <c r="E21" s="539"/>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row>
    <row r="22" spans="1:37" s="203" customFormat="1">
      <c r="A22" s="531"/>
      <c r="B22" s="531"/>
      <c r="C22" s="540" t="s">
        <v>585</v>
      </c>
      <c r="D22" s="533">
        <v>3772982.3000000003</v>
      </c>
      <c r="E22" s="539">
        <v>4303353</v>
      </c>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row>
    <row r="23" spans="1:37">
      <c r="A23" s="531"/>
      <c r="B23" s="531"/>
      <c r="C23" s="540" t="s">
        <v>488</v>
      </c>
      <c r="D23" s="533">
        <v>185839.6437361936</v>
      </c>
      <c r="E23" s="539">
        <v>109354.68541369031</v>
      </c>
    </row>
    <row r="24" spans="1:37">
      <c r="A24" s="531"/>
      <c r="B24" s="531"/>
      <c r="C24" s="540" t="s">
        <v>567</v>
      </c>
      <c r="D24" s="533">
        <v>1987999.5800000003</v>
      </c>
      <c r="E24" s="539">
        <v>427285</v>
      </c>
    </row>
    <row r="25" spans="1:37">
      <c r="A25" s="531"/>
      <c r="B25" s="531"/>
      <c r="C25" s="540" t="s">
        <v>586</v>
      </c>
      <c r="D25" s="533"/>
      <c r="E25" s="539"/>
    </row>
    <row r="26" spans="1:37">
      <c r="A26" s="531"/>
      <c r="B26" s="531"/>
      <c r="C26" s="540" t="s">
        <v>579</v>
      </c>
      <c r="D26" s="533">
        <v>152</v>
      </c>
      <c r="E26" s="539"/>
    </row>
    <row r="27" spans="1:37">
      <c r="A27" s="531"/>
      <c r="B27" s="531"/>
      <c r="C27" s="540" t="s">
        <v>569</v>
      </c>
      <c r="D27" s="533"/>
      <c r="E27" s="539"/>
    </row>
    <row r="28" spans="1:37">
      <c r="A28" s="531"/>
      <c r="B28" s="531"/>
      <c r="C28" s="540" t="s">
        <v>514</v>
      </c>
      <c r="D28" s="533"/>
      <c r="E28" s="539"/>
    </row>
    <row r="29" spans="1:37">
      <c r="A29" s="531"/>
      <c r="B29" s="531"/>
      <c r="C29" s="540" t="s">
        <v>571</v>
      </c>
      <c r="D29" s="533">
        <v>609420.55000000005</v>
      </c>
      <c r="E29" s="539">
        <v>247700</v>
      </c>
    </row>
    <row r="30" spans="1:37">
      <c r="A30" s="531"/>
      <c r="B30" s="531"/>
      <c r="C30" s="540" t="s">
        <v>530</v>
      </c>
      <c r="D30" s="533"/>
      <c r="E30" s="539"/>
    </row>
    <row r="31" spans="1:37">
      <c r="A31" s="531"/>
      <c r="B31" s="531"/>
      <c r="C31" s="540" t="s">
        <v>533</v>
      </c>
      <c r="D31" s="533">
        <v>144132.07810741707</v>
      </c>
      <c r="E31" s="539">
        <v>71392</v>
      </c>
    </row>
    <row r="32" spans="1:37">
      <c r="A32" s="531"/>
      <c r="B32" s="531"/>
      <c r="C32" s="540" t="s">
        <v>538</v>
      </c>
      <c r="D32" s="533"/>
      <c r="E32" s="539"/>
    </row>
    <row r="33" spans="1:37">
      <c r="A33" s="531"/>
      <c r="B33" s="531"/>
      <c r="C33" s="531" t="s">
        <v>587</v>
      </c>
      <c r="D33" s="533">
        <v>332294.98283651867</v>
      </c>
      <c r="E33" s="539">
        <v>48307.779138919715</v>
      </c>
    </row>
    <row r="34" spans="1:37" s="203" customFormat="1">
      <c r="A34" s="531"/>
      <c r="B34" s="531"/>
      <c r="C34" s="541" t="s">
        <v>588</v>
      </c>
      <c r="D34" s="533">
        <v>7514121</v>
      </c>
      <c r="E34" s="539"/>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row>
    <row r="35" spans="1:37">
      <c r="A35" s="537"/>
      <c r="B35" s="537"/>
      <c r="C35" s="537" t="s">
        <v>589</v>
      </c>
      <c r="D35" s="538"/>
      <c r="E35" s="538">
        <v>0</v>
      </c>
    </row>
    <row r="36" spans="1:37">
      <c r="A36" s="531"/>
      <c r="B36" s="535" t="s">
        <v>590</v>
      </c>
      <c r="C36" s="535"/>
      <c r="D36" s="536">
        <v>14546942.13468013</v>
      </c>
      <c r="E36" s="536">
        <v>7433798.4645526102</v>
      </c>
    </row>
    <row r="37" spans="1:37">
      <c r="A37" s="529" t="s">
        <v>612</v>
      </c>
      <c r="B37" s="529"/>
      <c r="C37" s="529"/>
      <c r="D37" s="542">
        <v>17848814.443002783</v>
      </c>
      <c r="E37" s="542">
        <v>9791218.071800001</v>
      </c>
    </row>
    <row r="38" spans="1:37">
      <c r="A38" s="531"/>
      <c r="B38" s="531" t="s">
        <v>592</v>
      </c>
      <c r="C38" s="531" t="s">
        <v>593</v>
      </c>
      <c r="D38" s="533">
        <v>1385278.1605757659</v>
      </c>
      <c r="E38" s="533">
        <v>895913.7621216668</v>
      </c>
    </row>
    <row r="40" spans="1:37">
      <c r="A40" s="138" t="s">
        <v>471</v>
      </c>
      <c r="B40" s="543" t="s">
        <v>594</v>
      </c>
      <c r="E40" s="545"/>
    </row>
    <row r="41" spans="1:37">
      <c r="B41" s="546" t="s">
        <v>595</v>
      </c>
      <c r="E41" s="545"/>
    </row>
    <row r="42" spans="1:37">
      <c r="B42" s="543" t="s">
        <v>596</v>
      </c>
      <c r="E42" s="350"/>
    </row>
    <row r="43" spans="1:37">
      <c r="B43" s="547" t="s">
        <v>597</v>
      </c>
    </row>
    <row r="44" spans="1:37">
      <c r="B44" s="543"/>
    </row>
    <row r="45" spans="1:37">
      <c r="B45" s="543"/>
    </row>
  </sheetData>
  <pageMargins left="0" right="0" top="0" bottom="0" header="0.3" footer="0.3"/>
  <pageSetup scale="54"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E2FF-9D36-4DCB-9D8F-F0CBAC66A9E5}">
  <sheetPr>
    <tabColor rgb="FF00B0F0"/>
    <pageSetUpPr fitToPage="1"/>
  </sheetPr>
  <dimension ref="A1:AA335"/>
  <sheetViews>
    <sheetView showGridLines="0" zoomScale="60" zoomScaleNormal="60" zoomScaleSheetLayoutView="70" workbookViewId="0">
      <pane xSplit="9" ySplit="3" topLeftCell="J12" activePane="bottomRight" state="frozen"/>
      <selection pane="topRight" sqref="A1:A2"/>
      <selection pane="bottomLeft" sqref="A1:A2"/>
      <selection pane="bottomRight" activeCell="P338" sqref="P338"/>
    </sheetView>
  </sheetViews>
  <sheetFormatPr defaultColWidth="45.625" defaultRowHeight="15"/>
  <cols>
    <col min="1" max="1" width="8" style="54" customWidth="1"/>
    <col min="2" max="2" width="9.375" style="53" customWidth="1"/>
    <col min="3" max="3" width="7.125" style="53" customWidth="1"/>
    <col min="4" max="4" width="6.25" style="53" customWidth="1"/>
    <col min="5" max="5" width="8.625" style="54" customWidth="1"/>
    <col min="6" max="6" width="13.5" style="54" customWidth="1"/>
    <col min="7" max="7" width="19" style="53" customWidth="1"/>
    <col min="8" max="8" width="8" style="53" customWidth="1"/>
    <col min="9" max="9" width="45.625" style="53" customWidth="1"/>
    <col min="10" max="10" width="30.125" style="53" customWidth="1"/>
    <col min="11" max="11" width="20" style="53" customWidth="1"/>
    <col min="12" max="12" width="11.125" style="55" customWidth="1"/>
    <col min="13" max="13" width="19.875" style="97" bestFit="1" customWidth="1"/>
    <col min="14" max="14" width="14.625" style="97" customWidth="1"/>
    <col min="15" max="15" width="15.5" style="98" bestFit="1" customWidth="1"/>
    <col min="16" max="17" width="16.625" style="98" bestFit="1" customWidth="1"/>
    <col min="18" max="18" width="18.5" style="98" customWidth="1"/>
    <col min="19" max="19" width="16" style="98" customWidth="1"/>
    <col min="20" max="20" width="14" style="98" customWidth="1"/>
    <col min="21" max="21" width="15.125" style="98" customWidth="1"/>
    <col min="22" max="22" width="19.875" style="98" customWidth="1"/>
    <col min="23" max="23" width="23.125" style="98" customWidth="1"/>
    <col min="24" max="24" width="41.5" style="55" customWidth="1"/>
    <col min="25" max="25" width="52.5" style="55" customWidth="1"/>
    <col min="26" max="26" width="14.375" style="55" customWidth="1"/>
    <col min="27" max="27" width="6.125" style="55" customWidth="1"/>
    <col min="28" max="16384" width="45.625" style="56"/>
  </cols>
  <sheetData>
    <row r="1" spans="1:27" ht="21" customHeight="1">
      <c r="A1" s="30" t="s">
        <v>613</v>
      </c>
    </row>
    <row r="2" spans="1:27" ht="20.25" customHeight="1">
      <c r="A2" s="31" t="s">
        <v>614</v>
      </c>
      <c r="L2" s="823" t="s">
        <v>615</v>
      </c>
      <c r="M2" s="824"/>
      <c r="N2" s="825"/>
      <c r="O2" s="826" t="s">
        <v>616</v>
      </c>
      <c r="P2" s="827"/>
      <c r="Q2" s="827"/>
      <c r="R2" s="828"/>
      <c r="S2" s="826" t="s">
        <v>617</v>
      </c>
      <c r="T2" s="827"/>
      <c r="U2" s="828"/>
      <c r="V2" s="829" t="s">
        <v>618</v>
      </c>
      <c r="W2" s="821" t="s">
        <v>619</v>
      </c>
    </row>
    <row r="3" spans="1:27" s="66" customFormat="1" ht="56.1" customHeight="1">
      <c r="A3" s="206"/>
      <c r="B3" s="57" t="s">
        <v>620</v>
      </c>
      <c r="C3" s="57" t="s">
        <v>621</v>
      </c>
      <c r="D3" s="57" t="s">
        <v>622</v>
      </c>
      <c r="E3" s="58" t="s">
        <v>623</v>
      </c>
      <c r="F3" s="58" t="s">
        <v>624</v>
      </c>
      <c r="G3" s="58" t="s">
        <v>625</v>
      </c>
      <c r="H3" s="58" t="s">
        <v>626</v>
      </c>
      <c r="I3" s="58" t="s">
        <v>627</v>
      </c>
      <c r="J3" s="58" t="s">
        <v>628</v>
      </c>
      <c r="K3" s="59" t="s">
        <v>420</v>
      </c>
      <c r="L3" s="702" t="s">
        <v>629</v>
      </c>
      <c r="M3" s="60" t="s">
        <v>630</v>
      </c>
      <c r="N3" s="61" t="s">
        <v>631</v>
      </c>
      <c r="O3" s="702">
        <v>2016</v>
      </c>
      <c r="P3" s="62">
        <v>2017</v>
      </c>
      <c r="Q3" s="227">
        <v>2018</v>
      </c>
      <c r="R3" s="228">
        <v>2019</v>
      </c>
      <c r="S3" s="63">
        <v>2018</v>
      </c>
      <c r="T3" s="63">
        <v>2019</v>
      </c>
      <c r="U3" s="64">
        <v>2020</v>
      </c>
      <c r="V3" s="830"/>
      <c r="W3" s="822"/>
      <c r="X3" s="58" t="s">
        <v>632</v>
      </c>
      <c r="Y3" s="58" t="s">
        <v>633</v>
      </c>
      <c r="Z3" s="58" t="s">
        <v>634</v>
      </c>
      <c r="AA3" s="65" t="s">
        <v>635</v>
      </c>
    </row>
    <row r="4" spans="1:27" s="66" customFormat="1" ht="30">
      <c r="A4" s="67">
        <v>0</v>
      </c>
      <c r="B4" s="68" t="s">
        <v>636</v>
      </c>
      <c r="C4" s="68" t="s">
        <v>637</v>
      </c>
      <c r="D4" s="68" t="s">
        <v>638</v>
      </c>
      <c r="E4" s="69" t="s">
        <v>639</v>
      </c>
      <c r="F4" s="68" t="s">
        <v>640</v>
      </c>
      <c r="G4" s="68" t="s">
        <v>641</v>
      </c>
      <c r="H4" s="68" t="s">
        <v>628</v>
      </c>
      <c r="I4" s="68" t="s">
        <v>642</v>
      </c>
      <c r="J4" s="68" t="s">
        <v>643</v>
      </c>
      <c r="K4" s="68" t="s">
        <v>644</v>
      </c>
      <c r="L4" s="68">
        <v>2016</v>
      </c>
      <c r="M4" s="70" t="s">
        <v>645</v>
      </c>
      <c r="N4" s="70" t="s">
        <v>645</v>
      </c>
      <c r="O4" s="229">
        <v>239527.02912665569</v>
      </c>
      <c r="P4" s="229">
        <v>319930.91134699981</v>
      </c>
      <c r="Q4" s="229">
        <v>314738.79214771045</v>
      </c>
      <c r="R4" s="229">
        <v>239527.02912665569</v>
      </c>
      <c r="S4" s="72">
        <v>76996.295619272336</v>
      </c>
      <c r="T4" s="72">
        <v>76996.295619272336</v>
      </c>
      <c r="U4" s="72">
        <v>76996.295619272336</v>
      </c>
      <c r="V4" s="72">
        <v>230988.88685781701</v>
      </c>
      <c r="W4" s="72">
        <v>161692.2208004719</v>
      </c>
      <c r="X4" s="73" t="s">
        <v>646</v>
      </c>
      <c r="Y4" s="73" t="s">
        <v>647</v>
      </c>
      <c r="Z4" s="74"/>
      <c r="AA4" s="73"/>
    </row>
    <row r="5" spans="1:27" ht="45">
      <c r="A5" s="67">
        <v>1</v>
      </c>
      <c r="B5" s="68" t="s">
        <v>636</v>
      </c>
      <c r="C5" s="68" t="s">
        <v>648</v>
      </c>
      <c r="D5" s="68" t="s">
        <v>638</v>
      </c>
      <c r="E5" s="69" t="s">
        <v>649</v>
      </c>
      <c r="F5" s="68" t="s">
        <v>650</v>
      </c>
      <c r="G5" s="68" t="s">
        <v>651</v>
      </c>
      <c r="H5" s="68" t="s">
        <v>628</v>
      </c>
      <c r="I5" s="68" t="s">
        <v>652</v>
      </c>
      <c r="J5" s="75" t="s">
        <v>650</v>
      </c>
      <c r="K5" s="68" t="s">
        <v>644</v>
      </c>
      <c r="L5" s="68">
        <v>2016</v>
      </c>
      <c r="M5" s="70" t="s">
        <v>645</v>
      </c>
      <c r="N5" s="70" t="s">
        <v>645</v>
      </c>
      <c r="O5" s="229">
        <v>98609.066312581621</v>
      </c>
      <c r="P5" s="230">
        <v>87297.336761534578</v>
      </c>
      <c r="Q5" s="230">
        <v>132022.27971599301</v>
      </c>
      <c r="R5" s="229">
        <v>55212.734798799051</v>
      </c>
      <c r="S5" s="72">
        <v>49464.29529427176</v>
      </c>
      <c r="T5" s="72">
        <v>49464.29529427176</v>
      </c>
      <c r="U5" s="72">
        <v>49464.29529427176</v>
      </c>
      <c r="V5" s="72">
        <v>148392.88588281529</v>
      </c>
      <c r="W5" s="72">
        <v>105860.74954419865</v>
      </c>
      <c r="X5" s="73"/>
      <c r="Y5" s="73"/>
      <c r="Z5" s="74"/>
      <c r="AA5" s="73"/>
    </row>
    <row r="6" spans="1:27" ht="45">
      <c r="A6" s="77">
        <v>2</v>
      </c>
      <c r="B6" s="75" t="s">
        <v>636</v>
      </c>
      <c r="C6" s="75" t="s">
        <v>648</v>
      </c>
      <c r="D6" s="75" t="s">
        <v>638</v>
      </c>
      <c r="E6" s="78" t="s">
        <v>649</v>
      </c>
      <c r="F6" s="75" t="s">
        <v>653</v>
      </c>
      <c r="G6" s="75" t="s">
        <v>651</v>
      </c>
      <c r="H6" s="75" t="s">
        <v>628</v>
      </c>
      <c r="I6" s="75" t="s">
        <v>652</v>
      </c>
      <c r="J6" s="75" t="s">
        <v>653</v>
      </c>
      <c r="K6" s="75" t="s">
        <v>644</v>
      </c>
      <c r="L6" s="75">
        <v>2016</v>
      </c>
      <c r="M6" s="70" t="s">
        <v>645</v>
      </c>
      <c r="N6" s="70" t="s">
        <v>645</v>
      </c>
      <c r="O6" s="229">
        <v>89176.917538019159</v>
      </c>
      <c r="P6" s="230">
        <v>80492.313475682531</v>
      </c>
      <c r="Q6" s="230">
        <v>129587.916603294</v>
      </c>
      <c r="R6" s="229">
        <v>53057.774834896096</v>
      </c>
      <c r="S6" s="72">
        <v>43794.82749985523</v>
      </c>
      <c r="T6" s="72">
        <v>43794.82749985523</v>
      </c>
      <c r="U6" s="72">
        <v>43794.82749985523</v>
      </c>
      <c r="V6" s="72">
        <v>131384.4824995657</v>
      </c>
      <c r="W6" s="72">
        <v>93864.431094136569</v>
      </c>
      <c r="X6" s="79"/>
      <c r="Y6" s="79"/>
      <c r="Z6" s="80"/>
      <c r="AA6" s="73"/>
    </row>
    <row r="7" spans="1:27" ht="45">
      <c r="A7" s="77">
        <v>3</v>
      </c>
      <c r="B7" s="75" t="s">
        <v>636</v>
      </c>
      <c r="C7" s="75" t="s">
        <v>648</v>
      </c>
      <c r="D7" s="75" t="s">
        <v>638</v>
      </c>
      <c r="E7" s="78" t="s">
        <v>649</v>
      </c>
      <c r="F7" s="75" t="s">
        <v>654</v>
      </c>
      <c r="G7" s="75" t="s">
        <v>651</v>
      </c>
      <c r="H7" s="75" t="s">
        <v>628</v>
      </c>
      <c r="I7" s="75" t="s">
        <v>652</v>
      </c>
      <c r="J7" s="75" t="s">
        <v>654</v>
      </c>
      <c r="K7" s="75" t="s">
        <v>644</v>
      </c>
      <c r="L7" s="75">
        <v>2016</v>
      </c>
      <c r="M7" s="70" t="s">
        <v>645</v>
      </c>
      <c r="N7" s="70" t="s">
        <v>645</v>
      </c>
      <c r="O7" s="229">
        <v>372063992.70350373</v>
      </c>
      <c r="P7" s="230">
        <v>481703716.36790425</v>
      </c>
      <c r="Q7" s="230">
        <v>460021010.46108401</v>
      </c>
      <c r="R7" s="229">
        <v>251434561.78932336</v>
      </c>
      <c r="S7" s="72">
        <v>229181761.51960665</v>
      </c>
      <c r="T7" s="72">
        <v>229181761.51960665</v>
      </c>
      <c r="U7" s="72">
        <v>229181761.51960665</v>
      </c>
      <c r="V7" s="72">
        <v>687545284.55882001</v>
      </c>
      <c r="W7" s="72">
        <v>498393941.62049663</v>
      </c>
      <c r="X7" s="79"/>
      <c r="Y7" s="79"/>
      <c r="Z7" s="80"/>
      <c r="AA7" s="73"/>
    </row>
    <row r="8" spans="1:27" ht="45">
      <c r="A8" s="77">
        <v>4</v>
      </c>
      <c r="B8" s="75" t="s">
        <v>636</v>
      </c>
      <c r="C8" s="75" t="s">
        <v>648</v>
      </c>
      <c r="D8" s="75" t="s">
        <v>638</v>
      </c>
      <c r="E8" s="78" t="s">
        <v>649</v>
      </c>
      <c r="F8" s="75" t="s">
        <v>655</v>
      </c>
      <c r="G8" s="75" t="s">
        <v>651</v>
      </c>
      <c r="H8" s="75" t="s">
        <v>628</v>
      </c>
      <c r="I8" s="75" t="s">
        <v>652</v>
      </c>
      <c r="J8" s="75" t="s">
        <v>655</v>
      </c>
      <c r="K8" s="75" t="s">
        <v>644</v>
      </c>
      <c r="L8" s="75">
        <v>2016</v>
      </c>
      <c r="M8" s="70" t="s">
        <v>645</v>
      </c>
      <c r="N8" s="70" t="s">
        <v>645</v>
      </c>
      <c r="O8" s="229">
        <v>316429661.90514046</v>
      </c>
      <c r="P8" s="230">
        <v>440258087.60130304</v>
      </c>
      <c r="Q8" s="230">
        <v>436447653.89927298</v>
      </c>
      <c r="R8" s="229">
        <v>242605043.53007609</v>
      </c>
      <c r="S8" s="72">
        <v>201672144.38514781</v>
      </c>
      <c r="T8" s="72">
        <v>201672144.38514781</v>
      </c>
      <c r="U8" s="72">
        <v>201672144.38514781</v>
      </c>
      <c r="V8" s="72">
        <v>605016433.15544343</v>
      </c>
      <c r="W8" s="72">
        <v>439793123.47075039</v>
      </c>
      <c r="X8" s="79"/>
      <c r="Y8" s="79"/>
      <c r="Z8" s="80"/>
      <c r="AA8" s="73"/>
    </row>
    <row r="9" spans="1:27" ht="45">
      <c r="A9" s="77">
        <v>5</v>
      </c>
      <c r="B9" s="75" t="s">
        <v>636</v>
      </c>
      <c r="C9" s="75" t="s">
        <v>648</v>
      </c>
      <c r="D9" s="75" t="s">
        <v>638</v>
      </c>
      <c r="E9" s="78" t="s">
        <v>649</v>
      </c>
      <c r="F9" s="75" t="s">
        <v>656</v>
      </c>
      <c r="G9" s="75" t="s">
        <v>651</v>
      </c>
      <c r="H9" s="75" t="s">
        <v>628</v>
      </c>
      <c r="I9" s="75" t="s">
        <v>652</v>
      </c>
      <c r="J9" s="75" t="s">
        <v>656</v>
      </c>
      <c r="K9" s="75" t="s">
        <v>644</v>
      </c>
      <c r="L9" s="75">
        <v>2016</v>
      </c>
      <c r="M9" s="70" t="s">
        <v>645</v>
      </c>
      <c r="N9" s="70" t="s">
        <v>645</v>
      </c>
      <c r="O9" s="229">
        <v>3668704.3719318081</v>
      </c>
      <c r="P9" s="231">
        <v>2102400.4276243942</v>
      </c>
      <c r="Q9" s="229">
        <v>1471491.05953998</v>
      </c>
      <c r="R9" s="229">
        <v>3446225.9504607292</v>
      </c>
      <c r="S9" s="72">
        <v>3668761.1908914447</v>
      </c>
      <c r="T9" s="72">
        <v>3668761.1908914447</v>
      </c>
      <c r="U9" s="72">
        <v>3668761.1908914447</v>
      </c>
      <c r="V9" s="72">
        <v>11006283.572674334</v>
      </c>
      <c r="W9" s="72">
        <v>7918605.3776632585</v>
      </c>
      <c r="X9" s="79" t="s">
        <v>645</v>
      </c>
      <c r="Y9" s="79" t="s">
        <v>647</v>
      </c>
      <c r="Z9" s="80"/>
      <c r="AA9" s="73"/>
    </row>
    <row r="10" spans="1:27" ht="45">
      <c r="A10" s="77">
        <v>6</v>
      </c>
      <c r="B10" s="75" t="s">
        <v>636</v>
      </c>
      <c r="C10" s="75" t="s">
        <v>648</v>
      </c>
      <c r="D10" s="75" t="s">
        <v>638</v>
      </c>
      <c r="E10" s="78" t="s">
        <v>649</v>
      </c>
      <c r="F10" s="75" t="s">
        <v>657</v>
      </c>
      <c r="G10" s="75" t="s">
        <v>651</v>
      </c>
      <c r="H10" s="75" t="s">
        <v>628</v>
      </c>
      <c r="I10" s="75" t="s">
        <v>652</v>
      </c>
      <c r="J10" s="75" t="s">
        <v>657</v>
      </c>
      <c r="K10" s="75" t="s">
        <v>644</v>
      </c>
      <c r="L10" s="75">
        <v>2016</v>
      </c>
      <c r="M10" s="70" t="s">
        <v>645</v>
      </c>
      <c r="N10" s="70" t="s">
        <v>645</v>
      </c>
      <c r="O10" s="229">
        <v>2983256.2565512066</v>
      </c>
      <c r="P10" s="231">
        <v>1635555.3609204872</v>
      </c>
      <c r="Q10" s="229">
        <v>1164207.7058348099</v>
      </c>
      <c r="R10" s="229">
        <v>3265339.9873080361</v>
      </c>
      <c r="S10" s="72">
        <v>3365102.6877251784</v>
      </c>
      <c r="T10" s="72">
        <v>3365102.6877251784</v>
      </c>
      <c r="U10" s="72">
        <v>3365102.6877251784</v>
      </c>
      <c r="V10" s="72">
        <v>10095308.063175535</v>
      </c>
      <c r="W10" s="72">
        <v>7204935.2608984215</v>
      </c>
      <c r="X10" s="79" t="s">
        <v>645</v>
      </c>
      <c r="Y10" s="79" t="s">
        <v>647</v>
      </c>
      <c r="Z10" s="80"/>
      <c r="AA10" s="73"/>
    </row>
    <row r="11" spans="1:27" ht="45">
      <c r="A11" s="77">
        <v>7</v>
      </c>
      <c r="B11" s="75" t="s">
        <v>636</v>
      </c>
      <c r="C11" s="75" t="s">
        <v>648</v>
      </c>
      <c r="D11" s="75" t="s">
        <v>638</v>
      </c>
      <c r="E11" s="78" t="s">
        <v>649</v>
      </c>
      <c r="F11" s="75" t="s">
        <v>658</v>
      </c>
      <c r="G11" s="75" t="s">
        <v>651</v>
      </c>
      <c r="H11" s="75" t="s">
        <v>628</v>
      </c>
      <c r="I11" s="75" t="s">
        <v>652</v>
      </c>
      <c r="J11" s="75" t="s">
        <v>658</v>
      </c>
      <c r="K11" s="75" t="s">
        <v>644</v>
      </c>
      <c r="L11" s="75">
        <v>2016</v>
      </c>
      <c r="M11" s="70" t="s">
        <v>645</v>
      </c>
      <c r="N11" s="70" t="s">
        <v>645</v>
      </c>
      <c r="O11" s="229">
        <v>862575.51838928915</v>
      </c>
      <c r="P11" s="230">
        <v>918866.07778339786</v>
      </c>
      <c r="Q11" s="230">
        <v>1093888.81717404</v>
      </c>
      <c r="R11" s="229">
        <v>609080.21073442069</v>
      </c>
      <c r="S11" s="72">
        <v>328863.72984065284</v>
      </c>
      <c r="T11" s="72">
        <v>328863.72984065284</v>
      </c>
      <c r="U11" s="72">
        <v>328863.72984065284</v>
      </c>
      <c r="V11" s="72">
        <v>986591.18952195859</v>
      </c>
      <c r="W11" s="72">
        <v>703815.96931118087</v>
      </c>
      <c r="X11" s="79"/>
      <c r="Y11" s="79"/>
      <c r="Z11" s="80"/>
      <c r="AA11" s="73"/>
    </row>
    <row r="12" spans="1:27" ht="45">
      <c r="A12" s="77">
        <v>8</v>
      </c>
      <c r="B12" s="75" t="s">
        <v>636</v>
      </c>
      <c r="C12" s="75" t="s">
        <v>648</v>
      </c>
      <c r="D12" s="75" t="s">
        <v>638</v>
      </c>
      <c r="E12" s="78" t="s">
        <v>649</v>
      </c>
      <c r="F12" s="75" t="s">
        <v>659</v>
      </c>
      <c r="G12" s="75" t="s">
        <v>651</v>
      </c>
      <c r="H12" s="75" t="s">
        <v>628</v>
      </c>
      <c r="I12" s="75" t="s">
        <v>652</v>
      </c>
      <c r="J12" s="75" t="s">
        <v>659</v>
      </c>
      <c r="K12" s="75" t="s">
        <v>644</v>
      </c>
      <c r="L12" s="75">
        <v>2016</v>
      </c>
      <c r="M12" s="70" t="s">
        <v>645</v>
      </c>
      <c r="N12" s="70" t="s">
        <v>645</v>
      </c>
      <c r="O12" s="229">
        <v>736773.64597397426</v>
      </c>
      <c r="P12" s="230">
        <v>848279.64243081352</v>
      </c>
      <c r="Q12" s="230">
        <v>1054949.8861460399</v>
      </c>
      <c r="R12" s="229">
        <v>593121.48082744842</v>
      </c>
      <c r="S12" s="72">
        <v>238002.38990319974</v>
      </c>
      <c r="T12" s="72">
        <v>238002.38990319974</v>
      </c>
      <c r="U12" s="72">
        <v>238002.38990319974</v>
      </c>
      <c r="V12" s="72">
        <v>714007.16970959923</v>
      </c>
      <c r="W12" s="72">
        <v>510104.96450482804</v>
      </c>
      <c r="X12" s="79"/>
      <c r="Y12" s="79"/>
      <c r="Z12" s="80"/>
      <c r="AA12" s="73"/>
    </row>
    <row r="13" spans="1:27" ht="45">
      <c r="A13" s="77">
        <v>9</v>
      </c>
      <c r="B13" s="75" t="s">
        <v>636</v>
      </c>
      <c r="C13" s="75" t="s">
        <v>648</v>
      </c>
      <c r="D13" s="75" t="s">
        <v>638</v>
      </c>
      <c r="E13" s="78" t="s">
        <v>649</v>
      </c>
      <c r="F13" s="75" t="s">
        <v>660</v>
      </c>
      <c r="G13" s="75" t="s">
        <v>651</v>
      </c>
      <c r="H13" s="75" t="s">
        <v>628</v>
      </c>
      <c r="I13" s="75" t="s">
        <v>652</v>
      </c>
      <c r="J13" s="75" t="s">
        <v>660</v>
      </c>
      <c r="K13" s="75" t="s">
        <v>644</v>
      </c>
      <c r="L13" s="75">
        <v>2016</v>
      </c>
      <c r="M13" s="70" t="s">
        <v>645</v>
      </c>
      <c r="N13" s="70" t="s">
        <v>645</v>
      </c>
      <c r="O13" s="229">
        <v>4071541355.6978703</v>
      </c>
      <c r="P13" s="230">
        <v>5453328495.2566442</v>
      </c>
      <c r="Q13" s="230">
        <v>5629792057.8726797</v>
      </c>
      <c r="R13" s="229">
        <v>2641285318.7758112</v>
      </c>
      <c r="S13" s="72">
        <v>2383262773.5336137</v>
      </c>
      <c r="T13" s="72">
        <v>2383262773.5336137</v>
      </c>
      <c r="U13" s="72">
        <v>2383262773.5336137</v>
      </c>
      <c r="V13" s="72">
        <v>7149788320.6008415</v>
      </c>
      <c r="W13" s="72">
        <v>5182802155.559824</v>
      </c>
      <c r="X13" s="79"/>
      <c r="Y13" s="79"/>
      <c r="Z13" s="80"/>
      <c r="AA13" s="73"/>
    </row>
    <row r="14" spans="1:27" ht="45">
      <c r="A14" s="77">
        <v>10</v>
      </c>
      <c r="B14" s="75" t="s">
        <v>636</v>
      </c>
      <c r="C14" s="75" t="s">
        <v>648</v>
      </c>
      <c r="D14" s="75" t="s">
        <v>638</v>
      </c>
      <c r="E14" s="78" t="s">
        <v>649</v>
      </c>
      <c r="F14" s="75" t="s">
        <v>661</v>
      </c>
      <c r="G14" s="75" t="s">
        <v>651</v>
      </c>
      <c r="H14" s="75" t="s">
        <v>628</v>
      </c>
      <c r="I14" s="75" t="s">
        <v>652</v>
      </c>
      <c r="J14" s="75" t="s">
        <v>661</v>
      </c>
      <c r="K14" s="75" t="s">
        <v>644</v>
      </c>
      <c r="L14" s="75">
        <v>2016</v>
      </c>
      <c r="M14" s="70" t="s">
        <v>645</v>
      </c>
      <c r="N14" s="70" t="s">
        <v>645</v>
      </c>
      <c r="O14" s="229">
        <v>3399176958.1089969</v>
      </c>
      <c r="P14" s="230">
        <v>4992750889.2698755</v>
      </c>
      <c r="Q14" s="230">
        <v>5376922452.5547895</v>
      </c>
      <c r="R14" s="229">
        <v>2561567227.2157989</v>
      </c>
      <c r="S14" s="72">
        <v>1953734962.6540229</v>
      </c>
      <c r="T14" s="72">
        <v>1953734962.6540229</v>
      </c>
      <c r="U14" s="72">
        <v>1953734962.6540229</v>
      </c>
      <c r="V14" s="72">
        <v>5861204887.9620686</v>
      </c>
      <c r="W14" s="72">
        <v>4260574529.4137979</v>
      </c>
      <c r="X14" s="79"/>
      <c r="Y14" s="79"/>
      <c r="Z14" s="80"/>
      <c r="AA14" s="73"/>
    </row>
    <row r="15" spans="1:27" ht="45">
      <c r="A15" s="77">
        <v>11</v>
      </c>
      <c r="B15" s="75" t="s">
        <v>636</v>
      </c>
      <c r="C15" s="75" t="s">
        <v>648</v>
      </c>
      <c r="D15" s="75" t="s">
        <v>638</v>
      </c>
      <c r="E15" s="78" t="s">
        <v>649</v>
      </c>
      <c r="F15" s="75" t="s">
        <v>662</v>
      </c>
      <c r="G15" s="75" t="s">
        <v>651</v>
      </c>
      <c r="H15" s="75" t="s">
        <v>628</v>
      </c>
      <c r="I15" s="75" t="s">
        <v>652</v>
      </c>
      <c r="J15" s="75" t="s">
        <v>662</v>
      </c>
      <c r="K15" s="75" t="s">
        <v>644</v>
      </c>
      <c r="L15" s="75">
        <v>2016</v>
      </c>
      <c r="M15" s="70" t="s">
        <v>645</v>
      </c>
      <c r="N15" s="70" t="s">
        <v>645</v>
      </c>
      <c r="O15" s="229">
        <v>38143321.689990081</v>
      </c>
      <c r="P15" s="231">
        <v>12096191.348439906</v>
      </c>
      <c r="Q15" s="229">
        <v>4011449.3759458102</v>
      </c>
      <c r="R15" s="229">
        <v>33617961.590264052</v>
      </c>
      <c r="S15" s="72">
        <v>27876600.896838307</v>
      </c>
      <c r="T15" s="72">
        <v>27876600.896838307</v>
      </c>
      <c r="U15" s="72">
        <v>27876600.896838307</v>
      </c>
      <c r="V15" s="72">
        <v>83629802.690514922</v>
      </c>
      <c r="W15" s="72">
        <v>60168484.751944117</v>
      </c>
      <c r="X15" s="79" t="s">
        <v>645</v>
      </c>
      <c r="Y15" s="79" t="s">
        <v>647</v>
      </c>
      <c r="Z15" s="80"/>
      <c r="AA15" s="73"/>
    </row>
    <row r="16" spans="1:27" ht="45">
      <c r="A16" s="77">
        <v>12</v>
      </c>
      <c r="B16" s="75" t="s">
        <v>636</v>
      </c>
      <c r="C16" s="75" t="s">
        <v>648</v>
      </c>
      <c r="D16" s="75" t="s">
        <v>638</v>
      </c>
      <c r="E16" s="78" t="s">
        <v>649</v>
      </c>
      <c r="F16" s="75" t="s">
        <v>663</v>
      </c>
      <c r="G16" s="75" t="s">
        <v>651</v>
      </c>
      <c r="H16" s="75" t="s">
        <v>628</v>
      </c>
      <c r="I16" s="75" t="s">
        <v>652</v>
      </c>
      <c r="J16" s="75" t="s">
        <v>663</v>
      </c>
      <c r="K16" s="75" t="s">
        <v>644</v>
      </c>
      <c r="L16" s="75">
        <v>2016</v>
      </c>
      <c r="M16" s="70" t="s">
        <v>645</v>
      </c>
      <c r="N16" s="70" t="s">
        <v>645</v>
      </c>
      <c r="O16" s="229">
        <v>31043917.99073258</v>
      </c>
      <c r="P16" s="231">
        <v>7509075.2939949445</v>
      </c>
      <c r="Q16" s="229">
        <v>34955.128006145897</v>
      </c>
      <c r="R16" s="229">
        <v>30776343.717361189</v>
      </c>
      <c r="S16" s="72">
        <v>21343246.462557327</v>
      </c>
      <c r="T16" s="72">
        <v>21343246.462557327</v>
      </c>
      <c r="U16" s="72">
        <v>21343246.462557327</v>
      </c>
      <c r="V16" s="72">
        <v>64029739.387671977</v>
      </c>
      <c r="W16" s="72">
        <v>45697478.885578498</v>
      </c>
      <c r="X16" s="79" t="s">
        <v>645</v>
      </c>
      <c r="Y16" s="79" t="s">
        <v>647</v>
      </c>
      <c r="Z16" s="80"/>
      <c r="AA16" s="73"/>
    </row>
    <row r="17" spans="1:27" ht="45">
      <c r="A17" s="77">
        <v>13</v>
      </c>
      <c r="B17" s="75" t="s">
        <v>636</v>
      </c>
      <c r="C17" s="75" t="s">
        <v>648</v>
      </c>
      <c r="D17" s="75" t="s">
        <v>664</v>
      </c>
      <c r="E17" s="78" t="s">
        <v>665</v>
      </c>
      <c r="F17" s="75" t="s">
        <v>650</v>
      </c>
      <c r="G17" s="75" t="s">
        <v>666</v>
      </c>
      <c r="H17" s="75" t="s">
        <v>628</v>
      </c>
      <c r="I17" s="75" t="s">
        <v>667</v>
      </c>
      <c r="J17" s="75" t="s">
        <v>668</v>
      </c>
      <c r="K17" s="75" t="s">
        <v>644</v>
      </c>
      <c r="L17" s="75">
        <v>2016</v>
      </c>
      <c r="M17" s="70" t="s">
        <v>645</v>
      </c>
      <c r="N17" s="70" t="s">
        <v>645</v>
      </c>
      <c r="O17" s="229">
        <v>711.64776805342569</v>
      </c>
      <c r="P17" s="230">
        <v>4285.691113087415</v>
      </c>
      <c r="Q17" s="230">
        <v>4655.59873506039</v>
      </c>
      <c r="R17" s="229">
        <v>713.57076212154868</v>
      </c>
      <c r="S17" s="72">
        <v>744.14292880362723</v>
      </c>
      <c r="T17" s="72">
        <v>744.14292880362723</v>
      </c>
      <c r="U17" s="72">
        <v>744.14292880362723</v>
      </c>
      <c r="V17" s="72">
        <v>2232.4287864108819</v>
      </c>
      <c r="W17" s="72">
        <v>1556.2437580690003</v>
      </c>
      <c r="X17" s="79"/>
      <c r="Y17" s="79"/>
      <c r="Z17" s="80"/>
      <c r="AA17" s="73"/>
    </row>
    <row r="18" spans="1:27" ht="45">
      <c r="A18" s="77">
        <v>14</v>
      </c>
      <c r="B18" s="75" t="s">
        <v>636</v>
      </c>
      <c r="C18" s="75" t="s">
        <v>648</v>
      </c>
      <c r="D18" s="75" t="s">
        <v>664</v>
      </c>
      <c r="E18" s="78" t="s">
        <v>665</v>
      </c>
      <c r="F18" s="75" t="s">
        <v>653</v>
      </c>
      <c r="G18" s="75" t="s">
        <v>666</v>
      </c>
      <c r="H18" s="75" t="s">
        <v>628</v>
      </c>
      <c r="I18" s="75" t="s">
        <v>667</v>
      </c>
      <c r="J18" s="75" t="s">
        <v>669</v>
      </c>
      <c r="K18" s="75" t="s">
        <v>644</v>
      </c>
      <c r="L18" s="75">
        <v>2016</v>
      </c>
      <c r="M18" s="70" t="s">
        <v>645</v>
      </c>
      <c r="N18" s="70" t="s">
        <v>645</v>
      </c>
      <c r="O18" s="229">
        <v>493.13585898078156</v>
      </c>
      <c r="P18" s="230">
        <v>3682.9592725007815</v>
      </c>
      <c r="Q18" s="230">
        <v>4344.5602905471906</v>
      </c>
      <c r="R18" s="229">
        <v>608.16359659272121</v>
      </c>
      <c r="S18" s="72">
        <v>516.87321544164638</v>
      </c>
      <c r="T18" s="72">
        <v>516.87321544164638</v>
      </c>
      <c r="U18" s="72">
        <v>516.87321544164638</v>
      </c>
      <c r="V18" s="72">
        <v>1550.6196463249391</v>
      </c>
      <c r="W18" s="72">
        <v>1083.5063643238261</v>
      </c>
      <c r="X18" s="79"/>
      <c r="Y18" s="79"/>
      <c r="Z18" s="80"/>
      <c r="AA18" s="73"/>
    </row>
    <row r="19" spans="1:27" ht="45">
      <c r="A19" s="77">
        <v>15</v>
      </c>
      <c r="B19" s="75" t="s">
        <v>636</v>
      </c>
      <c r="C19" s="75" t="s">
        <v>648</v>
      </c>
      <c r="D19" s="75" t="s">
        <v>664</v>
      </c>
      <c r="E19" s="78" t="s">
        <v>665</v>
      </c>
      <c r="F19" s="75" t="s">
        <v>654</v>
      </c>
      <c r="G19" s="75" t="s">
        <v>666</v>
      </c>
      <c r="H19" s="75" t="s">
        <v>628</v>
      </c>
      <c r="I19" s="75" t="s">
        <v>667</v>
      </c>
      <c r="J19" s="75" t="s">
        <v>670</v>
      </c>
      <c r="K19" s="75" t="s">
        <v>644</v>
      </c>
      <c r="L19" s="75">
        <v>2016</v>
      </c>
      <c r="M19" s="70" t="s">
        <v>645</v>
      </c>
      <c r="N19" s="70" t="s">
        <v>645</v>
      </c>
      <c r="O19" s="229">
        <v>3541580.2167316726</v>
      </c>
      <c r="P19" s="230">
        <v>30399380.744004786</v>
      </c>
      <c r="Q19" s="230">
        <v>30697436.501324888</v>
      </c>
      <c r="R19" s="229">
        <v>5751271.3977047149</v>
      </c>
      <c r="S19" s="72">
        <v>3659611.5060574454</v>
      </c>
      <c r="T19" s="72">
        <v>3659611.5060574454</v>
      </c>
      <c r="U19" s="72">
        <v>3659611.5060574454</v>
      </c>
      <c r="V19" s="72">
        <v>10978834.518172337</v>
      </c>
      <c r="W19" s="72">
        <v>7563152.9180087289</v>
      </c>
      <c r="X19" s="79"/>
      <c r="Y19" s="79"/>
      <c r="Z19" s="80"/>
      <c r="AA19" s="73"/>
    </row>
    <row r="20" spans="1:27" ht="45">
      <c r="A20" s="77">
        <v>16</v>
      </c>
      <c r="B20" s="75" t="s">
        <v>636</v>
      </c>
      <c r="C20" s="75" t="s">
        <v>648</v>
      </c>
      <c r="D20" s="75" t="s">
        <v>664</v>
      </c>
      <c r="E20" s="78" t="s">
        <v>665</v>
      </c>
      <c r="F20" s="75" t="s">
        <v>655</v>
      </c>
      <c r="G20" s="75" t="s">
        <v>666</v>
      </c>
      <c r="H20" s="75" t="s">
        <v>628</v>
      </c>
      <c r="I20" s="75" t="s">
        <v>667</v>
      </c>
      <c r="J20" s="75" t="s">
        <v>671</v>
      </c>
      <c r="K20" s="75" t="s">
        <v>644</v>
      </c>
      <c r="L20" s="75">
        <v>2016</v>
      </c>
      <c r="M20" s="70" t="s">
        <v>645</v>
      </c>
      <c r="N20" s="70" t="s">
        <v>645</v>
      </c>
      <c r="O20" s="229">
        <v>2512664.7202694882</v>
      </c>
      <c r="P20" s="230">
        <v>25846856.266083285</v>
      </c>
      <c r="Q20" s="230">
        <v>28907099.594247304</v>
      </c>
      <c r="R20" s="229">
        <v>5396092.1874105139</v>
      </c>
      <c r="S20" s="72">
        <v>2598006.3822410852</v>
      </c>
      <c r="T20" s="72">
        <v>2598006.3822410852</v>
      </c>
      <c r="U20" s="72">
        <v>2598006.3822410852</v>
      </c>
      <c r="V20" s="72">
        <v>7794019.1467232555</v>
      </c>
      <c r="W20" s="72">
        <v>5372493.2799163843</v>
      </c>
      <c r="X20" s="79"/>
      <c r="Y20" s="79"/>
      <c r="Z20" s="80"/>
      <c r="AA20" s="73"/>
    </row>
    <row r="21" spans="1:27" ht="45">
      <c r="A21" s="77">
        <v>17</v>
      </c>
      <c r="B21" s="75" t="s">
        <v>636</v>
      </c>
      <c r="C21" s="75" t="s">
        <v>648</v>
      </c>
      <c r="D21" s="75" t="s">
        <v>664</v>
      </c>
      <c r="E21" s="78" t="s">
        <v>665</v>
      </c>
      <c r="F21" s="75" t="s">
        <v>656</v>
      </c>
      <c r="G21" s="75" t="s">
        <v>666</v>
      </c>
      <c r="H21" s="75" t="s">
        <v>628</v>
      </c>
      <c r="I21" s="75" t="s">
        <v>667</v>
      </c>
      <c r="J21" s="75" t="s">
        <v>672</v>
      </c>
      <c r="K21" s="75" t="s">
        <v>644</v>
      </c>
      <c r="L21" s="75">
        <v>2016</v>
      </c>
      <c r="M21" s="70" t="s">
        <v>645</v>
      </c>
      <c r="N21" s="70" t="s">
        <v>645</v>
      </c>
      <c r="O21" s="229">
        <v>-12861.305429689366</v>
      </c>
      <c r="P21" s="229">
        <v>-150539.52781050606</v>
      </c>
      <c r="Q21" s="229">
        <v>-326056.87371524813</v>
      </c>
      <c r="R21" s="229">
        <v>-8589.6833227240641</v>
      </c>
      <c r="S21" s="72">
        <v>37425.980072347294</v>
      </c>
      <c r="T21" s="72">
        <v>37425.980072347294</v>
      </c>
      <c r="U21" s="72">
        <v>37425.980072347294</v>
      </c>
      <c r="V21" s="72">
        <v>112277.94021704188</v>
      </c>
      <c r="W21" s="72">
        <v>80921.188666839051</v>
      </c>
      <c r="X21" s="79" t="s">
        <v>645</v>
      </c>
      <c r="Y21" s="79" t="s">
        <v>673</v>
      </c>
      <c r="Z21" s="80"/>
      <c r="AA21" s="73"/>
    </row>
    <row r="22" spans="1:27" ht="45">
      <c r="A22" s="77">
        <v>18</v>
      </c>
      <c r="B22" s="75" t="s">
        <v>636</v>
      </c>
      <c r="C22" s="75" t="s">
        <v>648</v>
      </c>
      <c r="D22" s="75" t="s">
        <v>664</v>
      </c>
      <c r="E22" s="78" t="s">
        <v>665</v>
      </c>
      <c r="F22" s="75" t="s">
        <v>657</v>
      </c>
      <c r="G22" s="75" t="s">
        <v>666</v>
      </c>
      <c r="H22" s="75" t="s">
        <v>628</v>
      </c>
      <c r="I22" s="75" t="s">
        <v>667</v>
      </c>
      <c r="J22" s="75" t="s">
        <v>674</v>
      </c>
      <c r="K22" s="75" t="s">
        <v>644</v>
      </c>
      <c r="L22" s="75">
        <v>2016</v>
      </c>
      <c r="M22" s="70" t="s">
        <v>645</v>
      </c>
      <c r="N22" s="70" t="s">
        <v>645</v>
      </c>
      <c r="O22" s="229">
        <v>-12501.249471554491</v>
      </c>
      <c r="P22" s="229">
        <v>-190556.01303688195</v>
      </c>
      <c r="Q22" s="229">
        <v>-318889.49424054869</v>
      </c>
      <c r="R22" s="229">
        <v>-6611.3009034252136</v>
      </c>
      <c r="S22" s="72">
        <v>29650.861157484051</v>
      </c>
      <c r="T22" s="72">
        <v>29650.861157484051</v>
      </c>
      <c r="U22" s="72">
        <v>29650.861157484051</v>
      </c>
      <c r="V22" s="72">
        <v>88952.583472452156</v>
      </c>
      <c r="W22" s="72">
        <v>62891.527030267047</v>
      </c>
      <c r="X22" s="79" t="s">
        <v>645</v>
      </c>
      <c r="Y22" s="79" t="s">
        <v>673</v>
      </c>
      <c r="Z22" s="80"/>
      <c r="AA22" s="73"/>
    </row>
    <row r="23" spans="1:27" ht="45">
      <c r="A23" s="77">
        <v>19</v>
      </c>
      <c r="B23" s="75" t="s">
        <v>636</v>
      </c>
      <c r="C23" s="75" t="s">
        <v>648</v>
      </c>
      <c r="D23" s="75" t="s">
        <v>664</v>
      </c>
      <c r="E23" s="78" t="s">
        <v>665</v>
      </c>
      <c r="F23" s="75" t="s">
        <v>658</v>
      </c>
      <c r="G23" s="75" t="s">
        <v>666</v>
      </c>
      <c r="H23" s="75" t="s">
        <v>628</v>
      </c>
      <c r="I23" s="75" t="s">
        <v>667</v>
      </c>
      <c r="J23" s="75" t="s">
        <v>675</v>
      </c>
      <c r="K23" s="75" t="s">
        <v>644</v>
      </c>
      <c r="L23" s="75">
        <v>2016</v>
      </c>
      <c r="M23" s="70" t="s">
        <v>645</v>
      </c>
      <c r="N23" s="70" t="s">
        <v>645</v>
      </c>
      <c r="O23" s="229">
        <v>7658.2336349462294</v>
      </c>
      <c r="P23" s="230">
        <v>49935.854901536833</v>
      </c>
      <c r="Q23" s="230">
        <v>57204.262518091404</v>
      </c>
      <c r="R23" s="229">
        <v>4101.7857173698412</v>
      </c>
      <c r="S23" s="72">
        <v>8007.9228269897449</v>
      </c>
      <c r="T23" s="72">
        <v>8007.9228269897449</v>
      </c>
      <c r="U23" s="72">
        <v>8007.9228269897449</v>
      </c>
      <c r="V23" s="72">
        <v>24023.768480969236</v>
      </c>
      <c r="W23" s="72">
        <v>16747.158955923827</v>
      </c>
      <c r="X23" s="79"/>
      <c r="Y23" s="79"/>
      <c r="Z23" s="80"/>
      <c r="AA23" s="73"/>
    </row>
    <row r="24" spans="1:27" ht="45">
      <c r="A24" s="77">
        <v>20</v>
      </c>
      <c r="B24" s="75" t="s">
        <v>636</v>
      </c>
      <c r="C24" s="75" t="s">
        <v>648</v>
      </c>
      <c r="D24" s="75" t="s">
        <v>664</v>
      </c>
      <c r="E24" s="78" t="s">
        <v>665</v>
      </c>
      <c r="F24" s="75" t="s">
        <v>659</v>
      </c>
      <c r="G24" s="75" t="s">
        <v>666</v>
      </c>
      <c r="H24" s="75" t="s">
        <v>628</v>
      </c>
      <c r="I24" s="75" t="s">
        <v>667</v>
      </c>
      <c r="J24" s="75" t="s">
        <v>676</v>
      </c>
      <c r="K24" s="75" t="s">
        <v>644</v>
      </c>
      <c r="L24" s="75">
        <v>2016</v>
      </c>
      <c r="M24" s="70" t="s">
        <v>645</v>
      </c>
      <c r="N24" s="70" t="s">
        <v>645</v>
      </c>
      <c r="O24" s="229">
        <v>5255.0309510069064</v>
      </c>
      <c r="P24" s="230">
        <v>43831.899768361509</v>
      </c>
      <c r="Q24" s="230">
        <v>54188.848009123576</v>
      </c>
      <c r="R24" s="229">
        <v>3454.0071397847041</v>
      </c>
      <c r="S24" s="72">
        <v>5507.9846566140059</v>
      </c>
      <c r="T24" s="72">
        <v>5507.9846566140059</v>
      </c>
      <c r="U24" s="72">
        <v>5507.9846566140059</v>
      </c>
      <c r="V24" s="72">
        <v>16523.953969842019</v>
      </c>
      <c r="W24" s="72">
        <v>11546.228846352407</v>
      </c>
      <c r="X24" s="79"/>
      <c r="Y24" s="79"/>
      <c r="Z24" s="80"/>
      <c r="AA24" s="73"/>
    </row>
    <row r="25" spans="1:27" ht="45">
      <c r="A25" s="77">
        <v>21</v>
      </c>
      <c r="B25" s="75" t="s">
        <v>636</v>
      </c>
      <c r="C25" s="75" t="s">
        <v>648</v>
      </c>
      <c r="D25" s="75" t="s">
        <v>664</v>
      </c>
      <c r="E25" s="78" t="s">
        <v>665</v>
      </c>
      <c r="F25" s="75" t="s">
        <v>660</v>
      </c>
      <c r="G25" s="75" t="s">
        <v>666</v>
      </c>
      <c r="H25" s="75" t="s">
        <v>628</v>
      </c>
      <c r="I25" s="75" t="s">
        <v>667</v>
      </c>
      <c r="J25" s="75" t="s">
        <v>677</v>
      </c>
      <c r="K25" s="75" t="s">
        <v>644</v>
      </c>
      <c r="L25" s="75">
        <v>2016</v>
      </c>
      <c r="M25" s="70" t="s">
        <v>645</v>
      </c>
      <c r="N25" s="70" t="s">
        <v>645</v>
      </c>
      <c r="O25" s="229">
        <v>38821531.701111235</v>
      </c>
      <c r="P25" s="230">
        <v>379473611.89551783</v>
      </c>
      <c r="Q25" s="230">
        <v>421316669.03513592</v>
      </c>
      <c r="R25" s="229">
        <v>20787082.358309519</v>
      </c>
      <c r="S25" s="72">
        <v>40115348.347882681</v>
      </c>
      <c r="T25" s="72">
        <v>40115348.347882681</v>
      </c>
      <c r="U25" s="72">
        <v>40115348.347882681</v>
      </c>
      <c r="V25" s="72">
        <v>120346045.04364803</v>
      </c>
      <c r="W25" s="72">
        <v>82904568.807928279</v>
      </c>
      <c r="X25" s="79"/>
      <c r="Y25" s="79"/>
      <c r="Z25" s="80"/>
      <c r="AA25" s="73"/>
    </row>
    <row r="26" spans="1:27" ht="45">
      <c r="A26" s="77">
        <v>22</v>
      </c>
      <c r="B26" s="75" t="s">
        <v>636</v>
      </c>
      <c r="C26" s="75" t="s">
        <v>648</v>
      </c>
      <c r="D26" s="75" t="s">
        <v>664</v>
      </c>
      <c r="E26" s="78" t="s">
        <v>665</v>
      </c>
      <c r="F26" s="75" t="s">
        <v>661</v>
      </c>
      <c r="G26" s="75" t="s">
        <v>666</v>
      </c>
      <c r="H26" s="75" t="s">
        <v>628</v>
      </c>
      <c r="I26" s="75" t="s">
        <v>667</v>
      </c>
      <c r="J26" s="75" t="s">
        <v>678</v>
      </c>
      <c r="K26" s="75" t="s">
        <v>644</v>
      </c>
      <c r="L26" s="75">
        <v>2016</v>
      </c>
      <c r="M26" s="70" t="s">
        <v>645</v>
      </c>
      <c r="N26" s="70" t="s">
        <v>645</v>
      </c>
      <c r="O26" s="229">
        <v>27125921.26079388</v>
      </c>
      <c r="P26" s="230">
        <v>331820857.0606364</v>
      </c>
      <c r="Q26" s="230">
        <v>400887693.57401937</v>
      </c>
      <c r="R26" s="229">
        <v>18073823.016866051</v>
      </c>
      <c r="S26" s="72">
        <v>28047242.431992013</v>
      </c>
      <c r="T26" s="72">
        <v>28047242.431992013</v>
      </c>
      <c r="U26" s="72">
        <v>28047242.431992013</v>
      </c>
      <c r="V26" s="72">
        <v>84141727.295976043</v>
      </c>
      <c r="W26" s="72">
        <v>57999711.82367938</v>
      </c>
      <c r="X26" s="79"/>
      <c r="Y26" s="79"/>
      <c r="Z26" s="80"/>
      <c r="AA26" s="73"/>
    </row>
    <row r="27" spans="1:27" ht="45">
      <c r="A27" s="77">
        <v>23</v>
      </c>
      <c r="B27" s="75" t="s">
        <v>636</v>
      </c>
      <c r="C27" s="75" t="s">
        <v>648</v>
      </c>
      <c r="D27" s="75" t="s">
        <v>664</v>
      </c>
      <c r="E27" s="78" t="s">
        <v>665</v>
      </c>
      <c r="F27" s="75" t="s">
        <v>662</v>
      </c>
      <c r="G27" s="75" t="s">
        <v>666</v>
      </c>
      <c r="H27" s="75" t="s">
        <v>628</v>
      </c>
      <c r="I27" s="75" t="s">
        <v>667</v>
      </c>
      <c r="J27" s="75" t="s">
        <v>679</v>
      </c>
      <c r="K27" s="75" t="s">
        <v>644</v>
      </c>
      <c r="L27" s="75">
        <v>2016</v>
      </c>
      <c r="M27" s="70" t="s">
        <v>645</v>
      </c>
      <c r="N27" s="70" t="s">
        <v>645</v>
      </c>
      <c r="O27" s="229">
        <v>-182463.67101869613</v>
      </c>
      <c r="P27" s="231">
        <v>-2209074.9557754756</v>
      </c>
      <c r="Q27" s="229">
        <v>-5059196.4952959334</v>
      </c>
      <c r="R27" s="229">
        <v>-21496.601848040758</v>
      </c>
      <c r="S27" s="72">
        <v>79197.589752993154</v>
      </c>
      <c r="T27" s="72">
        <v>79197.589752993154</v>
      </c>
      <c r="U27" s="72">
        <v>79197.589752993154</v>
      </c>
      <c r="V27" s="72">
        <v>237592.76925897948</v>
      </c>
      <c r="W27" s="72">
        <v>171238.35073850432</v>
      </c>
      <c r="X27" s="79" t="s">
        <v>645</v>
      </c>
      <c r="Y27" s="79" t="s">
        <v>673</v>
      </c>
      <c r="Z27" s="80"/>
      <c r="AA27" s="73"/>
    </row>
    <row r="28" spans="1:27" ht="45">
      <c r="A28" s="77">
        <v>24</v>
      </c>
      <c r="B28" s="75" t="s">
        <v>636</v>
      </c>
      <c r="C28" s="75" t="s">
        <v>648</v>
      </c>
      <c r="D28" s="75" t="s">
        <v>664</v>
      </c>
      <c r="E28" s="78" t="s">
        <v>665</v>
      </c>
      <c r="F28" s="75" t="s">
        <v>663</v>
      </c>
      <c r="G28" s="75" t="s">
        <v>666</v>
      </c>
      <c r="H28" s="75" t="s">
        <v>628</v>
      </c>
      <c r="I28" s="75" t="s">
        <v>667</v>
      </c>
      <c r="J28" s="75" t="s">
        <v>680</v>
      </c>
      <c r="K28" s="75" t="s">
        <v>644</v>
      </c>
      <c r="L28" s="75">
        <v>2016</v>
      </c>
      <c r="M28" s="70" t="s">
        <v>645</v>
      </c>
      <c r="N28" s="70" t="s">
        <v>645</v>
      </c>
      <c r="O28" s="229">
        <v>-155482.52311888602</v>
      </c>
      <c r="P28" s="231">
        <v>-2829173.7813169812</v>
      </c>
      <c r="Q28" s="229">
        <v>-4936595.3158479817</v>
      </c>
      <c r="R28" s="229">
        <v>-22659.07743245137</v>
      </c>
      <c r="S28" s="72">
        <v>31994.154029110756</v>
      </c>
      <c r="T28" s="72">
        <v>31994.154029110756</v>
      </c>
      <c r="U28" s="72">
        <v>31994.154029110756</v>
      </c>
      <c r="V28" s="72">
        <v>95982.462087332271</v>
      </c>
      <c r="W28" s="72">
        <v>67861.813262191383</v>
      </c>
      <c r="X28" s="79" t="s">
        <v>645</v>
      </c>
      <c r="Y28" s="79" t="s">
        <v>673</v>
      </c>
      <c r="Z28" s="80"/>
      <c r="AA28" s="73"/>
    </row>
    <row r="29" spans="1:27" ht="45">
      <c r="A29" s="77">
        <v>25</v>
      </c>
      <c r="B29" s="75" t="s">
        <v>636</v>
      </c>
      <c r="C29" s="75" t="s">
        <v>648</v>
      </c>
      <c r="D29" s="75" t="s">
        <v>681</v>
      </c>
      <c r="E29" s="78" t="s">
        <v>682</v>
      </c>
      <c r="F29" s="75" t="s">
        <v>650</v>
      </c>
      <c r="G29" s="75" t="s">
        <v>683</v>
      </c>
      <c r="H29" s="75" t="s">
        <v>628</v>
      </c>
      <c r="I29" s="75" t="s">
        <v>684</v>
      </c>
      <c r="J29" s="75" t="s">
        <v>685</v>
      </c>
      <c r="K29" s="75" t="s">
        <v>644</v>
      </c>
      <c r="L29" s="75">
        <v>2016</v>
      </c>
      <c r="M29" s="70" t="s">
        <v>645</v>
      </c>
      <c r="N29" s="70" t="s">
        <v>645</v>
      </c>
      <c r="O29" s="229">
        <v>787.5783519236569</v>
      </c>
      <c r="P29" s="230">
        <v>1588.4303456033253</v>
      </c>
      <c r="Q29" s="230">
        <v>203.68568231666202</v>
      </c>
      <c r="R29" s="229">
        <v>214.51003992111239</v>
      </c>
      <c r="S29" s="72">
        <v>744.14292880362609</v>
      </c>
      <c r="T29" s="72">
        <v>744.14292880362609</v>
      </c>
      <c r="U29" s="72">
        <v>744.14292880362609</v>
      </c>
      <c r="V29" s="72">
        <v>2232.4287864108783</v>
      </c>
      <c r="W29" s="72">
        <v>1556.243758068998</v>
      </c>
      <c r="X29" s="79"/>
      <c r="Y29" s="79"/>
      <c r="Z29" s="80"/>
      <c r="AA29" s="73"/>
    </row>
    <row r="30" spans="1:27" ht="45">
      <c r="A30" s="77">
        <v>26</v>
      </c>
      <c r="B30" s="75" t="s">
        <v>636</v>
      </c>
      <c r="C30" s="75" t="s">
        <v>648</v>
      </c>
      <c r="D30" s="75" t="s">
        <v>681</v>
      </c>
      <c r="E30" s="78" t="s">
        <v>682</v>
      </c>
      <c r="F30" s="75" t="s">
        <v>653</v>
      </c>
      <c r="G30" s="75" t="s">
        <v>683</v>
      </c>
      <c r="H30" s="75" t="s">
        <v>628</v>
      </c>
      <c r="I30" s="75" t="s">
        <v>684</v>
      </c>
      <c r="J30" s="75" t="s">
        <v>686</v>
      </c>
      <c r="K30" s="75" t="s">
        <v>644</v>
      </c>
      <c r="L30" s="75">
        <v>2016</v>
      </c>
      <c r="M30" s="70" t="s">
        <v>645</v>
      </c>
      <c r="N30" s="70" t="s">
        <v>645</v>
      </c>
      <c r="O30" s="229">
        <v>542.6586265746264</v>
      </c>
      <c r="P30" s="230">
        <v>1405.8268413474159</v>
      </c>
      <c r="Q30" s="230">
        <v>183.31711894124086</v>
      </c>
      <c r="R30" s="229">
        <v>193.05904104331938</v>
      </c>
      <c r="S30" s="72">
        <v>516.87321544164672</v>
      </c>
      <c r="T30" s="72">
        <v>516.87321544164672</v>
      </c>
      <c r="U30" s="72">
        <v>516.87321544164672</v>
      </c>
      <c r="V30" s="72">
        <v>1550.6196463249403</v>
      </c>
      <c r="W30" s="72">
        <v>1083.506364323827</v>
      </c>
      <c r="X30" s="79"/>
      <c r="Y30" s="79"/>
      <c r="Z30" s="80"/>
      <c r="AA30" s="73"/>
    </row>
    <row r="31" spans="1:27" ht="45">
      <c r="A31" s="77">
        <v>27</v>
      </c>
      <c r="B31" s="75" t="s">
        <v>636</v>
      </c>
      <c r="C31" s="75" t="s">
        <v>648</v>
      </c>
      <c r="D31" s="75" t="s">
        <v>681</v>
      </c>
      <c r="E31" s="78" t="s">
        <v>682</v>
      </c>
      <c r="F31" s="75" t="s">
        <v>654</v>
      </c>
      <c r="G31" s="75" t="s">
        <v>683</v>
      </c>
      <c r="H31" s="75" t="s">
        <v>628</v>
      </c>
      <c r="I31" s="75" t="s">
        <v>684</v>
      </c>
      <c r="J31" s="75" t="s">
        <v>687</v>
      </c>
      <c r="K31" s="75" t="s">
        <v>644</v>
      </c>
      <c r="L31" s="75">
        <v>2016</v>
      </c>
      <c r="M31" s="70" t="s">
        <v>645</v>
      </c>
      <c r="N31" s="70" t="s">
        <v>645</v>
      </c>
      <c r="O31" s="229">
        <v>4154146.5130920759</v>
      </c>
      <c r="P31" s="230">
        <v>10289594.148304887</v>
      </c>
      <c r="Q31" s="230">
        <v>869801.07254393562</v>
      </c>
      <c r="R31" s="229">
        <v>768861.38582170778</v>
      </c>
      <c r="S31" s="72">
        <v>3659611.5060574478</v>
      </c>
      <c r="T31" s="72">
        <v>3659611.5060574478</v>
      </c>
      <c r="U31" s="72">
        <v>3659611.5060574478</v>
      </c>
      <c r="V31" s="72">
        <v>10978834.518172342</v>
      </c>
      <c r="W31" s="72">
        <v>7563152.9180087335</v>
      </c>
      <c r="X31" s="79"/>
      <c r="Y31" s="79"/>
      <c r="Z31" s="80"/>
      <c r="AA31" s="73"/>
    </row>
    <row r="32" spans="1:27" ht="45">
      <c r="A32" s="77">
        <v>28</v>
      </c>
      <c r="B32" s="75" t="s">
        <v>636</v>
      </c>
      <c r="C32" s="75" t="s">
        <v>648</v>
      </c>
      <c r="D32" s="75" t="s">
        <v>681</v>
      </c>
      <c r="E32" s="78" t="s">
        <v>682</v>
      </c>
      <c r="F32" s="75" t="s">
        <v>655</v>
      </c>
      <c r="G32" s="75" t="s">
        <v>683</v>
      </c>
      <c r="H32" s="75" t="s">
        <v>628</v>
      </c>
      <c r="I32" s="75" t="s">
        <v>684</v>
      </c>
      <c r="J32" s="75" t="s">
        <v>655</v>
      </c>
      <c r="K32" s="75" t="s">
        <v>644</v>
      </c>
      <c r="L32" s="75">
        <v>2016</v>
      </c>
      <c r="M32" s="70" t="s">
        <v>645</v>
      </c>
      <c r="N32" s="70" t="s">
        <v>645</v>
      </c>
      <c r="O32" s="229">
        <v>2906226.2701966031</v>
      </c>
      <c r="P32" s="230">
        <v>9220973.1133457366</v>
      </c>
      <c r="Q32" s="230">
        <v>782820.98602721537</v>
      </c>
      <c r="R32" s="229">
        <v>691975.26557062077</v>
      </c>
      <c r="S32" s="72">
        <v>2598006.38224108</v>
      </c>
      <c r="T32" s="72">
        <v>2598006.38224108</v>
      </c>
      <c r="U32" s="72">
        <v>2598006.38224108</v>
      </c>
      <c r="V32" s="72">
        <v>7794019.1467232406</v>
      </c>
      <c r="W32" s="72">
        <v>5372493.279916374</v>
      </c>
      <c r="X32" s="79"/>
      <c r="Y32" s="79"/>
      <c r="Z32" s="80"/>
      <c r="AA32" s="73"/>
    </row>
    <row r="33" spans="1:27" ht="105">
      <c r="A33" s="77">
        <v>29</v>
      </c>
      <c r="B33" s="75" t="s">
        <v>636</v>
      </c>
      <c r="C33" s="75" t="s">
        <v>648</v>
      </c>
      <c r="D33" s="75" t="s">
        <v>681</v>
      </c>
      <c r="E33" s="78" t="s">
        <v>682</v>
      </c>
      <c r="F33" s="75" t="s">
        <v>656</v>
      </c>
      <c r="G33" s="75" t="s">
        <v>683</v>
      </c>
      <c r="H33" s="75" t="s">
        <v>628</v>
      </c>
      <c r="I33" s="75" t="s">
        <v>684</v>
      </c>
      <c r="J33" s="75" t="s">
        <v>656</v>
      </c>
      <c r="K33" s="75" t="s">
        <v>644</v>
      </c>
      <c r="L33" s="75">
        <v>2016</v>
      </c>
      <c r="M33" s="70" t="s">
        <v>645</v>
      </c>
      <c r="N33" s="70" t="s">
        <v>645</v>
      </c>
      <c r="O33" s="229">
        <v>-16744.569711076456</v>
      </c>
      <c r="P33" s="231">
        <v>-110984.98251064183</v>
      </c>
      <c r="Q33" s="229">
        <v>-524.44432420719932</v>
      </c>
      <c r="R33" s="229">
        <v>-1506.3048092467031</v>
      </c>
      <c r="S33" s="72">
        <v>37425.980072347294</v>
      </c>
      <c r="T33" s="72">
        <v>37425.980072347294</v>
      </c>
      <c r="U33" s="72">
        <v>37425.980072347294</v>
      </c>
      <c r="V33" s="72">
        <v>112277.94021704188</v>
      </c>
      <c r="W33" s="72">
        <v>80921.188666839051</v>
      </c>
      <c r="X33" s="79" t="s">
        <v>645</v>
      </c>
      <c r="Y33" s="79" t="s">
        <v>688</v>
      </c>
      <c r="Z33" s="80"/>
      <c r="AA33" s="73"/>
    </row>
    <row r="34" spans="1:27" ht="105">
      <c r="A34" s="77">
        <v>30</v>
      </c>
      <c r="B34" s="75" t="s">
        <v>636</v>
      </c>
      <c r="C34" s="75" t="s">
        <v>648</v>
      </c>
      <c r="D34" s="75" t="s">
        <v>681</v>
      </c>
      <c r="E34" s="78" t="s">
        <v>682</v>
      </c>
      <c r="F34" s="75" t="s">
        <v>657</v>
      </c>
      <c r="G34" s="75" t="s">
        <v>683</v>
      </c>
      <c r="H34" s="75" t="s">
        <v>628</v>
      </c>
      <c r="I34" s="75" t="s">
        <v>684</v>
      </c>
      <c r="J34" s="75" t="s">
        <v>657</v>
      </c>
      <c r="K34" s="75" t="s">
        <v>644</v>
      </c>
      <c r="L34" s="75">
        <v>2016</v>
      </c>
      <c r="M34" s="70" t="s">
        <v>645</v>
      </c>
      <c r="N34" s="70" t="s">
        <v>645</v>
      </c>
      <c r="O34" s="229">
        <v>-15105.782309444616</v>
      </c>
      <c r="P34" s="229">
        <v>-104644.40102857532</v>
      </c>
      <c r="Q34" s="229">
        <v>-471.99990429023001</v>
      </c>
      <c r="R34" s="229">
        <v>-1355.6743642351378</v>
      </c>
      <c r="S34" s="72">
        <v>29650.861157484051</v>
      </c>
      <c r="T34" s="72">
        <v>29650.861157484051</v>
      </c>
      <c r="U34" s="72">
        <v>29650.861157484051</v>
      </c>
      <c r="V34" s="72">
        <v>88952.583472452156</v>
      </c>
      <c r="W34" s="72">
        <v>62891.527030267047</v>
      </c>
      <c r="X34" s="79" t="s">
        <v>645</v>
      </c>
      <c r="Y34" s="79" t="s">
        <v>688</v>
      </c>
      <c r="Z34" s="80"/>
      <c r="AA34" s="73"/>
    </row>
    <row r="35" spans="1:27" ht="45">
      <c r="A35" s="77">
        <v>31</v>
      </c>
      <c r="B35" s="75" t="s">
        <v>636</v>
      </c>
      <c r="C35" s="75" t="s">
        <v>648</v>
      </c>
      <c r="D35" s="75" t="s">
        <v>681</v>
      </c>
      <c r="E35" s="78" t="s">
        <v>682</v>
      </c>
      <c r="F35" s="75" t="s">
        <v>658</v>
      </c>
      <c r="G35" s="75" t="s">
        <v>683</v>
      </c>
      <c r="H35" s="75" t="s">
        <v>628</v>
      </c>
      <c r="I35" s="75" t="s">
        <v>684</v>
      </c>
      <c r="J35" s="75" t="s">
        <v>658</v>
      </c>
      <c r="K35" s="75" t="s">
        <v>644</v>
      </c>
      <c r="L35" s="75">
        <v>2016</v>
      </c>
      <c r="M35" s="70" t="s">
        <v>645</v>
      </c>
      <c r="N35" s="70" t="s">
        <v>645</v>
      </c>
      <c r="O35" s="229">
        <v>8400.9467557914049</v>
      </c>
      <c r="P35" s="230">
        <v>18147.892622313058</v>
      </c>
      <c r="Q35" s="230">
        <v>1123.4651062340597</v>
      </c>
      <c r="R35" s="229">
        <v>1142.0903837244618</v>
      </c>
      <c r="S35" s="72">
        <v>8007.9228269897503</v>
      </c>
      <c r="T35" s="72">
        <v>8007.9228269897503</v>
      </c>
      <c r="U35" s="72">
        <v>8007.9228269897503</v>
      </c>
      <c r="V35" s="72">
        <v>24023.768480969251</v>
      </c>
      <c r="W35" s="72">
        <v>16747.158955923838</v>
      </c>
      <c r="X35" s="79"/>
      <c r="Y35" s="79"/>
      <c r="Z35" s="80"/>
      <c r="AA35" s="73"/>
    </row>
    <row r="36" spans="1:27" ht="45">
      <c r="A36" s="77">
        <v>32</v>
      </c>
      <c r="B36" s="75" t="s">
        <v>636</v>
      </c>
      <c r="C36" s="75" t="s">
        <v>648</v>
      </c>
      <c r="D36" s="75" t="s">
        <v>681</v>
      </c>
      <c r="E36" s="78" t="s">
        <v>682</v>
      </c>
      <c r="F36" s="75" t="s">
        <v>659</v>
      </c>
      <c r="G36" s="75" t="s">
        <v>683</v>
      </c>
      <c r="H36" s="75" t="s">
        <v>628</v>
      </c>
      <c r="I36" s="75" t="s">
        <v>684</v>
      </c>
      <c r="J36" s="75" t="s">
        <v>659</v>
      </c>
      <c r="K36" s="75" t="s">
        <v>644</v>
      </c>
      <c r="L36" s="75">
        <v>2016</v>
      </c>
      <c r="M36" s="70" t="s">
        <v>645</v>
      </c>
      <c r="N36" s="70" t="s">
        <v>645</v>
      </c>
      <c r="O36" s="229">
        <v>5711.3254016515839</v>
      </c>
      <c r="P36" s="230">
        <v>16486.053892001019</v>
      </c>
      <c r="Q36" s="230">
        <v>1011.1186223961486</v>
      </c>
      <c r="R36" s="229">
        <v>1027.8813725815721</v>
      </c>
      <c r="S36" s="72">
        <v>5507.9846566140022</v>
      </c>
      <c r="T36" s="72">
        <v>5507.9846566140022</v>
      </c>
      <c r="U36" s="72">
        <v>5507.9846566140022</v>
      </c>
      <c r="V36" s="72">
        <v>16523.953969842005</v>
      </c>
      <c r="W36" s="72">
        <v>11546.2288463524</v>
      </c>
      <c r="X36" s="79"/>
      <c r="Y36" s="79"/>
      <c r="Z36" s="80"/>
      <c r="AA36" s="73"/>
    </row>
    <row r="37" spans="1:27" ht="45">
      <c r="A37" s="77">
        <v>33</v>
      </c>
      <c r="B37" s="75" t="s">
        <v>636</v>
      </c>
      <c r="C37" s="75" t="s">
        <v>648</v>
      </c>
      <c r="D37" s="75" t="s">
        <v>681</v>
      </c>
      <c r="E37" s="78" t="s">
        <v>682</v>
      </c>
      <c r="F37" s="75" t="s">
        <v>660</v>
      </c>
      <c r="G37" s="75" t="s">
        <v>683</v>
      </c>
      <c r="H37" s="75" t="s">
        <v>628</v>
      </c>
      <c r="I37" s="75" t="s">
        <v>684</v>
      </c>
      <c r="J37" s="75" t="s">
        <v>660</v>
      </c>
      <c r="K37" s="75" t="s">
        <v>644</v>
      </c>
      <c r="L37" s="75">
        <v>2016</v>
      </c>
      <c r="M37" s="70" t="s">
        <v>645</v>
      </c>
      <c r="N37" s="70" t="s">
        <v>645</v>
      </c>
      <c r="O37" s="229">
        <v>45824586.977097183</v>
      </c>
      <c r="P37" s="230">
        <v>133922082.97886318</v>
      </c>
      <c r="Q37" s="230">
        <v>4982089.2948363777</v>
      </c>
      <c r="R37" s="229">
        <v>4241739.1991328923</v>
      </c>
      <c r="S37" s="72">
        <v>40115348.347882621</v>
      </c>
      <c r="T37" s="72">
        <v>40115348.347882621</v>
      </c>
      <c r="U37" s="72">
        <v>40115348.347882621</v>
      </c>
      <c r="V37" s="72">
        <v>120346045.04364786</v>
      </c>
      <c r="W37" s="72">
        <v>82904568.80792816</v>
      </c>
      <c r="X37" s="79"/>
      <c r="Y37" s="79"/>
      <c r="Z37" s="80"/>
      <c r="AA37" s="73"/>
    </row>
    <row r="38" spans="1:27" ht="45">
      <c r="A38" s="77">
        <v>34</v>
      </c>
      <c r="B38" s="75" t="s">
        <v>636</v>
      </c>
      <c r="C38" s="75" t="s">
        <v>648</v>
      </c>
      <c r="D38" s="75" t="s">
        <v>681</v>
      </c>
      <c r="E38" s="78" t="s">
        <v>682</v>
      </c>
      <c r="F38" s="75" t="s">
        <v>661</v>
      </c>
      <c r="G38" s="75" t="s">
        <v>683</v>
      </c>
      <c r="H38" s="75" t="s">
        <v>628</v>
      </c>
      <c r="I38" s="75" t="s">
        <v>684</v>
      </c>
      <c r="J38" s="75" t="s">
        <v>661</v>
      </c>
      <c r="K38" s="75" t="s">
        <v>644</v>
      </c>
      <c r="L38" s="75">
        <v>2016</v>
      </c>
      <c r="M38" s="70" t="s">
        <v>645</v>
      </c>
      <c r="N38" s="70" t="s">
        <v>645</v>
      </c>
      <c r="O38" s="229">
        <v>31600403.454184487</v>
      </c>
      <c r="P38" s="230">
        <v>122257999.19741485</v>
      </c>
      <c r="Q38" s="230">
        <v>4483880.4841350066</v>
      </c>
      <c r="R38" s="229">
        <v>3817565.380350546</v>
      </c>
      <c r="S38" s="72">
        <v>28047242.431991916</v>
      </c>
      <c r="T38" s="72">
        <v>28047242.431991916</v>
      </c>
      <c r="U38" s="72">
        <v>28047242.431991916</v>
      </c>
      <c r="V38" s="72">
        <v>84141727.295975745</v>
      </c>
      <c r="W38" s="72">
        <v>57999711.823679179</v>
      </c>
      <c r="X38" s="79"/>
      <c r="Y38" s="79"/>
      <c r="Z38" s="80"/>
      <c r="AA38" s="73"/>
    </row>
    <row r="39" spans="1:27" ht="90">
      <c r="A39" s="77">
        <v>35</v>
      </c>
      <c r="B39" s="75" t="s">
        <v>636</v>
      </c>
      <c r="C39" s="75" t="s">
        <v>648</v>
      </c>
      <c r="D39" s="75" t="s">
        <v>681</v>
      </c>
      <c r="E39" s="78" t="s">
        <v>682</v>
      </c>
      <c r="F39" s="75" t="s">
        <v>662</v>
      </c>
      <c r="G39" s="75" t="s">
        <v>683</v>
      </c>
      <c r="H39" s="75" t="s">
        <v>628</v>
      </c>
      <c r="I39" s="75" t="s">
        <v>684</v>
      </c>
      <c r="J39" s="75" t="s">
        <v>662</v>
      </c>
      <c r="K39" s="75" t="s">
        <v>644</v>
      </c>
      <c r="L39" s="75">
        <v>2016</v>
      </c>
      <c r="M39" s="70" t="s">
        <v>645</v>
      </c>
      <c r="N39" s="70" t="s">
        <v>645</v>
      </c>
      <c r="O39" s="229">
        <v>-156970.38357559391</v>
      </c>
      <c r="P39" s="231">
        <v>-1677049.759178228</v>
      </c>
      <c r="Q39" s="229">
        <v>-13188.591060963503</v>
      </c>
      <c r="R39" s="229">
        <v>9607.369357042222</v>
      </c>
      <c r="S39" s="72">
        <v>79197.589752993154</v>
      </c>
      <c r="T39" s="72">
        <v>79197.589752993154</v>
      </c>
      <c r="U39" s="72">
        <v>79197.589752993154</v>
      </c>
      <c r="V39" s="72">
        <v>237592.76925897948</v>
      </c>
      <c r="W39" s="72">
        <v>171238.35073850432</v>
      </c>
      <c r="X39" s="79" t="s">
        <v>645</v>
      </c>
      <c r="Y39" s="79" t="s">
        <v>688</v>
      </c>
      <c r="Z39" s="80"/>
      <c r="AA39" s="73"/>
    </row>
    <row r="40" spans="1:27" ht="90">
      <c r="A40" s="77">
        <v>36</v>
      </c>
      <c r="B40" s="75" t="s">
        <v>636</v>
      </c>
      <c r="C40" s="75" t="s">
        <v>648</v>
      </c>
      <c r="D40" s="75" t="s">
        <v>681</v>
      </c>
      <c r="E40" s="78" t="s">
        <v>682</v>
      </c>
      <c r="F40" s="75" t="s">
        <v>663</v>
      </c>
      <c r="G40" s="75" t="s">
        <v>683</v>
      </c>
      <c r="H40" s="75" t="s">
        <v>628</v>
      </c>
      <c r="I40" s="75" t="s">
        <v>684</v>
      </c>
      <c r="J40" s="75" t="s">
        <v>663</v>
      </c>
      <c r="K40" s="75" t="s">
        <v>644</v>
      </c>
      <c r="L40" s="75">
        <v>2016</v>
      </c>
      <c r="M40" s="70" t="s">
        <v>645</v>
      </c>
      <c r="N40" s="70" t="s">
        <v>645</v>
      </c>
      <c r="O40" s="229">
        <v>-140163.27495328779</v>
      </c>
      <c r="P40" s="231">
        <v>-1581163.2365073944</v>
      </c>
      <c r="Q40" s="229">
        <v>-11869.732269307806</v>
      </c>
      <c r="R40" s="229">
        <v>8646.6326503955333</v>
      </c>
      <c r="S40" s="72">
        <v>31994.154029110756</v>
      </c>
      <c r="T40" s="72">
        <v>31994.154029110756</v>
      </c>
      <c r="U40" s="72">
        <v>31994.154029110756</v>
      </c>
      <c r="V40" s="72">
        <v>95982.462087332271</v>
      </c>
      <c r="W40" s="72">
        <v>67861.813262191383</v>
      </c>
      <c r="X40" s="79" t="s">
        <v>645</v>
      </c>
      <c r="Y40" s="79" t="s">
        <v>688</v>
      </c>
      <c r="Z40" s="80"/>
      <c r="AA40" s="73"/>
    </row>
    <row r="41" spans="1:27" ht="30">
      <c r="A41" s="77">
        <v>37</v>
      </c>
      <c r="B41" s="75" t="s">
        <v>636</v>
      </c>
      <c r="C41" s="75" t="s">
        <v>648</v>
      </c>
      <c r="D41" s="75" t="s">
        <v>689</v>
      </c>
      <c r="E41" s="78" t="s">
        <v>690</v>
      </c>
      <c r="F41" s="75" t="s">
        <v>691</v>
      </c>
      <c r="G41" s="75" t="s">
        <v>692</v>
      </c>
      <c r="H41" s="75" t="s">
        <v>628</v>
      </c>
      <c r="I41" s="75" t="s">
        <v>693</v>
      </c>
      <c r="J41" s="75" t="s">
        <v>691</v>
      </c>
      <c r="K41" s="75" t="s">
        <v>644</v>
      </c>
      <c r="L41" s="75">
        <v>2016</v>
      </c>
      <c r="M41" s="70">
        <v>91039941.198558286</v>
      </c>
      <c r="N41" s="70">
        <v>304251.84314969479</v>
      </c>
      <c r="O41" s="229">
        <v>299.22560289557811</v>
      </c>
      <c r="P41" s="230">
        <v>185.867699815739</v>
      </c>
      <c r="Q41" s="230">
        <v>95.02296044661847</v>
      </c>
      <c r="R41" s="229">
        <v>442.41093104497247</v>
      </c>
      <c r="S41" s="72">
        <v>290.537060458459</v>
      </c>
      <c r="T41" s="72">
        <v>290.537060458459</v>
      </c>
      <c r="U41" s="72">
        <v>290.537060458459</v>
      </c>
      <c r="V41" s="72">
        <v>871.61118137537699</v>
      </c>
      <c r="W41" s="72">
        <v>578.16875031233337</v>
      </c>
      <c r="X41" s="79"/>
      <c r="Y41" s="79"/>
      <c r="Z41" s="80"/>
      <c r="AA41" s="73"/>
    </row>
    <row r="42" spans="1:27" ht="30">
      <c r="A42" s="77">
        <v>38</v>
      </c>
      <c r="B42" s="75" t="s">
        <v>636</v>
      </c>
      <c r="C42" s="75" t="s">
        <v>648</v>
      </c>
      <c r="D42" s="75" t="s">
        <v>689</v>
      </c>
      <c r="E42" s="78" t="s">
        <v>690</v>
      </c>
      <c r="F42" s="75" t="s">
        <v>694</v>
      </c>
      <c r="G42" s="75" t="s">
        <v>692</v>
      </c>
      <c r="H42" s="75" t="s">
        <v>628</v>
      </c>
      <c r="I42" s="75" t="s">
        <v>693</v>
      </c>
      <c r="J42" s="75" t="s">
        <v>694</v>
      </c>
      <c r="K42" s="75" t="s">
        <v>644</v>
      </c>
      <c r="L42" s="75">
        <v>2016</v>
      </c>
      <c r="M42" s="70">
        <v>91039941.265597492</v>
      </c>
      <c r="N42" s="70">
        <v>1379730151.9134212</v>
      </c>
      <c r="O42" s="229">
        <v>6.5983874556443195E-2</v>
      </c>
      <c r="P42" s="230">
        <v>2.6670905663994444E-2</v>
      </c>
      <c r="Q42" s="230">
        <v>1.5040071603837258E-2</v>
      </c>
      <c r="R42" s="229">
        <v>0.12039327439739812</v>
      </c>
      <c r="S42" s="72">
        <v>6.3296106683271139E-2</v>
      </c>
      <c r="T42" s="72">
        <v>6.3296106683271139E-2</v>
      </c>
      <c r="U42" s="72">
        <v>6.3296106683271139E-2</v>
      </c>
      <c r="V42" s="72">
        <v>0.18988832004981343</v>
      </c>
      <c r="W42" s="72">
        <v>0.12595925229970956</v>
      </c>
      <c r="X42" s="79"/>
      <c r="Y42" s="79"/>
      <c r="Z42" s="80"/>
      <c r="AA42" s="73"/>
    </row>
    <row r="43" spans="1:27" ht="30">
      <c r="A43" s="77">
        <v>39</v>
      </c>
      <c r="B43" s="75" t="s">
        <v>636</v>
      </c>
      <c r="C43" s="75" t="s">
        <v>648</v>
      </c>
      <c r="D43" s="75" t="s">
        <v>689</v>
      </c>
      <c r="E43" s="78" t="s">
        <v>690</v>
      </c>
      <c r="F43" s="75" t="s">
        <v>695</v>
      </c>
      <c r="G43" s="75" t="s">
        <v>692</v>
      </c>
      <c r="H43" s="75" t="s">
        <v>628</v>
      </c>
      <c r="I43" s="75" t="s">
        <v>693</v>
      </c>
      <c r="J43" s="75" t="s">
        <v>695</v>
      </c>
      <c r="K43" s="75" t="s">
        <v>644</v>
      </c>
      <c r="L43" s="75">
        <v>2016</v>
      </c>
      <c r="M43" s="70">
        <v>5583512.8085025204</v>
      </c>
      <c r="N43" s="70">
        <v>10620435.318147501</v>
      </c>
      <c r="O43" s="229">
        <v>0.52573295173332313</v>
      </c>
      <c r="P43" s="232">
        <v>0.19863807912374151</v>
      </c>
      <c r="Q43" s="230">
        <v>3.3116917337878429E-2</v>
      </c>
      <c r="R43" s="229">
        <v>1.06881631989195</v>
      </c>
      <c r="S43" s="72">
        <v>0.41563700720718572</v>
      </c>
      <c r="T43" s="72">
        <v>0.41563700720718572</v>
      </c>
      <c r="U43" s="72">
        <v>0.41563700720718572</v>
      </c>
      <c r="V43" s="72">
        <v>1.2469110216215571</v>
      </c>
      <c r="W43" s="72">
        <v>0.82711764434229962</v>
      </c>
      <c r="X43" s="79" t="s">
        <v>646</v>
      </c>
      <c r="Y43" s="79" t="s">
        <v>647</v>
      </c>
      <c r="Z43" s="80"/>
      <c r="AA43" s="73"/>
    </row>
    <row r="44" spans="1:27" ht="30">
      <c r="A44" s="77">
        <v>40</v>
      </c>
      <c r="B44" s="75" t="s">
        <v>636</v>
      </c>
      <c r="C44" s="75" t="s">
        <v>648</v>
      </c>
      <c r="D44" s="75" t="s">
        <v>689</v>
      </c>
      <c r="E44" s="78" t="s">
        <v>690</v>
      </c>
      <c r="F44" s="75" t="s">
        <v>696</v>
      </c>
      <c r="G44" s="75" t="s">
        <v>692</v>
      </c>
      <c r="H44" s="75" t="s">
        <v>628</v>
      </c>
      <c r="I44" s="75" t="s">
        <v>693</v>
      </c>
      <c r="J44" s="75" t="s">
        <v>696</v>
      </c>
      <c r="K44" s="75" t="s">
        <v>644</v>
      </c>
      <c r="L44" s="75">
        <v>2016</v>
      </c>
      <c r="M44" s="70">
        <v>127903893.1543678</v>
      </c>
      <c r="N44" s="70">
        <v>304251.84314969479</v>
      </c>
      <c r="O44" s="229">
        <v>420.38822782558418</v>
      </c>
      <c r="P44" s="230">
        <v>381.82048624610803</v>
      </c>
      <c r="Q44" s="230">
        <v>159.34630053275419</v>
      </c>
      <c r="R44" s="229">
        <v>538.62799204923965</v>
      </c>
      <c r="S44" s="72">
        <v>409.29856805963675</v>
      </c>
      <c r="T44" s="72">
        <v>409.29856805963675</v>
      </c>
      <c r="U44" s="72">
        <v>409.29856805963675</v>
      </c>
      <c r="V44" s="72">
        <v>1227.8957041789104</v>
      </c>
      <c r="W44" s="72">
        <v>814.50415043867713</v>
      </c>
      <c r="X44" s="79"/>
      <c r="Y44" s="79"/>
      <c r="Z44" s="80"/>
      <c r="AA44" s="73"/>
    </row>
    <row r="45" spans="1:27" ht="30">
      <c r="A45" s="77">
        <v>41</v>
      </c>
      <c r="B45" s="75" t="s">
        <v>636</v>
      </c>
      <c r="C45" s="75" t="s">
        <v>648</v>
      </c>
      <c r="D45" s="75" t="s">
        <v>689</v>
      </c>
      <c r="E45" s="78" t="s">
        <v>690</v>
      </c>
      <c r="F45" s="75" t="s">
        <v>697</v>
      </c>
      <c r="G45" s="75" t="s">
        <v>692</v>
      </c>
      <c r="H45" s="75" t="s">
        <v>628</v>
      </c>
      <c r="I45" s="75" t="s">
        <v>693</v>
      </c>
      <c r="J45" s="75" t="s">
        <v>697</v>
      </c>
      <c r="K45" s="75" t="s">
        <v>644</v>
      </c>
      <c r="L45" s="75">
        <v>2016</v>
      </c>
      <c r="M45" s="70">
        <v>127903893.1543678</v>
      </c>
      <c r="N45" s="70">
        <v>1379730151.9134212</v>
      </c>
      <c r="O45" s="229">
        <v>9.2702107710692289E-2</v>
      </c>
      <c r="P45" s="230">
        <v>5.4788961069329976E-2</v>
      </c>
      <c r="Q45" s="230">
        <v>2.5221059821279014E-2</v>
      </c>
      <c r="R45" s="229">
        <v>0.14657682054043045</v>
      </c>
      <c r="S45" s="72">
        <v>8.9169367199944768E-2</v>
      </c>
      <c r="T45" s="72">
        <v>8.9169367199944768E-2</v>
      </c>
      <c r="U45" s="72">
        <v>8.9169367199944768E-2</v>
      </c>
      <c r="V45" s="72">
        <v>0.26750810159983429</v>
      </c>
      <c r="W45" s="72">
        <v>0.17744704072789008</v>
      </c>
      <c r="X45" s="79"/>
      <c r="Y45" s="79"/>
      <c r="Z45" s="80"/>
      <c r="AA45" s="73"/>
    </row>
    <row r="46" spans="1:27" ht="30">
      <c r="A46" s="77">
        <v>42</v>
      </c>
      <c r="B46" s="75" t="s">
        <v>636</v>
      </c>
      <c r="C46" s="75" t="s">
        <v>648</v>
      </c>
      <c r="D46" s="75" t="s">
        <v>689</v>
      </c>
      <c r="E46" s="78" t="s">
        <v>690</v>
      </c>
      <c r="F46" s="75" t="s">
        <v>698</v>
      </c>
      <c r="G46" s="75" t="s">
        <v>692</v>
      </c>
      <c r="H46" s="75" t="s">
        <v>628</v>
      </c>
      <c r="I46" s="75" t="s">
        <v>693</v>
      </c>
      <c r="J46" s="75" t="s">
        <v>698</v>
      </c>
      <c r="K46" s="75" t="s">
        <v>644</v>
      </c>
      <c r="L46" s="75">
        <v>2016</v>
      </c>
      <c r="M46" s="70">
        <v>7844392.4255322125</v>
      </c>
      <c r="N46" s="70">
        <v>10620435.318147501</v>
      </c>
      <c r="O46" s="229">
        <v>0.7386130785174343</v>
      </c>
      <c r="P46" s="232">
        <v>0.40805415913151299</v>
      </c>
      <c r="Q46" s="230">
        <v>5.5534559626822765E-2</v>
      </c>
      <c r="R46" s="229">
        <v>1.3012661936111558</v>
      </c>
      <c r="S46" s="72">
        <v>0.58553504883008811</v>
      </c>
      <c r="T46" s="72">
        <v>0.58553504883008811</v>
      </c>
      <c r="U46" s="72">
        <v>0.58553504883008811</v>
      </c>
      <c r="V46" s="72">
        <v>1.7566051464902643</v>
      </c>
      <c r="W46" s="72">
        <v>1.1652147471718752</v>
      </c>
      <c r="X46" s="79" t="s">
        <v>646</v>
      </c>
      <c r="Y46" s="79" t="s">
        <v>647</v>
      </c>
      <c r="Z46" s="80"/>
      <c r="AA46" s="73"/>
    </row>
    <row r="47" spans="1:27" ht="45">
      <c r="A47" s="77">
        <v>43</v>
      </c>
      <c r="B47" s="75" t="s">
        <v>636</v>
      </c>
      <c r="C47" s="75" t="s">
        <v>648</v>
      </c>
      <c r="D47" s="75" t="s">
        <v>699</v>
      </c>
      <c r="E47" s="78" t="s">
        <v>649</v>
      </c>
      <c r="F47" s="75" t="s">
        <v>650</v>
      </c>
      <c r="G47" s="75" t="s">
        <v>651</v>
      </c>
      <c r="H47" s="75" t="s">
        <v>628</v>
      </c>
      <c r="I47" s="75" t="s">
        <v>700</v>
      </c>
      <c r="J47" s="75" t="s">
        <v>650</v>
      </c>
      <c r="K47" s="75" t="s">
        <v>701</v>
      </c>
      <c r="L47" s="75">
        <v>2016</v>
      </c>
      <c r="M47" s="70" t="s">
        <v>645</v>
      </c>
      <c r="N47" s="70" t="s">
        <v>645</v>
      </c>
      <c r="O47" s="229">
        <v>37359.942249947097</v>
      </c>
      <c r="P47" s="230">
        <v>28969.162092688963</v>
      </c>
      <c r="Q47" s="230">
        <v>66741.149765853857</v>
      </c>
      <c r="R47" s="229">
        <v>111.749128412769</v>
      </c>
      <c r="S47" s="72">
        <v>38055.983396743606</v>
      </c>
      <c r="T47" s="72">
        <v>38055.983396743606</v>
      </c>
      <c r="U47" s="72">
        <v>38055.983396743606</v>
      </c>
      <c r="V47" s="72">
        <v>114167.95019023083</v>
      </c>
      <c r="W47" s="72">
        <v>79587.380765111782</v>
      </c>
      <c r="X47" s="79"/>
      <c r="Y47" s="79"/>
      <c r="Z47" s="80"/>
      <c r="AA47" s="73"/>
    </row>
    <row r="48" spans="1:27" ht="45">
      <c r="A48" s="77">
        <v>44</v>
      </c>
      <c r="B48" s="75" t="s">
        <v>636</v>
      </c>
      <c r="C48" s="75" t="s">
        <v>648</v>
      </c>
      <c r="D48" s="75" t="s">
        <v>699</v>
      </c>
      <c r="E48" s="78" t="s">
        <v>649</v>
      </c>
      <c r="F48" s="75" t="s">
        <v>653</v>
      </c>
      <c r="G48" s="75" t="s">
        <v>651</v>
      </c>
      <c r="H48" s="75" t="s">
        <v>628</v>
      </c>
      <c r="I48" s="75" t="s">
        <v>700</v>
      </c>
      <c r="J48" s="75" t="s">
        <v>653</v>
      </c>
      <c r="K48" s="75" t="s">
        <v>701</v>
      </c>
      <c r="L48" s="75">
        <v>2016</v>
      </c>
      <c r="M48" s="70" t="s">
        <v>645</v>
      </c>
      <c r="N48" s="70" t="s">
        <v>645</v>
      </c>
      <c r="O48" s="229">
        <v>36438.311610215598</v>
      </c>
      <c r="P48" s="232">
        <v>26882.147796141435</v>
      </c>
      <c r="Q48" s="230">
        <v>68352.677258835494</v>
      </c>
      <c r="R48" s="229">
        <v>74.695319897478598</v>
      </c>
      <c r="S48" s="72">
        <v>35093.260469887748</v>
      </c>
      <c r="T48" s="72">
        <v>35093.260469887748</v>
      </c>
      <c r="U48" s="72">
        <v>35093.260469887748</v>
      </c>
      <c r="V48" s="72">
        <v>105279.78140966324</v>
      </c>
      <c r="W48" s="72">
        <v>73564.986399048386</v>
      </c>
      <c r="X48" s="79"/>
      <c r="Y48" s="79"/>
      <c r="Z48" s="80"/>
      <c r="AA48" s="73"/>
    </row>
    <row r="49" spans="1:27" ht="45">
      <c r="A49" s="77">
        <v>45</v>
      </c>
      <c r="B49" s="75" t="s">
        <v>636</v>
      </c>
      <c r="C49" s="75" t="s">
        <v>648</v>
      </c>
      <c r="D49" s="75" t="s">
        <v>699</v>
      </c>
      <c r="E49" s="78" t="s">
        <v>649</v>
      </c>
      <c r="F49" s="75" t="s">
        <v>654</v>
      </c>
      <c r="G49" s="75" t="s">
        <v>651</v>
      </c>
      <c r="H49" s="75" t="s">
        <v>628</v>
      </c>
      <c r="I49" s="75" t="s">
        <v>700</v>
      </c>
      <c r="J49" s="75" t="s">
        <v>654</v>
      </c>
      <c r="K49" s="75" t="s">
        <v>701</v>
      </c>
      <c r="L49" s="75">
        <v>2016</v>
      </c>
      <c r="M49" s="70" t="s">
        <v>645</v>
      </c>
      <c r="N49" s="70" t="s">
        <v>645</v>
      </c>
      <c r="O49" s="229">
        <v>67699410.8394586</v>
      </c>
      <c r="P49" s="232">
        <v>172800465.07203701</v>
      </c>
      <c r="Q49" s="230">
        <v>172460845.21371642</v>
      </c>
      <c r="R49" s="229">
        <v>1032489.93762617</v>
      </c>
      <c r="S49" s="72">
        <v>70479219.393036798</v>
      </c>
      <c r="T49" s="72">
        <v>70479219.393036798</v>
      </c>
      <c r="U49" s="72">
        <v>70479219.393036798</v>
      </c>
      <c r="V49" s="72">
        <v>211437658.17911041</v>
      </c>
      <c r="W49" s="72">
        <v>145656202.28516582</v>
      </c>
      <c r="X49" s="79"/>
      <c r="Y49" s="79"/>
      <c r="Z49" s="80"/>
      <c r="AA49" s="73"/>
    </row>
    <row r="50" spans="1:27" ht="45">
      <c r="A50" s="77">
        <v>46</v>
      </c>
      <c r="B50" s="75" t="s">
        <v>636</v>
      </c>
      <c r="C50" s="75" t="s">
        <v>648</v>
      </c>
      <c r="D50" s="75" t="s">
        <v>699</v>
      </c>
      <c r="E50" s="78" t="s">
        <v>649</v>
      </c>
      <c r="F50" s="75" t="s">
        <v>655</v>
      </c>
      <c r="G50" s="75" t="s">
        <v>651</v>
      </c>
      <c r="H50" s="75" t="s">
        <v>628</v>
      </c>
      <c r="I50" s="75" t="s">
        <v>700</v>
      </c>
      <c r="J50" s="75" t="s">
        <v>655</v>
      </c>
      <c r="K50" s="75" t="s">
        <v>701</v>
      </c>
      <c r="L50" s="75">
        <v>2016</v>
      </c>
      <c r="M50" s="70" t="s">
        <v>645</v>
      </c>
      <c r="N50" s="70" t="s">
        <v>645</v>
      </c>
      <c r="O50" s="229">
        <v>54672508.702405602</v>
      </c>
      <c r="P50" s="232">
        <v>158258802.05444619</v>
      </c>
      <c r="Q50" s="230">
        <v>167737013.89033544</v>
      </c>
      <c r="R50" s="229">
        <v>624041.56883064599</v>
      </c>
      <c r="S50" s="72">
        <v>53104884.395673916</v>
      </c>
      <c r="T50" s="72">
        <v>53104884.395673916</v>
      </c>
      <c r="U50" s="72">
        <v>53104884.395673916</v>
      </c>
      <c r="V50" s="72">
        <v>159314653.18702173</v>
      </c>
      <c r="W50" s="72">
        <v>109817141.51925409</v>
      </c>
      <c r="X50" s="79"/>
      <c r="Y50" s="79"/>
      <c r="Z50" s="80"/>
      <c r="AA50" s="73"/>
    </row>
    <row r="51" spans="1:27" ht="45">
      <c r="A51" s="77">
        <v>47</v>
      </c>
      <c r="B51" s="75" t="s">
        <v>636</v>
      </c>
      <c r="C51" s="75" t="s">
        <v>648</v>
      </c>
      <c r="D51" s="75" t="s">
        <v>699</v>
      </c>
      <c r="E51" s="78" t="s">
        <v>649</v>
      </c>
      <c r="F51" s="75" t="s">
        <v>656</v>
      </c>
      <c r="G51" s="75" t="s">
        <v>651</v>
      </c>
      <c r="H51" s="75" t="s">
        <v>628</v>
      </c>
      <c r="I51" s="75" t="s">
        <v>700</v>
      </c>
      <c r="J51" s="75" t="s">
        <v>656</v>
      </c>
      <c r="K51" s="75" t="s">
        <v>701</v>
      </c>
      <c r="L51" s="75">
        <v>2016</v>
      </c>
      <c r="M51" s="70" t="s">
        <v>645</v>
      </c>
      <c r="N51" s="70" t="s">
        <v>645</v>
      </c>
      <c r="O51" s="229">
        <v>822665.18352141499</v>
      </c>
      <c r="P51" s="231">
        <v>-933885.90742931678</v>
      </c>
      <c r="Q51" s="229">
        <v>-780082.90165939706</v>
      </c>
      <c r="R51" s="229">
        <v>67210.402317334898</v>
      </c>
      <c r="S51" s="72">
        <v>885322.77227546775</v>
      </c>
      <c r="T51" s="72">
        <v>885322.77227546775</v>
      </c>
      <c r="U51" s="72">
        <v>885322.77227546775</v>
      </c>
      <c r="V51" s="72">
        <v>2655968.3168264031</v>
      </c>
      <c r="W51" s="72">
        <v>1914214.9637194227</v>
      </c>
      <c r="X51" s="79" t="s">
        <v>646</v>
      </c>
      <c r="Y51" s="79" t="s">
        <v>647</v>
      </c>
      <c r="Z51" s="80"/>
      <c r="AA51" s="73"/>
    </row>
    <row r="52" spans="1:27" ht="45">
      <c r="A52" s="77">
        <v>48</v>
      </c>
      <c r="B52" s="75" t="s">
        <v>636</v>
      </c>
      <c r="C52" s="75" t="s">
        <v>648</v>
      </c>
      <c r="D52" s="75" t="s">
        <v>699</v>
      </c>
      <c r="E52" s="78" t="s">
        <v>649</v>
      </c>
      <c r="F52" s="75" t="s">
        <v>657</v>
      </c>
      <c r="G52" s="75" t="s">
        <v>651</v>
      </c>
      <c r="H52" s="75" t="s">
        <v>628</v>
      </c>
      <c r="I52" s="75" t="s">
        <v>700</v>
      </c>
      <c r="J52" s="75" t="s">
        <v>657</v>
      </c>
      <c r="K52" s="75" t="s">
        <v>701</v>
      </c>
      <c r="L52" s="75">
        <v>2016</v>
      </c>
      <c r="M52" s="70" t="s">
        <v>645</v>
      </c>
      <c r="N52" s="70" t="s">
        <v>645</v>
      </c>
      <c r="O52" s="229">
        <v>716993.593016561</v>
      </c>
      <c r="P52" s="231">
        <v>-835957.48843687319</v>
      </c>
      <c r="Q52" s="229">
        <v>-790274.81353473954</v>
      </c>
      <c r="R52" s="229">
        <v>38763.076341592903</v>
      </c>
      <c r="S52" s="72">
        <v>701654.88071326318</v>
      </c>
      <c r="T52" s="72">
        <v>701654.88071326318</v>
      </c>
      <c r="U52" s="72">
        <v>701654.88071326318</v>
      </c>
      <c r="V52" s="72">
        <v>2104964.6421397896</v>
      </c>
      <c r="W52" s="72">
        <v>1488258.5251713269</v>
      </c>
      <c r="X52" s="79" t="s">
        <v>646</v>
      </c>
      <c r="Y52" s="79" t="s">
        <v>647</v>
      </c>
      <c r="Z52" s="80"/>
      <c r="AA52" s="73"/>
    </row>
    <row r="53" spans="1:27" ht="45">
      <c r="A53" s="77">
        <v>49</v>
      </c>
      <c r="B53" s="75" t="s">
        <v>636</v>
      </c>
      <c r="C53" s="75" t="s">
        <v>648</v>
      </c>
      <c r="D53" s="75" t="s">
        <v>699</v>
      </c>
      <c r="E53" s="78" t="s">
        <v>649</v>
      </c>
      <c r="F53" s="75" t="s">
        <v>658</v>
      </c>
      <c r="G53" s="75" t="s">
        <v>651</v>
      </c>
      <c r="H53" s="75" t="s">
        <v>628</v>
      </c>
      <c r="I53" s="75" t="s">
        <v>700</v>
      </c>
      <c r="J53" s="75" t="s">
        <v>658</v>
      </c>
      <c r="K53" s="75" t="s">
        <v>701</v>
      </c>
      <c r="L53" s="75">
        <v>2016</v>
      </c>
      <c r="M53" s="70" t="s">
        <v>645</v>
      </c>
      <c r="N53" s="70" t="s">
        <v>645</v>
      </c>
      <c r="O53" s="229">
        <v>128250.001890332</v>
      </c>
      <c r="P53" s="230">
        <v>269132.43180932821</v>
      </c>
      <c r="Q53" s="230">
        <v>296697.17006932048</v>
      </c>
      <c r="R53" s="229">
        <v>1260.8270398638001</v>
      </c>
      <c r="S53" s="72">
        <v>141338.4441734117</v>
      </c>
      <c r="T53" s="72">
        <v>141338.4441734117</v>
      </c>
      <c r="U53" s="72">
        <v>141338.4441734117</v>
      </c>
      <c r="V53" s="72">
        <v>424015.3325202351</v>
      </c>
      <c r="W53" s="72">
        <v>295584.44084617589</v>
      </c>
      <c r="X53" s="79"/>
      <c r="Y53" s="79"/>
      <c r="Z53" s="80"/>
      <c r="AA53" s="73"/>
    </row>
    <row r="54" spans="1:27" ht="45">
      <c r="A54" s="77">
        <v>50</v>
      </c>
      <c r="B54" s="75" t="s">
        <v>636</v>
      </c>
      <c r="C54" s="75" t="s">
        <v>648</v>
      </c>
      <c r="D54" s="75" t="s">
        <v>699</v>
      </c>
      <c r="E54" s="78" t="s">
        <v>649</v>
      </c>
      <c r="F54" s="75" t="s">
        <v>659</v>
      </c>
      <c r="G54" s="75" t="s">
        <v>651</v>
      </c>
      <c r="H54" s="75" t="s">
        <v>628</v>
      </c>
      <c r="I54" s="75" t="s">
        <v>700</v>
      </c>
      <c r="J54" s="75" t="s">
        <v>659</v>
      </c>
      <c r="K54" s="75" t="s">
        <v>701</v>
      </c>
      <c r="L54" s="75">
        <v>2016</v>
      </c>
      <c r="M54" s="70" t="s">
        <v>645</v>
      </c>
      <c r="N54" s="70" t="s">
        <v>645</v>
      </c>
      <c r="O54" s="229">
        <v>97804.343194222107</v>
      </c>
      <c r="P54" s="230">
        <v>236796.75498653812</v>
      </c>
      <c r="Q54" s="230">
        <v>287151.68807807314</v>
      </c>
      <c r="R54" s="229">
        <v>825.33274796973899</v>
      </c>
      <c r="S54" s="72">
        <v>100926.04588659786</v>
      </c>
      <c r="T54" s="72">
        <v>100926.04588659786</v>
      </c>
      <c r="U54" s="72">
        <v>100926.04588659786</v>
      </c>
      <c r="V54" s="72">
        <v>302778.1376597936</v>
      </c>
      <c r="W54" s="72">
        <v>211568.34940794698</v>
      </c>
      <c r="X54" s="79"/>
      <c r="Y54" s="79"/>
      <c r="Z54" s="80"/>
      <c r="AA54" s="73"/>
    </row>
    <row r="55" spans="1:27" ht="45">
      <c r="A55" s="77">
        <v>51</v>
      </c>
      <c r="B55" s="75" t="s">
        <v>636</v>
      </c>
      <c r="C55" s="75" t="s">
        <v>648</v>
      </c>
      <c r="D55" s="75" t="s">
        <v>699</v>
      </c>
      <c r="E55" s="78" t="s">
        <v>649</v>
      </c>
      <c r="F55" s="75" t="s">
        <v>660</v>
      </c>
      <c r="G55" s="75" t="s">
        <v>651</v>
      </c>
      <c r="H55" s="75" t="s">
        <v>628</v>
      </c>
      <c r="I55" s="75" t="s">
        <v>700</v>
      </c>
      <c r="J55" s="75" t="s">
        <v>660</v>
      </c>
      <c r="K55" s="75" t="s">
        <v>701</v>
      </c>
      <c r="L55" s="75">
        <v>2016</v>
      </c>
      <c r="M55" s="70" t="s">
        <v>645</v>
      </c>
      <c r="N55" s="70" t="s">
        <v>645</v>
      </c>
      <c r="O55" s="229">
        <v>622467999.60087097</v>
      </c>
      <c r="P55" s="230">
        <v>2169183161.5208969</v>
      </c>
      <c r="Q55" s="230">
        <v>2170897257.3384709</v>
      </c>
      <c r="R55" s="229">
        <v>11133227.128706099</v>
      </c>
      <c r="S55" s="72">
        <v>669008045.25631535</v>
      </c>
      <c r="T55" s="72">
        <v>669008045.25631535</v>
      </c>
      <c r="U55" s="72">
        <v>669008045.25631535</v>
      </c>
      <c r="V55" s="72">
        <v>2007024135.7689462</v>
      </c>
      <c r="W55" s="72">
        <v>1382608547.7315123</v>
      </c>
      <c r="X55" s="79"/>
      <c r="Y55" s="79"/>
      <c r="Z55" s="80"/>
      <c r="AA55" s="73"/>
    </row>
    <row r="56" spans="1:27" ht="45">
      <c r="A56" s="77">
        <v>52</v>
      </c>
      <c r="B56" s="75" t="s">
        <v>636</v>
      </c>
      <c r="C56" s="75" t="s">
        <v>648</v>
      </c>
      <c r="D56" s="75" t="s">
        <v>699</v>
      </c>
      <c r="E56" s="78" t="s">
        <v>649</v>
      </c>
      <c r="F56" s="75" t="s">
        <v>661</v>
      </c>
      <c r="G56" s="75" t="s">
        <v>651</v>
      </c>
      <c r="H56" s="75" t="s">
        <v>628</v>
      </c>
      <c r="I56" s="75" t="s">
        <v>700</v>
      </c>
      <c r="J56" s="75" t="s">
        <v>661</v>
      </c>
      <c r="K56" s="75" t="s">
        <v>701</v>
      </c>
      <c r="L56" s="75">
        <v>2016</v>
      </c>
      <c r="M56" s="70" t="s">
        <v>645</v>
      </c>
      <c r="N56" s="70" t="s">
        <v>645</v>
      </c>
      <c r="O56" s="229">
        <v>424281432.92512399</v>
      </c>
      <c r="P56" s="230">
        <v>1934264941.6334074</v>
      </c>
      <c r="Q56" s="230">
        <v>2075911835.8221164</v>
      </c>
      <c r="R56" s="229">
        <v>6751199.06814628</v>
      </c>
      <c r="S56" s="72">
        <v>424986810.56923443</v>
      </c>
      <c r="T56" s="72">
        <v>424986810.56923443</v>
      </c>
      <c r="U56" s="72">
        <v>424986810.56923443</v>
      </c>
      <c r="V56" s="72">
        <v>1274960431.7077034</v>
      </c>
      <c r="W56" s="72">
        <v>878842638.51066768</v>
      </c>
      <c r="X56" s="79"/>
      <c r="Y56" s="79"/>
      <c r="Z56" s="80"/>
      <c r="AA56" s="73"/>
    </row>
    <row r="57" spans="1:27" ht="45">
      <c r="A57" s="77">
        <v>53</v>
      </c>
      <c r="B57" s="75" t="s">
        <v>636</v>
      </c>
      <c r="C57" s="75" t="s">
        <v>648</v>
      </c>
      <c r="D57" s="75" t="s">
        <v>699</v>
      </c>
      <c r="E57" s="78" t="s">
        <v>649</v>
      </c>
      <c r="F57" s="75" t="s">
        <v>662</v>
      </c>
      <c r="G57" s="75" t="s">
        <v>651</v>
      </c>
      <c r="H57" s="75" t="s">
        <v>628</v>
      </c>
      <c r="I57" s="75" t="s">
        <v>700</v>
      </c>
      <c r="J57" s="75" t="s">
        <v>662</v>
      </c>
      <c r="K57" s="75" t="s">
        <v>701</v>
      </c>
      <c r="L57" s="75">
        <v>2016</v>
      </c>
      <c r="M57" s="70" t="s">
        <v>645</v>
      </c>
      <c r="N57" s="70" t="s">
        <v>645</v>
      </c>
      <c r="O57" s="229">
        <v>1238409.8967502301</v>
      </c>
      <c r="P57" s="231">
        <v>-28473475.208798978</v>
      </c>
      <c r="Q57" s="229">
        <v>-29464988.738078784</v>
      </c>
      <c r="R57" s="229">
        <v>806223.21620807797</v>
      </c>
      <c r="S57" s="72">
        <v>1784810.1444445392</v>
      </c>
      <c r="T57" s="72">
        <v>1784810.1444445392</v>
      </c>
      <c r="U57" s="72">
        <v>1784810.1444445392</v>
      </c>
      <c r="V57" s="72">
        <v>5354430.4333336176</v>
      </c>
      <c r="W57" s="72">
        <v>3859056.1463959673</v>
      </c>
      <c r="X57" s="79" t="s">
        <v>646</v>
      </c>
      <c r="Y57" s="79" t="s">
        <v>647</v>
      </c>
      <c r="Z57" s="80"/>
      <c r="AA57" s="73"/>
    </row>
    <row r="58" spans="1:27" ht="45">
      <c r="A58" s="77">
        <v>54</v>
      </c>
      <c r="B58" s="75" t="s">
        <v>636</v>
      </c>
      <c r="C58" s="75" t="s">
        <v>648</v>
      </c>
      <c r="D58" s="75" t="s">
        <v>699</v>
      </c>
      <c r="E58" s="78" t="s">
        <v>649</v>
      </c>
      <c r="F58" s="75" t="s">
        <v>663</v>
      </c>
      <c r="G58" s="75" t="s">
        <v>651</v>
      </c>
      <c r="H58" s="75" t="s">
        <v>628</v>
      </c>
      <c r="I58" s="75" t="s">
        <v>700</v>
      </c>
      <c r="J58" s="75" t="s">
        <v>663</v>
      </c>
      <c r="K58" s="75" t="s">
        <v>701</v>
      </c>
      <c r="L58" s="75">
        <v>2016</v>
      </c>
      <c r="M58" s="70" t="s">
        <v>645</v>
      </c>
      <c r="N58" s="70" t="s">
        <v>645</v>
      </c>
      <c r="O58" s="229">
        <v>451045.580858309</v>
      </c>
      <c r="P58" s="231">
        <v>-26334895.867990877</v>
      </c>
      <c r="Q58" s="229">
        <v>-29056739.574923828</v>
      </c>
      <c r="R58" s="229">
        <v>462418.04391632299</v>
      </c>
      <c r="S58" s="72">
        <v>679849.33936842519</v>
      </c>
      <c r="T58" s="72">
        <v>679849.33936842519</v>
      </c>
      <c r="U58" s="72">
        <v>679849.33936842519</v>
      </c>
      <c r="V58" s="72">
        <v>2039548.0181052755</v>
      </c>
      <c r="W58" s="72">
        <v>1442007.4640094039</v>
      </c>
      <c r="X58" s="79" t="s">
        <v>646</v>
      </c>
      <c r="Y58" s="79" t="s">
        <v>647</v>
      </c>
      <c r="Z58" s="80"/>
      <c r="AA58" s="73"/>
    </row>
    <row r="59" spans="1:27" ht="45">
      <c r="A59" s="77">
        <v>55</v>
      </c>
      <c r="B59" s="75" t="s">
        <v>636</v>
      </c>
      <c r="C59" s="75" t="s">
        <v>637</v>
      </c>
      <c r="D59" s="75" t="s">
        <v>702</v>
      </c>
      <c r="E59" s="78" t="s">
        <v>639</v>
      </c>
      <c r="F59" s="75" t="s">
        <v>640</v>
      </c>
      <c r="G59" s="75" t="s">
        <v>641</v>
      </c>
      <c r="H59" s="75" t="s">
        <v>628</v>
      </c>
      <c r="I59" s="75" t="s">
        <v>703</v>
      </c>
      <c r="J59" s="68" t="s">
        <v>643</v>
      </c>
      <c r="K59" s="75" t="s">
        <v>701</v>
      </c>
      <c r="L59" s="75">
        <v>2016</v>
      </c>
      <c r="M59" s="70" t="s">
        <v>645</v>
      </c>
      <c r="N59" s="70" t="s">
        <v>645</v>
      </c>
      <c r="O59" s="229">
        <v>42453.529695588535</v>
      </c>
      <c r="P59" s="231">
        <v>107458.39836377802</v>
      </c>
      <c r="Q59" s="229">
        <v>114401.61230873302</v>
      </c>
      <c r="R59" s="229">
        <v>646.64169377370911</v>
      </c>
      <c r="S59" s="72">
        <v>25311.150040951987</v>
      </c>
      <c r="T59" s="72">
        <v>25311.150040951987</v>
      </c>
      <c r="U59" s="72">
        <v>25311.150040951987</v>
      </c>
      <c r="V59" s="72">
        <v>75933.450122855953</v>
      </c>
      <c r="W59" s="72">
        <v>52309.404419983221</v>
      </c>
      <c r="X59" s="79" t="s">
        <v>646</v>
      </c>
      <c r="Y59" s="79" t="s">
        <v>704</v>
      </c>
      <c r="Z59" s="80"/>
      <c r="AA59" s="73"/>
    </row>
    <row r="60" spans="1:27" ht="60">
      <c r="A60" s="77">
        <v>56</v>
      </c>
      <c r="B60" s="75" t="s">
        <v>636</v>
      </c>
      <c r="C60" s="75" t="s">
        <v>637</v>
      </c>
      <c r="D60" s="75" t="s">
        <v>705</v>
      </c>
      <c r="E60" s="78" t="s">
        <v>706</v>
      </c>
      <c r="F60" s="75" t="s">
        <v>707</v>
      </c>
      <c r="G60" s="75" t="s">
        <v>708</v>
      </c>
      <c r="H60" s="75" t="s">
        <v>628</v>
      </c>
      <c r="I60" s="75" t="s">
        <v>709</v>
      </c>
      <c r="J60" s="82" t="s">
        <v>710</v>
      </c>
      <c r="K60" s="75" t="s">
        <v>701</v>
      </c>
      <c r="L60" s="75">
        <v>2016</v>
      </c>
      <c r="M60" s="70">
        <v>82402</v>
      </c>
      <c r="N60" s="70">
        <v>21968</v>
      </c>
      <c r="O60" s="229">
        <v>3.7510014566642389</v>
      </c>
      <c r="P60" s="230">
        <v>7.3340558175075525</v>
      </c>
      <c r="Q60" s="230">
        <v>13.499810030395137</v>
      </c>
      <c r="R60" s="229">
        <v>0.70816317545376795</v>
      </c>
      <c r="S60" s="72">
        <v>0.4587736522038085</v>
      </c>
      <c r="T60" s="72">
        <v>0.4587736522038085</v>
      </c>
      <c r="U60" s="72">
        <v>0.4587736522038085</v>
      </c>
      <c r="V60" s="72">
        <v>1.3763209566114254</v>
      </c>
      <c r="W60" s="72">
        <v>0.94812667427335662</v>
      </c>
      <c r="X60" s="79"/>
      <c r="Y60" s="79"/>
      <c r="Z60" s="80"/>
      <c r="AA60" s="73"/>
    </row>
    <row r="61" spans="1:27" ht="60">
      <c r="A61" s="77">
        <v>57</v>
      </c>
      <c r="B61" s="75" t="s">
        <v>636</v>
      </c>
      <c r="C61" s="75" t="s">
        <v>637</v>
      </c>
      <c r="D61" s="75" t="s">
        <v>705</v>
      </c>
      <c r="E61" s="78" t="s">
        <v>706</v>
      </c>
      <c r="F61" s="75" t="s">
        <v>711</v>
      </c>
      <c r="G61" s="75" t="s">
        <v>708</v>
      </c>
      <c r="H61" s="75" t="s">
        <v>628</v>
      </c>
      <c r="I61" s="75" t="s">
        <v>709</v>
      </c>
      <c r="J61" s="82" t="s">
        <v>712</v>
      </c>
      <c r="K61" s="75" t="s">
        <v>701</v>
      </c>
      <c r="L61" s="75">
        <v>2016</v>
      </c>
      <c r="M61" s="70">
        <v>390841853</v>
      </c>
      <c r="N61" s="70">
        <v>21968</v>
      </c>
      <c r="O61" s="229">
        <v>17791.417197742172</v>
      </c>
      <c r="P61" s="230">
        <v>61441.877780799441</v>
      </c>
      <c r="Q61" s="230">
        <v>98316.27268759931</v>
      </c>
      <c r="R61" s="229">
        <v>3845.101555649735</v>
      </c>
      <c r="S61" s="72">
        <v>3288.086214407957</v>
      </c>
      <c r="T61" s="72">
        <v>3288.086214407957</v>
      </c>
      <c r="U61" s="72">
        <v>3288.086214407957</v>
      </c>
      <c r="V61" s="72">
        <v>9864.2586432238713</v>
      </c>
      <c r="W61" s="72">
        <v>6795.3384685782694</v>
      </c>
      <c r="X61" s="79"/>
      <c r="Y61" s="79"/>
      <c r="Z61" s="80"/>
      <c r="AA61" s="73"/>
    </row>
    <row r="62" spans="1:27" ht="60">
      <c r="A62" s="77">
        <v>58</v>
      </c>
      <c r="B62" s="75" t="s">
        <v>636</v>
      </c>
      <c r="C62" s="75" t="s">
        <v>637</v>
      </c>
      <c r="D62" s="75" t="s">
        <v>705</v>
      </c>
      <c r="E62" s="78" t="s">
        <v>706</v>
      </c>
      <c r="F62" s="75" t="s">
        <v>713</v>
      </c>
      <c r="G62" s="75" t="s">
        <v>708</v>
      </c>
      <c r="H62" s="75" t="s">
        <v>628</v>
      </c>
      <c r="I62" s="75" t="s">
        <v>709</v>
      </c>
      <c r="J62" s="82" t="s">
        <v>714</v>
      </c>
      <c r="K62" s="75" t="s">
        <v>701</v>
      </c>
      <c r="L62" s="75">
        <v>2016</v>
      </c>
      <c r="M62" s="70">
        <v>84251.143685912699</v>
      </c>
      <c r="N62" s="70">
        <v>21968</v>
      </c>
      <c r="O62" s="229">
        <v>3.8351758779093545</v>
      </c>
      <c r="P62" s="231">
        <v>-854.08657015297149</v>
      </c>
      <c r="Q62" s="229">
        <v>-1395.6140195788223</v>
      </c>
      <c r="R62" s="229">
        <v>132.09404088456441</v>
      </c>
      <c r="S62" s="72">
        <v>-5.4602621085363587</v>
      </c>
      <c r="T62" s="72">
        <v>-5.4602621085363587</v>
      </c>
      <c r="U62" s="72">
        <v>-5.4602621085363587</v>
      </c>
      <c r="V62" s="72">
        <v>-16.380786325609076</v>
      </c>
      <c r="W62" s="72">
        <v>-11.284475751296048</v>
      </c>
      <c r="X62" s="79" t="s">
        <v>715</v>
      </c>
      <c r="Y62" s="79" t="s">
        <v>716</v>
      </c>
      <c r="Z62" s="80"/>
      <c r="AA62" s="73"/>
    </row>
    <row r="63" spans="1:27" ht="45">
      <c r="A63" s="77">
        <v>59</v>
      </c>
      <c r="B63" s="75" t="s">
        <v>636</v>
      </c>
      <c r="C63" s="75" t="s">
        <v>637</v>
      </c>
      <c r="D63" s="75" t="s">
        <v>705</v>
      </c>
      <c r="E63" s="78" t="s">
        <v>717</v>
      </c>
      <c r="F63" s="75" t="s">
        <v>707</v>
      </c>
      <c r="G63" s="75" t="s">
        <v>718</v>
      </c>
      <c r="H63" s="75" t="s">
        <v>628</v>
      </c>
      <c r="I63" s="75" t="s">
        <v>719</v>
      </c>
      <c r="J63" s="82" t="s">
        <v>720</v>
      </c>
      <c r="K63" s="75" t="s">
        <v>701</v>
      </c>
      <c r="L63" s="75">
        <v>2016</v>
      </c>
      <c r="M63" s="70">
        <v>43967.87331172976</v>
      </c>
      <c r="N63" s="70">
        <v>13573</v>
      </c>
      <c r="O63" s="229">
        <v>3.2393629493648981</v>
      </c>
      <c r="P63" s="230" t="e">
        <v>#DIV/0!</v>
      </c>
      <c r="Q63" s="230">
        <v>16.91622014213597</v>
      </c>
      <c r="R63" s="229">
        <v>1.8624585434977029E-2</v>
      </c>
      <c r="S63" s="72" t="s">
        <v>721</v>
      </c>
      <c r="T63" s="72" t="s">
        <v>721</v>
      </c>
      <c r="U63" s="72" t="s">
        <v>721</v>
      </c>
      <c r="V63" s="72" t="e">
        <v>#VALUE!</v>
      </c>
      <c r="W63" s="72" t="e">
        <v>#VALUE!</v>
      </c>
      <c r="X63" s="79"/>
      <c r="Y63" s="79"/>
      <c r="Z63" s="80"/>
      <c r="AA63" s="73"/>
    </row>
    <row r="64" spans="1:27" ht="45">
      <c r="A64" s="77">
        <v>60</v>
      </c>
      <c r="B64" s="75" t="s">
        <v>636</v>
      </c>
      <c r="C64" s="75" t="s">
        <v>637</v>
      </c>
      <c r="D64" s="75" t="s">
        <v>705</v>
      </c>
      <c r="E64" s="78" t="s">
        <v>717</v>
      </c>
      <c r="F64" s="75" t="s">
        <v>711</v>
      </c>
      <c r="G64" s="75" t="s">
        <v>718</v>
      </c>
      <c r="H64" s="75" t="s">
        <v>628</v>
      </c>
      <c r="I64" s="75" t="s">
        <v>719</v>
      </c>
      <c r="J64" s="82" t="s">
        <v>722</v>
      </c>
      <c r="K64" s="75" t="s">
        <v>701</v>
      </c>
      <c r="L64" s="75">
        <v>2016</v>
      </c>
      <c r="M64" s="70">
        <v>358444827.74466521</v>
      </c>
      <c r="N64" s="70">
        <v>13573</v>
      </c>
      <c r="O64" s="229">
        <v>26408.666304034865</v>
      </c>
      <c r="P64" s="230">
        <v>65949.398012764752</v>
      </c>
      <c r="Q64" s="230">
        <v>150255.9347505201</v>
      </c>
      <c r="R64" s="229">
        <v>824.67508692301249</v>
      </c>
      <c r="S64" s="72" t="s">
        <v>721</v>
      </c>
      <c r="T64" s="72" t="s">
        <v>721</v>
      </c>
      <c r="U64" s="72" t="s">
        <v>721</v>
      </c>
      <c r="V64" s="72" t="e">
        <v>#VALUE!</v>
      </c>
      <c r="W64" s="72" t="e">
        <v>#VALUE!</v>
      </c>
      <c r="X64" s="79"/>
      <c r="Y64" s="79"/>
      <c r="Z64" s="80"/>
      <c r="AA64" s="73"/>
    </row>
    <row r="65" spans="1:27" ht="60">
      <c r="A65" s="77">
        <v>61</v>
      </c>
      <c r="B65" s="75" t="s">
        <v>636</v>
      </c>
      <c r="C65" s="75" t="s">
        <v>637</v>
      </c>
      <c r="D65" s="75" t="s">
        <v>705</v>
      </c>
      <c r="E65" s="78" t="s">
        <v>717</v>
      </c>
      <c r="F65" s="75" t="s">
        <v>713</v>
      </c>
      <c r="G65" s="75" t="s">
        <v>718</v>
      </c>
      <c r="H65" s="75" t="s">
        <v>628</v>
      </c>
      <c r="I65" s="75" t="s">
        <v>719</v>
      </c>
      <c r="J65" s="82" t="s">
        <v>723</v>
      </c>
      <c r="K65" s="75" t="s">
        <v>701</v>
      </c>
      <c r="L65" s="75">
        <v>2016</v>
      </c>
      <c r="M65" s="70">
        <v>-1018240</v>
      </c>
      <c r="N65" s="70">
        <v>13573</v>
      </c>
      <c r="O65" s="229">
        <v>-75.019524055109414</v>
      </c>
      <c r="P65" s="231">
        <v>-968.65441579763183</v>
      </c>
      <c r="Q65" s="229">
        <v>-2253.965942153563</v>
      </c>
      <c r="R65" s="229">
        <v>52.180663016717212</v>
      </c>
      <c r="S65" s="72" t="s">
        <v>721</v>
      </c>
      <c r="T65" s="72" t="s">
        <v>721</v>
      </c>
      <c r="U65" s="72" t="s">
        <v>721</v>
      </c>
      <c r="V65" s="72" t="e">
        <v>#VALUE!</v>
      </c>
      <c r="W65" s="72" t="e">
        <v>#VALUE!</v>
      </c>
      <c r="X65" s="79" t="s">
        <v>724</v>
      </c>
      <c r="Y65" s="79" t="s">
        <v>716</v>
      </c>
      <c r="Z65" s="80"/>
      <c r="AA65" s="73"/>
    </row>
    <row r="66" spans="1:27" ht="45">
      <c r="A66" s="77">
        <v>62</v>
      </c>
      <c r="B66" s="75" t="s">
        <v>636</v>
      </c>
      <c r="C66" s="75" t="s">
        <v>637</v>
      </c>
      <c r="D66" s="75" t="s">
        <v>705</v>
      </c>
      <c r="E66" s="78" t="s">
        <v>725</v>
      </c>
      <c r="F66" s="75" t="s">
        <v>707</v>
      </c>
      <c r="G66" s="75" t="s">
        <v>726</v>
      </c>
      <c r="H66" s="75" t="s">
        <v>628</v>
      </c>
      <c r="I66" s="75" t="s">
        <v>727</v>
      </c>
      <c r="J66" s="82" t="s">
        <v>728</v>
      </c>
      <c r="K66" s="75" t="s">
        <v>701</v>
      </c>
      <c r="L66" s="75">
        <v>2016</v>
      </c>
      <c r="M66" s="70" t="s">
        <v>645</v>
      </c>
      <c r="N66" s="70" t="s">
        <v>645</v>
      </c>
      <c r="O66" s="229">
        <v>0</v>
      </c>
      <c r="P66" s="230">
        <v>0</v>
      </c>
      <c r="Q66" s="230">
        <v>0</v>
      </c>
      <c r="R66" s="229">
        <v>0</v>
      </c>
      <c r="S66" s="72">
        <v>1.47</v>
      </c>
      <c r="T66" s="72">
        <v>1.47</v>
      </c>
      <c r="U66" s="72">
        <v>1.47</v>
      </c>
      <c r="V66" s="72">
        <v>4.41</v>
      </c>
      <c r="W66" s="72">
        <v>2.96</v>
      </c>
      <c r="X66" s="79"/>
      <c r="Y66" s="79"/>
      <c r="Z66" s="80"/>
      <c r="AA66" s="73"/>
    </row>
    <row r="67" spans="1:27" ht="45">
      <c r="A67" s="77">
        <v>63</v>
      </c>
      <c r="B67" s="75" t="s">
        <v>636</v>
      </c>
      <c r="C67" s="75" t="s">
        <v>637</v>
      </c>
      <c r="D67" s="75" t="s">
        <v>705</v>
      </c>
      <c r="E67" s="78" t="s">
        <v>725</v>
      </c>
      <c r="F67" s="75" t="s">
        <v>711</v>
      </c>
      <c r="G67" s="75" t="s">
        <v>726</v>
      </c>
      <c r="H67" s="75" t="s">
        <v>628</v>
      </c>
      <c r="I67" s="75" t="s">
        <v>727</v>
      </c>
      <c r="J67" s="82" t="s">
        <v>729</v>
      </c>
      <c r="K67" s="75" t="s">
        <v>701</v>
      </c>
      <c r="L67" s="75">
        <v>2016</v>
      </c>
      <c r="M67" s="70" t="s">
        <v>645</v>
      </c>
      <c r="N67" s="70" t="s">
        <v>645</v>
      </c>
      <c r="O67" s="229">
        <v>0</v>
      </c>
      <c r="P67" s="230">
        <v>0</v>
      </c>
      <c r="Q67" s="230">
        <v>0</v>
      </c>
      <c r="R67" s="229">
        <v>0</v>
      </c>
      <c r="S67" s="72">
        <v>70.650000000000006</v>
      </c>
      <c r="T67" s="72">
        <v>70.650000000000006</v>
      </c>
      <c r="U67" s="72">
        <v>70.650000000000006</v>
      </c>
      <c r="V67" s="72">
        <v>211.95000000000002</v>
      </c>
      <c r="W67" s="72">
        <v>153.78</v>
      </c>
      <c r="X67" s="79"/>
      <c r="Y67" s="79"/>
      <c r="Z67" s="80"/>
      <c r="AA67" s="73"/>
    </row>
    <row r="68" spans="1:27" ht="45">
      <c r="A68" s="77">
        <v>64</v>
      </c>
      <c r="B68" s="75" t="s">
        <v>636</v>
      </c>
      <c r="C68" s="75" t="s">
        <v>637</v>
      </c>
      <c r="D68" s="75" t="s">
        <v>705</v>
      </c>
      <c r="E68" s="78" t="s">
        <v>725</v>
      </c>
      <c r="F68" s="75" t="s">
        <v>713</v>
      </c>
      <c r="G68" s="75" t="s">
        <v>726</v>
      </c>
      <c r="H68" s="75" t="s">
        <v>628</v>
      </c>
      <c r="I68" s="75" t="s">
        <v>727</v>
      </c>
      <c r="J68" s="82" t="s">
        <v>730</v>
      </c>
      <c r="K68" s="75" t="s">
        <v>701</v>
      </c>
      <c r="L68" s="75">
        <v>2016</v>
      </c>
      <c r="M68" s="70" t="s">
        <v>645</v>
      </c>
      <c r="N68" s="70" t="s">
        <v>645</v>
      </c>
      <c r="O68" s="229">
        <v>0</v>
      </c>
      <c r="P68" s="231">
        <v>0</v>
      </c>
      <c r="Q68" s="229">
        <v>0</v>
      </c>
      <c r="R68" s="229">
        <v>0</v>
      </c>
      <c r="S68" s="72">
        <v>2.06</v>
      </c>
      <c r="T68" s="72">
        <v>2.06</v>
      </c>
      <c r="U68" s="72">
        <v>2.06</v>
      </c>
      <c r="V68" s="72">
        <v>6.18</v>
      </c>
      <c r="W68" s="72">
        <v>4.32</v>
      </c>
      <c r="X68" s="79" t="s">
        <v>731</v>
      </c>
      <c r="Y68" s="79" t="s">
        <v>732</v>
      </c>
      <c r="Z68" s="80"/>
      <c r="AA68" s="73"/>
    </row>
    <row r="69" spans="1:27" ht="45">
      <c r="A69" s="77">
        <v>65</v>
      </c>
      <c r="B69" s="75" t="s">
        <v>636</v>
      </c>
      <c r="C69" s="75" t="s">
        <v>637</v>
      </c>
      <c r="D69" s="75" t="s">
        <v>705</v>
      </c>
      <c r="E69" s="78" t="s">
        <v>733</v>
      </c>
      <c r="F69" s="75" t="s">
        <v>707</v>
      </c>
      <c r="G69" s="75" t="s">
        <v>734</v>
      </c>
      <c r="H69" s="75" t="s">
        <v>628</v>
      </c>
      <c r="I69" s="75" t="s">
        <v>735</v>
      </c>
      <c r="J69" s="82" t="s">
        <v>736</v>
      </c>
      <c r="K69" s="75" t="s">
        <v>701</v>
      </c>
      <c r="L69" s="75">
        <v>2016</v>
      </c>
      <c r="M69" s="70">
        <v>47983.220708954163</v>
      </c>
      <c r="N69" s="70">
        <v>13525</v>
      </c>
      <c r="O69" s="229">
        <v>3.5477427511241526</v>
      </c>
      <c r="P69" s="230">
        <v>7.5891127354438295</v>
      </c>
      <c r="Q69" s="230">
        <v>3.5473660611335993</v>
      </c>
      <c r="R69" s="229">
        <v>8.1899694272682635E-2</v>
      </c>
      <c r="S69" s="72" t="s">
        <v>721</v>
      </c>
      <c r="T69" s="72" t="s">
        <v>721</v>
      </c>
      <c r="U69" s="72" t="s">
        <v>721</v>
      </c>
      <c r="V69" s="72" t="e">
        <v>#VALUE!</v>
      </c>
      <c r="W69" s="72" t="e">
        <v>#VALUE!</v>
      </c>
      <c r="X69" s="79"/>
      <c r="Y69" s="79"/>
      <c r="Z69" s="80"/>
      <c r="AA69" s="73"/>
    </row>
    <row r="70" spans="1:27" ht="45">
      <c r="A70" s="77">
        <v>66</v>
      </c>
      <c r="B70" s="75" t="s">
        <v>636</v>
      </c>
      <c r="C70" s="75" t="s">
        <v>637</v>
      </c>
      <c r="D70" s="75" t="s">
        <v>705</v>
      </c>
      <c r="E70" s="78" t="s">
        <v>733</v>
      </c>
      <c r="F70" s="75" t="s">
        <v>711</v>
      </c>
      <c r="G70" s="75" t="s">
        <v>734</v>
      </c>
      <c r="H70" s="75" t="s">
        <v>628</v>
      </c>
      <c r="I70" s="75" t="s">
        <v>735</v>
      </c>
      <c r="J70" s="82" t="s">
        <v>737</v>
      </c>
      <c r="K70" s="75" t="s">
        <v>701</v>
      </c>
      <c r="L70" s="75">
        <v>2016</v>
      </c>
      <c r="M70" s="70">
        <v>364110630.07098311</v>
      </c>
      <c r="N70" s="70">
        <v>13525</v>
      </c>
      <c r="O70" s="229">
        <v>26921.303517263077</v>
      </c>
      <c r="P70" s="230">
        <v>66208.753183408335</v>
      </c>
      <c r="Q70" s="230">
        <v>26917.323284614697</v>
      </c>
      <c r="R70" s="229">
        <v>761.27707542182577</v>
      </c>
      <c r="S70" s="72" t="s">
        <v>721</v>
      </c>
      <c r="T70" s="72" t="s">
        <v>721</v>
      </c>
      <c r="U70" s="72" t="s">
        <v>721</v>
      </c>
      <c r="V70" s="72" t="e">
        <v>#VALUE!</v>
      </c>
      <c r="W70" s="72" t="e">
        <v>#VALUE!</v>
      </c>
      <c r="X70" s="79"/>
      <c r="Y70" s="79"/>
      <c r="Z70" s="80"/>
      <c r="AA70" s="73"/>
    </row>
    <row r="71" spans="1:27" ht="60">
      <c r="A71" s="77">
        <v>67</v>
      </c>
      <c r="B71" s="75" t="s">
        <v>636</v>
      </c>
      <c r="C71" s="75" t="s">
        <v>637</v>
      </c>
      <c r="D71" s="75" t="s">
        <v>705</v>
      </c>
      <c r="E71" s="78" t="s">
        <v>733</v>
      </c>
      <c r="F71" s="75" t="s">
        <v>713</v>
      </c>
      <c r="G71" s="75" t="s">
        <v>734</v>
      </c>
      <c r="H71" s="75" t="s">
        <v>628</v>
      </c>
      <c r="I71" s="75" t="s">
        <v>735</v>
      </c>
      <c r="J71" s="82" t="s">
        <v>738</v>
      </c>
      <c r="K71" s="75" t="s">
        <v>701</v>
      </c>
      <c r="L71" s="75">
        <v>2016</v>
      </c>
      <c r="M71" s="70">
        <v>-600535.89906050777</v>
      </c>
      <c r="N71" s="70">
        <v>13525</v>
      </c>
      <c r="O71" s="229">
        <v>-44.401914902810184</v>
      </c>
      <c r="P71" s="231">
        <v>-964.44774937687782</v>
      </c>
      <c r="Q71" s="229">
        <v>-44.395202118763066</v>
      </c>
      <c r="R71" s="229">
        <v>54.528459728478438</v>
      </c>
      <c r="S71" s="72" t="s">
        <v>721</v>
      </c>
      <c r="T71" s="72" t="s">
        <v>721</v>
      </c>
      <c r="U71" s="72" t="s">
        <v>721</v>
      </c>
      <c r="V71" s="72" t="e">
        <v>#VALUE!</v>
      </c>
      <c r="W71" s="72" t="e">
        <v>#VALUE!</v>
      </c>
      <c r="X71" s="79" t="s">
        <v>739</v>
      </c>
      <c r="Y71" s="79" t="s">
        <v>716</v>
      </c>
      <c r="Z71" s="80"/>
      <c r="AA71" s="73"/>
    </row>
    <row r="72" spans="1:27" ht="105">
      <c r="A72" s="77">
        <v>68</v>
      </c>
      <c r="B72" s="75" t="s">
        <v>636</v>
      </c>
      <c r="C72" s="75" t="s">
        <v>637</v>
      </c>
      <c r="D72" s="75" t="s">
        <v>740</v>
      </c>
      <c r="E72" s="78" t="s">
        <v>741</v>
      </c>
      <c r="F72" s="75" t="s">
        <v>742</v>
      </c>
      <c r="G72" s="75" t="s">
        <v>743</v>
      </c>
      <c r="H72" s="75" t="s">
        <v>628</v>
      </c>
      <c r="I72" s="75" t="s">
        <v>744</v>
      </c>
      <c r="J72" s="75" t="s">
        <v>745</v>
      </c>
      <c r="K72" s="75" t="s">
        <v>701</v>
      </c>
      <c r="L72" s="75">
        <v>2016</v>
      </c>
      <c r="M72" s="70">
        <v>21968</v>
      </c>
      <c r="N72" s="70">
        <v>821365</v>
      </c>
      <c r="O72" s="229">
        <v>2.6745722060229009E-2</v>
      </c>
      <c r="P72" s="233">
        <v>3.7552926231167474E-2</v>
      </c>
      <c r="Q72" s="234">
        <v>4.1519488924159326E-2</v>
      </c>
      <c r="R72" s="229">
        <v>7.7566998391272058E-3</v>
      </c>
      <c r="S72" s="72">
        <v>0.7</v>
      </c>
      <c r="T72" s="72">
        <v>0.7</v>
      </c>
      <c r="U72" s="72">
        <v>0.7</v>
      </c>
      <c r="V72" s="72">
        <v>2.0999999999999996</v>
      </c>
      <c r="W72" s="72">
        <v>1.42</v>
      </c>
      <c r="X72" s="79" t="s">
        <v>746</v>
      </c>
      <c r="Y72" s="79" t="s">
        <v>747</v>
      </c>
      <c r="Z72" s="80"/>
      <c r="AA72" s="73"/>
    </row>
    <row r="73" spans="1:27" ht="60">
      <c r="A73" s="77">
        <v>69</v>
      </c>
      <c r="B73" s="75" t="s">
        <v>636</v>
      </c>
      <c r="C73" s="75" t="s">
        <v>637</v>
      </c>
      <c r="D73" s="75" t="s">
        <v>740</v>
      </c>
      <c r="E73" s="78" t="s">
        <v>748</v>
      </c>
      <c r="F73" s="75" t="s">
        <v>742</v>
      </c>
      <c r="G73" s="75" t="s">
        <v>749</v>
      </c>
      <c r="H73" s="75" t="s">
        <v>628</v>
      </c>
      <c r="I73" s="75" t="s">
        <v>750</v>
      </c>
      <c r="J73" s="75" t="s">
        <v>751</v>
      </c>
      <c r="K73" s="75" t="s">
        <v>701</v>
      </c>
      <c r="L73" s="75">
        <v>2016</v>
      </c>
      <c r="M73" s="70">
        <v>399</v>
      </c>
      <c r="N73" s="70">
        <v>23831</v>
      </c>
      <c r="O73" s="229">
        <v>1.6742897906088707E-2</v>
      </c>
      <c r="P73" s="233">
        <v>1.8132975151108125E-2</v>
      </c>
      <c r="Q73" s="234">
        <v>4.1752339389870337E-2</v>
      </c>
      <c r="R73" s="229">
        <v>1.3302034428794992E-3</v>
      </c>
      <c r="S73" s="72">
        <v>8.1084387646647351E-3</v>
      </c>
      <c r="T73" s="72">
        <v>8.1084387646647351E-3</v>
      </c>
      <c r="U73" s="72">
        <v>8.1084387646647351E-3</v>
      </c>
      <c r="V73" s="72">
        <v>2.4325316293994204E-2</v>
      </c>
      <c r="W73" s="72">
        <v>1.6757342193826446E-2</v>
      </c>
      <c r="X73" s="79" t="s">
        <v>752</v>
      </c>
      <c r="Y73" s="79" t="s">
        <v>673</v>
      </c>
      <c r="Z73" s="80"/>
      <c r="AA73" s="73"/>
    </row>
    <row r="74" spans="1:27" ht="90">
      <c r="A74" s="77">
        <v>70</v>
      </c>
      <c r="B74" s="75" t="s">
        <v>636</v>
      </c>
      <c r="C74" s="75" t="s">
        <v>637</v>
      </c>
      <c r="D74" s="75" t="s">
        <v>740</v>
      </c>
      <c r="E74" s="78" t="s">
        <v>753</v>
      </c>
      <c r="F74" s="75" t="s">
        <v>742</v>
      </c>
      <c r="G74" s="75" t="s">
        <v>754</v>
      </c>
      <c r="H74" s="75" t="s">
        <v>628</v>
      </c>
      <c r="I74" s="75" t="s">
        <v>755</v>
      </c>
      <c r="J74" s="75" t="s">
        <v>756</v>
      </c>
      <c r="K74" s="75" t="s">
        <v>701</v>
      </c>
      <c r="L74" s="75">
        <v>2016</v>
      </c>
      <c r="M74" s="70">
        <v>298</v>
      </c>
      <c r="N74" s="70">
        <v>16288</v>
      </c>
      <c r="O74" s="229">
        <v>1.8295677799607071E-2</v>
      </c>
      <c r="P74" s="233">
        <v>2.6755852842809364E-2</v>
      </c>
      <c r="Q74" s="234">
        <v>5.9709586069771649E-2</v>
      </c>
      <c r="R74" s="229">
        <v>4.2153438516198964E-4</v>
      </c>
      <c r="S74" s="72">
        <v>8.1084387646647351E-3</v>
      </c>
      <c r="T74" s="72">
        <v>8.1084387646647351E-3</v>
      </c>
      <c r="U74" s="72">
        <v>8.1084387646647351E-3</v>
      </c>
      <c r="V74" s="72">
        <v>2.4325316293994204E-2</v>
      </c>
      <c r="W74" s="72">
        <v>1.6757342193826446E-2</v>
      </c>
      <c r="X74" s="79" t="s">
        <v>757</v>
      </c>
      <c r="Y74" s="79" t="s">
        <v>688</v>
      </c>
      <c r="Z74" s="80"/>
      <c r="AA74" s="73"/>
    </row>
    <row r="75" spans="1:27" ht="30">
      <c r="A75" s="77">
        <v>71</v>
      </c>
      <c r="B75" s="75" t="s">
        <v>636</v>
      </c>
      <c r="C75" s="75" t="s">
        <v>637</v>
      </c>
      <c r="D75" s="75" t="s">
        <v>758</v>
      </c>
      <c r="E75" s="78" t="s">
        <v>690</v>
      </c>
      <c r="F75" s="75" t="s">
        <v>691</v>
      </c>
      <c r="G75" s="75" t="s">
        <v>692</v>
      </c>
      <c r="H75" s="75" t="s">
        <v>628</v>
      </c>
      <c r="I75" s="75" t="s">
        <v>759</v>
      </c>
      <c r="J75" s="75" t="s">
        <v>691</v>
      </c>
      <c r="K75" s="75" t="s">
        <v>701</v>
      </c>
      <c r="L75" s="75">
        <v>2016</v>
      </c>
      <c r="M75" s="70">
        <v>24856865.894483704</v>
      </c>
      <c r="N75" s="70">
        <v>97804.343194222107</v>
      </c>
      <c r="O75" s="229">
        <v>254.14889648737142</v>
      </c>
      <c r="P75" s="230">
        <v>185.09887405791844</v>
      </c>
      <c r="Q75" s="230">
        <v>119.32561930251238</v>
      </c>
      <c r="R75" s="229">
        <v>962.76142935991925</v>
      </c>
      <c r="S75" s="72">
        <v>233.49104225851681</v>
      </c>
      <c r="T75" s="72">
        <v>233.49104225851681</v>
      </c>
      <c r="U75" s="72">
        <v>233.49104225851681</v>
      </c>
      <c r="V75" s="72">
        <v>700.47312677555044</v>
      </c>
      <c r="W75" s="72">
        <v>464.64717409444847</v>
      </c>
      <c r="X75" s="79"/>
      <c r="Y75" s="79"/>
      <c r="Z75" s="80"/>
      <c r="AA75" s="73"/>
    </row>
    <row r="76" spans="1:27" ht="30">
      <c r="A76" s="77">
        <v>72</v>
      </c>
      <c r="B76" s="75" t="s">
        <v>636</v>
      </c>
      <c r="C76" s="75" t="s">
        <v>637</v>
      </c>
      <c r="D76" s="75" t="s">
        <v>758</v>
      </c>
      <c r="E76" s="78" t="s">
        <v>690</v>
      </c>
      <c r="F76" s="75" t="s">
        <v>694</v>
      </c>
      <c r="G76" s="75" t="s">
        <v>692</v>
      </c>
      <c r="H76" s="75" t="s">
        <v>628</v>
      </c>
      <c r="I76" s="75" t="s">
        <v>759</v>
      </c>
      <c r="J76" s="75" t="s">
        <v>694</v>
      </c>
      <c r="K76" s="75" t="s">
        <v>701</v>
      </c>
      <c r="L76" s="75">
        <v>2016</v>
      </c>
      <c r="M76" s="70">
        <v>24856865.894483704</v>
      </c>
      <c r="N76" s="70">
        <v>424281432.92512399</v>
      </c>
      <c r="O76" s="229">
        <v>5.8585796986478963E-2</v>
      </c>
      <c r="P76" s="230">
        <v>2.2660190848293814E-2</v>
      </c>
      <c r="Q76" s="230">
        <v>1.6505784312419156E-2</v>
      </c>
      <c r="R76" s="229">
        <v>0.19222505797688974</v>
      </c>
      <c r="S76" s="72">
        <v>5.1659215319599487E-2</v>
      </c>
      <c r="T76" s="72">
        <v>5.1659215319599487E-2</v>
      </c>
      <c r="U76" s="72">
        <v>5.1659215319599487E-2</v>
      </c>
      <c r="V76" s="72">
        <v>0.15497764595879845</v>
      </c>
      <c r="W76" s="72">
        <v>0.10280183848600298</v>
      </c>
      <c r="X76" s="79"/>
      <c r="Y76" s="79"/>
      <c r="Z76" s="80"/>
      <c r="AA76" s="73"/>
    </row>
    <row r="77" spans="1:27" ht="30">
      <c r="A77" s="77">
        <v>73</v>
      </c>
      <c r="B77" s="75" t="s">
        <v>636</v>
      </c>
      <c r="C77" s="75" t="s">
        <v>637</v>
      </c>
      <c r="D77" s="75" t="s">
        <v>758</v>
      </c>
      <c r="E77" s="78" t="s">
        <v>690</v>
      </c>
      <c r="F77" s="75" t="s">
        <v>695</v>
      </c>
      <c r="G77" s="75" t="s">
        <v>692</v>
      </c>
      <c r="H77" s="75" t="s">
        <v>628</v>
      </c>
      <c r="I77" s="75" t="s">
        <v>759</v>
      </c>
      <c r="J77" s="75" t="s">
        <v>695</v>
      </c>
      <c r="K77" s="75" t="s">
        <v>701</v>
      </c>
      <c r="L77" s="75">
        <v>2016</v>
      </c>
      <c r="M77" s="70">
        <v>407456.8915162948</v>
      </c>
      <c r="N77" s="70">
        <v>451045.580858309</v>
      </c>
      <c r="O77" s="229">
        <v>0.90336078837294476</v>
      </c>
      <c r="P77" s="232">
        <v>0.19256602471479006</v>
      </c>
      <c r="Q77" s="230">
        <v>0.15518995573662073</v>
      </c>
      <c r="R77" s="229">
        <v>2.2174402850636699</v>
      </c>
      <c r="S77" s="72">
        <v>0.13266795330321654</v>
      </c>
      <c r="T77" s="72">
        <v>0.13266795330321654</v>
      </c>
      <c r="U77" s="72">
        <v>0.13266795330321654</v>
      </c>
      <c r="V77" s="72">
        <v>0.39800385990964959</v>
      </c>
      <c r="W77" s="72">
        <v>0.26400922707340091</v>
      </c>
      <c r="X77" s="79" t="s">
        <v>646</v>
      </c>
      <c r="Y77" s="79" t="s">
        <v>647</v>
      </c>
      <c r="Z77" s="80"/>
      <c r="AA77" s="73"/>
    </row>
    <row r="78" spans="1:27" ht="30">
      <c r="A78" s="77">
        <v>74</v>
      </c>
      <c r="B78" s="75" t="s">
        <v>636</v>
      </c>
      <c r="C78" s="75" t="s">
        <v>637</v>
      </c>
      <c r="D78" s="75" t="s">
        <v>758</v>
      </c>
      <c r="E78" s="78" t="s">
        <v>690</v>
      </c>
      <c r="F78" s="75" t="s">
        <v>696</v>
      </c>
      <c r="G78" s="75" t="s">
        <v>692</v>
      </c>
      <c r="H78" s="75" t="s">
        <v>628</v>
      </c>
      <c r="I78" s="75" t="s">
        <v>759</v>
      </c>
      <c r="J78" s="75" t="s">
        <v>696</v>
      </c>
      <c r="K78" s="75" t="s">
        <v>701</v>
      </c>
      <c r="L78" s="75">
        <v>2016</v>
      </c>
      <c r="M78" s="70">
        <v>37563940.657222271</v>
      </c>
      <c r="N78" s="70">
        <v>97804.343194222107</v>
      </c>
      <c r="O78" s="229">
        <v>384.07231652920501</v>
      </c>
      <c r="P78" s="230">
        <v>413.22048092535744</v>
      </c>
      <c r="Q78" s="230">
        <v>276.57103073558193</v>
      </c>
      <c r="R78" s="229">
        <v>1078.0793842289152</v>
      </c>
      <c r="S78" s="72">
        <v>357.02014108757282</v>
      </c>
      <c r="T78" s="72">
        <v>357.02014108757282</v>
      </c>
      <c r="U78" s="72">
        <v>357.02014108757282</v>
      </c>
      <c r="V78" s="72">
        <v>1071.0604232627184</v>
      </c>
      <c r="W78" s="72">
        <v>710.47008076426994</v>
      </c>
      <c r="X78" s="79"/>
      <c r="Y78" s="79"/>
      <c r="Z78" s="80"/>
      <c r="AA78" s="73"/>
    </row>
    <row r="79" spans="1:27" ht="30">
      <c r="A79" s="77">
        <v>75</v>
      </c>
      <c r="B79" s="75" t="s">
        <v>636</v>
      </c>
      <c r="C79" s="75" t="s">
        <v>637</v>
      </c>
      <c r="D79" s="75" t="s">
        <v>758</v>
      </c>
      <c r="E79" s="78" t="s">
        <v>690</v>
      </c>
      <c r="F79" s="75" t="s">
        <v>697</v>
      </c>
      <c r="G79" s="75" t="s">
        <v>692</v>
      </c>
      <c r="H79" s="75" t="s">
        <v>628</v>
      </c>
      <c r="I79" s="75" t="s">
        <v>759</v>
      </c>
      <c r="J79" s="75" t="s">
        <v>697</v>
      </c>
      <c r="K79" s="75" t="s">
        <v>701</v>
      </c>
      <c r="L79" s="75">
        <v>2016</v>
      </c>
      <c r="M79" s="70">
        <v>37563940.657222271</v>
      </c>
      <c r="N79" s="70">
        <v>424281432.92512399</v>
      </c>
      <c r="O79" s="229">
        <v>8.8535433658374227E-2</v>
      </c>
      <c r="P79" s="230">
        <v>5.0587314525005783E-2</v>
      </c>
      <c r="Q79" s="230">
        <v>3.8256845487738847E-2</v>
      </c>
      <c r="R79" s="229">
        <v>0.21524945414033653</v>
      </c>
      <c r="S79" s="72">
        <v>7.8989669854043293E-2</v>
      </c>
      <c r="T79" s="72">
        <v>7.8989669854043293E-2</v>
      </c>
      <c r="U79" s="72">
        <v>7.8989669854043293E-2</v>
      </c>
      <c r="V79" s="72">
        <v>0.23696900956212988</v>
      </c>
      <c r="W79" s="72">
        <v>0.15718944300954615</v>
      </c>
      <c r="X79" s="79"/>
      <c r="Y79" s="79"/>
      <c r="Z79" s="80"/>
      <c r="AA79" s="73"/>
    </row>
    <row r="80" spans="1:27" ht="30">
      <c r="A80" s="77">
        <v>76</v>
      </c>
      <c r="B80" s="75" t="s">
        <v>636</v>
      </c>
      <c r="C80" s="75" t="s">
        <v>637</v>
      </c>
      <c r="D80" s="75" t="s">
        <v>758</v>
      </c>
      <c r="E80" s="78" t="s">
        <v>690</v>
      </c>
      <c r="F80" s="75" t="s">
        <v>698</v>
      </c>
      <c r="G80" s="75" t="s">
        <v>692</v>
      </c>
      <c r="H80" s="75" t="s">
        <v>628</v>
      </c>
      <c r="I80" s="75" t="s">
        <v>759</v>
      </c>
      <c r="J80" s="75" t="s">
        <v>698</v>
      </c>
      <c r="K80" s="75" t="s">
        <v>701</v>
      </c>
      <c r="L80" s="75">
        <v>2016</v>
      </c>
      <c r="M80" s="70">
        <v>615752.86917772784</v>
      </c>
      <c r="N80" s="70">
        <v>451045.580858309</v>
      </c>
      <c r="O80" s="229">
        <v>1.3651677243040317</v>
      </c>
      <c r="P80" s="232">
        <v>0.42989038019556641</v>
      </c>
      <c r="Q80" s="230">
        <v>0.35969682176192008</v>
      </c>
      <c r="R80" s="229">
        <v>2.4830415762243181</v>
      </c>
      <c r="S80" s="72">
        <v>0.20285631066596607</v>
      </c>
      <c r="T80" s="72">
        <v>0.20285631066596607</v>
      </c>
      <c r="U80" s="72">
        <v>0.20285631066596607</v>
      </c>
      <c r="V80" s="72">
        <v>0.60856893199789819</v>
      </c>
      <c r="W80" s="72">
        <v>0.40368405822527248</v>
      </c>
      <c r="X80" s="79" t="s">
        <v>646</v>
      </c>
      <c r="Y80" s="79" t="s">
        <v>647</v>
      </c>
      <c r="Z80" s="80"/>
      <c r="AA80" s="73"/>
    </row>
    <row r="81" spans="1:27" ht="45">
      <c r="A81" s="77">
        <v>77</v>
      </c>
      <c r="B81" s="75" t="s">
        <v>636</v>
      </c>
      <c r="C81" s="75" t="s">
        <v>637</v>
      </c>
      <c r="D81" s="75" t="s">
        <v>760</v>
      </c>
      <c r="E81" s="78" t="s">
        <v>761</v>
      </c>
      <c r="F81" s="75" t="s">
        <v>762</v>
      </c>
      <c r="G81" s="75" t="s">
        <v>763</v>
      </c>
      <c r="H81" s="75" t="s">
        <v>764</v>
      </c>
      <c r="I81" s="75" t="s">
        <v>765</v>
      </c>
      <c r="J81" s="75" t="s">
        <v>766</v>
      </c>
      <c r="K81" s="75" t="s">
        <v>701</v>
      </c>
      <c r="L81" s="75" t="s">
        <v>767</v>
      </c>
      <c r="M81" s="70" t="s">
        <v>645</v>
      </c>
      <c r="N81" s="70" t="s">
        <v>645</v>
      </c>
      <c r="O81" s="229">
        <v>0</v>
      </c>
      <c r="P81" s="235">
        <v>1953395.9284520994</v>
      </c>
      <c r="Q81" s="236">
        <v>18683.521073355674</v>
      </c>
      <c r="R81" s="229">
        <v>36845.376452039825</v>
      </c>
      <c r="S81" s="72" t="s">
        <v>767</v>
      </c>
      <c r="T81" s="72" t="s">
        <v>767</v>
      </c>
      <c r="U81" s="72" t="s">
        <v>767</v>
      </c>
      <c r="V81" s="72" t="s">
        <v>767</v>
      </c>
      <c r="W81" s="72" t="s">
        <v>767</v>
      </c>
      <c r="X81" s="79" t="s">
        <v>768</v>
      </c>
      <c r="Y81" s="79" t="s">
        <v>769</v>
      </c>
      <c r="Z81" s="80"/>
      <c r="AA81" s="73"/>
    </row>
    <row r="82" spans="1:27" ht="60">
      <c r="A82" s="77">
        <v>78</v>
      </c>
      <c r="B82" s="75" t="s">
        <v>636</v>
      </c>
      <c r="C82" s="75" t="s">
        <v>637</v>
      </c>
      <c r="D82" s="75" t="s">
        <v>770</v>
      </c>
      <c r="E82" s="78" t="s">
        <v>771</v>
      </c>
      <c r="F82" s="75" t="s">
        <v>650</v>
      </c>
      <c r="G82" s="75" t="s">
        <v>651</v>
      </c>
      <c r="H82" s="75" t="s">
        <v>628</v>
      </c>
      <c r="I82" s="75" t="s">
        <v>772</v>
      </c>
      <c r="J82" s="75" t="s">
        <v>773</v>
      </c>
      <c r="K82" s="75" t="s">
        <v>774</v>
      </c>
      <c r="L82" s="75">
        <v>2016</v>
      </c>
      <c r="M82" s="70" t="s">
        <v>645</v>
      </c>
      <c r="N82" s="70" t="s">
        <v>645</v>
      </c>
      <c r="O82" s="229">
        <v>929.27079517745756</v>
      </c>
      <c r="P82" s="230">
        <v>491.41787051347353</v>
      </c>
      <c r="Q82" s="230">
        <v>219.03197422503709</v>
      </c>
      <c r="R82" s="229">
        <v>472.46451493200942</v>
      </c>
      <c r="S82" s="72">
        <v>2045.6073286677167</v>
      </c>
      <c r="T82" s="72">
        <v>2045.6073286677167</v>
      </c>
      <c r="U82" s="72">
        <v>2045.6073286677167</v>
      </c>
      <c r="V82" s="72">
        <v>6136.8219860031504</v>
      </c>
      <c r="W82" s="72">
        <v>4278.0271282258254</v>
      </c>
      <c r="X82" s="79"/>
      <c r="Y82" s="79"/>
      <c r="Z82" s="80"/>
      <c r="AA82" s="73"/>
    </row>
    <row r="83" spans="1:27" ht="60">
      <c r="A83" s="77">
        <v>79</v>
      </c>
      <c r="B83" s="75" t="s">
        <v>636</v>
      </c>
      <c r="C83" s="75" t="s">
        <v>637</v>
      </c>
      <c r="D83" s="75" t="s">
        <v>770</v>
      </c>
      <c r="E83" s="78" t="s">
        <v>771</v>
      </c>
      <c r="F83" s="75" t="s">
        <v>653</v>
      </c>
      <c r="G83" s="75" t="s">
        <v>651</v>
      </c>
      <c r="H83" s="75" t="s">
        <v>628</v>
      </c>
      <c r="I83" s="75" t="s">
        <v>772</v>
      </c>
      <c r="J83" s="75" t="s">
        <v>775</v>
      </c>
      <c r="K83" s="75" t="s">
        <v>774</v>
      </c>
      <c r="L83" s="75">
        <v>2016</v>
      </c>
      <c r="M83" s="70" t="s">
        <v>645</v>
      </c>
      <c r="N83" s="70" t="s">
        <v>645</v>
      </c>
      <c r="O83" s="229">
        <v>740.14404512616363</v>
      </c>
      <c r="P83" s="230">
        <v>318.91910754790689</v>
      </c>
      <c r="Q83" s="230">
        <v>142.14357720803355</v>
      </c>
      <c r="R83" s="229">
        <v>375.30491883338573</v>
      </c>
      <c r="S83" s="72">
        <v>1879.2156065807903</v>
      </c>
      <c r="T83" s="72">
        <v>1879.2156065807903</v>
      </c>
      <c r="U83" s="72">
        <v>1879.2156065807903</v>
      </c>
      <c r="V83" s="72">
        <v>5637.646819742371</v>
      </c>
      <c r="W83" s="72">
        <v>3939.3452955908119</v>
      </c>
      <c r="X83" s="79"/>
      <c r="Y83" s="79"/>
      <c r="Z83" s="80"/>
      <c r="AA83" s="73"/>
    </row>
    <row r="84" spans="1:27" ht="60">
      <c r="A84" s="77">
        <v>80</v>
      </c>
      <c r="B84" s="75" t="s">
        <v>636</v>
      </c>
      <c r="C84" s="75" t="s">
        <v>637</v>
      </c>
      <c r="D84" s="75" t="s">
        <v>770</v>
      </c>
      <c r="E84" s="78" t="s">
        <v>771</v>
      </c>
      <c r="F84" s="75" t="s">
        <v>654</v>
      </c>
      <c r="G84" s="75" t="s">
        <v>651</v>
      </c>
      <c r="H84" s="75" t="s">
        <v>628</v>
      </c>
      <c r="I84" s="75" t="s">
        <v>772</v>
      </c>
      <c r="J84" s="75" t="s">
        <v>776</v>
      </c>
      <c r="K84" s="75" t="s">
        <v>774</v>
      </c>
      <c r="L84" s="75">
        <v>2016</v>
      </c>
      <c r="M84" s="70" t="s">
        <v>645</v>
      </c>
      <c r="N84" s="70" t="s">
        <v>645</v>
      </c>
      <c r="O84" s="229">
        <v>3515134.8480861313</v>
      </c>
      <c r="P84" s="230">
        <v>1927660.3566466852</v>
      </c>
      <c r="Q84" s="230">
        <v>1278348.796947879</v>
      </c>
      <c r="R84" s="229">
        <v>2351367.3470587926</v>
      </c>
      <c r="S84" s="72">
        <v>4163975.6682137055</v>
      </c>
      <c r="T84" s="72">
        <v>4163975.6682137055</v>
      </c>
      <c r="U84" s="72">
        <v>4163975.6682137055</v>
      </c>
      <c r="V84" s="72">
        <v>12491927.004641116</v>
      </c>
      <c r="W84" s="72">
        <v>8605499.4289531801</v>
      </c>
      <c r="X84" s="79"/>
      <c r="Y84" s="79"/>
      <c r="Z84" s="80"/>
      <c r="AA84" s="73"/>
    </row>
    <row r="85" spans="1:27" ht="60">
      <c r="A85" s="77">
        <v>81</v>
      </c>
      <c r="B85" s="75" t="s">
        <v>636</v>
      </c>
      <c r="C85" s="75" t="s">
        <v>637</v>
      </c>
      <c r="D85" s="75" t="s">
        <v>770</v>
      </c>
      <c r="E85" s="78" t="s">
        <v>771</v>
      </c>
      <c r="F85" s="75" t="s">
        <v>655</v>
      </c>
      <c r="G85" s="75" t="s">
        <v>651</v>
      </c>
      <c r="H85" s="75" t="s">
        <v>628</v>
      </c>
      <c r="I85" s="75" t="s">
        <v>772</v>
      </c>
      <c r="J85" s="75" t="s">
        <v>777</v>
      </c>
      <c r="K85" s="75" t="s">
        <v>774</v>
      </c>
      <c r="L85" s="75">
        <v>2016</v>
      </c>
      <c r="M85" s="70" t="s">
        <v>645</v>
      </c>
      <c r="N85" s="70" t="s">
        <v>645</v>
      </c>
      <c r="O85" s="229">
        <v>2625359.8568609315</v>
      </c>
      <c r="P85" s="230">
        <v>1313895.7263670263</v>
      </c>
      <c r="Q85" s="230">
        <v>825918.07880019047</v>
      </c>
      <c r="R85" s="229">
        <v>1668325.764766549</v>
      </c>
      <c r="S85" s="72">
        <v>3152613.0685632708</v>
      </c>
      <c r="T85" s="72">
        <v>3152613.0685632708</v>
      </c>
      <c r="U85" s="72">
        <v>3152613.0685632708</v>
      </c>
      <c r="V85" s="72">
        <v>9457839.2056898121</v>
      </c>
      <c r="W85" s="72">
        <v>6519380.6454094453</v>
      </c>
      <c r="X85" s="79"/>
      <c r="Y85" s="79"/>
      <c r="Z85" s="80"/>
      <c r="AA85" s="73"/>
    </row>
    <row r="86" spans="1:27" ht="60">
      <c r="A86" s="77">
        <v>82</v>
      </c>
      <c r="B86" s="75" t="s">
        <v>636</v>
      </c>
      <c r="C86" s="75" t="s">
        <v>637</v>
      </c>
      <c r="D86" s="75" t="s">
        <v>770</v>
      </c>
      <c r="E86" s="78" t="s">
        <v>771</v>
      </c>
      <c r="F86" s="75" t="s">
        <v>656</v>
      </c>
      <c r="G86" s="75" t="s">
        <v>651</v>
      </c>
      <c r="H86" s="75" t="s">
        <v>628</v>
      </c>
      <c r="I86" s="75" t="s">
        <v>772</v>
      </c>
      <c r="J86" s="75" t="s">
        <v>778</v>
      </c>
      <c r="K86" s="75" t="s">
        <v>774</v>
      </c>
      <c r="L86" s="75">
        <v>2016</v>
      </c>
      <c r="M86" s="70" t="s">
        <v>645</v>
      </c>
      <c r="N86" s="70" t="s">
        <v>645</v>
      </c>
      <c r="O86" s="229">
        <v>40721.875985925755</v>
      </c>
      <c r="P86" s="231">
        <v>36224.955523545803</v>
      </c>
      <c r="Q86" s="229">
        <v>10484.676605899693</v>
      </c>
      <c r="R86" s="229">
        <v>24608.467718135285</v>
      </c>
      <c r="S86" s="72">
        <v>50326.729533214566</v>
      </c>
      <c r="T86" s="72">
        <v>50326.729533214566</v>
      </c>
      <c r="U86" s="72">
        <v>50326.729533214566</v>
      </c>
      <c r="V86" s="72">
        <v>150980.1885996437</v>
      </c>
      <c r="W86" s="72">
        <v>108814.75295155354</v>
      </c>
      <c r="X86" s="79" t="s">
        <v>779</v>
      </c>
      <c r="Y86" s="79" t="s">
        <v>780</v>
      </c>
      <c r="Z86" s="80"/>
      <c r="AA86" s="73"/>
    </row>
    <row r="87" spans="1:27" ht="60">
      <c r="A87" s="77">
        <v>83</v>
      </c>
      <c r="B87" s="75" t="s">
        <v>636</v>
      </c>
      <c r="C87" s="75" t="s">
        <v>637</v>
      </c>
      <c r="D87" s="75" t="s">
        <v>770</v>
      </c>
      <c r="E87" s="78" t="s">
        <v>771</v>
      </c>
      <c r="F87" s="75" t="s">
        <v>657</v>
      </c>
      <c r="G87" s="75" t="s">
        <v>651</v>
      </c>
      <c r="H87" s="75" t="s">
        <v>628</v>
      </c>
      <c r="I87" s="75" t="s">
        <v>772</v>
      </c>
      <c r="J87" s="75" t="s">
        <v>781</v>
      </c>
      <c r="K87" s="75" t="s">
        <v>774</v>
      </c>
      <c r="L87" s="75">
        <v>2016</v>
      </c>
      <c r="M87" s="70" t="s">
        <v>645</v>
      </c>
      <c r="N87" s="70" t="s">
        <v>645</v>
      </c>
      <c r="O87" s="229">
        <v>25268.224979089129</v>
      </c>
      <c r="P87" s="231">
        <v>24024.130264612726</v>
      </c>
      <c r="Q87" s="229">
        <v>5865.7814489256234</v>
      </c>
      <c r="R87" s="229">
        <v>13695.783272898685</v>
      </c>
      <c r="S87" s="72">
        <v>39616.648223838019</v>
      </c>
      <c r="T87" s="72">
        <v>39616.648223838019</v>
      </c>
      <c r="U87" s="72">
        <v>39616.648223838019</v>
      </c>
      <c r="V87" s="72">
        <v>118849.94467151407</v>
      </c>
      <c r="W87" s="72">
        <v>84029.650585349285</v>
      </c>
      <c r="X87" s="79" t="s">
        <v>779</v>
      </c>
      <c r="Y87" s="79" t="s">
        <v>780</v>
      </c>
      <c r="Z87" s="80"/>
      <c r="AA87" s="73"/>
    </row>
    <row r="88" spans="1:27" ht="60">
      <c r="A88" s="77">
        <v>84</v>
      </c>
      <c r="B88" s="75" t="s">
        <v>636</v>
      </c>
      <c r="C88" s="75" t="s">
        <v>637</v>
      </c>
      <c r="D88" s="75" t="s">
        <v>770</v>
      </c>
      <c r="E88" s="78" t="s">
        <v>771</v>
      </c>
      <c r="F88" s="75" t="s">
        <v>658</v>
      </c>
      <c r="G88" s="75" t="s">
        <v>651</v>
      </c>
      <c r="H88" s="75" t="s">
        <v>628</v>
      </c>
      <c r="I88" s="75" t="s">
        <v>772</v>
      </c>
      <c r="J88" s="75" t="s">
        <v>782</v>
      </c>
      <c r="K88" s="75" t="s">
        <v>774</v>
      </c>
      <c r="L88" s="75">
        <v>2016</v>
      </c>
      <c r="M88" s="70" t="s">
        <v>645</v>
      </c>
      <c r="N88" s="70" t="s">
        <v>645</v>
      </c>
      <c r="O88" s="229">
        <v>12212.805663345569</v>
      </c>
      <c r="P88" s="230">
        <v>6857.0031069133192</v>
      </c>
      <c r="Q88" s="230">
        <v>2944.1001747175792</v>
      </c>
      <c r="R88" s="229">
        <v>1509.0301823954469</v>
      </c>
      <c r="S88" s="72">
        <v>7306.4063528787756</v>
      </c>
      <c r="T88" s="72">
        <v>7306.4063528787756</v>
      </c>
      <c r="U88" s="72">
        <v>7306.4063528787756</v>
      </c>
      <c r="V88" s="72">
        <v>21919.219058636329</v>
      </c>
      <c r="W88" s="72">
        <v>15280.060913652613</v>
      </c>
      <c r="X88" s="79"/>
      <c r="Y88" s="79"/>
      <c r="Z88" s="80"/>
      <c r="AA88" s="73"/>
    </row>
    <row r="89" spans="1:27" ht="60">
      <c r="A89" s="77">
        <v>85</v>
      </c>
      <c r="B89" s="75" t="s">
        <v>636</v>
      </c>
      <c r="C89" s="75" t="s">
        <v>637</v>
      </c>
      <c r="D89" s="75" t="s">
        <v>770</v>
      </c>
      <c r="E89" s="78" t="s">
        <v>771</v>
      </c>
      <c r="F89" s="75" t="s">
        <v>659</v>
      </c>
      <c r="G89" s="75" t="s">
        <v>651</v>
      </c>
      <c r="H89" s="75" t="s">
        <v>628</v>
      </c>
      <c r="I89" s="75" t="s">
        <v>772</v>
      </c>
      <c r="J89" s="75" t="s">
        <v>783</v>
      </c>
      <c r="K89" s="75" t="s">
        <v>774</v>
      </c>
      <c r="L89" s="75">
        <v>2016</v>
      </c>
      <c r="M89" s="70" t="s">
        <v>645</v>
      </c>
      <c r="N89" s="70" t="s">
        <v>645</v>
      </c>
      <c r="O89" s="229">
        <v>9561.106466467374</v>
      </c>
      <c r="P89" s="230">
        <v>4339.8669662691809</v>
      </c>
      <c r="Q89" s="230">
        <v>1803.5670695796587</v>
      </c>
      <c r="R89" s="229">
        <v>1186.4867226503263</v>
      </c>
      <c r="S89" s="72">
        <v>5396.1399023338818</v>
      </c>
      <c r="T89" s="72">
        <v>5396.1399023338818</v>
      </c>
      <c r="U89" s="72">
        <v>5396.1399023338818</v>
      </c>
      <c r="V89" s="72">
        <v>16188.419707001645</v>
      </c>
      <c r="W89" s="72">
        <v>11311.771924503202</v>
      </c>
      <c r="X89" s="79"/>
      <c r="Y89" s="79"/>
      <c r="Z89" s="80"/>
      <c r="AA89" s="73"/>
    </row>
    <row r="90" spans="1:27" ht="60">
      <c r="A90" s="77">
        <v>86</v>
      </c>
      <c r="B90" s="75" t="s">
        <v>636</v>
      </c>
      <c r="C90" s="75" t="s">
        <v>637</v>
      </c>
      <c r="D90" s="75" t="s">
        <v>770</v>
      </c>
      <c r="E90" s="78" t="s">
        <v>771</v>
      </c>
      <c r="F90" s="75" t="s">
        <v>660</v>
      </c>
      <c r="G90" s="75" t="s">
        <v>651</v>
      </c>
      <c r="H90" s="75" t="s">
        <v>628</v>
      </c>
      <c r="I90" s="75" t="s">
        <v>772</v>
      </c>
      <c r="J90" s="75" t="s">
        <v>784</v>
      </c>
      <c r="K90" s="75" t="s">
        <v>774</v>
      </c>
      <c r="L90" s="75">
        <v>2016</v>
      </c>
      <c r="M90" s="70" t="s">
        <v>645</v>
      </c>
      <c r="N90" s="70" t="s">
        <v>645</v>
      </c>
      <c r="O90" s="229">
        <v>46049141.974360339</v>
      </c>
      <c r="P90" s="230">
        <v>25237042.285346583</v>
      </c>
      <c r="Q90" s="230">
        <v>16714964.959891923</v>
      </c>
      <c r="R90" s="229">
        <v>14804156.202913992</v>
      </c>
      <c r="S90" s="72">
        <v>34835587.671396069</v>
      </c>
      <c r="T90" s="72">
        <v>34835587.671396069</v>
      </c>
      <c r="U90" s="72">
        <v>34835587.671396069</v>
      </c>
      <c r="V90" s="72">
        <v>104506763.0141882</v>
      </c>
      <c r="W90" s="72">
        <v>71993127.169748381</v>
      </c>
      <c r="X90" s="79"/>
      <c r="Y90" s="79"/>
      <c r="Z90" s="80"/>
      <c r="AA90" s="73"/>
    </row>
    <row r="91" spans="1:27" ht="60">
      <c r="A91" s="77">
        <v>87</v>
      </c>
      <c r="B91" s="75" t="s">
        <v>636</v>
      </c>
      <c r="C91" s="75" t="s">
        <v>637</v>
      </c>
      <c r="D91" s="75" t="s">
        <v>770</v>
      </c>
      <c r="E91" s="78" t="s">
        <v>771</v>
      </c>
      <c r="F91" s="75" t="s">
        <v>661</v>
      </c>
      <c r="G91" s="75" t="s">
        <v>651</v>
      </c>
      <c r="H91" s="75" t="s">
        <v>628</v>
      </c>
      <c r="I91" s="75" t="s">
        <v>772</v>
      </c>
      <c r="J91" s="75" t="s">
        <v>785</v>
      </c>
      <c r="K91" s="75" t="s">
        <v>774</v>
      </c>
      <c r="L91" s="75">
        <v>2016</v>
      </c>
      <c r="M91" s="70" t="s">
        <v>645</v>
      </c>
      <c r="N91" s="70" t="s">
        <v>645</v>
      </c>
      <c r="O91" s="229">
        <v>33164544.343028806</v>
      </c>
      <c r="P91" s="230">
        <v>16538879.534338683</v>
      </c>
      <c r="Q91" s="230">
        <v>10317369.910208927</v>
      </c>
      <c r="R91" s="229">
        <v>10036625.689705309</v>
      </c>
      <c r="S91" s="72">
        <v>21815455.059507266</v>
      </c>
      <c r="T91" s="72">
        <v>21815455.059507266</v>
      </c>
      <c r="U91" s="72">
        <v>21815455.059507266</v>
      </c>
      <c r="V91" s="72">
        <v>65446365.178521797</v>
      </c>
      <c r="W91" s="72">
        <v>45112816.699248835</v>
      </c>
      <c r="X91" s="79"/>
      <c r="Y91" s="79"/>
      <c r="Z91" s="80"/>
      <c r="AA91" s="73"/>
    </row>
    <row r="92" spans="1:27" ht="60">
      <c r="A92" s="77">
        <v>88</v>
      </c>
      <c r="B92" s="75" t="s">
        <v>636</v>
      </c>
      <c r="C92" s="75" t="s">
        <v>637</v>
      </c>
      <c r="D92" s="75" t="s">
        <v>770</v>
      </c>
      <c r="E92" s="78" t="s">
        <v>771</v>
      </c>
      <c r="F92" s="75" t="s">
        <v>662</v>
      </c>
      <c r="G92" s="75" t="s">
        <v>651</v>
      </c>
      <c r="H92" s="75" t="s">
        <v>628</v>
      </c>
      <c r="I92" s="75" t="s">
        <v>772</v>
      </c>
      <c r="J92" s="75" t="s">
        <v>786</v>
      </c>
      <c r="K92" s="75" t="s">
        <v>774</v>
      </c>
      <c r="L92" s="75">
        <v>2016</v>
      </c>
      <c r="M92" s="70" t="s">
        <v>645</v>
      </c>
      <c r="N92" s="70" t="s">
        <v>645</v>
      </c>
      <c r="O92" s="229">
        <v>560964.19382027769</v>
      </c>
      <c r="P92" s="231">
        <v>525635.65437626862</v>
      </c>
      <c r="Q92" s="229">
        <v>167769.44976755657</v>
      </c>
      <c r="R92" s="229">
        <v>345872.63006051077</v>
      </c>
      <c r="S92" s="72">
        <v>195129.59938028964</v>
      </c>
      <c r="T92" s="72">
        <v>195129.59938028964</v>
      </c>
      <c r="U92" s="72">
        <v>195129.59938028964</v>
      </c>
      <c r="V92" s="72">
        <v>585388.79814086889</v>
      </c>
      <c r="W92" s="72">
        <v>421902.62206663995</v>
      </c>
      <c r="X92" s="79" t="s">
        <v>779</v>
      </c>
      <c r="Y92" s="79" t="s">
        <v>780</v>
      </c>
      <c r="Z92" s="80"/>
      <c r="AA92" s="73"/>
    </row>
    <row r="93" spans="1:27" ht="60">
      <c r="A93" s="77">
        <v>89</v>
      </c>
      <c r="B93" s="75" t="s">
        <v>636</v>
      </c>
      <c r="C93" s="75" t="s">
        <v>637</v>
      </c>
      <c r="D93" s="75" t="s">
        <v>770</v>
      </c>
      <c r="E93" s="78" t="s">
        <v>771</v>
      </c>
      <c r="F93" s="75" t="s">
        <v>663</v>
      </c>
      <c r="G93" s="75" t="s">
        <v>651</v>
      </c>
      <c r="H93" s="75" t="s">
        <v>628</v>
      </c>
      <c r="I93" s="75" t="s">
        <v>772</v>
      </c>
      <c r="J93" s="75" t="s">
        <v>787</v>
      </c>
      <c r="K93" s="75" t="s">
        <v>774</v>
      </c>
      <c r="L93" s="75">
        <v>2016</v>
      </c>
      <c r="M93" s="70" t="s">
        <v>645</v>
      </c>
      <c r="N93" s="70" t="s">
        <v>645</v>
      </c>
      <c r="O93" s="229">
        <v>371293.58326287294</v>
      </c>
      <c r="P93" s="231">
        <v>349439.29916558019</v>
      </c>
      <c r="Q93" s="229">
        <v>99843.581838185171</v>
      </c>
      <c r="R93" s="229">
        <v>200510.07670012189</v>
      </c>
      <c r="S93" s="72">
        <v>120004.51135934365</v>
      </c>
      <c r="T93" s="72">
        <v>120004.51135934365</v>
      </c>
      <c r="U93" s="72">
        <v>120004.51135934365</v>
      </c>
      <c r="V93" s="72">
        <v>360013.53407803096</v>
      </c>
      <c r="W93" s="72">
        <v>254537.86754538078</v>
      </c>
      <c r="X93" s="79" t="s">
        <v>779</v>
      </c>
      <c r="Y93" s="79" t="s">
        <v>780</v>
      </c>
      <c r="Z93" s="80"/>
      <c r="AA93" s="73"/>
    </row>
    <row r="94" spans="1:27" ht="60">
      <c r="A94" s="77">
        <v>90</v>
      </c>
      <c r="B94" s="75" t="s">
        <v>636</v>
      </c>
      <c r="C94" s="75" t="s">
        <v>637</v>
      </c>
      <c r="D94" s="75" t="s">
        <v>770</v>
      </c>
      <c r="E94" s="78" t="s">
        <v>788</v>
      </c>
      <c r="F94" s="75" t="s">
        <v>650</v>
      </c>
      <c r="G94" s="75" t="s">
        <v>651</v>
      </c>
      <c r="H94" s="75" t="s">
        <v>628</v>
      </c>
      <c r="I94" s="75" t="s">
        <v>772</v>
      </c>
      <c r="J94" s="75" t="s">
        <v>789</v>
      </c>
      <c r="K94" s="75" t="s">
        <v>774</v>
      </c>
      <c r="L94" s="75">
        <v>2016</v>
      </c>
      <c r="M94" s="70" t="s">
        <v>645</v>
      </c>
      <c r="N94" s="70" t="s">
        <v>645</v>
      </c>
      <c r="O94" s="229">
        <v>179.66311391256937</v>
      </c>
      <c r="P94" s="230">
        <v>3.2145977314806737</v>
      </c>
      <c r="Q94" s="230">
        <v>0</v>
      </c>
      <c r="R94" s="229">
        <v>612.81753846723996</v>
      </c>
      <c r="S94" s="72">
        <v>174.5346430703155</v>
      </c>
      <c r="T94" s="72">
        <v>174.5346430703155</v>
      </c>
      <c r="U94" s="72">
        <v>174.5346430703155</v>
      </c>
      <c r="V94" s="72">
        <v>523.60392921094649</v>
      </c>
      <c r="W94" s="72">
        <v>365.00843901273851</v>
      </c>
      <c r="X94" s="79"/>
      <c r="Y94" s="79"/>
      <c r="Z94" s="80"/>
      <c r="AA94" s="73"/>
    </row>
    <row r="95" spans="1:27" ht="60">
      <c r="A95" s="77">
        <v>91</v>
      </c>
      <c r="B95" s="75" t="s">
        <v>636</v>
      </c>
      <c r="C95" s="75" t="s">
        <v>637</v>
      </c>
      <c r="D95" s="75" t="s">
        <v>770</v>
      </c>
      <c r="E95" s="78" t="s">
        <v>788</v>
      </c>
      <c r="F95" s="75" t="s">
        <v>653</v>
      </c>
      <c r="G95" s="75" t="s">
        <v>651</v>
      </c>
      <c r="H95" s="75" t="s">
        <v>628</v>
      </c>
      <c r="I95" s="75" t="s">
        <v>772</v>
      </c>
      <c r="J95" s="75" t="s">
        <v>790</v>
      </c>
      <c r="K95" s="75" t="s">
        <v>774</v>
      </c>
      <c r="L95" s="75">
        <v>2016</v>
      </c>
      <c r="M95" s="70" t="s">
        <v>645</v>
      </c>
      <c r="N95" s="70" t="s">
        <v>645</v>
      </c>
      <c r="O95" s="229">
        <v>136.97370720813427</v>
      </c>
      <c r="P95" s="230">
        <v>2.4964126509166493</v>
      </c>
      <c r="Q95" s="230">
        <v>0</v>
      </c>
      <c r="R95" s="229">
        <v>466.77326383783571</v>
      </c>
      <c r="S95" s="72">
        <v>160.33782268484541</v>
      </c>
      <c r="T95" s="72">
        <v>160.33782268484541</v>
      </c>
      <c r="U95" s="72">
        <v>160.33782268484541</v>
      </c>
      <c r="V95" s="72">
        <v>481.01346805453625</v>
      </c>
      <c r="W95" s="72">
        <v>336.11153786023272</v>
      </c>
      <c r="X95" s="79"/>
      <c r="Y95" s="79"/>
      <c r="Z95" s="80"/>
      <c r="AA95" s="73"/>
    </row>
    <row r="96" spans="1:27" ht="60">
      <c r="A96" s="77">
        <v>92</v>
      </c>
      <c r="B96" s="75" t="s">
        <v>636</v>
      </c>
      <c r="C96" s="75" t="s">
        <v>637</v>
      </c>
      <c r="D96" s="75" t="s">
        <v>770</v>
      </c>
      <c r="E96" s="78" t="s">
        <v>788</v>
      </c>
      <c r="F96" s="75" t="s">
        <v>654</v>
      </c>
      <c r="G96" s="75" t="s">
        <v>651</v>
      </c>
      <c r="H96" s="75" t="s">
        <v>628</v>
      </c>
      <c r="I96" s="75" t="s">
        <v>772</v>
      </c>
      <c r="J96" s="75" t="s">
        <v>791</v>
      </c>
      <c r="K96" s="75" t="s">
        <v>774</v>
      </c>
      <c r="L96" s="75">
        <v>2016</v>
      </c>
      <c r="M96" s="70" t="s">
        <v>645</v>
      </c>
      <c r="N96" s="70" t="s">
        <v>645</v>
      </c>
      <c r="O96" s="229">
        <v>964484.10927345138</v>
      </c>
      <c r="P96" s="230">
        <v>75731.238205650938</v>
      </c>
      <c r="Q96" s="230">
        <v>0</v>
      </c>
      <c r="R96" s="229">
        <v>1505805.4656984</v>
      </c>
      <c r="S96" s="72">
        <v>355277.37744197831</v>
      </c>
      <c r="T96" s="72">
        <v>355277.37744197831</v>
      </c>
      <c r="U96" s="72">
        <v>355277.37744197831</v>
      </c>
      <c r="V96" s="72">
        <v>1065832.1323259349</v>
      </c>
      <c r="W96" s="72">
        <v>734235.62294937449</v>
      </c>
      <c r="X96" s="79"/>
      <c r="Y96" s="79"/>
      <c r="Z96" s="80"/>
      <c r="AA96" s="73"/>
    </row>
    <row r="97" spans="1:27" ht="60">
      <c r="A97" s="77">
        <v>93</v>
      </c>
      <c r="B97" s="75" t="s">
        <v>636</v>
      </c>
      <c r="C97" s="75" t="s">
        <v>637</v>
      </c>
      <c r="D97" s="75" t="s">
        <v>770</v>
      </c>
      <c r="E97" s="78" t="s">
        <v>788</v>
      </c>
      <c r="F97" s="75" t="s">
        <v>655</v>
      </c>
      <c r="G97" s="75" t="s">
        <v>651</v>
      </c>
      <c r="H97" s="75" t="s">
        <v>628</v>
      </c>
      <c r="I97" s="75" t="s">
        <v>772</v>
      </c>
      <c r="J97" s="75" t="s">
        <v>792</v>
      </c>
      <c r="K97" s="75" t="s">
        <v>774</v>
      </c>
      <c r="L97" s="75">
        <v>2016</v>
      </c>
      <c r="M97" s="70" t="s">
        <v>645</v>
      </c>
      <c r="N97" s="70" t="s">
        <v>645</v>
      </c>
      <c r="O97" s="229">
        <v>695274.22810670407</v>
      </c>
      <c r="P97" s="230">
        <v>51888.273623867812</v>
      </c>
      <c r="Q97" s="230">
        <v>0</v>
      </c>
      <c r="R97" s="229">
        <v>996265.9581351541</v>
      </c>
      <c r="S97" s="72">
        <v>268986.22670601611</v>
      </c>
      <c r="T97" s="72">
        <v>268986.22670601611</v>
      </c>
      <c r="U97" s="72">
        <v>268986.22670601611</v>
      </c>
      <c r="V97" s="72">
        <v>806958.68011804833</v>
      </c>
      <c r="W97" s="72">
        <v>556244.47470430972</v>
      </c>
      <c r="X97" s="79"/>
      <c r="Y97" s="79"/>
      <c r="Z97" s="80"/>
      <c r="AA97" s="73"/>
    </row>
    <row r="98" spans="1:27" ht="60">
      <c r="A98" s="77">
        <v>94</v>
      </c>
      <c r="B98" s="75" t="s">
        <v>636</v>
      </c>
      <c r="C98" s="75" t="s">
        <v>637</v>
      </c>
      <c r="D98" s="75" t="s">
        <v>770</v>
      </c>
      <c r="E98" s="78" t="s">
        <v>788</v>
      </c>
      <c r="F98" s="75" t="s">
        <v>656</v>
      </c>
      <c r="G98" s="75" t="s">
        <v>651</v>
      </c>
      <c r="H98" s="75" t="s">
        <v>628</v>
      </c>
      <c r="I98" s="75" t="s">
        <v>772</v>
      </c>
      <c r="J98" s="75" t="s">
        <v>793</v>
      </c>
      <c r="K98" s="75" t="s">
        <v>774</v>
      </c>
      <c r="L98" s="75">
        <v>2016</v>
      </c>
      <c r="M98" s="70" t="s">
        <v>645</v>
      </c>
      <c r="N98" s="70" t="s">
        <v>645</v>
      </c>
      <c r="O98" s="229">
        <v>8792.2766963747308</v>
      </c>
      <c r="P98" s="231">
        <v>340.85037339717735</v>
      </c>
      <c r="Q98" s="229">
        <v>0</v>
      </c>
      <c r="R98" s="229">
        <v>47831.746023068205</v>
      </c>
      <c r="S98" s="72">
        <v>4293.9608461887365</v>
      </c>
      <c r="T98" s="72">
        <v>4293.9608461887365</v>
      </c>
      <c r="U98" s="72">
        <v>4293.9608461887365</v>
      </c>
      <c r="V98" s="72">
        <v>12881.882538566209</v>
      </c>
      <c r="W98" s="72">
        <v>9284.2569544142261</v>
      </c>
      <c r="X98" s="79" t="s">
        <v>779</v>
      </c>
      <c r="Y98" s="79" t="s">
        <v>794</v>
      </c>
      <c r="Z98" s="80"/>
      <c r="AA98" s="73"/>
    </row>
    <row r="99" spans="1:27" ht="60">
      <c r="A99" s="77">
        <v>95</v>
      </c>
      <c r="B99" s="75" t="s">
        <v>636</v>
      </c>
      <c r="C99" s="75" t="s">
        <v>637</v>
      </c>
      <c r="D99" s="75" t="s">
        <v>770</v>
      </c>
      <c r="E99" s="78" t="s">
        <v>788</v>
      </c>
      <c r="F99" s="75" t="s">
        <v>657</v>
      </c>
      <c r="G99" s="75" t="s">
        <v>651</v>
      </c>
      <c r="H99" s="75" t="s">
        <v>628</v>
      </c>
      <c r="I99" s="75" t="s">
        <v>772</v>
      </c>
      <c r="J99" s="75" t="s">
        <v>795</v>
      </c>
      <c r="K99" s="75" t="s">
        <v>774</v>
      </c>
      <c r="L99" s="75">
        <v>2016</v>
      </c>
      <c r="M99" s="70" t="s">
        <v>645</v>
      </c>
      <c r="N99" s="70" t="s">
        <v>645</v>
      </c>
      <c r="O99" s="229">
        <v>5543.2893819244573</v>
      </c>
      <c r="P99" s="231">
        <v>246.90576695026056</v>
      </c>
      <c r="Q99" s="229">
        <v>0</v>
      </c>
      <c r="R99" s="229">
        <v>29610.004248709818</v>
      </c>
      <c r="S99" s="72">
        <v>3380.1587726482899</v>
      </c>
      <c r="T99" s="72">
        <v>3380.1587726482899</v>
      </c>
      <c r="U99" s="72">
        <v>3380.1587726482899</v>
      </c>
      <c r="V99" s="72">
        <v>10140.476317944869</v>
      </c>
      <c r="W99" s="72">
        <v>7169.5505128000968</v>
      </c>
      <c r="X99" s="79" t="s">
        <v>779</v>
      </c>
      <c r="Y99" s="79" t="s">
        <v>794</v>
      </c>
      <c r="Z99" s="80"/>
      <c r="AA99" s="73"/>
    </row>
    <row r="100" spans="1:27" ht="60">
      <c r="A100" s="77">
        <v>96</v>
      </c>
      <c r="B100" s="75" t="s">
        <v>636</v>
      </c>
      <c r="C100" s="75" t="s">
        <v>637</v>
      </c>
      <c r="D100" s="75" t="s">
        <v>770</v>
      </c>
      <c r="E100" s="78" t="s">
        <v>788</v>
      </c>
      <c r="F100" s="75" t="s">
        <v>658</v>
      </c>
      <c r="G100" s="75" t="s">
        <v>651</v>
      </c>
      <c r="H100" s="75" t="s">
        <v>628</v>
      </c>
      <c r="I100" s="75" t="s">
        <v>772</v>
      </c>
      <c r="J100" s="75" t="s">
        <v>796</v>
      </c>
      <c r="K100" s="75" t="s">
        <v>774</v>
      </c>
      <c r="L100" s="75">
        <v>2016</v>
      </c>
      <c r="M100" s="70" t="s">
        <v>645</v>
      </c>
      <c r="N100" s="70" t="s">
        <v>645</v>
      </c>
      <c r="O100" s="229">
        <v>1816.6152161294369</v>
      </c>
      <c r="P100" s="230">
        <v>22.772752313722378</v>
      </c>
      <c r="Q100" s="230">
        <v>0</v>
      </c>
      <c r="R100" s="229">
        <v>2334.8742633611901</v>
      </c>
      <c r="S100" s="72">
        <v>623.39482610131301</v>
      </c>
      <c r="T100" s="72">
        <v>623.39482610131301</v>
      </c>
      <c r="U100" s="72">
        <v>623.39482610131301</v>
      </c>
      <c r="V100" s="72">
        <v>1870.1844783039392</v>
      </c>
      <c r="W100" s="72">
        <v>1303.7203867440007</v>
      </c>
      <c r="X100" s="79"/>
      <c r="Y100" s="79"/>
      <c r="Z100" s="80"/>
      <c r="AA100" s="73"/>
    </row>
    <row r="101" spans="1:27" ht="60">
      <c r="A101" s="77">
        <v>97</v>
      </c>
      <c r="B101" s="75" t="s">
        <v>636</v>
      </c>
      <c r="C101" s="75" t="s">
        <v>637</v>
      </c>
      <c r="D101" s="75" t="s">
        <v>770</v>
      </c>
      <c r="E101" s="78" t="s">
        <v>788</v>
      </c>
      <c r="F101" s="75" t="s">
        <v>659</v>
      </c>
      <c r="G101" s="75" t="s">
        <v>651</v>
      </c>
      <c r="H101" s="75" t="s">
        <v>628</v>
      </c>
      <c r="I101" s="75" t="s">
        <v>772</v>
      </c>
      <c r="J101" s="75" t="s">
        <v>797</v>
      </c>
      <c r="K101" s="75" t="s">
        <v>774</v>
      </c>
      <c r="L101" s="75">
        <v>2016</v>
      </c>
      <c r="M101" s="70" t="s">
        <v>645</v>
      </c>
      <c r="N101" s="70" t="s">
        <v>645</v>
      </c>
      <c r="O101" s="229">
        <v>1316.9663351064876</v>
      </c>
      <c r="P101" s="230">
        <v>19.052256035260427</v>
      </c>
      <c r="Q101" s="230">
        <v>0</v>
      </c>
      <c r="R101" s="229">
        <v>1697.2428099729545</v>
      </c>
      <c r="S101" s="72">
        <v>460.40769340845327</v>
      </c>
      <c r="T101" s="72">
        <v>460.40769340845327</v>
      </c>
      <c r="U101" s="72">
        <v>460.40769340845327</v>
      </c>
      <c r="V101" s="72">
        <v>1381.2230802253598</v>
      </c>
      <c r="W101" s="72">
        <v>965.13932447720617</v>
      </c>
      <c r="X101" s="79"/>
      <c r="Y101" s="79"/>
      <c r="Z101" s="80"/>
      <c r="AA101" s="73"/>
    </row>
    <row r="102" spans="1:27" ht="60">
      <c r="A102" s="77">
        <v>98</v>
      </c>
      <c r="B102" s="75" t="s">
        <v>636</v>
      </c>
      <c r="C102" s="75" t="s">
        <v>637</v>
      </c>
      <c r="D102" s="75" t="s">
        <v>770</v>
      </c>
      <c r="E102" s="78" t="s">
        <v>788</v>
      </c>
      <c r="F102" s="75" t="s">
        <v>660</v>
      </c>
      <c r="G102" s="75" t="s">
        <v>651</v>
      </c>
      <c r="H102" s="75" t="s">
        <v>628</v>
      </c>
      <c r="I102" s="75" t="s">
        <v>772</v>
      </c>
      <c r="J102" s="75" t="s">
        <v>798</v>
      </c>
      <c r="K102" s="75" t="s">
        <v>774</v>
      </c>
      <c r="L102" s="75">
        <v>2016</v>
      </c>
      <c r="M102" s="70" t="s">
        <v>645</v>
      </c>
      <c r="N102" s="70" t="s">
        <v>645</v>
      </c>
      <c r="O102" s="229">
        <v>10981626.05236597</v>
      </c>
      <c r="P102" s="230">
        <v>931764.26533041103</v>
      </c>
      <c r="Q102" s="230">
        <v>0</v>
      </c>
      <c r="R102" s="229">
        <v>9862738.1381028295</v>
      </c>
      <c r="S102" s="72">
        <v>2972230.6794489478</v>
      </c>
      <c r="T102" s="72">
        <v>2972230.6794489478</v>
      </c>
      <c r="U102" s="72">
        <v>2972230.6794489478</v>
      </c>
      <c r="V102" s="72">
        <v>8916692.0383468438</v>
      </c>
      <c r="W102" s="72">
        <v>6142574.1773576429</v>
      </c>
      <c r="X102" s="79"/>
      <c r="Y102" s="79"/>
      <c r="Z102" s="80"/>
      <c r="AA102" s="73"/>
    </row>
    <row r="103" spans="1:27" ht="60">
      <c r="A103" s="77">
        <v>99</v>
      </c>
      <c r="B103" s="75" t="s">
        <v>636</v>
      </c>
      <c r="C103" s="75" t="s">
        <v>637</v>
      </c>
      <c r="D103" s="75" t="s">
        <v>770</v>
      </c>
      <c r="E103" s="78" t="s">
        <v>788</v>
      </c>
      <c r="F103" s="75" t="s">
        <v>661</v>
      </c>
      <c r="G103" s="75" t="s">
        <v>651</v>
      </c>
      <c r="H103" s="75" t="s">
        <v>628</v>
      </c>
      <c r="I103" s="75" t="s">
        <v>772</v>
      </c>
      <c r="J103" s="75" t="s">
        <v>799</v>
      </c>
      <c r="K103" s="75" t="s">
        <v>774</v>
      </c>
      <c r="L103" s="75">
        <v>2016</v>
      </c>
      <c r="M103" s="70" t="s">
        <v>645</v>
      </c>
      <c r="N103" s="70" t="s">
        <v>645</v>
      </c>
      <c r="O103" s="229">
        <v>7486838.00215948</v>
      </c>
      <c r="P103" s="230">
        <v>629953.80776272097</v>
      </c>
      <c r="Q103" s="230">
        <v>0</v>
      </c>
      <c r="R103" s="229">
        <v>6193583.0252720006</v>
      </c>
      <c r="S103" s="72">
        <v>1861331.1601241818</v>
      </c>
      <c r="T103" s="72">
        <v>1861331.1601241818</v>
      </c>
      <c r="U103" s="72">
        <v>1861331.1601241818</v>
      </c>
      <c r="V103" s="72">
        <v>5583993.4803725453</v>
      </c>
      <c r="W103" s="72">
        <v>3849101.0714299981</v>
      </c>
      <c r="X103" s="79"/>
      <c r="Y103" s="79"/>
      <c r="Z103" s="80"/>
      <c r="AA103" s="73"/>
    </row>
    <row r="104" spans="1:27" ht="60">
      <c r="A104" s="77">
        <v>100</v>
      </c>
      <c r="B104" s="75" t="s">
        <v>636</v>
      </c>
      <c r="C104" s="75" t="s">
        <v>637</v>
      </c>
      <c r="D104" s="75" t="s">
        <v>770</v>
      </c>
      <c r="E104" s="78" t="s">
        <v>788</v>
      </c>
      <c r="F104" s="75" t="s">
        <v>662</v>
      </c>
      <c r="G104" s="75" t="s">
        <v>651</v>
      </c>
      <c r="H104" s="75" t="s">
        <v>628</v>
      </c>
      <c r="I104" s="75" t="s">
        <v>772</v>
      </c>
      <c r="J104" s="75" t="s">
        <v>800</v>
      </c>
      <c r="K104" s="75" t="s">
        <v>774</v>
      </c>
      <c r="L104" s="75">
        <v>2016</v>
      </c>
      <c r="M104" s="70" t="s">
        <v>645</v>
      </c>
      <c r="N104" s="70" t="s">
        <v>645</v>
      </c>
      <c r="O104" s="229">
        <v>89746.586656676416</v>
      </c>
      <c r="P104" s="231">
        <v>-288.13398167120465</v>
      </c>
      <c r="Q104" s="229">
        <v>0</v>
      </c>
      <c r="R104" s="229">
        <v>491198.30008748802</v>
      </c>
      <c r="S104" s="72">
        <v>16648.784203600502</v>
      </c>
      <c r="T104" s="72">
        <v>16648.784203600502</v>
      </c>
      <c r="U104" s="72">
        <v>16648.784203600502</v>
      </c>
      <c r="V104" s="72">
        <v>49946.352610801507</v>
      </c>
      <c r="W104" s="72">
        <v>35997.438277066591</v>
      </c>
      <c r="X104" s="79" t="s">
        <v>779</v>
      </c>
      <c r="Y104" s="79" t="s">
        <v>794</v>
      </c>
      <c r="Z104" s="80"/>
      <c r="AA104" s="73"/>
    </row>
    <row r="105" spans="1:27" ht="60">
      <c r="A105" s="77">
        <v>101</v>
      </c>
      <c r="B105" s="75" t="s">
        <v>636</v>
      </c>
      <c r="C105" s="75" t="s">
        <v>637</v>
      </c>
      <c r="D105" s="75" t="s">
        <v>770</v>
      </c>
      <c r="E105" s="78" t="s">
        <v>788</v>
      </c>
      <c r="F105" s="75" t="s">
        <v>663</v>
      </c>
      <c r="G105" s="75" t="s">
        <v>651</v>
      </c>
      <c r="H105" s="75" t="s">
        <v>628</v>
      </c>
      <c r="I105" s="75" t="s">
        <v>772</v>
      </c>
      <c r="J105" s="75" t="s">
        <v>801</v>
      </c>
      <c r="K105" s="75" t="s">
        <v>774</v>
      </c>
      <c r="L105" s="75">
        <v>2016</v>
      </c>
      <c r="M105" s="70" t="s">
        <v>645</v>
      </c>
      <c r="N105" s="70" t="s">
        <v>645</v>
      </c>
      <c r="O105" s="229">
        <v>63474.740110751896</v>
      </c>
      <c r="P105" s="231">
        <v>-432.3494416749736</v>
      </c>
      <c r="Q105" s="229">
        <v>0</v>
      </c>
      <c r="R105" s="229">
        <v>300691.72016428836</v>
      </c>
      <c r="S105" s="72">
        <v>10238.98588130885</v>
      </c>
      <c r="T105" s="72">
        <v>10238.98588130885</v>
      </c>
      <c r="U105" s="72">
        <v>10238.98588130885</v>
      </c>
      <c r="V105" s="72">
        <v>30716.957643926551</v>
      </c>
      <c r="W105" s="72">
        <v>21717.597134757172</v>
      </c>
      <c r="X105" s="79" t="s">
        <v>779</v>
      </c>
      <c r="Y105" s="79" t="s">
        <v>794</v>
      </c>
      <c r="Z105" s="80"/>
      <c r="AA105" s="73"/>
    </row>
    <row r="106" spans="1:27" ht="60">
      <c r="A106" s="77">
        <v>102</v>
      </c>
      <c r="B106" s="75" t="s">
        <v>636</v>
      </c>
      <c r="C106" s="75" t="s">
        <v>637</v>
      </c>
      <c r="D106" s="75" t="s">
        <v>770</v>
      </c>
      <c r="E106" s="78" t="s">
        <v>802</v>
      </c>
      <c r="F106" s="75" t="s">
        <v>650</v>
      </c>
      <c r="G106" s="75" t="s">
        <v>651</v>
      </c>
      <c r="H106" s="75" t="s">
        <v>628</v>
      </c>
      <c r="I106" s="75" t="s">
        <v>772</v>
      </c>
      <c r="J106" s="75" t="s">
        <v>803</v>
      </c>
      <c r="K106" s="75" t="s">
        <v>774</v>
      </c>
      <c r="L106" s="75">
        <v>2016</v>
      </c>
      <c r="M106" s="70" t="s">
        <v>645</v>
      </c>
      <c r="N106" s="70" t="s">
        <v>645</v>
      </c>
      <c r="O106" s="229">
        <v>2.2948559936257622</v>
      </c>
      <c r="P106" s="230">
        <v>759.07662427382411</v>
      </c>
      <c r="Q106" s="230">
        <v>532.70939885066502</v>
      </c>
      <c r="R106" s="229">
        <v>295.83382005334192</v>
      </c>
      <c r="S106" s="72">
        <v>2220.1419717380322</v>
      </c>
      <c r="T106" s="72">
        <v>2220.1419717380322</v>
      </c>
      <c r="U106" s="72">
        <v>2220.1419717380322</v>
      </c>
      <c r="V106" s="72">
        <v>6660.4259152140967</v>
      </c>
      <c r="W106" s="72">
        <v>4643.035567238564</v>
      </c>
      <c r="X106" s="79"/>
      <c r="Y106" s="79"/>
      <c r="Z106" s="80"/>
      <c r="AA106" s="73"/>
    </row>
    <row r="107" spans="1:27" ht="60">
      <c r="A107" s="77">
        <v>103</v>
      </c>
      <c r="B107" s="75" t="s">
        <v>636</v>
      </c>
      <c r="C107" s="75" t="s">
        <v>637</v>
      </c>
      <c r="D107" s="75" t="s">
        <v>770</v>
      </c>
      <c r="E107" s="78" t="s">
        <v>802</v>
      </c>
      <c r="F107" s="75" t="s">
        <v>653</v>
      </c>
      <c r="G107" s="75" t="s">
        <v>651</v>
      </c>
      <c r="H107" s="75" t="s">
        <v>628</v>
      </c>
      <c r="I107" s="75" t="s">
        <v>772</v>
      </c>
      <c r="J107" s="75" t="s">
        <v>804</v>
      </c>
      <c r="K107" s="75" t="s">
        <v>774</v>
      </c>
      <c r="L107" s="75">
        <v>2016</v>
      </c>
      <c r="M107" s="70" t="s">
        <v>645</v>
      </c>
      <c r="N107" s="70" t="s">
        <v>645</v>
      </c>
      <c r="O107" s="229">
        <v>1.8141154684596772</v>
      </c>
      <c r="P107" s="230">
        <v>549.99555323302025</v>
      </c>
      <c r="Q107" s="230">
        <v>404.66758912006918</v>
      </c>
      <c r="R107" s="229">
        <v>239.66784916986686</v>
      </c>
      <c r="S107" s="72">
        <v>2039.5534292656355</v>
      </c>
      <c r="T107" s="72">
        <v>2039.5534292656355</v>
      </c>
      <c r="U107" s="72">
        <v>2039.5534292656355</v>
      </c>
      <c r="V107" s="72">
        <v>6118.6602877969062</v>
      </c>
      <c r="W107" s="72">
        <v>4275.4568334510441</v>
      </c>
      <c r="X107" s="79"/>
      <c r="Y107" s="79"/>
      <c r="Z107" s="80"/>
      <c r="AA107" s="73"/>
    </row>
    <row r="108" spans="1:27" ht="60">
      <c r="A108" s="77">
        <v>104</v>
      </c>
      <c r="B108" s="75" t="s">
        <v>636</v>
      </c>
      <c r="C108" s="75" t="s">
        <v>637</v>
      </c>
      <c r="D108" s="75" t="s">
        <v>770</v>
      </c>
      <c r="E108" s="78" t="s">
        <v>802</v>
      </c>
      <c r="F108" s="75" t="s">
        <v>654</v>
      </c>
      <c r="G108" s="75" t="s">
        <v>651</v>
      </c>
      <c r="H108" s="75" t="s">
        <v>628</v>
      </c>
      <c r="I108" s="75" t="s">
        <v>772</v>
      </c>
      <c r="J108" s="75" t="s">
        <v>805</v>
      </c>
      <c r="K108" s="75" t="s">
        <v>774</v>
      </c>
      <c r="L108" s="75">
        <v>2016</v>
      </c>
      <c r="M108" s="70" t="s">
        <v>645</v>
      </c>
      <c r="N108" s="70" t="s">
        <v>645</v>
      </c>
      <c r="O108" s="229">
        <v>9437.3598381299926</v>
      </c>
      <c r="P108" s="230">
        <v>7483086.972370836</v>
      </c>
      <c r="Q108" s="230">
        <v>1810305.6616795</v>
      </c>
      <c r="R108" s="229">
        <v>945388.48241063219</v>
      </c>
      <c r="S108" s="72">
        <v>4519253.0456556836</v>
      </c>
      <c r="T108" s="72">
        <v>4519253.0456556836</v>
      </c>
      <c r="U108" s="72">
        <v>4519253.0456556836</v>
      </c>
      <c r="V108" s="72">
        <v>13557759.136967052</v>
      </c>
      <c r="W108" s="72">
        <v>9339735.0519025531</v>
      </c>
      <c r="X108" s="79"/>
      <c r="Y108" s="79"/>
      <c r="Z108" s="80"/>
      <c r="AA108" s="73"/>
    </row>
    <row r="109" spans="1:27" ht="60">
      <c r="A109" s="77">
        <v>105</v>
      </c>
      <c r="B109" s="75" t="s">
        <v>636</v>
      </c>
      <c r="C109" s="75" t="s">
        <v>637</v>
      </c>
      <c r="D109" s="75" t="s">
        <v>770</v>
      </c>
      <c r="E109" s="78" t="s">
        <v>802</v>
      </c>
      <c r="F109" s="75" t="s">
        <v>655</v>
      </c>
      <c r="G109" s="75" t="s">
        <v>651</v>
      </c>
      <c r="H109" s="75" t="s">
        <v>628</v>
      </c>
      <c r="I109" s="75" t="s">
        <v>772</v>
      </c>
      <c r="J109" s="75" t="s">
        <v>806</v>
      </c>
      <c r="K109" s="75" t="s">
        <v>774</v>
      </c>
      <c r="L109" s="75">
        <v>2016</v>
      </c>
      <c r="M109" s="70" t="s">
        <v>645</v>
      </c>
      <c r="N109" s="70" t="s">
        <v>645</v>
      </c>
      <c r="O109" s="229">
        <v>7067.957955825831</v>
      </c>
      <c r="P109" s="230">
        <v>5348025.2220682688</v>
      </c>
      <c r="Q109" s="230">
        <v>1229103.758879758</v>
      </c>
      <c r="R109" s="229">
        <v>683328.81799301051</v>
      </c>
      <c r="S109" s="72">
        <v>3421599.2952692867</v>
      </c>
      <c r="T109" s="72">
        <v>3421599.2952692867</v>
      </c>
      <c r="U109" s="72">
        <v>3421599.2952692867</v>
      </c>
      <c r="V109" s="72">
        <v>10264797.885807861</v>
      </c>
      <c r="W109" s="72">
        <v>7075625.1201137546</v>
      </c>
      <c r="X109" s="79"/>
      <c r="Y109" s="79"/>
      <c r="Z109" s="80"/>
      <c r="AA109" s="73"/>
    </row>
    <row r="110" spans="1:27" ht="60">
      <c r="A110" s="77">
        <v>106</v>
      </c>
      <c r="B110" s="75" t="s">
        <v>636</v>
      </c>
      <c r="C110" s="75" t="s">
        <v>637</v>
      </c>
      <c r="D110" s="75" t="s">
        <v>770</v>
      </c>
      <c r="E110" s="78" t="s">
        <v>802</v>
      </c>
      <c r="F110" s="75" t="s">
        <v>656</v>
      </c>
      <c r="G110" s="75" t="s">
        <v>651</v>
      </c>
      <c r="H110" s="75" t="s">
        <v>628</v>
      </c>
      <c r="I110" s="75" t="s">
        <v>772</v>
      </c>
      <c r="J110" s="75" t="s">
        <v>807</v>
      </c>
      <c r="K110" s="75" t="s">
        <v>774</v>
      </c>
      <c r="L110" s="75">
        <v>2016</v>
      </c>
      <c r="M110" s="70" t="s">
        <v>645</v>
      </c>
      <c r="N110" s="70" t="s">
        <v>645</v>
      </c>
      <c r="O110" s="229">
        <v>347.53545859703235</v>
      </c>
      <c r="P110" s="231">
        <v>62430.278941530822</v>
      </c>
      <c r="Q110" s="229">
        <v>183358.90166458068</v>
      </c>
      <c r="R110" s="229">
        <v>15979.783781101989</v>
      </c>
      <c r="S110" s="72">
        <v>54620.690379403299</v>
      </c>
      <c r="T110" s="72">
        <v>54620.690379403299</v>
      </c>
      <c r="U110" s="72">
        <v>54620.690379403299</v>
      </c>
      <c r="V110" s="72">
        <v>163862.0711382099</v>
      </c>
      <c r="W110" s="72">
        <v>118099.00990596776</v>
      </c>
      <c r="X110" s="79" t="s">
        <v>779</v>
      </c>
      <c r="Y110" s="79" t="s">
        <v>808</v>
      </c>
      <c r="Z110" s="80"/>
      <c r="AA110" s="73"/>
    </row>
    <row r="111" spans="1:27" ht="60">
      <c r="A111" s="77">
        <v>107</v>
      </c>
      <c r="B111" s="75" t="s">
        <v>636</v>
      </c>
      <c r="C111" s="75" t="s">
        <v>637</v>
      </c>
      <c r="D111" s="75" t="s">
        <v>770</v>
      </c>
      <c r="E111" s="78" t="s">
        <v>802</v>
      </c>
      <c r="F111" s="75" t="s">
        <v>657</v>
      </c>
      <c r="G111" s="75" t="s">
        <v>651</v>
      </c>
      <c r="H111" s="75" t="s">
        <v>628</v>
      </c>
      <c r="I111" s="75" t="s">
        <v>772</v>
      </c>
      <c r="J111" s="75" t="s">
        <v>809</v>
      </c>
      <c r="K111" s="75" t="s">
        <v>774</v>
      </c>
      <c r="L111" s="75">
        <v>2016</v>
      </c>
      <c r="M111" s="70" t="s">
        <v>645</v>
      </c>
      <c r="N111" s="70" t="s">
        <v>645</v>
      </c>
      <c r="O111" s="229">
        <v>205.89504009842426</v>
      </c>
      <c r="P111" s="231">
        <v>41800.438527461592</v>
      </c>
      <c r="Q111" s="229">
        <v>114802.08959769846</v>
      </c>
      <c r="R111" s="229">
        <v>10023.095131716365</v>
      </c>
      <c r="S111" s="72">
        <v>42996.806996486303</v>
      </c>
      <c r="T111" s="72">
        <v>42996.806996486303</v>
      </c>
      <c r="U111" s="72">
        <v>42996.806996486303</v>
      </c>
      <c r="V111" s="72">
        <v>128990.42098945891</v>
      </c>
      <c r="W111" s="72">
        <v>91199.201098149366</v>
      </c>
      <c r="X111" s="79" t="s">
        <v>779</v>
      </c>
      <c r="Y111" s="79" t="s">
        <v>808</v>
      </c>
      <c r="Z111" s="80"/>
      <c r="AA111" s="73"/>
    </row>
    <row r="112" spans="1:27" ht="60">
      <c r="A112" s="77">
        <v>108</v>
      </c>
      <c r="B112" s="75" t="s">
        <v>636</v>
      </c>
      <c r="C112" s="75" t="s">
        <v>637</v>
      </c>
      <c r="D112" s="75" t="s">
        <v>770</v>
      </c>
      <c r="E112" s="78" t="s">
        <v>802</v>
      </c>
      <c r="F112" s="75" t="s">
        <v>658</v>
      </c>
      <c r="G112" s="75" t="s">
        <v>651</v>
      </c>
      <c r="H112" s="75" t="s">
        <v>628</v>
      </c>
      <c r="I112" s="75" t="s">
        <v>772</v>
      </c>
      <c r="J112" s="75" t="s">
        <v>810</v>
      </c>
      <c r="K112" s="75" t="s">
        <v>774</v>
      </c>
      <c r="L112" s="75">
        <v>2016</v>
      </c>
      <c r="M112" s="70" t="s">
        <v>645</v>
      </c>
      <c r="N112" s="70" t="s">
        <v>645</v>
      </c>
      <c r="O112" s="229">
        <v>21.021047825213778</v>
      </c>
      <c r="P112" s="230">
        <v>5467.4462053439074</v>
      </c>
      <c r="Q112" s="230">
        <v>3226.0769265078825</v>
      </c>
      <c r="R112" s="229">
        <v>927.19700802013165</v>
      </c>
      <c r="S112" s="72">
        <v>7929.8011789800885</v>
      </c>
      <c r="T112" s="72">
        <v>7929.8011789800885</v>
      </c>
      <c r="U112" s="72">
        <v>7929.8011789800885</v>
      </c>
      <c r="V112" s="72">
        <v>23789.403536940266</v>
      </c>
      <c r="W112" s="72">
        <v>16583.781300396615</v>
      </c>
      <c r="X112" s="79"/>
      <c r="Y112" s="79"/>
      <c r="Z112" s="80"/>
      <c r="AA112" s="73"/>
    </row>
    <row r="113" spans="1:27" ht="60">
      <c r="A113" s="77">
        <v>109</v>
      </c>
      <c r="B113" s="75" t="s">
        <v>636</v>
      </c>
      <c r="C113" s="75" t="s">
        <v>637</v>
      </c>
      <c r="D113" s="75" t="s">
        <v>770</v>
      </c>
      <c r="E113" s="78" t="s">
        <v>802</v>
      </c>
      <c r="F113" s="75" t="s">
        <v>659</v>
      </c>
      <c r="G113" s="75" t="s">
        <v>651</v>
      </c>
      <c r="H113" s="75" t="s">
        <v>628</v>
      </c>
      <c r="I113" s="75" t="s">
        <v>772</v>
      </c>
      <c r="J113" s="75" t="s">
        <v>811</v>
      </c>
      <c r="K113" s="75" t="s">
        <v>774</v>
      </c>
      <c r="L113" s="75">
        <v>2016</v>
      </c>
      <c r="M113" s="70" t="s">
        <v>645</v>
      </c>
      <c r="N113" s="70" t="s">
        <v>645</v>
      </c>
      <c r="O113" s="229">
        <v>15.484829734260011</v>
      </c>
      <c r="P113" s="230">
        <v>4077.0401928630044</v>
      </c>
      <c r="Q113" s="230">
        <v>2224.0404643668626</v>
      </c>
      <c r="R113" s="229">
        <v>744.71766701418085</v>
      </c>
      <c r="S113" s="72">
        <v>5856.5475957423359</v>
      </c>
      <c r="T113" s="72">
        <v>5856.5475957423359</v>
      </c>
      <c r="U113" s="72">
        <v>5856.5475957423359</v>
      </c>
      <c r="V113" s="72">
        <v>17569.642787227007</v>
      </c>
      <c r="W113" s="72">
        <v>12276.91124898041</v>
      </c>
      <c r="X113" s="79"/>
      <c r="Y113" s="79"/>
      <c r="Z113" s="80"/>
      <c r="AA113" s="73"/>
    </row>
    <row r="114" spans="1:27" ht="60">
      <c r="A114" s="77">
        <v>110</v>
      </c>
      <c r="B114" s="75" t="s">
        <v>636</v>
      </c>
      <c r="C114" s="75" t="s">
        <v>637</v>
      </c>
      <c r="D114" s="75" t="s">
        <v>770</v>
      </c>
      <c r="E114" s="78" t="s">
        <v>802</v>
      </c>
      <c r="F114" s="75" t="s">
        <v>660</v>
      </c>
      <c r="G114" s="75" t="s">
        <v>651</v>
      </c>
      <c r="H114" s="75" t="s">
        <v>628</v>
      </c>
      <c r="I114" s="75" t="s">
        <v>772</v>
      </c>
      <c r="J114" s="75" t="s">
        <v>812</v>
      </c>
      <c r="K114" s="75" t="s">
        <v>774</v>
      </c>
      <c r="L114" s="75">
        <v>2016</v>
      </c>
      <c r="M114" s="70" t="s">
        <v>645</v>
      </c>
      <c r="N114" s="70" t="s">
        <v>645</v>
      </c>
      <c r="O114" s="229">
        <v>88531.347012777289</v>
      </c>
      <c r="P114" s="230">
        <v>90435276.594303176</v>
      </c>
      <c r="Q114" s="230">
        <v>15192873.811917851</v>
      </c>
      <c r="R114" s="229">
        <v>5200166.6123276148</v>
      </c>
      <c r="S114" s="72">
        <v>3419490.3110347735</v>
      </c>
      <c r="T114" s="72">
        <v>3419490.3110347735</v>
      </c>
      <c r="U114" s="72">
        <v>3419490.3110347735</v>
      </c>
      <c r="V114" s="72">
        <v>10258470.933104321</v>
      </c>
      <c r="W114" s="72">
        <v>7066905.3480670908</v>
      </c>
      <c r="X114" s="79"/>
      <c r="Y114" s="79"/>
      <c r="Z114" s="80"/>
      <c r="AA114" s="73"/>
    </row>
    <row r="115" spans="1:27" ht="60">
      <c r="A115" s="77">
        <v>111</v>
      </c>
      <c r="B115" s="75" t="s">
        <v>636</v>
      </c>
      <c r="C115" s="75" t="s">
        <v>637</v>
      </c>
      <c r="D115" s="75" t="s">
        <v>770</v>
      </c>
      <c r="E115" s="78" t="s">
        <v>802</v>
      </c>
      <c r="F115" s="75" t="s">
        <v>661</v>
      </c>
      <c r="G115" s="75" t="s">
        <v>651</v>
      </c>
      <c r="H115" s="75" t="s">
        <v>628</v>
      </c>
      <c r="I115" s="75" t="s">
        <v>772</v>
      </c>
      <c r="J115" s="75" t="s">
        <v>813</v>
      </c>
      <c r="K115" s="75" t="s">
        <v>774</v>
      </c>
      <c r="L115" s="75">
        <v>2016</v>
      </c>
      <c r="M115" s="70" t="s">
        <v>645</v>
      </c>
      <c r="N115" s="70" t="s">
        <v>645</v>
      </c>
      <c r="O115" s="229">
        <v>57968.140250054239</v>
      </c>
      <c r="P115" s="230">
        <v>63306957.689823508</v>
      </c>
      <c r="Q115" s="230">
        <v>9857099.3366330154</v>
      </c>
      <c r="R115" s="229">
        <v>3609567.1005901182</v>
      </c>
      <c r="S115" s="72">
        <v>23676786.219631448</v>
      </c>
      <c r="T115" s="72">
        <v>23676786.219631448</v>
      </c>
      <c r="U115" s="72">
        <v>23676786.219631448</v>
      </c>
      <c r="V115" s="72">
        <v>71030358.658894345</v>
      </c>
      <c r="W115" s="72">
        <v>48961917.770678833</v>
      </c>
      <c r="X115" s="79"/>
      <c r="Y115" s="79"/>
      <c r="Z115" s="80"/>
      <c r="AA115" s="73"/>
    </row>
    <row r="116" spans="1:27" ht="60">
      <c r="A116" s="77">
        <v>112</v>
      </c>
      <c r="B116" s="75" t="s">
        <v>636</v>
      </c>
      <c r="C116" s="75" t="s">
        <v>637</v>
      </c>
      <c r="D116" s="75" t="s">
        <v>770</v>
      </c>
      <c r="E116" s="78" t="s">
        <v>802</v>
      </c>
      <c r="F116" s="75" t="s">
        <v>662</v>
      </c>
      <c r="G116" s="75" t="s">
        <v>651</v>
      </c>
      <c r="H116" s="75" t="s">
        <v>628</v>
      </c>
      <c r="I116" s="75" t="s">
        <v>772</v>
      </c>
      <c r="J116" s="75" t="s">
        <v>814</v>
      </c>
      <c r="K116" s="75" t="s">
        <v>774</v>
      </c>
      <c r="L116" s="75">
        <v>2016</v>
      </c>
      <c r="M116" s="70" t="s">
        <v>645</v>
      </c>
      <c r="N116" s="70" t="s">
        <v>645</v>
      </c>
      <c r="O116" s="229">
        <v>3071.8387393744697</v>
      </c>
      <c r="P116" s="231">
        <v>893955.50610527652</v>
      </c>
      <c r="Q116" s="229">
        <v>2695915.4186337399</v>
      </c>
      <c r="R116" s="229">
        <v>124550.1004654429</v>
      </c>
      <c r="S116" s="72">
        <v>211778.38358389013</v>
      </c>
      <c r="T116" s="72">
        <v>211778.38358389013</v>
      </c>
      <c r="U116" s="72">
        <v>211778.38358389013</v>
      </c>
      <c r="V116" s="72">
        <v>635335.15075167036</v>
      </c>
      <c r="W116" s="72">
        <v>457900.06034370651</v>
      </c>
      <c r="X116" s="79" t="s">
        <v>779</v>
      </c>
      <c r="Y116" s="79" t="s">
        <v>808</v>
      </c>
      <c r="Z116" s="80"/>
      <c r="AA116" s="73"/>
    </row>
    <row r="117" spans="1:27" ht="60">
      <c r="A117" s="77">
        <v>113</v>
      </c>
      <c r="B117" s="75" t="s">
        <v>636</v>
      </c>
      <c r="C117" s="75" t="s">
        <v>637</v>
      </c>
      <c r="D117" s="75" t="s">
        <v>770</v>
      </c>
      <c r="E117" s="78" t="s">
        <v>802</v>
      </c>
      <c r="F117" s="75" t="s">
        <v>663</v>
      </c>
      <c r="G117" s="75" t="s">
        <v>651</v>
      </c>
      <c r="H117" s="75" t="s">
        <v>628</v>
      </c>
      <c r="I117" s="75" t="s">
        <v>772</v>
      </c>
      <c r="J117" s="75" t="s">
        <v>815</v>
      </c>
      <c r="K117" s="75" t="s">
        <v>774</v>
      </c>
      <c r="L117" s="75">
        <v>2016</v>
      </c>
      <c r="M117" s="70" t="s">
        <v>645</v>
      </c>
      <c r="N117" s="70" t="s">
        <v>645</v>
      </c>
      <c r="O117" s="229">
        <v>1843.4718773657135</v>
      </c>
      <c r="P117" s="231">
        <v>584625.52379133052</v>
      </c>
      <c r="Q117" s="229">
        <v>1668568.3275053771</v>
      </c>
      <c r="R117" s="229">
        <v>74877.554785553308</v>
      </c>
      <c r="S117" s="72">
        <v>130243.4972406525</v>
      </c>
      <c r="T117" s="72">
        <v>130243.4972406525</v>
      </c>
      <c r="U117" s="72">
        <v>130243.4972406525</v>
      </c>
      <c r="V117" s="72">
        <v>390730.49172195751</v>
      </c>
      <c r="W117" s="72">
        <v>276255.46468013799</v>
      </c>
      <c r="X117" s="79" t="s">
        <v>779</v>
      </c>
      <c r="Y117" s="79" t="s">
        <v>808</v>
      </c>
      <c r="Z117" s="80"/>
      <c r="AA117" s="73"/>
    </row>
    <row r="118" spans="1:27" ht="30">
      <c r="A118" s="77">
        <v>114</v>
      </c>
      <c r="B118" s="75" t="s">
        <v>636</v>
      </c>
      <c r="C118" s="75" t="s">
        <v>637</v>
      </c>
      <c r="D118" s="75" t="s">
        <v>816</v>
      </c>
      <c r="E118" s="78" t="s">
        <v>639</v>
      </c>
      <c r="F118" s="75" t="s">
        <v>640</v>
      </c>
      <c r="G118" s="75" t="s">
        <v>641</v>
      </c>
      <c r="H118" s="75" t="s">
        <v>628</v>
      </c>
      <c r="I118" s="75" t="s">
        <v>817</v>
      </c>
      <c r="J118" s="68" t="s">
        <v>643</v>
      </c>
      <c r="K118" s="75" t="s">
        <v>774</v>
      </c>
      <c r="L118" s="75">
        <v>2016</v>
      </c>
      <c r="M118" s="70" t="s">
        <v>645</v>
      </c>
      <c r="N118" s="70" t="s">
        <v>645</v>
      </c>
      <c r="O118" s="229">
        <v>2517.0776141727811</v>
      </c>
      <c r="P118" s="232">
        <v>5096.8419351586581</v>
      </c>
      <c r="Q118" s="230">
        <v>2092.4401557868309</v>
      </c>
      <c r="R118" s="229">
        <v>2649.622900475184</v>
      </c>
      <c r="S118" s="72">
        <v>1756.6706579150623</v>
      </c>
      <c r="T118" s="72">
        <v>1756.6706579150623</v>
      </c>
      <c r="U118" s="72">
        <v>1756.6706579150623</v>
      </c>
      <c r="V118" s="72">
        <v>5270.0119737451869</v>
      </c>
      <c r="W118" s="72">
        <v>3630.4314789696873</v>
      </c>
      <c r="X118" s="79" t="s">
        <v>646</v>
      </c>
      <c r="Y118" s="79" t="s">
        <v>818</v>
      </c>
      <c r="Z118" s="80"/>
      <c r="AA118" s="73"/>
    </row>
    <row r="119" spans="1:27" ht="45">
      <c r="A119" s="77">
        <v>115</v>
      </c>
      <c r="B119" s="75" t="s">
        <v>636</v>
      </c>
      <c r="C119" s="75" t="s">
        <v>819</v>
      </c>
      <c r="D119" s="75" t="s">
        <v>820</v>
      </c>
      <c r="E119" s="78" t="s">
        <v>821</v>
      </c>
      <c r="F119" s="75" t="s">
        <v>707</v>
      </c>
      <c r="G119" s="75" t="s">
        <v>822</v>
      </c>
      <c r="H119" s="75" t="s">
        <v>628</v>
      </c>
      <c r="I119" s="75" t="s">
        <v>823</v>
      </c>
      <c r="J119" s="75" t="s">
        <v>824</v>
      </c>
      <c r="K119" s="75" t="s">
        <v>774</v>
      </c>
      <c r="L119" s="75">
        <v>2016</v>
      </c>
      <c r="M119" s="70">
        <v>10894</v>
      </c>
      <c r="N119" s="70">
        <v>7596</v>
      </c>
      <c r="O119" s="229">
        <v>1.4341758820431807</v>
      </c>
      <c r="P119" s="230">
        <v>3.3838585700631554</v>
      </c>
      <c r="Q119" s="230">
        <v>2.3069873997709047</v>
      </c>
      <c r="R119" s="229">
        <v>0.26884430299462286</v>
      </c>
      <c r="S119" s="72">
        <v>5.9191732809693987</v>
      </c>
      <c r="T119" s="72">
        <v>5.9191732809693987</v>
      </c>
      <c r="U119" s="72">
        <v>5.9191732809693987</v>
      </c>
      <c r="V119" s="72">
        <v>17.757519842908195</v>
      </c>
      <c r="W119" s="72">
        <v>12.232886632382417</v>
      </c>
      <c r="X119" s="79"/>
      <c r="Y119" s="79"/>
      <c r="Z119" s="80"/>
      <c r="AA119" s="73"/>
    </row>
    <row r="120" spans="1:27" ht="45">
      <c r="A120" s="77">
        <v>116</v>
      </c>
      <c r="B120" s="75" t="s">
        <v>636</v>
      </c>
      <c r="C120" s="75" t="s">
        <v>819</v>
      </c>
      <c r="D120" s="75" t="s">
        <v>820</v>
      </c>
      <c r="E120" s="78" t="s">
        <v>821</v>
      </c>
      <c r="F120" s="75" t="s">
        <v>711</v>
      </c>
      <c r="G120" s="75" t="s">
        <v>822</v>
      </c>
      <c r="H120" s="75" t="s">
        <v>628</v>
      </c>
      <c r="I120" s="75" t="s">
        <v>823</v>
      </c>
      <c r="J120" s="75" t="s">
        <v>825</v>
      </c>
      <c r="K120" s="75" t="s">
        <v>774</v>
      </c>
      <c r="L120" s="75">
        <v>2016</v>
      </c>
      <c r="M120" s="70">
        <v>40709350</v>
      </c>
      <c r="N120" s="70">
        <v>7596</v>
      </c>
      <c r="O120" s="229">
        <v>5359.3141126908895</v>
      </c>
      <c r="P120" s="230">
        <v>32280.702379432401</v>
      </c>
      <c r="Q120" s="230">
        <v>11554.678835533767</v>
      </c>
      <c r="R120" s="229">
        <v>1365.2271913067175</v>
      </c>
      <c r="S120" s="72">
        <v>22756.948852021575</v>
      </c>
      <c r="T120" s="72">
        <v>22756.948852021575</v>
      </c>
      <c r="U120" s="72">
        <v>22756.948852021575</v>
      </c>
      <c r="V120" s="72">
        <v>68270.846556064731</v>
      </c>
      <c r="W120" s="72">
        <v>47030.752808120793</v>
      </c>
      <c r="X120" s="79"/>
      <c r="Y120" s="79"/>
      <c r="Z120" s="80"/>
      <c r="AA120" s="73"/>
    </row>
    <row r="121" spans="1:27" ht="105">
      <c r="A121" s="77">
        <v>117</v>
      </c>
      <c r="B121" s="75" t="s">
        <v>636</v>
      </c>
      <c r="C121" s="75" t="s">
        <v>819</v>
      </c>
      <c r="D121" s="75" t="s">
        <v>820</v>
      </c>
      <c r="E121" s="78" t="s">
        <v>821</v>
      </c>
      <c r="F121" s="75" t="s">
        <v>713</v>
      </c>
      <c r="G121" s="75" t="s">
        <v>822</v>
      </c>
      <c r="H121" s="75" t="s">
        <v>628</v>
      </c>
      <c r="I121" s="75" t="s">
        <v>823</v>
      </c>
      <c r="J121" s="75" t="s">
        <v>826</v>
      </c>
      <c r="K121" s="75" t="s">
        <v>774</v>
      </c>
      <c r="L121" s="75">
        <v>2016</v>
      </c>
      <c r="M121" s="70">
        <v>436612</v>
      </c>
      <c r="N121" s="70">
        <v>7596</v>
      </c>
      <c r="O121" s="229">
        <v>57.479199578725648</v>
      </c>
      <c r="P121" s="232">
        <v>374.50159386892693</v>
      </c>
      <c r="Q121" s="230">
        <v>1012.8361450994053</v>
      </c>
      <c r="R121" s="229">
        <v>38.795446822207033</v>
      </c>
      <c r="S121" s="72">
        <v>227.57675605417438</v>
      </c>
      <c r="T121" s="72">
        <v>227.57675605417438</v>
      </c>
      <c r="U121" s="72">
        <v>227.57675605417438</v>
      </c>
      <c r="V121" s="72">
        <v>682.73026816252309</v>
      </c>
      <c r="W121" s="72">
        <v>470.32254756362431</v>
      </c>
      <c r="X121" s="79" t="s">
        <v>827</v>
      </c>
      <c r="Y121" s="79" t="s">
        <v>828</v>
      </c>
      <c r="Z121" s="80"/>
      <c r="AA121" s="73"/>
    </row>
    <row r="122" spans="1:27" ht="45">
      <c r="A122" s="77">
        <v>118</v>
      </c>
      <c r="B122" s="75" t="s">
        <v>636</v>
      </c>
      <c r="C122" s="75" t="s">
        <v>819</v>
      </c>
      <c r="D122" s="75" t="s">
        <v>820</v>
      </c>
      <c r="E122" s="78" t="s">
        <v>829</v>
      </c>
      <c r="F122" s="75" t="s">
        <v>707</v>
      </c>
      <c r="G122" s="75" t="s">
        <v>830</v>
      </c>
      <c r="H122" s="75" t="s">
        <v>628</v>
      </c>
      <c r="I122" s="75" t="s">
        <v>831</v>
      </c>
      <c r="J122" s="82" t="s">
        <v>832</v>
      </c>
      <c r="K122" s="75" t="s">
        <v>774</v>
      </c>
      <c r="L122" s="75">
        <v>2016</v>
      </c>
      <c r="M122" s="70">
        <v>9510</v>
      </c>
      <c r="N122" s="70">
        <v>844</v>
      </c>
      <c r="O122" s="229">
        <v>11.26777251184834</v>
      </c>
      <c r="P122" s="230">
        <v>17.906423626106665</v>
      </c>
      <c r="Q122" s="230">
        <v>12.24668734474648</v>
      </c>
      <c r="R122" s="229">
        <v>2.438675637506734</v>
      </c>
      <c r="S122" s="72">
        <v>10.789542905182435</v>
      </c>
      <c r="T122" s="72">
        <v>10.789542905182435</v>
      </c>
      <c r="U122" s="72">
        <v>10.789542905182435</v>
      </c>
      <c r="V122" s="72">
        <v>32.368628715547302</v>
      </c>
      <c r="W122" s="72">
        <v>22.298258373119776</v>
      </c>
      <c r="X122" s="79"/>
      <c r="Y122" s="79"/>
      <c r="Z122" s="80"/>
      <c r="AA122" s="73"/>
    </row>
    <row r="123" spans="1:27" ht="45">
      <c r="A123" s="77">
        <v>119</v>
      </c>
      <c r="B123" s="75" t="s">
        <v>636</v>
      </c>
      <c r="C123" s="75" t="s">
        <v>819</v>
      </c>
      <c r="D123" s="75" t="s">
        <v>820</v>
      </c>
      <c r="E123" s="78" t="s">
        <v>829</v>
      </c>
      <c r="F123" s="75" t="s">
        <v>711</v>
      </c>
      <c r="G123" s="75" t="s">
        <v>830</v>
      </c>
      <c r="H123" s="75" t="s">
        <v>628</v>
      </c>
      <c r="I123" s="75" t="s">
        <v>831</v>
      </c>
      <c r="J123" s="82" t="s">
        <v>833</v>
      </c>
      <c r="K123" s="75" t="s">
        <v>774</v>
      </c>
      <c r="L123" s="75">
        <v>2016</v>
      </c>
      <c r="M123" s="70">
        <v>35557330.856506884</v>
      </c>
      <c r="N123" s="70">
        <v>844</v>
      </c>
      <c r="O123" s="229">
        <v>42129.538929510527</v>
      </c>
      <c r="P123" s="230">
        <v>264147.81464039435</v>
      </c>
      <c r="Q123" s="230">
        <v>60820.487255878936</v>
      </c>
      <c r="R123" s="229">
        <v>11858.389836685174</v>
      </c>
      <c r="S123" s="72">
        <v>41669.508633721016</v>
      </c>
      <c r="T123" s="72">
        <v>41669.508633721016</v>
      </c>
      <c r="U123" s="72">
        <v>41669.508633721016</v>
      </c>
      <c r="V123" s="72">
        <v>125008.52590116306</v>
      </c>
      <c r="W123" s="72">
        <v>86116.48129684561</v>
      </c>
      <c r="X123" s="79"/>
      <c r="Y123" s="79"/>
      <c r="Z123" s="80"/>
      <c r="AA123" s="73"/>
    </row>
    <row r="124" spans="1:27" ht="45">
      <c r="A124" s="77">
        <v>120</v>
      </c>
      <c r="B124" s="75" t="s">
        <v>636</v>
      </c>
      <c r="C124" s="75" t="s">
        <v>819</v>
      </c>
      <c r="D124" s="75" t="s">
        <v>820</v>
      </c>
      <c r="E124" s="78" t="s">
        <v>829</v>
      </c>
      <c r="F124" s="75" t="s">
        <v>713</v>
      </c>
      <c r="G124" s="75" t="s">
        <v>830</v>
      </c>
      <c r="H124" s="75" t="s">
        <v>628</v>
      </c>
      <c r="I124" s="75" t="s">
        <v>831</v>
      </c>
      <c r="J124" s="82" t="s">
        <v>834</v>
      </c>
      <c r="K124" s="75" t="s">
        <v>774</v>
      </c>
      <c r="L124" s="75">
        <v>2016</v>
      </c>
      <c r="M124" s="70">
        <v>256895.75960247169</v>
      </c>
      <c r="N124" s="70">
        <v>844</v>
      </c>
      <c r="O124" s="229">
        <v>304.37886208823659</v>
      </c>
      <c r="P124" s="232">
        <v>2683.0776137754438</v>
      </c>
      <c r="Q124" s="230">
        <v>9099.5842183728782</v>
      </c>
      <c r="R124" s="229">
        <v>310.47414957462883</v>
      </c>
      <c r="S124" s="72">
        <v>274.11790952173322</v>
      </c>
      <c r="T124" s="72">
        <v>274.11790952173322</v>
      </c>
      <c r="U124" s="72">
        <v>274.11790952173322</v>
      </c>
      <c r="V124" s="72">
        <v>822.35372856519962</v>
      </c>
      <c r="W124" s="72">
        <v>566.50703601903206</v>
      </c>
      <c r="X124" s="79" t="s">
        <v>835</v>
      </c>
      <c r="Y124" s="79" t="s">
        <v>836</v>
      </c>
      <c r="Z124" s="80"/>
      <c r="AA124" s="73"/>
    </row>
    <row r="125" spans="1:27" ht="45">
      <c r="A125" s="77">
        <v>121</v>
      </c>
      <c r="B125" s="75" t="s">
        <v>636</v>
      </c>
      <c r="C125" s="75" t="s">
        <v>819</v>
      </c>
      <c r="D125" s="75" t="s">
        <v>820</v>
      </c>
      <c r="E125" s="78" t="s">
        <v>837</v>
      </c>
      <c r="F125" s="75" t="s">
        <v>707</v>
      </c>
      <c r="G125" s="75" t="s">
        <v>838</v>
      </c>
      <c r="H125" s="75" t="s">
        <v>628</v>
      </c>
      <c r="I125" s="75" t="s">
        <v>839</v>
      </c>
      <c r="J125" s="82" t="s">
        <v>840</v>
      </c>
      <c r="K125" s="75" t="s">
        <v>774</v>
      </c>
      <c r="L125" s="75">
        <v>2016</v>
      </c>
      <c r="M125" s="70">
        <v>9510</v>
      </c>
      <c r="N125" s="70">
        <v>697988</v>
      </c>
      <c r="O125" s="229">
        <v>1.3624876072368007E-2</v>
      </c>
      <c r="P125" s="230">
        <v>2.1652265569657395E-2</v>
      </c>
      <c r="Q125" s="230">
        <v>1.4808569945279902E-2</v>
      </c>
      <c r="R125" s="229">
        <v>2.948821810769932E-3</v>
      </c>
      <c r="S125" s="72">
        <v>6.9596880192404446E-4</v>
      </c>
      <c r="T125" s="72">
        <v>6.9596880192404446E-4</v>
      </c>
      <c r="U125" s="72">
        <v>6.9596880192404446E-4</v>
      </c>
      <c r="V125" s="72">
        <v>2.0879064057721334E-3</v>
      </c>
      <c r="W125" s="72">
        <v>1.4383271192590491E-3</v>
      </c>
      <c r="X125" s="79"/>
      <c r="Y125" s="79"/>
      <c r="Z125" s="80"/>
      <c r="AA125" s="73"/>
    </row>
    <row r="126" spans="1:27" ht="45">
      <c r="A126" s="77">
        <v>122</v>
      </c>
      <c r="B126" s="75" t="s">
        <v>636</v>
      </c>
      <c r="C126" s="75" t="s">
        <v>819</v>
      </c>
      <c r="D126" s="75" t="s">
        <v>820</v>
      </c>
      <c r="E126" s="78" t="s">
        <v>837</v>
      </c>
      <c r="F126" s="75" t="s">
        <v>711</v>
      </c>
      <c r="G126" s="75" t="s">
        <v>838</v>
      </c>
      <c r="H126" s="75" t="s">
        <v>628</v>
      </c>
      <c r="I126" s="75" t="s">
        <v>839</v>
      </c>
      <c r="J126" s="82" t="s">
        <v>841</v>
      </c>
      <c r="K126" s="75" t="s">
        <v>774</v>
      </c>
      <c r="L126" s="75">
        <v>2016</v>
      </c>
      <c r="M126" s="70">
        <v>35557330.856506884</v>
      </c>
      <c r="N126" s="70">
        <v>697988</v>
      </c>
      <c r="O126" s="229">
        <v>50.942610555635461</v>
      </c>
      <c r="P126" s="230">
        <v>319.40485446238733</v>
      </c>
      <c r="Q126" s="230">
        <v>73.543515424279249</v>
      </c>
      <c r="R126" s="229">
        <v>14.339044542545555</v>
      </c>
      <c r="S126" s="72">
        <v>2.687850472946804</v>
      </c>
      <c r="T126" s="72">
        <v>2.687850472946804</v>
      </c>
      <c r="U126" s="72">
        <v>2.687850472946804</v>
      </c>
      <c r="V126" s="72">
        <v>8.0635514188404116</v>
      </c>
      <c r="W126" s="72">
        <v>5.5548585181761796</v>
      </c>
      <c r="X126" s="79"/>
      <c r="Y126" s="79"/>
      <c r="Z126" s="80"/>
      <c r="AA126" s="73"/>
    </row>
    <row r="127" spans="1:27" ht="45">
      <c r="A127" s="77">
        <v>123</v>
      </c>
      <c r="B127" s="75" t="s">
        <v>636</v>
      </c>
      <c r="C127" s="75" t="s">
        <v>819</v>
      </c>
      <c r="D127" s="75" t="s">
        <v>820</v>
      </c>
      <c r="E127" s="78" t="s">
        <v>837</v>
      </c>
      <c r="F127" s="75" t="s">
        <v>713</v>
      </c>
      <c r="G127" s="75" t="s">
        <v>838</v>
      </c>
      <c r="H127" s="75" t="s">
        <v>628</v>
      </c>
      <c r="I127" s="75" t="s">
        <v>839</v>
      </c>
      <c r="J127" s="82" t="s">
        <v>842</v>
      </c>
      <c r="K127" s="75" t="s">
        <v>774</v>
      </c>
      <c r="L127" s="75">
        <v>2016</v>
      </c>
      <c r="M127" s="70">
        <v>256896</v>
      </c>
      <c r="N127" s="70">
        <v>697988</v>
      </c>
      <c r="O127" s="229">
        <v>0.36805217281672464</v>
      </c>
      <c r="P127" s="232">
        <v>3.2443501980356029</v>
      </c>
      <c r="Q127" s="230">
        <v>11.003124810608076</v>
      </c>
      <c r="R127" s="229">
        <v>0.37542218811926098</v>
      </c>
      <c r="S127" s="72">
        <v>1.7681704846285007E-2</v>
      </c>
      <c r="T127" s="72">
        <v>1.7681704846285007E-2</v>
      </c>
      <c r="U127" s="72">
        <v>1.7681704846285007E-2</v>
      </c>
      <c r="V127" s="72">
        <v>5.304511453885502E-2</v>
      </c>
      <c r="W127" s="72">
        <v>3.654197648635614E-2</v>
      </c>
      <c r="X127" s="79" t="s">
        <v>843</v>
      </c>
      <c r="Y127" s="79" t="s">
        <v>716</v>
      </c>
      <c r="Z127" s="80"/>
      <c r="AA127" s="73"/>
    </row>
    <row r="128" spans="1:27" ht="90">
      <c r="A128" s="77">
        <v>124</v>
      </c>
      <c r="B128" s="75" t="s">
        <v>636</v>
      </c>
      <c r="C128" s="75" t="s">
        <v>819</v>
      </c>
      <c r="D128" s="75" t="s">
        <v>844</v>
      </c>
      <c r="E128" s="78" t="s">
        <v>845</v>
      </c>
      <c r="F128" s="75" t="s">
        <v>742</v>
      </c>
      <c r="G128" s="75" t="s">
        <v>743</v>
      </c>
      <c r="H128" s="75" t="s">
        <v>628</v>
      </c>
      <c r="I128" s="75" t="s">
        <v>846</v>
      </c>
      <c r="J128" s="75" t="s">
        <v>847</v>
      </c>
      <c r="K128" s="75" t="s">
        <v>774</v>
      </c>
      <c r="L128" s="75">
        <v>2016</v>
      </c>
      <c r="M128" s="70">
        <v>846</v>
      </c>
      <c r="N128" s="70">
        <v>474022</v>
      </c>
      <c r="O128" s="229">
        <v>1.784727291138386E-3</v>
      </c>
      <c r="P128" s="233">
        <v>5.7633289986996103E-4</v>
      </c>
      <c r="Q128" s="234">
        <v>3.4948027582373115E-4</v>
      </c>
      <c r="R128" s="229">
        <v>5.1885327214244914E-3</v>
      </c>
      <c r="S128" s="72">
        <v>3.7685926059003345E-2</v>
      </c>
      <c r="T128" s="72">
        <v>3.7685926059003345E-2</v>
      </c>
      <c r="U128" s="72">
        <v>3.7685926059003345E-2</v>
      </c>
      <c r="V128" s="72">
        <v>0.11305777817701004</v>
      </c>
      <c r="W128" s="72">
        <v>7.7883792082639236E-2</v>
      </c>
      <c r="X128" s="79" t="s">
        <v>848</v>
      </c>
      <c r="Y128" s="79" t="s">
        <v>849</v>
      </c>
      <c r="Z128" s="80"/>
      <c r="AA128" s="73"/>
    </row>
    <row r="129" spans="1:27" ht="90">
      <c r="A129" s="77">
        <v>125</v>
      </c>
      <c r="B129" s="75" t="s">
        <v>636</v>
      </c>
      <c r="C129" s="75" t="s">
        <v>819</v>
      </c>
      <c r="D129" s="75" t="s">
        <v>844</v>
      </c>
      <c r="E129" s="78" t="s">
        <v>850</v>
      </c>
      <c r="F129" s="75" t="s">
        <v>742</v>
      </c>
      <c r="G129" s="75" t="s">
        <v>743</v>
      </c>
      <c r="H129" s="75" t="s">
        <v>628</v>
      </c>
      <c r="I129" s="75" t="s">
        <v>851</v>
      </c>
      <c r="J129" s="75" t="s">
        <v>852</v>
      </c>
      <c r="K129" s="75" t="s">
        <v>774</v>
      </c>
      <c r="L129" s="75">
        <v>2016</v>
      </c>
      <c r="M129" s="70">
        <v>675</v>
      </c>
      <c r="N129" s="70">
        <v>434270</v>
      </c>
      <c r="O129" s="229">
        <v>1.5543325580859833E-3</v>
      </c>
      <c r="P129" s="233">
        <v>1.6561512406387753E-4</v>
      </c>
      <c r="Q129" s="234">
        <v>8.2360588010079149E-5</v>
      </c>
      <c r="R129" s="229">
        <v>4.6253895407677584E-3</v>
      </c>
      <c r="S129" s="72">
        <v>3.7685926059003345E-2</v>
      </c>
      <c r="T129" s="72">
        <v>3.7685926059003345E-2</v>
      </c>
      <c r="U129" s="72">
        <v>3.7685926059003345E-2</v>
      </c>
      <c r="V129" s="72">
        <v>0.11305777817701004</v>
      </c>
      <c r="W129" s="72">
        <v>7.7883792082639236E-2</v>
      </c>
      <c r="X129" s="79" t="s">
        <v>853</v>
      </c>
      <c r="Y129" s="79" t="s">
        <v>854</v>
      </c>
      <c r="Z129" s="80"/>
      <c r="AA129" s="73"/>
    </row>
    <row r="130" spans="1:27" ht="75">
      <c r="A130" s="77">
        <v>126</v>
      </c>
      <c r="B130" s="75" t="s">
        <v>636</v>
      </c>
      <c r="C130" s="75" t="s">
        <v>819</v>
      </c>
      <c r="D130" s="75" t="s">
        <v>844</v>
      </c>
      <c r="E130" s="78" t="s">
        <v>855</v>
      </c>
      <c r="F130" s="75" t="s">
        <v>742</v>
      </c>
      <c r="G130" s="75" t="s">
        <v>856</v>
      </c>
      <c r="H130" s="75" t="s">
        <v>628</v>
      </c>
      <c r="I130" s="75" t="s">
        <v>857</v>
      </c>
      <c r="J130" s="75" t="s">
        <v>858</v>
      </c>
      <c r="K130" s="75" t="s">
        <v>774</v>
      </c>
      <c r="L130" s="75">
        <v>2016</v>
      </c>
      <c r="M130" s="70">
        <v>558225</v>
      </c>
      <c r="N130" s="70">
        <v>392016194</v>
      </c>
      <c r="O130" s="229">
        <v>1.4239845408019038E-3</v>
      </c>
      <c r="P130" s="233">
        <v>1.6561512406387753E-4</v>
      </c>
      <c r="Q130" s="234">
        <v>8.2360588010079149E-5</v>
      </c>
      <c r="R130" s="229">
        <v>4.6253895407677584E-3</v>
      </c>
      <c r="S130" s="72">
        <v>3.7685926059003345E-2</v>
      </c>
      <c r="T130" s="72">
        <v>3.7685926059003345E-2</v>
      </c>
      <c r="U130" s="72">
        <v>3.7685926059003345E-2</v>
      </c>
      <c r="V130" s="72">
        <v>0.11305777817701004</v>
      </c>
      <c r="W130" s="72">
        <v>7.7883792082639236E-2</v>
      </c>
      <c r="X130" s="79" t="s">
        <v>859</v>
      </c>
      <c r="Y130" s="79"/>
      <c r="Z130" s="80"/>
      <c r="AA130" s="73"/>
    </row>
    <row r="131" spans="1:27" ht="75">
      <c r="A131" s="77">
        <v>127</v>
      </c>
      <c r="B131" s="75" t="s">
        <v>636</v>
      </c>
      <c r="C131" s="75" t="s">
        <v>819</v>
      </c>
      <c r="D131" s="75" t="s">
        <v>844</v>
      </c>
      <c r="E131" s="78" t="s">
        <v>860</v>
      </c>
      <c r="F131" s="75" t="s">
        <v>742</v>
      </c>
      <c r="G131" s="75" t="s">
        <v>749</v>
      </c>
      <c r="H131" s="75" t="s">
        <v>628</v>
      </c>
      <c r="I131" s="75" t="s">
        <v>861</v>
      </c>
      <c r="J131" s="75" t="s">
        <v>751</v>
      </c>
      <c r="K131" s="75" t="s">
        <v>774</v>
      </c>
      <c r="L131" s="75">
        <v>2016</v>
      </c>
      <c r="M131" s="70">
        <v>74</v>
      </c>
      <c r="N131" s="70">
        <v>30598</v>
      </c>
      <c r="O131" s="229">
        <v>2.4184587227923395E-3</v>
      </c>
      <c r="P131" s="233">
        <v>3.2623234267445275E-4</v>
      </c>
      <c r="Q131" s="234">
        <v>2.6106252447461169E-4</v>
      </c>
      <c r="R131" s="229">
        <v>2.9874009611637873E-3</v>
      </c>
      <c r="S131" s="72">
        <v>2.563167023549051E-3</v>
      </c>
      <c r="T131" s="72">
        <v>2.563167023549051E-3</v>
      </c>
      <c r="U131" s="72">
        <v>2.563167023549051E-3</v>
      </c>
      <c r="V131" s="72">
        <v>7.6895010706471527E-3</v>
      </c>
      <c r="W131" s="72">
        <v>5.297180895133642E-3</v>
      </c>
      <c r="X131" s="79" t="s">
        <v>862</v>
      </c>
      <c r="Y131" s="79" t="s">
        <v>863</v>
      </c>
      <c r="Z131" s="80"/>
      <c r="AA131" s="73"/>
    </row>
    <row r="132" spans="1:27" ht="90">
      <c r="A132" s="77">
        <v>128</v>
      </c>
      <c r="B132" s="75" t="s">
        <v>636</v>
      </c>
      <c r="C132" s="75" t="s">
        <v>819</v>
      </c>
      <c r="D132" s="75" t="s">
        <v>844</v>
      </c>
      <c r="E132" s="78" t="s">
        <v>864</v>
      </c>
      <c r="F132" s="75" t="s">
        <v>742</v>
      </c>
      <c r="G132" s="75" t="s">
        <v>754</v>
      </c>
      <c r="H132" s="75" t="s">
        <v>628</v>
      </c>
      <c r="I132" s="75" t="s">
        <v>865</v>
      </c>
      <c r="J132" s="75" t="s">
        <v>866</v>
      </c>
      <c r="K132" s="75" t="s">
        <v>774</v>
      </c>
      <c r="L132" s="75">
        <v>2016</v>
      </c>
      <c r="M132" s="70">
        <v>82</v>
      </c>
      <c r="N132" s="70">
        <v>46233</v>
      </c>
      <c r="O132" s="229">
        <v>1.7736248999632297E-3</v>
      </c>
      <c r="P132" s="233">
        <v>1.5955749388362939E-4</v>
      </c>
      <c r="Q132" s="234">
        <v>1.0761366693570084E-4</v>
      </c>
      <c r="R132" s="229">
        <v>2.2228448678434671E-3</v>
      </c>
      <c r="S132" s="72">
        <v>2.563167023549051E-3</v>
      </c>
      <c r="T132" s="72">
        <v>2.563167023549051E-3</v>
      </c>
      <c r="U132" s="72">
        <v>2.563167023549051E-3</v>
      </c>
      <c r="V132" s="72">
        <v>7.6895010706471527E-3</v>
      </c>
      <c r="W132" s="72">
        <v>5.297180895133642E-3</v>
      </c>
      <c r="X132" s="79" t="s">
        <v>757</v>
      </c>
      <c r="Y132" s="79" t="s">
        <v>688</v>
      </c>
      <c r="Z132" s="80"/>
      <c r="AA132" s="73"/>
    </row>
    <row r="133" spans="1:27" ht="60">
      <c r="A133" s="77">
        <v>129</v>
      </c>
      <c r="B133" s="75" t="s">
        <v>636</v>
      </c>
      <c r="C133" s="75" t="s">
        <v>819</v>
      </c>
      <c r="D133" s="75" t="s">
        <v>867</v>
      </c>
      <c r="E133" s="78" t="s">
        <v>868</v>
      </c>
      <c r="F133" s="75" t="s">
        <v>742</v>
      </c>
      <c r="G133" s="75" t="s">
        <v>869</v>
      </c>
      <c r="H133" s="75" t="s">
        <v>628</v>
      </c>
      <c r="I133" s="75" t="s">
        <v>870</v>
      </c>
      <c r="J133" s="75" t="s">
        <v>871</v>
      </c>
      <c r="K133" s="75" t="s">
        <v>774</v>
      </c>
      <c r="L133" s="75">
        <v>2016</v>
      </c>
      <c r="M133" s="70">
        <v>262</v>
      </c>
      <c r="N133" s="70">
        <v>10958</v>
      </c>
      <c r="O133" s="229">
        <v>2.3909472531483848E-2</v>
      </c>
      <c r="P133" s="233">
        <v>2.3909472531483848E-2</v>
      </c>
      <c r="Q133" s="234">
        <v>4.7545172476729333E-2</v>
      </c>
      <c r="R133" s="229">
        <v>8.2588063515240007E-2</v>
      </c>
      <c r="S133" s="72">
        <v>1.0628323603292654E-2</v>
      </c>
      <c r="T133" s="72">
        <v>1.0628323603292654E-2</v>
      </c>
      <c r="U133" s="72">
        <v>1.0628323603292654E-2</v>
      </c>
      <c r="V133" s="72">
        <v>3.1884970809877962E-2</v>
      </c>
      <c r="W133" s="72">
        <v>2.1965073762811062E-2</v>
      </c>
      <c r="X133" s="79" t="s">
        <v>872</v>
      </c>
      <c r="Y133" s="79"/>
      <c r="Z133" s="80"/>
      <c r="AA133" s="73"/>
    </row>
    <row r="134" spans="1:27" ht="45">
      <c r="A134" s="77">
        <v>130</v>
      </c>
      <c r="B134" s="75" t="s">
        <v>636</v>
      </c>
      <c r="C134" s="75" t="s">
        <v>819</v>
      </c>
      <c r="D134" s="75" t="s">
        <v>867</v>
      </c>
      <c r="E134" s="78" t="s">
        <v>873</v>
      </c>
      <c r="F134" s="75" t="s">
        <v>742</v>
      </c>
      <c r="G134" s="75" t="s">
        <v>874</v>
      </c>
      <c r="H134" s="75" t="s">
        <v>628</v>
      </c>
      <c r="I134" s="75" t="s">
        <v>875</v>
      </c>
      <c r="J134" s="75" t="s">
        <v>876</v>
      </c>
      <c r="K134" s="75" t="s">
        <v>774</v>
      </c>
      <c r="L134" s="75">
        <v>2016</v>
      </c>
      <c r="M134" s="70">
        <v>45</v>
      </c>
      <c r="N134" s="70">
        <v>1428</v>
      </c>
      <c r="O134" s="229">
        <v>3.1512605042016806E-2</v>
      </c>
      <c r="P134" s="232">
        <v>6.9961977186311794E-2</v>
      </c>
      <c r="Q134" s="230">
        <v>8.2892255277727075E-2</v>
      </c>
      <c r="R134" s="229">
        <v>9.2415464143912537E-2</v>
      </c>
      <c r="S134" s="72">
        <v>1.8235122434762659E-2</v>
      </c>
      <c r="T134" s="72">
        <v>1.8235122434762659E-2</v>
      </c>
      <c r="U134" s="72">
        <v>1.8235122434762659E-2</v>
      </c>
      <c r="V134" s="72">
        <v>5.4705367304287975E-2</v>
      </c>
      <c r="W134" s="72">
        <v>3.7685699485981661E-2</v>
      </c>
      <c r="X134" s="79" t="s">
        <v>877</v>
      </c>
      <c r="Y134" s="79"/>
      <c r="Z134" s="80"/>
      <c r="AA134" s="73"/>
    </row>
    <row r="135" spans="1:27" ht="30">
      <c r="A135" s="77">
        <v>131</v>
      </c>
      <c r="B135" s="75" t="s">
        <v>636</v>
      </c>
      <c r="C135" s="75" t="s">
        <v>819</v>
      </c>
      <c r="D135" s="75" t="s">
        <v>878</v>
      </c>
      <c r="E135" s="78" t="s">
        <v>690</v>
      </c>
      <c r="F135" s="75" t="s">
        <v>691</v>
      </c>
      <c r="G135" s="75" t="s">
        <v>692</v>
      </c>
      <c r="H135" s="75" t="s">
        <v>628</v>
      </c>
      <c r="I135" s="75" t="s">
        <v>879</v>
      </c>
      <c r="J135" s="75" t="s">
        <v>691</v>
      </c>
      <c r="K135" s="75" t="s">
        <v>774</v>
      </c>
      <c r="L135" s="75">
        <v>2016</v>
      </c>
      <c r="M135" s="70">
        <v>6132094.9760652361</v>
      </c>
      <c r="N135" s="70">
        <v>10893.557631308116</v>
      </c>
      <c r="O135" s="229">
        <v>562.91022488755902</v>
      </c>
      <c r="P135" s="230">
        <v>1143.591522911428</v>
      </c>
      <c r="Q135" s="230">
        <v>1065.2143373617291</v>
      </c>
      <c r="R135" s="229">
        <v>792.43577081304625</v>
      </c>
      <c r="S135" s="72">
        <v>587.08961251266157</v>
      </c>
      <c r="T135" s="72">
        <v>587.08961251266157</v>
      </c>
      <c r="U135" s="72">
        <v>587.08961251266157</v>
      </c>
      <c r="V135" s="72">
        <v>1761.2688375379848</v>
      </c>
      <c r="W135" s="72">
        <v>1168.3083289001966</v>
      </c>
      <c r="X135" s="79"/>
      <c r="Y135" s="79"/>
      <c r="Z135" s="80"/>
      <c r="AA135" s="73"/>
    </row>
    <row r="136" spans="1:27" ht="30">
      <c r="A136" s="77">
        <v>132</v>
      </c>
      <c r="B136" s="75" t="s">
        <v>636</v>
      </c>
      <c r="C136" s="75" t="s">
        <v>819</v>
      </c>
      <c r="D136" s="75" t="s">
        <v>878</v>
      </c>
      <c r="E136" s="78" t="s">
        <v>690</v>
      </c>
      <c r="F136" s="75" t="s">
        <v>694</v>
      </c>
      <c r="G136" s="75" t="s">
        <v>692</v>
      </c>
      <c r="H136" s="75" t="s">
        <v>628</v>
      </c>
      <c r="I136" s="75" t="s">
        <v>879</v>
      </c>
      <c r="J136" s="75" t="s">
        <v>694</v>
      </c>
      <c r="K136" s="75" t="s">
        <v>774</v>
      </c>
      <c r="L136" s="75">
        <v>2016</v>
      </c>
      <c r="M136" s="70">
        <v>6132094.9760652361</v>
      </c>
      <c r="N136" s="70">
        <v>40709350.485438272</v>
      </c>
      <c r="O136" s="229">
        <v>0.15063111798501147</v>
      </c>
      <c r="P136" s="230">
        <v>0.11987818387498918</v>
      </c>
      <c r="Q136" s="230">
        <v>0.21265814916531481</v>
      </c>
      <c r="R136" s="229">
        <v>0.15604863705382885</v>
      </c>
      <c r="S136" s="72">
        <v>0.1527043528777331</v>
      </c>
      <c r="T136" s="72">
        <v>0.1527043528777331</v>
      </c>
      <c r="U136" s="72">
        <v>0.1527043528777331</v>
      </c>
      <c r="V136" s="72">
        <v>0.45811305863319929</v>
      </c>
      <c r="W136" s="72">
        <v>0.30388166222668889</v>
      </c>
      <c r="X136" s="79"/>
      <c r="Y136" s="79"/>
      <c r="Z136" s="80"/>
      <c r="AA136" s="73"/>
    </row>
    <row r="137" spans="1:27" ht="30">
      <c r="A137" s="77">
        <v>133</v>
      </c>
      <c r="B137" s="75" t="s">
        <v>636</v>
      </c>
      <c r="C137" s="75" t="s">
        <v>819</v>
      </c>
      <c r="D137" s="75" t="s">
        <v>878</v>
      </c>
      <c r="E137" s="78" t="s">
        <v>690</v>
      </c>
      <c r="F137" s="75" t="s">
        <v>695</v>
      </c>
      <c r="G137" s="75" t="s">
        <v>692</v>
      </c>
      <c r="H137" s="75" t="s">
        <v>628</v>
      </c>
      <c r="I137" s="75" t="s">
        <v>879</v>
      </c>
      <c r="J137" s="75" t="s">
        <v>695</v>
      </c>
      <c r="K137" s="75" t="s">
        <v>774</v>
      </c>
      <c r="L137" s="75">
        <v>2016</v>
      </c>
      <c r="M137" s="70">
        <v>417823.59033476323</v>
      </c>
      <c r="N137" s="70">
        <v>436611.79525098577</v>
      </c>
      <c r="O137" s="229">
        <v>0.95696816915946536</v>
      </c>
      <c r="P137" s="232">
        <v>0.96858686993274801</v>
      </c>
      <c r="Q137" s="230">
        <v>-5.9101710527065938</v>
      </c>
      <c r="R137" s="229">
        <v>1.5369808598382564</v>
      </c>
      <c r="S137" s="72">
        <v>0.98469522173561042</v>
      </c>
      <c r="T137" s="72">
        <v>0.98469522173561042</v>
      </c>
      <c r="U137" s="72">
        <v>0.98469522173561042</v>
      </c>
      <c r="V137" s="72">
        <v>2.954085665206831</v>
      </c>
      <c r="W137" s="72">
        <v>1.9595434912538647</v>
      </c>
      <c r="X137" s="79" t="s">
        <v>646</v>
      </c>
      <c r="Y137" s="79" t="s">
        <v>647</v>
      </c>
      <c r="Z137" s="80"/>
      <c r="AA137" s="73"/>
    </row>
    <row r="138" spans="1:27" ht="30">
      <c r="A138" s="77">
        <v>134</v>
      </c>
      <c r="B138" s="75" t="s">
        <v>636</v>
      </c>
      <c r="C138" s="75" t="s">
        <v>819</v>
      </c>
      <c r="D138" s="75" t="s">
        <v>878</v>
      </c>
      <c r="E138" s="78" t="s">
        <v>690</v>
      </c>
      <c r="F138" s="75" t="s">
        <v>696</v>
      </c>
      <c r="G138" s="75" t="s">
        <v>692</v>
      </c>
      <c r="H138" s="75" t="s">
        <v>628</v>
      </c>
      <c r="I138" s="75" t="s">
        <v>879</v>
      </c>
      <c r="J138" s="75" t="s">
        <v>696</v>
      </c>
      <c r="K138" s="75" t="s">
        <v>774</v>
      </c>
      <c r="L138" s="75">
        <v>2016</v>
      </c>
      <c r="M138" s="70">
        <v>7562945.8179578818</v>
      </c>
      <c r="N138" s="70">
        <v>10893.557631308116</v>
      </c>
      <c r="O138" s="229">
        <v>694.25857685114306</v>
      </c>
      <c r="P138" s="230">
        <v>1404.4703619909544</v>
      </c>
      <c r="Q138" s="230">
        <v>1217.9598725917929</v>
      </c>
      <c r="R138" s="229">
        <v>825.28937287500628</v>
      </c>
      <c r="S138" s="72">
        <v>716.45269077123089</v>
      </c>
      <c r="T138" s="72">
        <v>716.45269077123089</v>
      </c>
      <c r="U138" s="72">
        <v>716.45269077123089</v>
      </c>
      <c r="V138" s="72">
        <v>2149.3580723136929</v>
      </c>
      <c r="W138" s="72">
        <v>1425.7408546347494</v>
      </c>
      <c r="X138" s="79"/>
      <c r="Y138" s="79"/>
      <c r="Z138" s="80"/>
      <c r="AA138" s="73"/>
    </row>
    <row r="139" spans="1:27" ht="30">
      <c r="A139" s="77">
        <v>135</v>
      </c>
      <c r="B139" s="75" t="s">
        <v>636</v>
      </c>
      <c r="C139" s="75" t="s">
        <v>819</v>
      </c>
      <c r="D139" s="75" t="s">
        <v>878</v>
      </c>
      <c r="E139" s="78" t="s">
        <v>690</v>
      </c>
      <c r="F139" s="75" t="s">
        <v>697</v>
      </c>
      <c r="G139" s="75" t="s">
        <v>692</v>
      </c>
      <c r="H139" s="75" t="s">
        <v>628</v>
      </c>
      <c r="I139" s="75" t="s">
        <v>879</v>
      </c>
      <c r="J139" s="75" t="s">
        <v>697</v>
      </c>
      <c r="K139" s="75" t="s">
        <v>774</v>
      </c>
      <c r="L139" s="75">
        <v>2016</v>
      </c>
      <c r="M139" s="70">
        <v>7562945.8179578818</v>
      </c>
      <c r="N139" s="70">
        <v>40709350.485438272</v>
      </c>
      <c r="O139" s="229">
        <v>0.18577908337454674</v>
      </c>
      <c r="P139" s="230">
        <v>0.14722508249544294</v>
      </c>
      <c r="Q139" s="230">
        <v>0.24315208984559331</v>
      </c>
      <c r="R139" s="229">
        <v>0.16251825896251382</v>
      </c>
      <c r="S139" s="72">
        <v>0.18635220617086276</v>
      </c>
      <c r="T139" s="72">
        <v>0.18635220617086276</v>
      </c>
      <c r="U139" s="72">
        <v>0.18635220617086276</v>
      </c>
      <c r="V139" s="72">
        <v>0.55905661851258825</v>
      </c>
      <c r="W139" s="72">
        <v>0.37084089028001688</v>
      </c>
      <c r="X139" s="79"/>
      <c r="Y139" s="79"/>
      <c r="Z139" s="80"/>
      <c r="AA139" s="73"/>
    </row>
    <row r="140" spans="1:27" ht="30">
      <c r="A140" s="77">
        <v>136</v>
      </c>
      <c r="B140" s="75" t="s">
        <v>636</v>
      </c>
      <c r="C140" s="75" t="s">
        <v>819</v>
      </c>
      <c r="D140" s="75" t="s">
        <v>878</v>
      </c>
      <c r="E140" s="78" t="s">
        <v>690</v>
      </c>
      <c r="F140" s="75" t="s">
        <v>698</v>
      </c>
      <c r="G140" s="75" t="s">
        <v>692</v>
      </c>
      <c r="H140" s="75" t="s">
        <v>628</v>
      </c>
      <c r="I140" s="75" t="s">
        <v>879</v>
      </c>
      <c r="J140" s="75" t="s">
        <v>698</v>
      </c>
      <c r="K140" s="75" t="s">
        <v>774</v>
      </c>
      <c r="L140" s="75">
        <v>2016</v>
      </c>
      <c r="M140" s="70">
        <v>515317.71564211778</v>
      </c>
      <c r="N140" s="70">
        <v>436611.79525098577</v>
      </c>
      <c r="O140" s="229">
        <v>1.1802652178599251</v>
      </c>
      <c r="P140" s="232">
        <v>1.1895432281369684</v>
      </c>
      <c r="Q140" s="230">
        <v>1.626305568224182</v>
      </c>
      <c r="R140" s="229">
        <v>1.6007025637363108</v>
      </c>
      <c r="S140" s="72">
        <v>1.2016692616697195</v>
      </c>
      <c r="T140" s="72">
        <v>1.2016692616697195</v>
      </c>
      <c r="U140" s="72">
        <v>1.2016692616697195</v>
      </c>
      <c r="V140" s="72">
        <v>3.6050077850091586</v>
      </c>
      <c r="W140" s="72">
        <v>2.3913218307227417</v>
      </c>
      <c r="X140" s="79" t="s">
        <v>646</v>
      </c>
      <c r="Y140" s="79" t="s">
        <v>647</v>
      </c>
      <c r="Z140" s="80"/>
      <c r="AA140" s="73"/>
    </row>
    <row r="141" spans="1:27" ht="45">
      <c r="A141" s="77">
        <v>137</v>
      </c>
      <c r="B141" s="75" t="s">
        <v>636</v>
      </c>
      <c r="C141" s="75" t="s">
        <v>819</v>
      </c>
      <c r="D141" s="75" t="s">
        <v>880</v>
      </c>
      <c r="E141" s="78" t="s">
        <v>881</v>
      </c>
      <c r="F141" s="75" t="s">
        <v>882</v>
      </c>
      <c r="G141" s="75" t="s">
        <v>883</v>
      </c>
      <c r="H141" s="75" t="s">
        <v>764</v>
      </c>
      <c r="I141" s="75" t="s">
        <v>884</v>
      </c>
      <c r="J141" s="75" t="s">
        <v>885</v>
      </c>
      <c r="K141" s="75" t="s">
        <v>774</v>
      </c>
      <c r="L141" s="75" t="s">
        <v>767</v>
      </c>
      <c r="M141" s="70">
        <v>0</v>
      </c>
      <c r="N141" s="70">
        <v>0</v>
      </c>
      <c r="O141" s="229" t="s">
        <v>767</v>
      </c>
      <c r="P141" s="235" t="s">
        <v>767</v>
      </c>
      <c r="Q141" s="236">
        <v>11337.076056072163</v>
      </c>
      <c r="R141" s="229">
        <v>19111.341880527707</v>
      </c>
      <c r="S141" s="72" t="s">
        <v>767</v>
      </c>
      <c r="T141" s="72" t="s">
        <v>767</v>
      </c>
      <c r="U141" s="72" t="s">
        <v>767</v>
      </c>
      <c r="V141" s="72" t="e">
        <v>#N/A</v>
      </c>
      <c r="W141" s="72" t="e">
        <v>#N/A</v>
      </c>
      <c r="X141" s="79" t="s">
        <v>886</v>
      </c>
      <c r="Y141" s="79"/>
      <c r="Z141" s="80"/>
      <c r="AA141" s="73"/>
    </row>
    <row r="142" spans="1:27" ht="45">
      <c r="A142" s="77">
        <v>138</v>
      </c>
      <c r="B142" s="75" t="s">
        <v>636</v>
      </c>
      <c r="C142" s="75" t="s">
        <v>819</v>
      </c>
      <c r="D142" s="75" t="s">
        <v>880</v>
      </c>
      <c r="E142" s="78" t="s">
        <v>887</v>
      </c>
      <c r="F142" s="75" t="s">
        <v>888</v>
      </c>
      <c r="G142" s="75" t="s">
        <v>889</v>
      </c>
      <c r="H142" s="75" t="s">
        <v>764</v>
      </c>
      <c r="I142" s="75" t="s">
        <v>890</v>
      </c>
      <c r="J142" s="75" t="s">
        <v>891</v>
      </c>
      <c r="K142" s="75" t="s">
        <v>774</v>
      </c>
      <c r="L142" s="75" t="s">
        <v>767</v>
      </c>
      <c r="M142" s="70">
        <v>0</v>
      </c>
      <c r="N142" s="70">
        <v>0</v>
      </c>
      <c r="O142" s="229" t="s">
        <v>767</v>
      </c>
      <c r="P142" s="235" t="s">
        <v>767</v>
      </c>
      <c r="Q142" s="236">
        <v>13.708677214113861</v>
      </c>
      <c r="R142" s="229">
        <v>23.109240484314036</v>
      </c>
      <c r="S142" s="72" t="s">
        <v>767</v>
      </c>
      <c r="T142" s="72" t="s">
        <v>767</v>
      </c>
      <c r="U142" s="72" t="s">
        <v>767</v>
      </c>
      <c r="V142" s="72" t="e">
        <v>#N/A</v>
      </c>
      <c r="W142" s="72" t="e">
        <v>#N/A</v>
      </c>
      <c r="X142" s="79" t="s">
        <v>892</v>
      </c>
      <c r="Y142" s="79"/>
      <c r="Z142" s="80"/>
      <c r="AA142" s="73"/>
    </row>
    <row r="143" spans="1:27" ht="45">
      <c r="A143" s="77">
        <v>139</v>
      </c>
      <c r="B143" s="75" t="s">
        <v>636</v>
      </c>
      <c r="C143" s="75" t="s">
        <v>893</v>
      </c>
      <c r="D143" s="75" t="s">
        <v>894</v>
      </c>
      <c r="E143" s="78" t="s">
        <v>649</v>
      </c>
      <c r="F143" s="75" t="s">
        <v>650</v>
      </c>
      <c r="G143" s="75" t="s">
        <v>651</v>
      </c>
      <c r="H143" s="75" t="s">
        <v>628</v>
      </c>
      <c r="I143" s="75" t="s">
        <v>895</v>
      </c>
      <c r="J143" s="75" t="s">
        <v>650</v>
      </c>
      <c r="K143" s="75" t="s">
        <v>896</v>
      </c>
      <c r="L143" s="75">
        <v>2016</v>
      </c>
      <c r="M143" s="70" t="s">
        <v>645</v>
      </c>
      <c r="N143" s="70" t="s">
        <v>645</v>
      </c>
      <c r="O143" s="229">
        <v>20942.4105399621</v>
      </c>
      <c r="P143" s="230">
        <v>18761.921947046667</v>
      </c>
      <c r="Q143" s="230">
        <v>17977.164602045003</v>
      </c>
      <c r="R143" s="229">
        <v>6510.3059570831938</v>
      </c>
      <c r="S143" s="72">
        <v>20052.897097934729</v>
      </c>
      <c r="T143" s="72">
        <v>20052.897097934729</v>
      </c>
      <c r="U143" s="72">
        <v>20052.897097934729</v>
      </c>
      <c r="V143" s="72">
        <v>60158.691293804186</v>
      </c>
      <c r="W143" s="72">
        <v>41937.099355406484</v>
      </c>
      <c r="X143" s="79"/>
      <c r="Y143" s="79"/>
      <c r="Z143" s="80"/>
      <c r="AA143" s="73"/>
    </row>
    <row r="144" spans="1:27" ht="45">
      <c r="A144" s="77">
        <v>140</v>
      </c>
      <c r="B144" s="75" t="s">
        <v>636</v>
      </c>
      <c r="C144" s="75" t="s">
        <v>893</v>
      </c>
      <c r="D144" s="75" t="s">
        <v>894</v>
      </c>
      <c r="E144" s="78" t="s">
        <v>649</v>
      </c>
      <c r="F144" s="75" t="s">
        <v>653</v>
      </c>
      <c r="G144" s="75" t="s">
        <v>651</v>
      </c>
      <c r="H144" s="75" t="s">
        <v>628</v>
      </c>
      <c r="I144" s="75" t="s">
        <v>895</v>
      </c>
      <c r="J144" s="75" t="s">
        <v>653</v>
      </c>
      <c r="K144" s="75" t="s">
        <v>896</v>
      </c>
      <c r="L144" s="75">
        <v>2016</v>
      </c>
      <c r="M144" s="70" t="s">
        <v>645</v>
      </c>
      <c r="N144" s="70" t="s">
        <v>645</v>
      </c>
      <c r="O144" s="229">
        <v>13928.8118527406</v>
      </c>
      <c r="P144" s="230">
        <v>14976.994338750063</v>
      </c>
      <c r="Q144" s="230">
        <v>15325.22723764494</v>
      </c>
      <c r="R144" s="229">
        <v>4797.0181701636484</v>
      </c>
      <c r="S144" s="72">
        <v>12754.842387079609</v>
      </c>
      <c r="T144" s="72">
        <v>12754.842387079609</v>
      </c>
      <c r="U144" s="72">
        <v>12754.842387079609</v>
      </c>
      <c r="V144" s="72">
        <v>38264.527161238824</v>
      </c>
      <c r="W144" s="72">
        <v>26737.606998148458</v>
      </c>
      <c r="X144" s="79"/>
      <c r="Y144" s="79"/>
      <c r="Z144" s="80"/>
      <c r="AA144" s="73"/>
    </row>
    <row r="145" spans="1:27" ht="45">
      <c r="A145" s="77">
        <v>141</v>
      </c>
      <c r="B145" s="75" t="s">
        <v>636</v>
      </c>
      <c r="C145" s="75" t="s">
        <v>893</v>
      </c>
      <c r="D145" s="75" t="s">
        <v>894</v>
      </c>
      <c r="E145" s="78" t="s">
        <v>649</v>
      </c>
      <c r="F145" s="75" t="s">
        <v>654</v>
      </c>
      <c r="G145" s="75" t="s">
        <v>651</v>
      </c>
      <c r="H145" s="75" t="s">
        <v>628</v>
      </c>
      <c r="I145" s="75" t="s">
        <v>895</v>
      </c>
      <c r="J145" s="75" t="s">
        <v>654</v>
      </c>
      <c r="K145" s="75" t="s">
        <v>896</v>
      </c>
      <c r="L145" s="75">
        <v>2016</v>
      </c>
      <c r="M145" s="70" t="s">
        <v>645</v>
      </c>
      <c r="N145" s="70" t="s">
        <v>645</v>
      </c>
      <c r="O145" s="229">
        <v>104208248.482759</v>
      </c>
      <c r="P145" s="230">
        <v>88627172.775303721</v>
      </c>
      <c r="Q145" s="230">
        <v>71809803.551935911</v>
      </c>
      <c r="R145" s="229">
        <v>28749606.09597994</v>
      </c>
      <c r="S145" s="72">
        <v>94291378.792599902</v>
      </c>
      <c r="T145" s="72">
        <v>94291378.792599902</v>
      </c>
      <c r="U145" s="72">
        <v>94291378.792599902</v>
      </c>
      <c r="V145" s="72">
        <v>282874136.37779969</v>
      </c>
      <c r="W145" s="72">
        <v>194867710.81518292</v>
      </c>
      <c r="X145" s="79"/>
      <c r="Y145" s="79"/>
      <c r="Z145" s="80"/>
      <c r="AA145" s="73"/>
    </row>
    <row r="146" spans="1:27" ht="45">
      <c r="A146" s="77">
        <v>142</v>
      </c>
      <c r="B146" s="75" t="s">
        <v>636</v>
      </c>
      <c r="C146" s="75" t="s">
        <v>893</v>
      </c>
      <c r="D146" s="75" t="s">
        <v>894</v>
      </c>
      <c r="E146" s="78" t="s">
        <v>649</v>
      </c>
      <c r="F146" s="75" t="s">
        <v>655</v>
      </c>
      <c r="G146" s="75" t="s">
        <v>651</v>
      </c>
      <c r="H146" s="75" t="s">
        <v>628</v>
      </c>
      <c r="I146" s="75" t="s">
        <v>895</v>
      </c>
      <c r="J146" s="75" t="s">
        <v>655</v>
      </c>
      <c r="K146" s="75" t="s">
        <v>896</v>
      </c>
      <c r="L146" s="75">
        <v>2016</v>
      </c>
      <c r="M146" s="70" t="s">
        <v>645</v>
      </c>
      <c r="N146" s="70" t="s">
        <v>645</v>
      </c>
      <c r="O146" s="229">
        <v>68461323.543331504</v>
      </c>
      <c r="P146" s="230">
        <v>68056876.459394991</v>
      </c>
      <c r="Q146" s="230">
        <v>60445200.336516038</v>
      </c>
      <c r="R146" s="229">
        <v>22083697.691690225</v>
      </c>
      <c r="S146" s="72">
        <v>58318476.793748207</v>
      </c>
      <c r="T146" s="72">
        <v>58318476.793748207</v>
      </c>
      <c r="U146" s="72">
        <v>58318476.793748207</v>
      </c>
      <c r="V146" s="72">
        <v>174955430.38124463</v>
      </c>
      <c r="W146" s="72">
        <v>120598481.51685461</v>
      </c>
      <c r="X146" s="79"/>
      <c r="Y146" s="79"/>
      <c r="Z146" s="80"/>
      <c r="AA146" s="73"/>
    </row>
    <row r="147" spans="1:27" ht="45">
      <c r="A147" s="77">
        <v>143</v>
      </c>
      <c r="B147" s="75" t="s">
        <v>636</v>
      </c>
      <c r="C147" s="75" t="s">
        <v>893</v>
      </c>
      <c r="D147" s="75" t="s">
        <v>894</v>
      </c>
      <c r="E147" s="78" t="s">
        <v>649</v>
      </c>
      <c r="F147" s="75" t="s">
        <v>656</v>
      </c>
      <c r="G147" s="75" t="s">
        <v>651</v>
      </c>
      <c r="H147" s="75" t="s">
        <v>628</v>
      </c>
      <c r="I147" s="75" t="s">
        <v>895</v>
      </c>
      <c r="J147" s="75" t="s">
        <v>656</v>
      </c>
      <c r="K147" s="75" t="s">
        <v>896</v>
      </c>
      <c r="L147" s="75">
        <v>2016</v>
      </c>
      <c r="M147" s="70" t="s">
        <v>645</v>
      </c>
      <c r="N147" s="70" t="s">
        <v>645</v>
      </c>
      <c r="O147" s="229">
        <v>651631.97110123001</v>
      </c>
      <c r="P147" s="231">
        <v>430579.00311940245</v>
      </c>
      <c r="Q147" s="229">
        <v>197407.13417670046</v>
      </c>
      <c r="R147" s="229">
        <v>616067.34714183549</v>
      </c>
      <c r="S147" s="72">
        <v>1067270.5304584501</v>
      </c>
      <c r="T147" s="72">
        <v>1067270.5304584501</v>
      </c>
      <c r="U147" s="72">
        <v>1067270.5304584501</v>
      </c>
      <c r="V147" s="72">
        <v>3201811.59137535</v>
      </c>
      <c r="W147" s="72">
        <v>2307616.2544530788</v>
      </c>
      <c r="X147" s="79" t="s">
        <v>897</v>
      </c>
      <c r="Y147" s="79" t="s">
        <v>898</v>
      </c>
      <c r="Z147" s="80"/>
      <c r="AA147" s="73"/>
    </row>
    <row r="148" spans="1:27" ht="45">
      <c r="A148" s="77">
        <v>144</v>
      </c>
      <c r="B148" s="75" t="s">
        <v>636</v>
      </c>
      <c r="C148" s="75" t="s">
        <v>893</v>
      </c>
      <c r="D148" s="75" t="s">
        <v>894</v>
      </c>
      <c r="E148" s="78" t="s">
        <v>649</v>
      </c>
      <c r="F148" s="75" t="s">
        <v>657</v>
      </c>
      <c r="G148" s="75" t="s">
        <v>651</v>
      </c>
      <c r="H148" s="75" t="s">
        <v>628</v>
      </c>
      <c r="I148" s="75" t="s">
        <v>895</v>
      </c>
      <c r="J148" s="75" t="s">
        <v>657</v>
      </c>
      <c r="K148" s="75" t="s">
        <v>896</v>
      </c>
      <c r="L148" s="75">
        <v>2016</v>
      </c>
      <c r="M148" s="70" t="s">
        <v>645</v>
      </c>
      <c r="N148" s="70" t="s">
        <v>645</v>
      </c>
      <c r="O148" s="229">
        <v>398717.23456308001</v>
      </c>
      <c r="P148" s="231">
        <v>197874.57642467719</v>
      </c>
      <c r="Q148" s="229">
        <v>38041.337353056893</v>
      </c>
      <c r="R148" s="229">
        <v>474473.34083773254</v>
      </c>
      <c r="S148" s="72">
        <v>582666.69684346463</v>
      </c>
      <c r="T148" s="72">
        <v>582666.69684346463</v>
      </c>
      <c r="U148" s="72">
        <v>582666.69684346463</v>
      </c>
      <c r="V148" s="72">
        <v>1748000.0905303939</v>
      </c>
      <c r="W148" s="72">
        <v>1235876.3585157397</v>
      </c>
      <c r="X148" s="79" t="s">
        <v>897</v>
      </c>
      <c r="Y148" s="79" t="s">
        <v>647</v>
      </c>
      <c r="Z148" s="80"/>
      <c r="AA148" s="73"/>
    </row>
    <row r="149" spans="1:27" ht="45">
      <c r="A149" s="77">
        <v>145</v>
      </c>
      <c r="B149" s="75" t="s">
        <v>636</v>
      </c>
      <c r="C149" s="75" t="s">
        <v>893</v>
      </c>
      <c r="D149" s="75" t="s">
        <v>894</v>
      </c>
      <c r="E149" s="78" t="s">
        <v>649</v>
      </c>
      <c r="F149" s="75" t="s">
        <v>658</v>
      </c>
      <c r="G149" s="75" t="s">
        <v>651</v>
      </c>
      <c r="H149" s="75" t="s">
        <v>628</v>
      </c>
      <c r="I149" s="75" t="s">
        <v>895</v>
      </c>
      <c r="J149" s="75" t="s">
        <v>658</v>
      </c>
      <c r="K149" s="75" t="s">
        <v>896</v>
      </c>
      <c r="L149" s="75">
        <v>2016</v>
      </c>
      <c r="M149" s="70" t="s">
        <v>645</v>
      </c>
      <c r="N149" s="70" t="s">
        <v>645</v>
      </c>
      <c r="O149" s="229">
        <v>224342.18687198</v>
      </c>
      <c r="P149" s="230">
        <v>149417.58976452262</v>
      </c>
      <c r="Q149" s="230">
        <v>130331.78629003785</v>
      </c>
      <c r="R149" s="229">
        <v>40559.444891439853</v>
      </c>
      <c r="S149" s="72">
        <v>219568.99472999151</v>
      </c>
      <c r="T149" s="72">
        <v>219568.99472999151</v>
      </c>
      <c r="U149" s="72">
        <v>219568.99472999151</v>
      </c>
      <c r="V149" s="72">
        <v>658706.98418997449</v>
      </c>
      <c r="W149" s="72">
        <v>459189.84685293824</v>
      </c>
      <c r="X149" s="79"/>
      <c r="Y149" s="79"/>
      <c r="Z149" s="80"/>
      <c r="AA149" s="73"/>
    </row>
    <row r="150" spans="1:27" ht="45">
      <c r="A150" s="77">
        <v>146</v>
      </c>
      <c r="B150" s="75" t="s">
        <v>636</v>
      </c>
      <c r="C150" s="75" t="s">
        <v>893</v>
      </c>
      <c r="D150" s="75" t="s">
        <v>894</v>
      </c>
      <c r="E150" s="78" t="s">
        <v>649</v>
      </c>
      <c r="F150" s="75" t="s">
        <v>659</v>
      </c>
      <c r="G150" s="75" t="s">
        <v>651</v>
      </c>
      <c r="H150" s="75" t="s">
        <v>628</v>
      </c>
      <c r="I150" s="75" t="s">
        <v>895</v>
      </c>
      <c r="J150" s="75" t="s">
        <v>659</v>
      </c>
      <c r="K150" s="75" t="s">
        <v>896</v>
      </c>
      <c r="L150" s="75">
        <v>2016</v>
      </c>
      <c r="M150" s="70" t="s">
        <v>645</v>
      </c>
      <c r="N150" s="70" t="s">
        <v>645</v>
      </c>
      <c r="O150" s="229">
        <v>148324.13226125401</v>
      </c>
      <c r="P150" s="230">
        <v>120354.98574719284</v>
      </c>
      <c r="Q150" s="230">
        <v>113966.1670359182</v>
      </c>
      <c r="R150" s="229">
        <v>29725.930234849329</v>
      </c>
      <c r="S150" s="72">
        <v>138643.0601826249</v>
      </c>
      <c r="T150" s="72">
        <v>138643.0601826249</v>
      </c>
      <c r="U150" s="72">
        <v>138643.0601826249</v>
      </c>
      <c r="V150" s="72">
        <v>415929.18054787471</v>
      </c>
      <c r="W150" s="72">
        <v>290633.43502690142</v>
      </c>
      <c r="X150" s="79"/>
      <c r="Y150" s="79"/>
      <c r="Z150" s="80"/>
      <c r="AA150" s="73"/>
    </row>
    <row r="151" spans="1:27" ht="45">
      <c r="A151" s="77">
        <v>147</v>
      </c>
      <c r="B151" s="75" t="s">
        <v>636</v>
      </c>
      <c r="C151" s="75" t="s">
        <v>893</v>
      </c>
      <c r="D151" s="75" t="s">
        <v>894</v>
      </c>
      <c r="E151" s="78" t="s">
        <v>649</v>
      </c>
      <c r="F151" s="75" t="s">
        <v>660</v>
      </c>
      <c r="G151" s="75" t="s">
        <v>651</v>
      </c>
      <c r="H151" s="75" t="s">
        <v>628</v>
      </c>
      <c r="I151" s="75" t="s">
        <v>895</v>
      </c>
      <c r="J151" s="75" t="s">
        <v>660</v>
      </c>
      <c r="K151" s="75" t="s">
        <v>896</v>
      </c>
      <c r="L151" s="75">
        <v>2016</v>
      </c>
      <c r="M151" s="70" t="s">
        <v>645</v>
      </c>
      <c r="N151" s="70" t="s">
        <v>645</v>
      </c>
      <c r="O151" s="229">
        <v>1116254876.27507</v>
      </c>
      <c r="P151" s="230">
        <v>714402971.23290229</v>
      </c>
      <c r="Q151" s="230">
        <v>550622819.52010953</v>
      </c>
      <c r="R151" s="229">
        <v>183084252.36191565</v>
      </c>
      <c r="S151" s="72">
        <v>1031060456.3078518</v>
      </c>
      <c r="T151" s="72">
        <v>1031060456.3078518</v>
      </c>
      <c r="U151" s="72">
        <v>1031060456.3078518</v>
      </c>
      <c r="V151" s="72">
        <v>3093181368.9235554</v>
      </c>
      <c r="W151" s="72">
        <v>2130845824.990073</v>
      </c>
      <c r="X151" s="79"/>
      <c r="Y151" s="79"/>
      <c r="Z151" s="80"/>
      <c r="AA151" s="73"/>
    </row>
    <row r="152" spans="1:27" ht="45">
      <c r="A152" s="77">
        <v>148</v>
      </c>
      <c r="B152" s="75" t="s">
        <v>636</v>
      </c>
      <c r="C152" s="75" t="s">
        <v>893</v>
      </c>
      <c r="D152" s="75" t="s">
        <v>894</v>
      </c>
      <c r="E152" s="78" t="s">
        <v>649</v>
      </c>
      <c r="F152" s="75" t="s">
        <v>661</v>
      </c>
      <c r="G152" s="75" t="s">
        <v>651</v>
      </c>
      <c r="H152" s="75" t="s">
        <v>628</v>
      </c>
      <c r="I152" s="75" t="s">
        <v>895</v>
      </c>
      <c r="J152" s="75" t="s">
        <v>661</v>
      </c>
      <c r="K152" s="75" t="s">
        <v>896</v>
      </c>
      <c r="L152" s="75">
        <v>2016</v>
      </c>
      <c r="M152" s="70" t="s">
        <v>645</v>
      </c>
      <c r="N152" s="70" t="s">
        <v>645</v>
      </c>
      <c r="O152" s="229">
        <v>731257355.60763001</v>
      </c>
      <c r="P152" s="230">
        <v>555559482.41726136</v>
      </c>
      <c r="Q152" s="230">
        <v>471792053.97521979</v>
      </c>
      <c r="R152" s="229">
        <v>135568225.40911594</v>
      </c>
      <c r="S152" s="72">
        <v>635527368.02568662</v>
      </c>
      <c r="T152" s="72">
        <v>635527368.02568662</v>
      </c>
      <c r="U152" s="72">
        <v>635527368.02568662</v>
      </c>
      <c r="V152" s="72">
        <v>1906582104.0770597</v>
      </c>
      <c r="W152" s="72">
        <v>1314225606.7037282</v>
      </c>
      <c r="X152" s="79"/>
      <c r="Y152" s="79"/>
      <c r="Z152" s="80"/>
      <c r="AA152" s="73"/>
    </row>
    <row r="153" spans="1:27" ht="45">
      <c r="A153" s="77">
        <v>149</v>
      </c>
      <c r="B153" s="75" t="s">
        <v>636</v>
      </c>
      <c r="C153" s="75" t="s">
        <v>893</v>
      </c>
      <c r="D153" s="75" t="s">
        <v>894</v>
      </c>
      <c r="E153" s="78" t="s">
        <v>649</v>
      </c>
      <c r="F153" s="75" t="s">
        <v>662</v>
      </c>
      <c r="G153" s="75" t="s">
        <v>651</v>
      </c>
      <c r="H153" s="75" t="s">
        <v>628</v>
      </c>
      <c r="I153" s="75" t="s">
        <v>895</v>
      </c>
      <c r="J153" s="75" t="s">
        <v>662</v>
      </c>
      <c r="K153" s="75" t="s">
        <v>896</v>
      </c>
      <c r="L153" s="75">
        <v>2016</v>
      </c>
      <c r="M153" s="70" t="s">
        <v>645</v>
      </c>
      <c r="N153" s="70" t="s">
        <v>645</v>
      </c>
      <c r="O153" s="229">
        <v>5043399.1145049604</v>
      </c>
      <c r="P153" s="231">
        <v>6182563.9187383074</v>
      </c>
      <c r="Q153" s="229">
        <v>4996277.7143258769</v>
      </c>
      <c r="R153" s="229">
        <v>5614471.9602228571</v>
      </c>
      <c r="S153" s="72">
        <v>12146941.391164841</v>
      </c>
      <c r="T153" s="72">
        <v>12146941.391164841</v>
      </c>
      <c r="U153" s="72">
        <v>12146941.391164841</v>
      </c>
      <c r="V153" s="72">
        <v>36440824.173494525</v>
      </c>
      <c r="W153" s="72">
        <v>26263705.964129154</v>
      </c>
      <c r="X153" s="79" t="s">
        <v>897</v>
      </c>
      <c r="Y153" s="79" t="s">
        <v>647</v>
      </c>
      <c r="Z153" s="80"/>
      <c r="AA153" s="73"/>
    </row>
    <row r="154" spans="1:27" ht="45">
      <c r="A154" s="77">
        <v>150</v>
      </c>
      <c r="B154" s="75" t="s">
        <v>636</v>
      </c>
      <c r="C154" s="75" t="s">
        <v>893</v>
      </c>
      <c r="D154" s="75" t="s">
        <v>894</v>
      </c>
      <c r="E154" s="78" t="s">
        <v>649</v>
      </c>
      <c r="F154" s="75" t="s">
        <v>663</v>
      </c>
      <c r="G154" s="75" t="s">
        <v>651</v>
      </c>
      <c r="H154" s="75" t="s">
        <v>628</v>
      </c>
      <c r="I154" s="75" t="s">
        <v>895</v>
      </c>
      <c r="J154" s="75" t="s">
        <v>663</v>
      </c>
      <c r="K154" s="75" t="s">
        <v>896</v>
      </c>
      <c r="L154" s="75">
        <v>2016</v>
      </c>
      <c r="M154" s="70" t="s">
        <v>645</v>
      </c>
      <c r="N154" s="70" t="s">
        <v>645</v>
      </c>
      <c r="O154" s="229">
        <v>3035633.0210892698</v>
      </c>
      <c r="P154" s="231">
        <v>3074276.4533362603</v>
      </c>
      <c r="Q154" s="229">
        <v>2254121.2592335637</v>
      </c>
      <c r="R154" s="229">
        <v>3790809.3088417328</v>
      </c>
      <c r="S154" s="72">
        <v>6637439.1637243759</v>
      </c>
      <c r="T154" s="72">
        <v>6637439.1637243759</v>
      </c>
      <c r="U154" s="72">
        <v>6637439.1637243759</v>
      </c>
      <c r="V154" s="72">
        <v>19912317.491173126</v>
      </c>
      <c r="W154" s="72">
        <v>14078467.480589878</v>
      </c>
      <c r="X154" s="79" t="s">
        <v>897</v>
      </c>
      <c r="Y154" s="79" t="s">
        <v>647</v>
      </c>
      <c r="Z154" s="80"/>
      <c r="AA154" s="73"/>
    </row>
    <row r="155" spans="1:27" ht="45">
      <c r="A155" s="77">
        <v>151</v>
      </c>
      <c r="B155" s="75" t="s">
        <v>636</v>
      </c>
      <c r="C155" s="75" t="s">
        <v>893</v>
      </c>
      <c r="D155" s="75" t="s">
        <v>894</v>
      </c>
      <c r="E155" s="78" t="s">
        <v>899</v>
      </c>
      <c r="F155" s="75" t="s">
        <v>900</v>
      </c>
      <c r="G155" s="75" t="s">
        <v>901</v>
      </c>
      <c r="H155" s="75" t="s">
        <v>628</v>
      </c>
      <c r="I155" s="75" t="s">
        <v>902</v>
      </c>
      <c r="J155" s="75" t="s">
        <v>900</v>
      </c>
      <c r="K155" s="75" t="s">
        <v>896</v>
      </c>
      <c r="L155" s="75">
        <v>2016</v>
      </c>
      <c r="M155" s="70">
        <v>20942.4105399621</v>
      </c>
      <c r="N155" s="70">
        <v>1365715.1240000001</v>
      </c>
      <c r="O155" s="229">
        <v>1.5334391610619742E-2</v>
      </c>
      <c r="P155" s="230">
        <v>1.2124181897873013E-2</v>
      </c>
      <c r="Q155" s="230">
        <v>1.3093636258644636E-2</v>
      </c>
      <c r="R155" s="229">
        <v>4.4015053740937993E-3</v>
      </c>
      <c r="S155" s="72">
        <v>1.4509873965698979E-2</v>
      </c>
      <c r="T155" s="72">
        <v>1.4509873965698979E-2</v>
      </c>
      <c r="U155" s="72">
        <v>1.4509873965698979E-2</v>
      </c>
      <c r="V155" s="72">
        <v>4.3529621897096936E-2</v>
      </c>
      <c r="W155" s="72">
        <v>2.9986897637077358E-2</v>
      </c>
      <c r="X155" s="79"/>
      <c r="Y155" s="79"/>
      <c r="Z155" s="80"/>
      <c r="AA155" s="73"/>
    </row>
    <row r="156" spans="1:27" ht="45">
      <c r="A156" s="77">
        <v>152</v>
      </c>
      <c r="B156" s="75" t="s">
        <v>636</v>
      </c>
      <c r="C156" s="75" t="s">
        <v>893</v>
      </c>
      <c r="D156" s="75" t="s">
        <v>894</v>
      </c>
      <c r="E156" s="78" t="s">
        <v>899</v>
      </c>
      <c r="F156" s="75" t="s">
        <v>903</v>
      </c>
      <c r="G156" s="75" t="s">
        <v>901</v>
      </c>
      <c r="H156" s="75" t="s">
        <v>628</v>
      </c>
      <c r="I156" s="75" t="s">
        <v>902</v>
      </c>
      <c r="J156" s="75" t="s">
        <v>903</v>
      </c>
      <c r="K156" s="75" t="s">
        <v>896</v>
      </c>
      <c r="L156" s="75">
        <v>2016</v>
      </c>
      <c r="M156" s="70">
        <v>13928.8118527406</v>
      </c>
      <c r="N156" s="70">
        <v>1365715.1240000001</v>
      </c>
      <c r="O156" s="229">
        <v>1.0198914552505607E-2</v>
      </c>
      <c r="P156" s="230">
        <v>9.6783156948909172E-3</v>
      </c>
      <c r="Q156" s="230">
        <v>1.116210233776074E-2</v>
      </c>
      <c r="R156" s="229">
        <v>3.2431811031290812E-3</v>
      </c>
      <c r="S156" s="72">
        <v>9.2073666006794209E-3</v>
      </c>
      <c r="T156" s="72">
        <v>9.2073666006794209E-3</v>
      </c>
      <c r="U156" s="72">
        <v>9.2073666006794209E-3</v>
      </c>
      <c r="V156" s="72">
        <v>2.7622099802038263E-2</v>
      </c>
      <c r="W156" s="72">
        <v>1.9028446450624858E-2</v>
      </c>
      <c r="X156" s="79"/>
      <c r="Y156" s="79"/>
      <c r="Z156" s="80"/>
      <c r="AA156" s="73"/>
    </row>
    <row r="157" spans="1:27" ht="45">
      <c r="A157" s="77">
        <v>153</v>
      </c>
      <c r="B157" s="75" t="s">
        <v>636</v>
      </c>
      <c r="C157" s="75" t="s">
        <v>893</v>
      </c>
      <c r="D157" s="75" t="s">
        <v>894</v>
      </c>
      <c r="E157" s="78" t="s">
        <v>899</v>
      </c>
      <c r="F157" s="75" t="s">
        <v>904</v>
      </c>
      <c r="G157" s="75" t="s">
        <v>901</v>
      </c>
      <c r="H157" s="75" t="s">
        <v>628</v>
      </c>
      <c r="I157" s="75" t="s">
        <v>902</v>
      </c>
      <c r="J157" s="75" t="s">
        <v>904</v>
      </c>
      <c r="K157" s="75" t="s">
        <v>896</v>
      </c>
      <c r="L157" s="75">
        <v>2016</v>
      </c>
      <c r="M157" s="70">
        <v>104208248.482759</v>
      </c>
      <c r="N157" s="70">
        <v>7475754778</v>
      </c>
      <c r="O157" s="229">
        <v>1.3939495285402873E-2</v>
      </c>
      <c r="P157" s="230">
        <v>1.3110647112169228E-2</v>
      </c>
      <c r="Q157" s="230">
        <v>1.0701845320799602E-2</v>
      </c>
      <c r="R157" s="229">
        <v>4.4642806229253928E-3</v>
      </c>
      <c r="S157" s="72">
        <v>1.2685712635121599E-2</v>
      </c>
      <c r="T157" s="72">
        <v>1.2685712635121599E-2</v>
      </c>
      <c r="U157" s="72">
        <v>1.2685712635121599E-2</v>
      </c>
      <c r="V157" s="72">
        <v>3.8057137905364802E-2</v>
      </c>
      <c r="W157" s="72">
        <v>2.6216986249642117E-2</v>
      </c>
      <c r="X157" s="79"/>
      <c r="Y157" s="79"/>
      <c r="Z157" s="80"/>
      <c r="AA157" s="73"/>
    </row>
    <row r="158" spans="1:27" ht="45">
      <c r="A158" s="77">
        <v>154</v>
      </c>
      <c r="B158" s="75" t="s">
        <v>636</v>
      </c>
      <c r="C158" s="75" t="s">
        <v>893</v>
      </c>
      <c r="D158" s="75" t="s">
        <v>894</v>
      </c>
      <c r="E158" s="78" t="s">
        <v>899</v>
      </c>
      <c r="F158" s="75" t="s">
        <v>905</v>
      </c>
      <c r="G158" s="75" t="s">
        <v>901</v>
      </c>
      <c r="H158" s="75" t="s">
        <v>628</v>
      </c>
      <c r="I158" s="75" t="s">
        <v>902</v>
      </c>
      <c r="J158" s="75" t="s">
        <v>905</v>
      </c>
      <c r="K158" s="75" t="s">
        <v>896</v>
      </c>
      <c r="L158" s="75">
        <v>2016</v>
      </c>
      <c r="M158" s="70">
        <v>68461323.543331504</v>
      </c>
      <c r="N158" s="70">
        <v>7475754778</v>
      </c>
      <c r="O158" s="229">
        <v>9.1577807962351411E-3</v>
      </c>
      <c r="P158" s="230">
        <v>1.0067676344339612E-2</v>
      </c>
      <c r="Q158" s="230">
        <v>9.0081737087372889E-3</v>
      </c>
      <c r="R158" s="229">
        <v>3.4291886768264431E-3</v>
      </c>
      <c r="S158" s="72">
        <v>7.8411774966861674E-3</v>
      </c>
      <c r="T158" s="72">
        <v>7.8411774966861674E-3</v>
      </c>
      <c r="U158" s="72">
        <v>7.8411774966861674E-3</v>
      </c>
      <c r="V158" s="72">
        <v>2.35235324900585E-2</v>
      </c>
      <c r="W158" s="72">
        <v>1.6205005467527202E-2</v>
      </c>
      <c r="X158" s="79"/>
      <c r="Y158" s="79"/>
      <c r="Z158" s="80"/>
      <c r="AA158" s="73"/>
    </row>
    <row r="159" spans="1:27" ht="45">
      <c r="A159" s="77">
        <v>155</v>
      </c>
      <c r="B159" s="75" t="s">
        <v>636</v>
      </c>
      <c r="C159" s="75" t="s">
        <v>893</v>
      </c>
      <c r="D159" s="75" t="s">
        <v>894</v>
      </c>
      <c r="E159" s="78" t="s">
        <v>899</v>
      </c>
      <c r="F159" s="75" t="s">
        <v>906</v>
      </c>
      <c r="G159" s="75" t="s">
        <v>901</v>
      </c>
      <c r="H159" s="75" t="s">
        <v>628</v>
      </c>
      <c r="I159" s="75" t="s">
        <v>902</v>
      </c>
      <c r="J159" s="75" t="s">
        <v>906</v>
      </c>
      <c r="K159" s="75" t="s">
        <v>896</v>
      </c>
      <c r="L159" s="75">
        <v>2016</v>
      </c>
      <c r="M159" s="70">
        <v>651631.97110123001</v>
      </c>
      <c r="N159" s="70">
        <v>192786067</v>
      </c>
      <c r="O159" s="229">
        <v>3.3800781417530033E-3</v>
      </c>
      <c r="P159" s="232">
        <v>2.1891780141682338E-3</v>
      </c>
      <c r="Q159" s="230">
        <v>9.6261642648832763E-4</v>
      </c>
      <c r="R159" s="229">
        <v>3.4058499977849773E-3</v>
      </c>
      <c r="S159" s="72">
        <v>5.2914865898880054E-3</v>
      </c>
      <c r="T159" s="72">
        <v>5.2914865898880054E-3</v>
      </c>
      <c r="U159" s="72">
        <v>5.2914865898880054E-3</v>
      </c>
      <c r="V159" s="72">
        <v>1.5874459769664017E-2</v>
      </c>
      <c r="W159" s="72">
        <v>1.0935675050937311E-2</v>
      </c>
      <c r="X159" s="79" t="s">
        <v>907</v>
      </c>
      <c r="Y159" s="79" t="s">
        <v>647</v>
      </c>
      <c r="Z159" s="80"/>
      <c r="AA159" s="73"/>
    </row>
    <row r="160" spans="1:27" ht="45">
      <c r="A160" s="77">
        <v>156</v>
      </c>
      <c r="B160" s="75" t="s">
        <v>636</v>
      </c>
      <c r="C160" s="75" t="s">
        <v>893</v>
      </c>
      <c r="D160" s="75" t="s">
        <v>894</v>
      </c>
      <c r="E160" s="78" t="s">
        <v>899</v>
      </c>
      <c r="F160" s="75" t="s">
        <v>908</v>
      </c>
      <c r="G160" s="75" t="s">
        <v>901</v>
      </c>
      <c r="H160" s="75" t="s">
        <v>628</v>
      </c>
      <c r="I160" s="75" t="s">
        <v>902</v>
      </c>
      <c r="J160" s="75" t="s">
        <v>908</v>
      </c>
      <c r="K160" s="75" t="s">
        <v>896</v>
      </c>
      <c r="L160" s="75">
        <v>2016</v>
      </c>
      <c r="M160" s="70">
        <v>398717.23456308001</v>
      </c>
      <c r="N160" s="70">
        <v>194151782.12400001</v>
      </c>
      <c r="O160" s="229">
        <v>2.0681849096650744E-3</v>
      </c>
      <c r="P160" s="232">
        <v>1.006046902272266E-3</v>
      </c>
      <c r="Q160" s="230">
        <v>1.8550097682314994E-4</v>
      </c>
      <c r="R160" s="229">
        <v>2.6230655371338456E-3</v>
      </c>
      <c r="S160" s="72">
        <v>2.9448123186480548E-3</v>
      </c>
      <c r="T160" s="72">
        <v>2.9448123186480548E-3</v>
      </c>
      <c r="U160" s="72">
        <v>2.9448123186480548E-3</v>
      </c>
      <c r="V160" s="72">
        <v>8.8344369559441652E-3</v>
      </c>
      <c r="W160" s="72">
        <v>6.0859098961477242E-3</v>
      </c>
      <c r="X160" s="79" t="s">
        <v>907</v>
      </c>
      <c r="Y160" s="79" t="s">
        <v>647</v>
      </c>
      <c r="Z160" s="80"/>
      <c r="AA160" s="73"/>
    </row>
    <row r="161" spans="1:27" ht="45">
      <c r="A161" s="77">
        <v>157</v>
      </c>
      <c r="B161" s="75" t="s">
        <v>636</v>
      </c>
      <c r="C161" s="75" t="s">
        <v>893</v>
      </c>
      <c r="D161" s="75" t="s">
        <v>894</v>
      </c>
      <c r="E161" s="78" t="s">
        <v>899</v>
      </c>
      <c r="F161" s="75" t="s">
        <v>909</v>
      </c>
      <c r="G161" s="75" t="s">
        <v>901</v>
      </c>
      <c r="H161" s="75" t="s">
        <v>628</v>
      </c>
      <c r="I161" s="75" t="s">
        <v>902</v>
      </c>
      <c r="J161" s="75" t="s">
        <v>909</v>
      </c>
      <c r="K161" s="75" t="s">
        <v>896</v>
      </c>
      <c r="L161" s="75">
        <v>2016</v>
      </c>
      <c r="M161" s="70">
        <v>224342.18687198</v>
      </c>
      <c r="N161" s="70">
        <v>0</v>
      </c>
      <c r="O161" s="229">
        <v>0.16426719081422428</v>
      </c>
      <c r="P161" s="230">
        <v>9.6555461757051056E-2</v>
      </c>
      <c r="Q161" s="230">
        <v>9.4926927599418967E-2</v>
      </c>
      <c r="R161" s="229">
        <v>2.7421539914833301E-2</v>
      </c>
      <c r="S161" s="72">
        <v>0.158875718792549</v>
      </c>
      <c r="T161" s="72">
        <v>0.158875718792549</v>
      </c>
      <c r="U161" s="72">
        <v>0.158875718792549</v>
      </c>
      <c r="V161" s="72">
        <v>0.47662715637764697</v>
      </c>
      <c r="W161" s="72">
        <v>0.32834123354287525</v>
      </c>
      <c r="X161" s="79"/>
      <c r="Y161" s="79"/>
      <c r="Z161" s="80"/>
      <c r="AA161" s="73"/>
    </row>
    <row r="162" spans="1:27" ht="45">
      <c r="A162" s="77">
        <v>158</v>
      </c>
      <c r="B162" s="75" t="s">
        <v>636</v>
      </c>
      <c r="C162" s="75" t="s">
        <v>893</v>
      </c>
      <c r="D162" s="75" t="s">
        <v>894</v>
      </c>
      <c r="E162" s="78" t="s">
        <v>899</v>
      </c>
      <c r="F162" s="75" t="s">
        <v>910</v>
      </c>
      <c r="G162" s="75" t="s">
        <v>901</v>
      </c>
      <c r="H162" s="75" t="s">
        <v>628</v>
      </c>
      <c r="I162" s="75" t="s">
        <v>902</v>
      </c>
      <c r="J162" s="75" t="s">
        <v>910</v>
      </c>
      <c r="K162" s="75" t="s">
        <v>896</v>
      </c>
      <c r="L162" s="75">
        <v>2016</v>
      </c>
      <c r="M162" s="70">
        <v>148324.13226125401</v>
      </c>
      <c r="N162" s="70">
        <v>1365715.1240000001</v>
      </c>
      <c r="O162" s="229">
        <v>0.10860546951170323</v>
      </c>
      <c r="P162" s="230">
        <v>7.7774853963965829E-2</v>
      </c>
      <c r="Q162" s="230">
        <v>8.3007057564044334E-2</v>
      </c>
      <c r="R162" s="229">
        <v>2.0097187834355833E-2</v>
      </c>
      <c r="S162" s="72">
        <v>0.10008257593481465</v>
      </c>
      <c r="T162" s="72">
        <v>0.10008257593481465</v>
      </c>
      <c r="U162" s="72">
        <v>0.10008257593481465</v>
      </c>
      <c r="V162" s="72">
        <v>0.30024772780444398</v>
      </c>
      <c r="W162" s="72">
        <v>0.20683611497294865</v>
      </c>
      <c r="X162" s="79"/>
      <c r="Y162" s="79"/>
      <c r="Z162" s="80"/>
      <c r="AA162" s="73"/>
    </row>
    <row r="163" spans="1:27" ht="45">
      <c r="A163" s="77">
        <v>159</v>
      </c>
      <c r="B163" s="75" t="s">
        <v>636</v>
      </c>
      <c r="C163" s="75" t="s">
        <v>893</v>
      </c>
      <c r="D163" s="75" t="s">
        <v>894</v>
      </c>
      <c r="E163" s="78" t="s">
        <v>899</v>
      </c>
      <c r="F163" s="75" t="s">
        <v>911</v>
      </c>
      <c r="G163" s="75" t="s">
        <v>901</v>
      </c>
      <c r="H163" s="75" t="s">
        <v>628</v>
      </c>
      <c r="I163" s="75" t="s">
        <v>902</v>
      </c>
      <c r="J163" s="75" t="s">
        <v>911</v>
      </c>
      <c r="K163" s="75" t="s">
        <v>896</v>
      </c>
      <c r="L163" s="75">
        <v>2016</v>
      </c>
      <c r="M163" s="70">
        <v>1116254876.27507</v>
      </c>
      <c r="N163" s="70">
        <v>7475754778</v>
      </c>
      <c r="O163" s="229">
        <v>0.14931667897401302</v>
      </c>
      <c r="P163" s="230">
        <v>0.10568186887181981</v>
      </c>
      <c r="Q163" s="230">
        <v>8.2059551107738798E-2</v>
      </c>
      <c r="R163" s="229">
        <v>2.8429588824744671E-2</v>
      </c>
      <c r="S163" s="72">
        <v>0.13871614590479686</v>
      </c>
      <c r="T163" s="72">
        <v>0.13871614590479686</v>
      </c>
      <c r="U163" s="72">
        <v>0.13871614590479686</v>
      </c>
      <c r="V163" s="72">
        <v>0.41614843771439058</v>
      </c>
      <c r="W163" s="72">
        <v>0.28667835969426003</v>
      </c>
      <c r="X163" s="79"/>
      <c r="Y163" s="79"/>
      <c r="Z163" s="80"/>
      <c r="AA163" s="73"/>
    </row>
    <row r="164" spans="1:27" ht="45">
      <c r="A164" s="77">
        <v>160</v>
      </c>
      <c r="B164" s="75" t="s">
        <v>636</v>
      </c>
      <c r="C164" s="75" t="s">
        <v>893</v>
      </c>
      <c r="D164" s="75" t="s">
        <v>894</v>
      </c>
      <c r="E164" s="78" t="s">
        <v>899</v>
      </c>
      <c r="F164" s="75" t="s">
        <v>912</v>
      </c>
      <c r="G164" s="75" t="s">
        <v>901</v>
      </c>
      <c r="H164" s="75" t="s">
        <v>628</v>
      </c>
      <c r="I164" s="75" t="s">
        <v>902</v>
      </c>
      <c r="J164" s="75" t="s">
        <v>912</v>
      </c>
      <c r="K164" s="75" t="s">
        <v>896</v>
      </c>
      <c r="L164" s="75">
        <v>2016</v>
      </c>
      <c r="M164" s="70">
        <v>731257355.60763001</v>
      </c>
      <c r="N164" s="70">
        <v>7475754778</v>
      </c>
      <c r="O164" s="229">
        <v>9.7817194025626455E-2</v>
      </c>
      <c r="P164" s="230">
        <v>8.2184098800698061E-2</v>
      </c>
      <c r="Q164" s="230">
        <v>7.0311368858897577E-2</v>
      </c>
      <c r="R164" s="229">
        <v>2.1051231093664458E-2</v>
      </c>
      <c r="S164" s="72">
        <v>8.5449469373408152E-2</v>
      </c>
      <c r="T164" s="72">
        <v>8.5449469373408152E-2</v>
      </c>
      <c r="U164" s="72">
        <v>8.5449469373408152E-2</v>
      </c>
      <c r="V164" s="72">
        <v>0.25634840812022447</v>
      </c>
      <c r="W164" s="72">
        <v>0.17659453812626769</v>
      </c>
      <c r="X164" s="79"/>
      <c r="Y164" s="79"/>
      <c r="Z164" s="80"/>
      <c r="AA164" s="73"/>
    </row>
    <row r="165" spans="1:27" ht="60">
      <c r="A165" s="77">
        <v>161</v>
      </c>
      <c r="B165" s="75" t="s">
        <v>636</v>
      </c>
      <c r="C165" s="75" t="s">
        <v>893</v>
      </c>
      <c r="D165" s="75" t="s">
        <v>894</v>
      </c>
      <c r="E165" s="78" t="s">
        <v>899</v>
      </c>
      <c r="F165" s="75" t="s">
        <v>913</v>
      </c>
      <c r="G165" s="75" t="s">
        <v>901</v>
      </c>
      <c r="H165" s="75" t="s">
        <v>628</v>
      </c>
      <c r="I165" s="75" t="s">
        <v>902</v>
      </c>
      <c r="J165" s="75" t="s">
        <v>913</v>
      </c>
      <c r="K165" s="75" t="s">
        <v>896</v>
      </c>
      <c r="L165" s="75">
        <v>2016</v>
      </c>
      <c r="M165" s="70">
        <v>5043399.1145049604</v>
      </c>
      <c r="N165" s="70">
        <v>192786067</v>
      </c>
      <c r="O165" s="229">
        <v>2.6160599637654106E-2</v>
      </c>
      <c r="P165" s="232">
        <v>3.143379705939453E-2</v>
      </c>
      <c r="Q165" s="230">
        <v>2.4363349476532244E-2</v>
      </c>
      <c r="R165" s="229">
        <v>3.1038894370888345E-2</v>
      </c>
      <c r="S165" s="72">
        <v>6.0224072196479156E-2</v>
      </c>
      <c r="T165" s="72">
        <v>6.0224072196479156E-2</v>
      </c>
      <c r="U165" s="72">
        <v>6.0224072196479156E-2</v>
      </c>
      <c r="V165" s="72">
        <v>0.18067221658943747</v>
      </c>
      <c r="W165" s="72">
        <v>0.12446235525635597</v>
      </c>
      <c r="X165" s="79" t="s">
        <v>907</v>
      </c>
      <c r="Y165" s="79" t="s">
        <v>647</v>
      </c>
      <c r="Z165" s="80"/>
      <c r="AA165" s="73"/>
    </row>
    <row r="166" spans="1:27" ht="45">
      <c r="A166" s="77">
        <v>162</v>
      </c>
      <c r="B166" s="75" t="s">
        <v>636</v>
      </c>
      <c r="C166" s="75" t="s">
        <v>893</v>
      </c>
      <c r="D166" s="75" t="s">
        <v>894</v>
      </c>
      <c r="E166" s="78" t="s">
        <v>899</v>
      </c>
      <c r="F166" s="75" t="s">
        <v>914</v>
      </c>
      <c r="G166" s="75" t="s">
        <v>901</v>
      </c>
      <c r="H166" s="75" t="s">
        <v>628</v>
      </c>
      <c r="I166" s="75" t="s">
        <v>902</v>
      </c>
      <c r="J166" s="75" t="s">
        <v>914</v>
      </c>
      <c r="K166" s="75" t="s">
        <v>896</v>
      </c>
      <c r="L166" s="75">
        <v>2016</v>
      </c>
      <c r="M166" s="70">
        <v>3035633.0210892698</v>
      </c>
      <c r="N166" s="70">
        <v>192786067</v>
      </c>
      <c r="O166" s="229">
        <v>1.5746122467912942E-2</v>
      </c>
      <c r="P166" s="232">
        <v>1.5630438020342859E-2</v>
      </c>
      <c r="Q166" s="230">
        <v>1.099177170310639E-2</v>
      </c>
      <c r="R166" s="229">
        <v>2.0957007275292972E-2</v>
      </c>
      <c r="S166" s="72">
        <v>3.3545786501100967E-2</v>
      </c>
      <c r="T166" s="72">
        <v>3.3545786501100967E-2</v>
      </c>
      <c r="U166" s="72">
        <v>3.3545786501100967E-2</v>
      </c>
      <c r="V166" s="72">
        <v>0.10063735950330291</v>
      </c>
      <c r="W166" s="72">
        <v>6.9327553660477825E-2</v>
      </c>
      <c r="X166" s="79" t="s">
        <v>907</v>
      </c>
      <c r="Y166" s="79" t="s">
        <v>647</v>
      </c>
      <c r="Z166" s="80"/>
      <c r="AA166" s="73"/>
    </row>
    <row r="167" spans="1:27" ht="30">
      <c r="A167" s="77">
        <v>163</v>
      </c>
      <c r="B167" s="75" t="s">
        <v>636</v>
      </c>
      <c r="C167" s="75" t="s">
        <v>893</v>
      </c>
      <c r="D167" s="75" t="s">
        <v>915</v>
      </c>
      <c r="E167" s="78" t="s">
        <v>639</v>
      </c>
      <c r="F167" s="75" t="s">
        <v>640</v>
      </c>
      <c r="G167" s="75" t="s">
        <v>641</v>
      </c>
      <c r="H167" s="75" t="s">
        <v>628</v>
      </c>
      <c r="I167" s="75" t="s">
        <v>916</v>
      </c>
      <c r="J167" s="75" t="s">
        <v>917</v>
      </c>
      <c r="K167" s="75" t="s">
        <v>896</v>
      </c>
      <c r="L167" s="75">
        <v>2016</v>
      </c>
      <c r="M167" s="70" t="s">
        <v>645</v>
      </c>
      <c r="N167" s="70" t="s">
        <v>645</v>
      </c>
      <c r="O167" s="229">
        <v>50515.357088319695</v>
      </c>
      <c r="P167" s="232">
        <v>49164.946911843042</v>
      </c>
      <c r="Q167" s="230">
        <v>42936.375725888036</v>
      </c>
      <c r="R167" s="229">
        <v>18127.88297446497</v>
      </c>
      <c r="S167" s="72">
        <v>38121.456776673527</v>
      </c>
      <c r="T167" s="72">
        <v>38121.456776673527</v>
      </c>
      <c r="U167" s="72">
        <v>38121.456776673527</v>
      </c>
      <c r="V167" s="72">
        <v>114364.37033002058</v>
      </c>
      <c r="W167" s="72">
        <v>78783.883639564723</v>
      </c>
      <c r="X167" s="79" t="s">
        <v>646</v>
      </c>
      <c r="Y167" s="79"/>
      <c r="Z167" s="80"/>
      <c r="AA167" s="73"/>
    </row>
    <row r="168" spans="1:27" ht="45">
      <c r="A168" s="77">
        <v>164</v>
      </c>
      <c r="B168" s="75" t="s">
        <v>636</v>
      </c>
      <c r="C168" s="75" t="s">
        <v>893</v>
      </c>
      <c r="D168" s="75" t="s">
        <v>918</v>
      </c>
      <c r="E168" s="78" t="s">
        <v>919</v>
      </c>
      <c r="F168" s="75" t="s">
        <v>920</v>
      </c>
      <c r="G168" s="75" t="s">
        <v>921</v>
      </c>
      <c r="H168" s="75" t="s">
        <v>628</v>
      </c>
      <c r="I168" s="75" t="s">
        <v>922</v>
      </c>
      <c r="J168" s="75" t="s">
        <v>920</v>
      </c>
      <c r="K168" s="75" t="s">
        <v>896</v>
      </c>
      <c r="L168" s="75">
        <v>2016</v>
      </c>
      <c r="M168" s="70">
        <v>0</v>
      </c>
      <c r="N168" s="70">
        <v>0</v>
      </c>
      <c r="O168" s="229">
        <v>0</v>
      </c>
      <c r="P168" s="230">
        <v>0</v>
      </c>
      <c r="Q168" s="230">
        <v>0</v>
      </c>
      <c r="R168" s="229">
        <v>0</v>
      </c>
      <c r="S168" s="72">
        <v>1.5275889405384697E-2</v>
      </c>
      <c r="T168" s="72">
        <v>1.5275889405384697E-2</v>
      </c>
      <c r="U168" s="72">
        <v>1.5275889405384697E-2</v>
      </c>
      <c r="V168" s="72">
        <v>4.582766821615409E-2</v>
      </c>
      <c r="W168" s="72">
        <v>3.1569986961807399E-2</v>
      </c>
      <c r="X168" s="79"/>
      <c r="Y168" s="79"/>
      <c r="Z168" s="80"/>
      <c r="AA168" s="73"/>
    </row>
    <row r="169" spans="1:27" ht="45">
      <c r="A169" s="77">
        <v>165</v>
      </c>
      <c r="B169" s="75" t="s">
        <v>636</v>
      </c>
      <c r="C169" s="75" t="s">
        <v>893</v>
      </c>
      <c r="D169" s="75" t="s">
        <v>918</v>
      </c>
      <c r="E169" s="78" t="s">
        <v>919</v>
      </c>
      <c r="F169" s="75" t="s">
        <v>923</v>
      </c>
      <c r="G169" s="75" t="s">
        <v>921</v>
      </c>
      <c r="H169" s="75" t="s">
        <v>628</v>
      </c>
      <c r="I169" s="75" t="s">
        <v>922</v>
      </c>
      <c r="J169" s="75" t="s">
        <v>923</v>
      </c>
      <c r="K169" s="75" t="s">
        <v>896</v>
      </c>
      <c r="L169" s="75">
        <v>2016</v>
      </c>
      <c r="M169" s="70">
        <v>1116254876.27507</v>
      </c>
      <c r="N169" s="70">
        <v>1825846464</v>
      </c>
      <c r="O169" s="229">
        <v>0.61136294769803268</v>
      </c>
      <c r="P169" s="230">
        <v>0.38668994372009047</v>
      </c>
      <c r="Q169" s="230">
        <v>0.29803950384441308</v>
      </c>
      <c r="R169" s="229">
        <v>0.25720975993723594</v>
      </c>
      <c r="S169" s="72">
        <v>7.7179816548662586E-2</v>
      </c>
      <c r="T169" s="72">
        <v>7.7179816548662586E-2</v>
      </c>
      <c r="U169" s="72">
        <v>7.7179816548662586E-2</v>
      </c>
      <c r="V169" s="72">
        <v>0.23153944964598777</v>
      </c>
      <c r="W169" s="72">
        <v>0.15950402215514103</v>
      </c>
      <c r="X169" s="79"/>
      <c r="Y169" s="79"/>
      <c r="Z169" s="80"/>
      <c r="AA169" s="73"/>
    </row>
    <row r="170" spans="1:27" ht="105">
      <c r="A170" s="77">
        <v>166</v>
      </c>
      <c r="B170" s="75" t="s">
        <v>636</v>
      </c>
      <c r="C170" s="75" t="s">
        <v>893</v>
      </c>
      <c r="D170" s="75" t="s">
        <v>918</v>
      </c>
      <c r="E170" s="78" t="s">
        <v>919</v>
      </c>
      <c r="F170" s="75" t="s">
        <v>924</v>
      </c>
      <c r="G170" s="75" t="s">
        <v>921</v>
      </c>
      <c r="H170" s="75" t="s">
        <v>628</v>
      </c>
      <c r="I170" s="75" t="s">
        <v>922</v>
      </c>
      <c r="J170" s="75" t="s">
        <v>924</v>
      </c>
      <c r="K170" s="75" t="s">
        <v>896</v>
      </c>
      <c r="L170" s="75">
        <v>2016</v>
      </c>
      <c r="M170" s="70">
        <v>651631.97110123001</v>
      </c>
      <c r="N170" s="70">
        <v>10551550</v>
      </c>
      <c r="O170" s="229">
        <v>6.1756990309597172E-2</v>
      </c>
      <c r="P170" s="232">
        <v>5.3045523695406084E-2</v>
      </c>
      <c r="Q170" s="230">
        <v>2.4319729335962388E-2</v>
      </c>
      <c r="R170" s="229">
        <v>0.13571696482403345</v>
      </c>
      <c r="S170" s="72" t="e">
        <v>#N/A</v>
      </c>
      <c r="T170" s="72" t="e">
        <v>#N/A</v>
      </c>
      <c r="U170" s="72" t="e">
        <v>#N/A</v>
      </c>
      <c r="V170" s="72" t="e">
        <v>#N/A</v>
      </c>
      <c r="W170" s="72" t="e">
        <v>#N/A</v>
      </c>
      <c r="X170" s="79" t="s">
        <v>925</v>
      </c>
      <c r="Y170" s="79"/>
      <c r="Z170" s="80" t="s">
        <v>926</v>
      </c>
      <c r="AA170" s="73"/>
    </row>
    <row r="171" spans="1:27" ht="90">
      <c r="A171" s="77">
        <v>167</v>
      </c>
      <c r="B171" s="75" t="s">
        <v>636</v>
      </c>
      <c r="C171" s="75" t="s">
        <v>893</v>
      </c>
      <c r="D171" s="75" t="s">
        <v>927</v>
      </c>
      <c r="E171" s="78" t="s">
        <v>928</v>
      </c>
      <c r="F171" s="75" t="s">
        <v>742</v>
      </c>
      <c r="G171" s="75" t="s">
        <v>743</v>
      </c>
      <c r="H171" s="75" t="s">
        <v>628</v>
      </c>
      <c r="I171" s="75" t="s">
        <v>929</v>
      </c>
      <c r="J171" s="75" t="s">
        <v>930</v>
      </c>
      <c r="K171" s="75" t="s">
        <v>896</v>
      </c>
      <c r="L171" s="75">
        <v>2016</v>
      </c>
      <c r="M171" s="70">
        <v>374</v>
      </c>
      <c r="N171" s="70">
        <v>1478</v>
      </c>
      <c r="O171" s="229">
        <v>0.25304465493910688</v>
      </c>
      <c r="P171" s="233">
        <v>0.12080536912751678</v>
      </c>
      <c r="Q171" s="234">
        <v>0.13900414937759337</v>
      </c>
      <c r="R171" s="229">
        <v>8.9426617569700162E-2</v>
      </c>
      <c r="S171" s="72">
        <v>9.369689494189426E-2</v>
      </c>
      <c r="T171" s="72">
        <v>9.369689494189426E-2</v>
      </c>
      <c r="U171" s="72">
        <v>9.369689494189426E-2</v>
      </c>
      <c r="V171" s="72">
        <v>0.28109068482568278</v>
      </c>
      <c r="W171" s="72">
        <v>0.19363911803621411</v>
      </c>
      <c r="X171" s="79" t="s">
        <v>931</v>
      </c>
      <c r="Y171" s="79" t="s">
        <v>849</v>
      </c>
      <c r="Z171" s="80"/>
      <c r="AA171" s="73"/>
    </row>
    <row r="172" spans="1:27" ht="90">
      <c r="A172" s="77">
        <v>168</v>
      </c>
      <c r="B172" s="75" t="s">
        <v>636</v>
      </c>
      <c r="C172" s="75" t="s">
        <v>893</v>
      </c>
      <c r="D172" s="75" t="s">
        <v>927</v>
      </c>
      <c r="E172" s="78" t="s">
        <v>932</v>
      </c>
      <c r="F172" s="75" t="s">
        <v>742</v>
      </c>
      <c r="G172" s="75" t="s">
        <v>743</v>
      </c>
      <c r="H172" s="75" t="s">
        <v>628</v>
      </c>
      <c r="I172" s="75" t="s">
        <v>929</v>
      </c>
      <c r="J172" s="75" t="s">
        <v>933</v>
      </c>
      <c r="K172" s="75" t="s">
        <v>896</v>
      </c>
      <c r="L172" s="75">
        <v>2016</v>
      </c>
      <c r="M172" s="70">
        <v>2785</v>
      </c>
      <c r="N172" s="70">
        <v>23601</v>
      </c>
      <c r="O172" s="229">
        <v>0.11800347442904961</v>
      </c>
      <c r="P172" s="233">
        <v>4.7491950516861552E-2</v>
      </c>
      <c r="Q172" s="234">
        <v>5.598802395209581E-2</v>
      </c>
      <c r="R172" s="229">
        <v>4.17345681465877E-2</v>
      </c>
      <c r="S172" s="72">
        <v>9.3696894941894288E-2</v>
      </c>
      <c r="T172" s="72">
        <v>9.3696894941894288E-2</v>
      </c>
      <c r="U172" s="72">
        <v>9.3696894941894288E-2</v>
      </c>
      <c r="V172" s="72">
        <v>0.28109068482568289</v>
      </c>
      <c r="W172" s="72">
        <v>0.19363911803621414</v>
      </c>
      <c r="X172" s="79" t="s">
        <v>931</v>
      </c>
      <c r="Y172" s="79" t="s">
        <v>849</v>
      </c>
      <c r="Z172" s="80"/>
      <c r="AA172" s="73"/>
    </row>
    <row r="173" spans="1:27" ht="90">
      <c r="A173" s="77">
        <v>169</v>
      </c>
      <c r="B173" s="75" t="s">
        <v>636</v>
      </c>
      <c r="C173" s="75" t="s">
        <v>893</v>
      </c>
      <c r="D173" s="75" t="s">
        <v>927</v>
      </c>
      <c r="E173" s="78" t="s">
        <v>934</v>
      </c>
      <c r="F173" s="75" t="s">
        <v>742</v>
      </c>
      <c r="G173" s="75" t="s">
        <v>743</v>
      </c>
      <c r="H173" s="75" t="s">
        <v>628</v>
      </c>
      <c r="I173" s="75" t="s">
        <v>935</v>
      </c>
      <c r="J173" s="75" t="s">
        <v>936</v>
      </c>
      <c r="K173" s="75" t="s">
        <v>896</v>
      </c>
      <c r="L173" s="75">
        <v>2016</v>
      </c>
      <c r="M173" s="70">
        <v>6012</v>
      </c>
      <c r="N173" s="70">
        <v>110919</v>
      </c>
      <c r="O173" s="229">
        <v>5.4201714764828386E-2</v>
      </c>
      <c r="P173" s="233">
        <v>1.6716551262005809E-2</v>
      </c>
      <c r="Q173" s="234">
        <v>2.1564372988066231E-2</v>
      </c>
      <c r="R173" s="229">
        <v>2.3849188195385531E-2</v>
      </c>
      <c r="S173" s="72">
        <v>9.3696894941894274E-2</v>
      </c>
      <c r="T173" s="72">
        <v>9.3696894941894274E-2</v>
      </c>
      <c r="U173" s="72">
        <v>9.3696894941894274E-2</v>
      </c>
      <c r="V173" s="72">
        <v>0.28109068482568283</v>
      </c>
      <c r="W173" s="72">
        <v>0.19363911803621409</v>
      </c>
      <c r="X173" s="79" t="s">
        <v>931</v>
      </c>
      <c r="Y173" s="79" t="s">
        <v>849</v>
      </c>
      <c r="Z173" s="80"/>
      <c r="AA173" s="73"/>
    </row>
    <row r="174" spans="1:27" ht="120">
      <c r="A174" s="77">
        <v>170</v>
      </c>
      <c r="B174" s="75" t="s">
        <v>636</v>
      </c>
      <c r="C174" s="75" t="s">
        <v>893</v>
      </c>
      <c r="D174" s="75" t="s">
        <v>927</v>
      </c>
      <c r="E174" s="78" t="s">
        <v>855</v>
      </c>
      <c r="F174" s="75" t="s">
        <v>742</v>
      </c>
      <c r="G174" s="75" t="s">
        <v>856</v>
      </c>
      <c r="H174" s="75" t="s">
        <v>628</v>
      </c>
      <c r="I174" s="75" t="s">
        <v>937</v>
      </c>
      <c r="J174" s="75" t="s">
        <v>938</v>
      </c>
      <c r="K174" s="75" t="s">
        <v>896</v>
      </c>
      <c r="L174" s="75">
        <v>2016</v>
      </c>
      <c r="M174" s="70">
        <v>153283018</v>
      </c>
      <c r="N174" s="70">
        <v>2762663372</v>
      </c>
      <c r="O174" s="229">
        <v>5.5483784073566821E-2</v>
      </c>
      <c r="P174" s="233">
        <v>1.9057728108446619E-2</v>
      </c>
      <c r="Q174" s="234">
        <v>2.3596968231056791E-2</v>
      </c>
      <c r="R174" s="229">
        <v>2.3029780331768984E-2</v>
      </c>
      <c r="S174" s="72">
        <v>0.35615164741344224</v>
      </c>
      <c r="T174" s="72">
        <v>0.35615164741344224</v>
      </c>
      <c r="U174" s="72">
        <v>0.35615164741344224</v>
      </c>
      <c r="V174" s="72">
        <v>1.0684549422403267</v>
      </c>
      <c r="W174" s="72">
        <v>0.73604243699913363</v>
      </c>
      <c r="X174" s="79" t="s">
        <v>939</v>
      </c>
      <c r="Y174" s="84" t="s">
        <v>940</v>
      </c>
      <c r="Z174" s="80" t="s">
        <v>941</v>
      </c>
      <c r="AA174" s="73"/>
    </row>
    <row r="175" spans="1:27" ht="90">
      <c r="A175" s="77">
        <v>171</v>
      </c>
      <c r="B175" s="75" t="s">
        <v>636</v>
      </c>
      <c r="C175" s="75" t="s">
        <v>893</v>
      </c>
      <c r="D175" s="75" t="s">
        <v>927</v>
      </c>
      <c r="E175" s="78" t="s">
        <v>753</v>
      </c>
      <c r="F175" s="75" t="s">
        <v>742</v>
      </c>
      <c r="G175" s="75" t="s">
        <v>754</v>
      </c>
      <c r="H175" s="75" t="s">
        <v>628</v>
      </c>
      <c r="I175" s="75" t="s">
        <v>942</v>
      </c>
      <c r="J175" s="75" t="s">
        <v>756</v>
      </c>
      <c r="K175" s="75" t="s">
        <v>896</v>
      </c>
      <c r="L175" s="75">
        <v>2016</v>
      </c>
      <c r="M175" s="70">
        <v>506</v>
      </c>
      <c r="N175" s="70">
        <v>7641</v>
      </c>
      <c r="O175" s="229">
        <v>6.6221698730532658E-2</v>
      </c>
      <c r="P175" s="233">
        <v>3.7783043707214324E-2</v>
      </c>
      <c r="Q175" s="234">
        <v>2.7390044772188569E-2</v>
      </c>
      <c r="R175" s="229">
        <v>3.2797681770284512E-2</v>
      </c>
      <c r="S175" s="72">
        <v>4.1436933762130007E-2</v>
      </c>
      <c r="T175" s="72">
        <v>4.1436933762130007E-2</v>
      </c>
      <c r="U175" s="72">
        <v>4.1436933762130007E-2</v>
      </c>
      <c r="V175" s="72">
        <v>0.12431080128639002</v>
      </c>
      <c r="W175" s="72">
        <v>8.5635829370864516E-2</v>
      </c>
      <c r="X175" s="79" t="s">
        <v>943</v>
      </c>
      <c r="Y175" s="79" t="s">
        <v>688</v>
      </c>
      <c r="Z175" s="80"/>
      <c r="AA175" s="73"/>
    </row>
    <row r="176" spans="1:27" ht="120">
      <c r="A176" s="77">
        <v>172</v>
      </c>
      <c r="B176" s="75" t="s">
        <v>636</v>
      </c>
      <c r="C176" s="75" t="s">
        <v>893</v>
      </c>
      <c r="D176" s="75" t="s">
        <v>944</v>
      </c>
      <c r="E176" s="78" t="s">
        <v>945</v>
      </c>
      <c r="F176" s="75" t="s">
        <v>742</v>
      </c>
      <c r="G176" s="75" t="s">
        <v>946</v>
      </c>
      <c r="H176" s="75" t="s">
        <v>628</v>
      </c>
      <c r="I176" s="75" t="s">
        <v>947</v>
      </c>
      <c r="J176" s="75" t="s">
        <v>948</v>
      </c>
      <c r="K176" s="75" t="s">
        <v>896</v>
      </c>
      <c r="L176" s="75">
        <v>2016</v>
      </c>
      <c r="M176" s="70">
        <v>12085769</v>
      </c>
      <c r="N176" s="70">
        <v>2762663372</v>
      </c>
      <c r="O176" s="229">
        <v>4.3746802894956537E-3</v>
      </c>
      <c r="P176" s="233">
        <v>5.0917393138470511E-2</v>
      </c>
      <c r="Q176" s="234">
        <v>5.0820587780012312E-2</v>
      </c>
      <c r="R176" s="229">
        <v>4.8806258396775638E-2</v>
      </c>
      <c r="S176" s="72">
        <v>0.20301641791332467</v>
      </c>
      <c r="T176" s="72">
        <v>0.20301641791332467</v>
      </c>
      <c r="U176" s="72">
        <v>0.20301641791332467</v>
      </c>
      <c r="V176" s="72">
        <v>0.60904925373997398</v>
      </c>
      <c r="W176" s="72">
        <v>0.41956481200350093</v>
      </c>
      <c r="X176" s="79" t="s">
        <v>939</v>
      </c>
      <c r="Y176" s="84" t="s">
        <v>940</v>
      </c>
      <c r="Z176" s="80" t="s">
        <v>941</v>
      </c>
      <c r="AA176" s="73"/>
    </row>
    <row r="177" spans="1:27" ht="60">
      <c r="A177" s="77">
        <v>173</v>
      </c>
      <c r="B177" s="75" t="s">
        <v>636</v>
      </c>
      <c r="C177" s="75" t="s">
        <v>893</v>
      </c>
      <c r="D177" s="75" t="s">
        <v>944</v>
      </c>
      <c r="E177" s="78" t="s">
        <v>949</v>
      </c>
      <c r="F177" s="75" t="s">
        <v>742</v>
      </c>
      <c r="G177" s="75" t="s">
        <v>950</v>
      </c>
      <c r="H177" s="75" t="s">
        <v>628</v>
      </c>
      <c r="I177" s="75" t="s">
        <v>951</v>
      </c>
      <c r="J177" s="75" t="s">
        <v>952</v>
      </c>
      <c r="K177" s="75" t="s">
        <v>896</v>
      </c>
      <c r="L177" s="75">
        <v>2016</v>
      </c>
      <c r="M177" s="70">
        <v>157</v>
      </c>
      <c r="N177" s="70">
        <v>1478</v>
      </c>
      <c r="O177" s="229">
        <v>0.10622462787550745</v>
      </c>
      <c r="P177" s="233">
        <v>5.6375838926174496E-2</v>
      </c>
      <c r="Q177" s="234">
        <v>5.8091286307053944E-2</v>
      </c>
      <c r="R177" s="229">
        <v>0.16052631578947368</v>
      </c>
      <c r="S177" s="72">
        <v>1.1759343232438182E-2</v>
      </c>
      <c r="T177" s="72">
        <v>1.1759343232438182E-2</v>
      </c>
      <c r="U177" s="72">
        <v>1.1759343232438182E-2</v>
      </c>
      <c r="V177" s="72">
        <v>3.5278029697314542E-2</v>
      </c>
      <c r="W177" s="72">
        <v>2.4302500671196915E-2</v>
      </c>
      <c r="X177" s="79" t="s">
        <v>953</v>
      </c>
      <c r="Y177" s="84" t="s">
        <v>954</v>
      </c>
      <c r="Z177" s="80"/>
      <c r="AA177" s="73"/>
    </row>
    <row r="178" spans="1:27" ht="60">
      <c r="A178" s="77">
        <v>174</v>
      </c>
      <c r="B178" s="75" t="s">
        <v>636</v>
      </c>
      <c r="C178" s="75" t="s">
        <v>893</v>
      </c>
      <c r="D178" s="75" t="s">
        <v>944</v>
      </c>
      <c r="E178" s="78" t="s">
        <v>955</v>
      </c>
      <c r="F178" s="75" t="s">
        <v>742</v>
      </c>
      <c r="G178" s="75" t="s">
        <v>950</v>
      </c>
      <c r="H178" s="75" t="s">
        <v>628</v>
      </c>
      <c r="I178" s="75" t="s">
        <v>956</v>
      </c>
      <c r="J178" s="75" t="s">
        <v>957</v>
      </c>
      <c r="K178" s="75" t="s">
        <v>896</v>
      </c>
      <c r="L178" s="75">
        <v>2016</v>
      </c>
      <c r="M178" s="70">
        <v>333</v>
      </c>
      <c r="N178" s="70">
        <v>23601</v>
      </c>
      <c r="O178" s="229">
        <v>1.4109571628320834E-2</v>
      </c>
      <c r="P178" s="232">
        <v>3.6307405524487378E-2</v>
      </c>
      <c r="Q178" s="230">
        <v>3.6655260906757914E-2</v>
      </c>
      <c r="R178" s="229">
        <v>8.645017687507453E-2</v>
      </c>
      <c r="S178" s="72">
        <v>1.1759343232438184E-2</v>
      </c>
      <c r="T178" s="72">
        <v>1.1759343232438184E-2</v>
      </c>
      <c r="U178" s="72">
        <v>1.1759343232438184E-2</v>
      </c>
      <c r="V178" s="72">
        <v>3.5278029697314549E-2</v>
      </c>
      <c r="W178" s="72">
        <v>2.4302500671196926E-2</v>
      </c>
      <c r="X178" s="79" t="s">
        <v>958</v>
      </c>
      <c r="Y178" s="84" t="s">
        <v>954</v>
      </c>
      <c r="Z178" s="80"/>
      <c r="AA178" s="73"/>
    </row>
    <row r="179" spans="1:27" ht="60">
      <c r="A179" s="77">
        <v>175</v>
      </c>
      <c r="B179" s="75" t="s">
        <v>636</v>
      </c>
      <c r="C179" s="75" t="s">
        <v>893</v>
      </c>
      <c r="D179" s="75" t="s">
        <v>944</v>
      </c>
      <c r="E179" s="78" t="s">
        <v>959</v>
      </c>
      <c r="F179" s="75" t="s">
        <v>742</v>
      </c>
      <c r="G179" s="75" t="s">
        <v>950</v>
      </c>
      <c r="H179" s="75" t="s">
        <v>628</v>
      </c>
      <c r="I179" s="75" t="s">
        <v>960</v>
      </c>
      <c r="J179" s="75" t="s">
        <v>961</v>
      </c>
      <c r="K179" s="75" t="s">
        <v>896</v>
      </c>
      <c r="L179" s="75">
        <v>2016</v>
      </c>
      <c r="M179" s="70">
        <v>288</v>
      </c>
      <c r="N179" s="70">
        <v>110919</v>
      </c>
      <c r="O179" s="229">
        <v>2.5964893300516592E-3</v>
      </c>
      <c r="P179" s="232">
        <v>0</v>
      </c>
      <c r="Q179" s="230">
        <v>2.220463478400057E-2</v>
      </c>
      <c r="R179" s="229">
        <v>0</v>
      </c>
      <c r="S179" s="72">
        <v>1.1759343232438184E-2</v>
      </c>
      <c r="T179" s="72">
        <v>1.1759343232438184E-2</v>
      </c>
      <c r="U179" s="72">
        <v>1.1759343232438184E-2</v>
      </c>
      <c r="V179" s="72">
        <v>3.5278029697314549E-2</v>
      </c>
      <c r="W179" s="72">
        <v>2.4302500671196922E-2</v>
      </c>
      <c r="X179" s="79" t="s">
        <v>962</v>
      </c>
      <c r="Y179" s="84" t="s">
        <v>954</v>
      </c>
      <c r="Z179" s="80"/>
      <c r="AA179" s="73"/>
    </row>
    <row r="180" spans="1:27" ht="75">
      <c r="A180" s="77">
        <v>176</v>
      </c>
      <c r="B180" s="75" t="s">
        <v>636</v>
      </c>
      <c r="C180" s="75" t="s">
        <v>893</v>
      </c>
      <c r="D180" s="75" t="s">
        <v>944</v>
      </c>
      <c r="E180" s="78" t="s">
        <v>873</v>
      </c>
      <c r="F180" s="75" t="s">
        <v>742</v>
      </c>
      <c r="G180" s="75" t="s">
        <v>874</v>
      </c>
      <c r="H180" s="75" t="s">
        <v>628</v>
      </c>
      <c r="I180" s="75" t="s">
        <v>963</v>
      </c>
      <c r="J180" s="75" t="s">
        <v>964</v>
      </c>
      <c r="K180" s="75" t="s">
        <v>896</v>
      </c>
      <c r="L180" s="75">
        <v>2016</v>
      </c>
      <c r="M180" s="70">
        <v>10</v>
      </c>
      <c r="N180" s="70">
        <v>7643</v>
      </c>
      <c r="O180" s="229">
        <v>1.3083867591259977E-3</v>
      </c>
      <c r="P180" s="233">
        <v>1.7904160084254869E-2</v>
      </c>
      <c r="Q180" s="234">
        <v>1.7901803343425036E-2</v>
      </c>
      <c r="R180" s="229">
        <v>3.6222339304531087E-2</v>
      </c>
      <c r="S180" s="72">
        <v>5.6159193172643524E-3</v>
      </c>
      <c r="T180" s="72">
        <v>5.6159193172643524E-3</v>
      </c>
      <c r="U180" s="72">
        <v>5.6159193172643524E-3</v>
      </c>
      <c r="V180" s="72">
        <v>1.6847757951793059E-2</v>
      </c>
      <c r="W180" s="72">
        <v>1.1606165436239818E-2</v>
      </c>
      <c r="X180" s="79" t="s">
        <v>965</v>
      </c>
      <c r="Y180" s="79"/>
      <c r="Z180" s="80"/>
      <c r="AA180" s="73"/>
    </row>
    <row r="181" spans="1:27" ht="30">
      <c r="A181" s="77">
        <v>177</v>
      </c>
      <c r="B181" s="75" t="s">
        <v>636</v>
      </c>
      <c r="C181" s="75" t="s">
        <v>893</v>
      </c>
      <c r="D181" s="75" t="s">
        <v>966</v>
      </c>
      <c r="E181" s="78" t="s">
        <v>690</v>
      </c>
      <c r="F181" s="75" t="s">
        <v>691</v>
      </c>
      <c r="G181" s="75" t="s">
        <v>692</v>
      </c>
      <c r="H181" s="75" t="s">
        <v>628</v>
      </c>
      <c r="I181" s="75" t="s">
        <v>967</v>
      </c>
      <c r="J181" s="75" t="s">
        <v>691</v>
      </c>
      <c r="K181" s="75" t="s">
        <v>896</v>
      </c>
      <c r="L181" s="75">
        <v>2016</v>
      </c>
      <c r="M181" s="70">
        <v>45796543.016906992</v>
      </c>
      <c r="N181" s="70">
        <v>148324.13226125421</v>
      </c>
      <c r="O181" s="229">
        <v>308.75989172309579</v>
      </c>
      <c r="P181" s="230">
        <v>99.629885801856304</v>
      </c>
      <c r="Q181" s="230">
        <v>126.72592204790902</v>
      </c>
      <c r="R181" s="229">
        <v>336.89032019194184</v>
      </c>
      <c r="S181" s="72">
        <v>292.93386693769145</v>
      </c>
      <c r="T181" s="72">
        <v>292.93386693769145</v>
      </c>
      <c r="U181" s="72">
        <v>292.93386693769145</v>
      </c>
      <c r="V181" s="72">
        <v>878.8016008130744</v>
      </c>
      <c r="W181" s="72">
        <v>582.93839520600602</v>
      </c>
      <c r="X181" s="79"/>
      <c r="Y181" s="79"/>
      <c r="Z181" s="80"/>
      <c r="AA181" s="73"/>
    </row>
    <row r="182" spans="1:27" ht="30">
      <c r="A182" s="77">
        <v>178</v>
      </c>
      <c r="B182" s="75" t="s">
        <v>636</v>
      </c>
      <c r="C182" s="75" t="s">
        <v>893</v>
      </c>
      <c r="D182" s="75" t="s">
        <v>966</v>
      </c>
      <c r="E182" s="78" t="s">
        <v>690</v>
      </c>
      <c r="F182" s="75" t="s">
        <v>694</v>
      </c>
      <c r="G182" s="75" t="s">
        <v>692</v>
      </c>
      <c r="H182" s="75" t="s">
        <v>628</v>
      </c>
      <c r="I182" s="75" t="s">
        <v>967</v>
      </c>
      <c r="J182" s="75" t="s">
        <v>694</v>
      </c>
      <c r="K182" s="75" t="s">
        <v>896</v>
      </c>
      <c r="L182" s="75">
        <v>2016</v>
      </c>
      <c r="M182" s="70">
        <v>45796543.016906992</v>
      </c>
      <c r="N182" s="70">
        <v>731257355.6076299</v>
      </c>
      <c r="O182" s="229">
        <v>6.2627121171113395E-2</v>
      </c>
      <c r="P182" s="230">
        <v>2.1583563714012717E-2</v>
      </c>
      <c r="Q182" s="230">
        <v>3.0611934809421856E-2</v>
      </c>
      <c r="R182" s="229">
        <v>7.386965584745582E-2</v>
      </c>
      <c r="S182" s="72">
        <v>6.2935963617522572E-2</v>
      </c>
      <c r="T182" s="72">
        <v>6.2935963617522572E-2</v>
      </c>
      <c r="U182" s="72">
        <v>6.2935963617522572E-2</v>
      </c>
      <c r="V182" s="72">
        <v>0.18880789085256772</v>
      </c>
      <c r="W182" s="72">
        <v>0.12524256759886992</v>
      </c>
      <c r="X182" s="79"/>
      <c r="Y182" s="79"/>
      <c r="Z182" s="80"/>
      <c r="AA182" s="73"/>
    </row>
    <row r="183" spans="1:27" ht="30">
      <c r="A183" s="77">
        <v>179</v>
      </c>
      <c r="B183" s="75" t="s">
        <v>636</v>
      </c>
      <c r="C183" s="75" t="s">
        <v>893</v>
      </c>
      <c r="D183" s="75" t="s">
        <v>966</v>
      </c>
      <c r="E183" s="78" t="s">
        <v>690</v>
      </c>
      <c r="F183" s="75" t="s">
        <v>695</v>
      </c>
      <c r="G183" s="75" t="s">
        <v>692</v>
      </c>
      <c r="H183" s="75" t="s">
        <v>628</v>
      </c>
      <c r="I183" s="75" t="s">
        <v>967</v>
      </c>
      <c r="J183" s="75" t="s">
        <v>695</v>
      </c>
      <c r="K183" s="75" t="s">
        <v>896</v>
      </c>
      <c r="L183" s="75">
        <v>2016</v>
      </c>
      <c r="M183" s="70">
        <v>1447835.5841930027</v>
      </c>
      <c r="N183" s="70">
        <v>3035633.0210892665</v>
      </c>
      <c r="O183" s="229">
        <v>0.4769468424327129</v>
      </c>
      <c r="P183" s="232">
        <v>0.15564670308157966</v>
      </c>
      <c r="Q183" s="230">
        <v>0.29694917736404691</v>
      </c>
      <c r="R183" s="229">
        <v>0.79477612732202296</v>
      </c>
      <c r="S183" s="72">
        <v>0.46665993497270553</v>
      </c>
      <c r="T183" s="72">
        <v>0.46665993497270553</v>
      </c>
      <c r="U183" s="72">
        <v>0.46665993497270553</v>
      </c>
      <c r="V183" s="72">
        <v>1.3999798049181167</v>
      </c>
      <c r="W183" s="72">
        <v>0.92865327059568403</v>
      </c>
      <c r="X183" s="79" t="s">
        <v>646</v>
      </c>
      <c r="Y183" s="79" t="s">
        <v>647</v>
      </c>
      <c r="Z183" s="80"/>
      <c r="AA183" s="73"/>
    </row>
    <row r="184" spans="1:27" ht="30">
      <c r="A184" s="77">
        <v>180</v>
      </c>
      <c r="B184" s="75" t="s">
        <v>636</v>
      </c>
      <c r="C184" s="75" t="s">
        <v>893</v>
      </c>
      <c r="D184" s="75" t="s">
        <v>966</v>
      </c>
      <c r="E184" s="78" t="s">
        <v>690</v>
      </c>
      <c r="F184" s="75" t="s">
        <v>696</v>
      </c>
      <c r="G184" s="75" t="s">
        <v>692</v>
      </c>
      <c r="H184" s="75" t="s">
        <v>628</v>
      </c>
      <c r="I184" s="75" t="s">
        <v>967</v>
      </c>
      <c r="J184" s="75" t="s">
        <v>696</v>
      </c>
      <c r="K184" s="75" t="s">
        <v>896</v>
      </c>
      <c r="L184" s="75">
        <v>2016</v>
      </c>
      <c r="M184" s="70">
        <v>55875757.343223691</v>
      </c>
      <c r="N184" s="70">
        <v>148324.13226125421</v>
      </c>
      <c r="O184" s="229">
        <v>376.71386639097682</v>
      </c>
      <c r="P184" s="230">
        <v>201.62032026562042</v>
      </c>
      <c r="Q184" s="230">
        <v>176.21722775693706</v>
      </c>
      <c r="R184" s="229">
        <v>423.55486988365419</v>
      </c>
      <c r="S184" s="72">
        <v>409.87968010410589</v>
      </c>
      <c r="T184" s="72">
        <v>409.87968010410589</v>
      </c>
      <c r="U184" s="72">
        <v>409.87968010410589</v>
      </c>
      <c r="V184" s="72">
        <v>1229.6390403123178</v>
      </c>
      <c r="W184" s="72">
        <v>815.66056340717068</v>
      </c>
      <c r="X184" s="79"/>
      <c r="Y184" s="79"/>
      <c r="Z184" s="80"/>
      <c r="AA184" s="73"/>
    </row>
    <row r="185" spans="1:27" ht="30">
      <c r="A185" s="77">
        <v>181</v>
      </c>
      <c r="B185" s="75" t="s">
        <v>636</v>
      </c>
      <c r="C185" s="75" t="s">
        <v>893</v>
      </c>
      <c r="D185" s="75" t="s">
        <v>966</v>
      </c>
      <c r="E185" s="78" t="s">
        <v>690</v>
      </c>
      <c r="F185" s="75" t="s">
        <v>697</v>
      </c>
      <c r="G185" s="75" t="s">
        <v>692</v>
      </c>
      <c r="H185" s="75" t="s">
        <v>628</v>
      </c>
      <c r="I185" s="75" t="s">
        <v>967</v>
      </c>
      <c r="J185" s="75" t="s">
        <v>697</v>
      </c>
      <c r="K185" s="75" t="s">
        <v>896</v>
      </c>
      <c r="L185" s="75">
        <v>2016</v>
      </c>
      <c r="M185" s="70">
        <v>55875757.343223691</v>
      </c>
      <c r="N185" s="70">
        <v>731257355.6076299</v>
      </c>
      <c r="O185" s="229">
        <v>7.6410523483615933E-2</v>
      </c>
      <c r="P185" s="230">
        <v>4.3678510654396312E-2</v>
      </c>
      <c r="Q185" s="230">
        <v>4.2567062848854663E-2</v>
      </c>
      <c r="R185" s="229">
        <v>9.2872518429717235E-2</v>
      </c>
      <c r="S185" s="72">
        <v>8.8061421181050314E-2</v>
      </c>
      <c r="T185" s="72">
        <v>8.8061421181050314E-2</v>
      </c>
      <c r="U185" s="72">
        <v>8.8061421181050314E-2</v>
      </c>
      <c r="V185" s="72">
        <v>0.26418426354315094</v>
      </c>
      <c r="W185" s="72">
        <v>0.17524222815029011</v>
      </c>
      <c r="X185" s="79"/>
      <c r="Y185" s="79"/>
      <c r="Z185" s="80"/>
      <c r="AA185" s="73"/>
    </row>
    <row r="186" spans="1:27" ht="30">
      <c r="A186" s="77">
        <v>182</v>
      </c>
      <c r="B186" s="75" t="s">
        <v>636</v>
      </c>
      <c r="C186" s="75" t="s">
        <v>893</v>
      </c>
      <c r="D186" s="75" t="s">
        <v>966</v>
      </c>
      <c r="E186" s="78" t="s">
        <v>690</v>
      </c>
      <c r="F186" s="75" t="s">
        <v>698</v>
      </c>
      <c r="G186" s="75" t="s">
        <v>692</v>
      </c>
      <c r="H186" s="75" t="s">
        <v>628</v>
      </c>
      <c r="I186" s="75" t="s">
        <v>967</v>
      </c>
      <c r="J186" s="75" t="s">
        <v>698</v>
      </c>
      <c r="K186" s="75" t="s">
        <v>896</v>
      </c>
      <c r="L186" s="75">
        <v>2016</v>
      </c>
      <c r="M186" s="70">
        <v>1766485.0760763052</v>
      </c>
      <c r="N186" s="70">
        <v>3035633.0210892665</v>
      </c>
      <c r="O186" s="229">
        <v>0.58191654386551739</v>
      </c>
      <c r="P186" s="232">
        <v>0.31498117127231839</v>
      </c>
      <c r="Q186" s="230">
        <v>0.41291915635076459</v>
      </c>
      <c r="R186" s="229">
        <v>0.99923114146681258</v>
      </c>
      <c r="S186" s="72">
        <v>0.65296111666289669</v>
      </c>
      <c r="T186" s="72">
        <v>0.65296111666289669</v>
      </c>
      <c r="U186" s="72">
        <v>0.65296111666289669</v>
      </c>
      <c r="V186" s="72">
        <v>1.9588833499886902</v>
      </c>
      <c r="W186" s="72">
        <v>1.2993926221591645</v>
      </c>
      <c r="X186" s="79" t="s">
        <v>646</v>
      </c>
      <c r="Y186" s="79" t="s">
        <v>647</v>
      </c>
      <c r="Z186" s="80"/>
      <c r="AA186" s="73"/>
    </row>
    <row r="187" spans="1:27" ht="60">
      <c r="A187" s="77">
        <v>183</v>
      </c>
      <c r="B187" s="75" t="s">
        <v>636</v>
      </c>
      <c r="C187" s="75" t="s">
        <v>968</v>
      </c>
      <c r="D187" s="75" t="s">
        <v>969</v>
      </c>
      <c r="E187" s="78" t="s">
        <v>970</v>
      </c>
      <c r="F187" s="75" t="s">
        <v>742</v>
      </c>
      <c r="G187" s="75" t="s">
        <v>971</v>
      </c>
      <c r="H187" s="75" t="s">
        <v>764</v>
      </c>
      <c r="I187" s="75" t="s">
        <v>972</v>
      </c>
      <c r="J187" s="75" t="s">
        <v>973</v>
      </c>
      <c r="K187" s="75" t="s">
        <v>896</v>
      </c>
      <c r="L187" s="81">
        <v>2016</v>
      </c>
      <c r="M187" s="70">
        <v>0</v>
      </c>
      <c r="N187" s="70">
        <v>0</v>
      </c>
      <c r="O187" s="229" t="s">
        <v>767</v>
      </c>
      <c r="P187" s="235" t="s">
        <v>767</v>
      </c>
      <c r="Q187" s="236">
        <v>0</v>
      </c>
      <c r="R187" s="229">
        <v>0</v>
      </c>
      <c r="S187" s="72" t="s">
        <v>767</v>
      </c>
      <c r="T187" s="72" t="s">
        <v>767</v>
      </c>
      <c r="U187" s="72" t="s">
        <v>767</v>
      </c>
      <c r="V187" s="72" t="s">
        <v>767</v>
      </c>
      <c r="W187" s="72" t="s">
        <v>767</v>
      </c>
      <c r="X187" s="79" t="s">
        <v>974</v>
      </c>
      <c r="Y187" s="79"/>
      <c r="Z187" s="80"/>
      <c r="AA187" s="73"/>
    </row>
    <row r="188" spans="1:27" ht="45">
      <c r="A188" s="77">
        <v>184</v>
      </c>
      <c r="B188" s="75" t="s">
        <v>636</v>
      </c>
      <c r="C188" s="75" t="s">
        <v>968</v>
      </c>
      <c r="D188" s="75" t="s">
        <v>969</v>
      </c>
      <c r="E188" s="78" t="s">
        <v>975</v>
      </c>
      <c r="F188" s="75" t="s">
        <v>742</v>
      </c>
      <c r="G188" s="75" t="s">
        <v>971</v>
      </c>
      <c r="H188" s="75" t="s">
        <v>764</v>
      </c>
      <c r="I188" s="75" t="s">
        <v>976</v>
      </c>
      <c r="J188" s="75" t="s">
        <v>977</v>
      </c>
      <c r="K188" s="75" t="s">
        <v>896</v>
      </c>
      <c r="L188" s="81">
        <v>2016</v>
      </c>
      <c r="M188" s="70">
        <v>0</v>
      </c>
      <c r="N188" s="70">
        <v>0</v>
      </c>
      <c r="O188" s="229" t="s">
        <v>767</v>
      </c>
      <c r="P188" s="232" t="s">
        <v>767</v>
      </c>
      <c r="Q188" s="230">
        <v>0</v>
      </c>
      <c r="R188" s="229">
        <v>0</v>
      </c>
      <c r="S188" s="72" t="s">
        <v>767</v>
      </c>
      <c r="T188" s="72" t="s">
        <v>767</v>
      </c>
      <c r="U188" s="72" t="s">
        <v>767</v>
      </c>
      <c r="V188" s="72" t="s">
        <v>767</v>
      </c>
      <c r="W188" s="72" t="s">
        <v>767</v>
      </c>
      <c r="X188" s="79" t="s">
        <v>978</v>
      </c>
      <c r="Y188" s="79"/>
      <c r="Z188" s="80"/>
      <c r="AA188" s="73"/>
    </row>
    <row r="189" spans="1:27" ht="30">
      <c r="A189" s="77">
        <v>185</v>
      </c>
      <c r="B189" s="75" t="s">
        <v>636</v>
      </c>
      <c r="C189" s="75" t="s">
        <v>968</v>
      </c>
      <c r="D189" s="75" t="s">
        <v>979</v>
      </c>
      <c r="E189" s="78" t="s">
        <v>980</v>
      </c>
      <c r="F189" s="75" t="s">
        <v>742</v>
      </c>
      <c r="G189" s="75" t="s">
        <v>981</v>
      </c>
      <c r="H189" s="75" t="s">
        <v>764</v>
      </c>
      <c r="I189" s="75" t="s">
        <v>982</v>
      </c>
      <c r="J189" s="75" t="s">
        <v>983</v>
      </c>
      <c r="K189" s="75" t="s">
        <v>896</v>
      </c>
      <c r="L189" s="81" t="s">
        <v>984</v>
      </c>
      <c r="M189" s="70">
        <v>0</v>
      </c>
      <c r="N189" s="70">
        <v>0</v>
      </c>
      <c r="O189" s="229" t="s">
        <v>767</v>
      </c>
      <c r="P189" s="232" t="s">
        <v>767</v>
      </c>
      <c r="Q189" s="230">
        <v>0</v>
      </c>
      <c r="R189" s="229">
        <v>0</v>
      </c>
      <c r="S189" s="72" t="s">
        <v>767</v>
      </c>
      <c r="T189" s="72" t="s">
        <v>767</v>
      </c>
      <c r="U189" s="72" t="s">
        <v>767</v>
      </c>
      <c r="V189" s="72" t="s">
        <v>767</v>
      </c>
      <c r="W189" s="72" t="s">
        <v>767</v>
      </c>
      <c r="X189" s="79" t="s">
        <v>985</v>
      </c>
      <c r="Y189" s="79"/>
      <c r="Z189" s="80"/>
      <c r="AA189" s="73"/>
    </row>
    <row r="190" spans="1:27" ht="30">
      <c r="A190" s="77">
        <v>186</v>
      </c>
      <c r="B190" s="75" t="s">
        <v>636</v>
      </c>
      <c r="C190" s="75" t="s">
        <v>968</v>
      </c>
      <c r="D190" s="75" t="s">
        <v>979</v>
      </c>
      <c r="E190" s="78" t="s">
        <v>986</v>
      </c>
      <c r="F190" s="75" t="s">
        <v>742</v>
      </c>
      <c r="G190" s="75" t="s">
        <v>981</v>
      </c>
      <c r="H190" s="75" t="s">
        <v>764</v>
      </c>
      <c r="I190" s="75" t="s">
        <v>987</v>
      </c>
      <c r="J190" s="75" t="s">
        <v>988</v>
      </c>
      <c r="K190" s="75" t="s">
        <v>896</v>
      </c>
      <c r="L190" s="81" t="s">
        <v>984</v>
      </c>
      <c r="M190" s="70">
        <v>0</v>
      </c>
      <c r="N190" s="70">
        <v>0</v>
      </c>
      <c r="O190" s="229" t="s">
        <v>767</v>
      </c>
      <c r="P190" s="232" t="s">
        <v>767</v>
      </c>
      <c r="Q190" s="230">
        <v>0</v>
      </c>
      <c r="R190" s="229">
        <v>0</v>
      </c>
      <c r="S190" s="72" t="s">
        <v>767</v>
      </c>
      <c r="T190" s="72" t="s">
        <v>767</v>
      </c>
      <c r="U190" s="72" t="s">
        <v>767</v>
      </c>
      <c r="V190" s="72" t="s">
        <v>767</v>
      </c>
      <c r="W190" s="72" t="s">
        <v>767</v>
      </c>
      <c r="X190" s="79" t="s">
        <v>985</v>
      </c>
      <c r="Y190" s="79"/>
      <c r="Z190" s="80"/>
      <c r="AA190" s="73"/>
    </row>
    <row r="191" spans="1:27" ht="30">
      <c r="A191" s="77">
        <v>187</v>
      </c>
      <c r="B191" s="75" t="s">
        <v>636</v>
      </c>
      <c r="C191" s="75" t="s">
        <v>968</v>
      </c>
      <c r="D191" s="75" t="s">
        <v>989</v>
      </c>
      <c r="E191" s="78" t="s">
        <v>990</v>
      </c>
      <c r="F191" s="75" t="s">
        <v>742</v>
      </c>
      <c r="G191" s="75" t="s">
        <v>991</v>
      </c>
      <c r="H191" s="75" t="s">
        <v>764</v>
      </c>
      <c r="I191" s="75" t="s">
        <v>992</v>
      </c>
      <c r="J191" s="75" t="s">
        <v>993</v>
      </c>
      <c r="K191" s="75" t="s">
        <v>896</v>
      </c>
      <c r="L191" s="81" t="s">
        <v>984</v>
      </c>
      <c r="M191" s="70">
        <v>0</v>
      </c>
      <c r="N191" s="70">
        <v>0</v>
      </c>
      <c r="O191" s="229" t="s">
        <v>767</v>
      </c>
      <c r="P191" s="232" t="s">
        <v>767</v>
      </c>
      <c r="Q191" s="230">
        <v>0</v>
      </c>
      <c r="R191" s="229">
        <v>0</v>
      </c>
      <c r="S191" s="72" t="s">
        <v>767</v>
      </c>
      <c r="T191" s="72" t="s">
        <v>767</v>
      </c>
      <c r="U191" s="72" t="s">
        <v>767</v>
      </c>
      <c r="V191" s="72" t="s">
        <v>767</v>
      </c>
      <c r="W191" s="72" t="s">
        <v>767</v>
      </c>
      <c r="X191" s="79" t="s">
        <v>994</v>
      </c>
      <c r="Y191" s="79"/>
      <c r="Z191" s="80"/>
      <c r="AA191" s="73"/>
    </row>
    <row r="192" spans="1:27" ht="45">
      <c r="A192" s="77">
        <v>188</v>
      </c>
      <c r="B192" s="75" t="s">
        <v>636</v>
      </c>
      <c r="C192" s="75" t="s">
        <v>968</v>
      </c>
      <c r="D192" s="75" t="s">
        <v>741</v>
      </c>
      <c r="E192" s="78" t="s">
        <v>649</v>
      </c>
      <c r="F192" s="75" t="s">
        <v>650</v>
      </c>
      <c r="G192" s="75" t="s">
        <v>651</v>
      </c>
      <c r="H192" s="75" t="s">
        <v>628</v>
      </c>
      <c r="I192" s="75" t="s">
        <v>995</v>
      </c>
      <c r="J192" s="75" t="s">
        <v>650</v>
      </c>
      <c r="K192" s="75" t="s">
        <v>996</v>
      </c>
      <c r="L192" s="75">
        <v>2016</v>
      </c>
      <c r="M192" s="70" t="s">
        <v>645</v>
      </c>
      <c r="N192" s="70" t="s">
        <v>645</v>
      </c>
      <c r="O192" s="229">
        <v>4590.9439276523699</v>
      </c>
      <c r="P192" s="230">
        <v>2120.2284962919252</v>
      </c>
      <c r="Q192" s="230">
        <v>4869.3797351635285</v>
      </c>
      <c r="R192" s="229">
        <v>2898.0948820547387</v>
      </c>
      <c r="S192" s="72">
        <v>6596.8139663280799</v>
      </c>
      <c r="T192" s="72">
        <v>6596.8139663280799</v>
      </c>
      <c r="U192" s="72">
        <v>6596.8139663280799</v>
      </c>
      <c r="V192" s="72">
        <v>19790.441898984238</v>
      </c>
      <c r="W192" s="72">
        <v>13796.073524135645</v>
      </c>
      <c r="X192" s="79"/>
      <c r="Y192" s="79"/>
      <c r="Z192" s="80"/>
      <c r="AA192" s="73"/>
    </row>
    <row r="193" spans="1:27" ht="45">
      <c r="A193" s="77">
        <v>189</v>
      </c>
      <c r="B193" s="75" t="s">
        <v>636</v>
      </c>
      <c r="C193" s="75" t="s">
        <v>968</v>
      </c>
      <c r="D193" s="75" t="s">
        <v>741</v>
      </c>
      <c r="E193" s="78" t="s">
        <v>649</v>
      </c>
      <c r="F193" s="75" t="s">
        <v>653</v>
      </c>
      <c r="G193" s="75" t="s">
        <v>651</v>
      </c>
      <c r="H193" s="75" t="s">
        <v>628</v>
      </c>
      <c r="I193" s="75" t="s">
        <v>995</v>
      </c>
      <c r="J193" s="75" t="s">
        <v>653</v>
      </c>
      <c r="K193" s="75" t="s">
        <v>996</v>
      </c>
      <c r="L193" s="75">
        <v>2016</v>
      </c>
      <c r="M193" s="70" t="s">
        <v>645</v>
      </c>
      <c r="N193" s="70" t="s">
        <v>645</v>
      </c>
      <c r="O193" s="229">
        <v>3554.7299791819801</v>
      </c>
      <c r="P193" s="230">
        <v>1561.293975827205</v>
      </c>
      <c r="Q193" s="230">
        <v>3771.8348593808496</v>
      </c>
      <c r="R193" s="229">
        <v>2497.9844953547299</v>
      </c>
      <c r="S193" s="72">
        <v>4195.9683923210259</v>
      </c>
      <c r="T193" s="72">
        <v>4195.9683923210259</v>
      </c>
      <c r="U193" s="72">
        <v>4195.9683923210259</v>
      </c>
      <c r="V193" s="72">
        <v>12587.905176963079</v>
      </c>
      <c r="W193" s="72">
        <v>8795.8871184624513</v>
      </c>
      <c r="X193" s="79"/>
      <c r="Y193" s="79"/>
      <c r="Z193" s="80"/>
      <c r="AA193" s="73"/>
    </row>
    <row r="194" spans="1:27" ht="45">
      <c r="A194" s="77">
        <v>190</v>
      </c>
      <c r="B194" s="75" t="s">
        <v>636</v>
      </c>
      <c r="C194" s="75" t="s">
        <v>968</v>
      </c>
      <c r="D194" s="75" t="s">
        <v>741</v>
      </c>
      <c r="E194" s="78" t="s">
        <v>649</v>
      </c>
      <c r="F194" s="75" t="s">
        <v>654</v>
      </c>
      <c r="G194" s="75" t="s">
        <v>651</v>
      </c>
      <c r="H194" s="75" t="s">
        <v>628</v>
      </c>
      <c r="I194" s="75" t="s">
        <v>995</v>
      </c>
      <c r="J194" s="75" t="s">
        <v>654</v>
      </c>
      <c r="K194" s="75" t="s">
        <v>996</v>
      </c>
      <c r="L194" s="75">
        <v>2016</v>
      </c>
      <c r="M194" s="70" t="s">
        <v>645</v>
      </c>
      <c r="N194" s="70" t="s">
        <v>645</v>
      </c>
      <c r="O194" s="229">
        <v>17529533.075263601</v>
      </c>
      <c r="P194" s="230">
        <v>11829233.779383814</v>
      </c>
      <c r="Q194" s="230">
        <v>25281292.089263417</v>
      </c>
      <c r="R194" s="229">
        <v>12199569.293464012</v>
      </c>
      <c r="S194" s="72">
        <v>31019093.225557778</v>
      </c>
      <c r="T194" s="72">
        <v>31019093.225557778</v>
      </c>
      <c r="U194" s="72">
        <v>31019093.225557778</v>
      </c>
      <c r="V194" s="72">
        <v>93057279.676673338</v>
      </c>
      <c r="W194" s="72">
        <v>64105751.404088937</v>
      </c>
      <c r="X194" s="79"/>
      <c r="Y194" s="79"/>
      <c r="Z194" s="80"/>
      <c r="AA194" s="73"/>
    </row>
    <row r="195" spans="1:27" ht="45">
      <c r="A195" s="77">
        <v>191</v>
      </c>
      <c r="B195" s="75" t="s">
        <v>636</v>
      </c>
      <c r="C195" s="75" t="s">
        <v>968</v>
      </c>
      <c r="D195" s="75" t="s">
        <v>741</v>
      </c>
      <c r="E195" s="78" t="s">
        <v>649</v>
      </c>
      <c r="F195" s="75" t="s">
        <v>655</v>
      </c>
      <c r="G195" s="75" t="s">
        <v>651</v>
      </c>
      <c r="H195" s="75" t="s">
        <v>628</v>
      </c>
      <c r="I195" s="75" t="s">
        <v>995</v>
      </c>
      <c r="J195" s="75" t="s">
        <v>655</v>
      </c>
      <c r="K195" s="75" t="s">
        <v>996</v>
      </c>
      <c r="L195" s="75">
        <v>2016</v>
      </c>
      <c r="M195" s="70" t="s">
        <v>645</v>
      </c>
      <c r="N195" s="70" t="s">
        <v>645</v>
      </c>
      <c r="O195" s="229">
        <v>12908801.461421</v>
      </c>
      <c r="P195" s="230">
        <v>8187370.7973197354</v>
      </c>
      <c r="Q195" s="230">
        <v>19629014.223912973</v>
      </c>
      <c r="R195" s="229">
        <v>10464686.287194207</v>
      </c>
      <c r="S195" s="72">
        <v>19185065.396241453</v>
      </c>
      <c r="T195" s="72">
        <v>19185065.396241453</v>
      </c>
      <c r="U195" s="72">
        <v>19185065.396241453</v>
      </c>
      <c r="V195" s="72">
        <v>57555196.188724354</v>
      </c>
      <c r="W195" s="72">
        <v>39673357.086656652</v>
      </c>
      <c r="X195" s="79"/>
      <c r="Y195" s="79"/>
      <c r="Z195" s="80"/>
      <c r="AA195" s="73"/>
    </row>
    <row r="196" spans="1:27" ht="45">
      <c r="A196" s="77">
        <v>192</v>
      </c>
      <c r="B196" s="75" t="s">
        <v>636</v>
      </c>
      <c r="C196" s="75" t="s">
        <v>968</v>
      </c>
      <c r="D196" s="75" t="s">
        <v>741</v>
      </c>
      <c r="E196" s="78" t="s">
        <v>649</v>
      </c>
      <c r="F196" s="75" t="s">
        <v>656</v>
      </c>
      <c r="G196" s="75" t="s">
        <v>651</v>
      </c>
      <c r="H196" s="75" t="s">
        <v>628</v>
      </c>
      <c r="I196" s="75" t="s">
        <v>995</v>
      </c>
      <c r="J196" s="75" t="s">
        <v>656</v>
      </c>
      <c r="K196" s="75" t="s">
        <v>996</v>
      </c>
      <c r="L196" s="75">
        <v>2016</v>
      </c>
      <c r="M196" s="70" t="s">
        <v>645</v>
      </c>
      <c r="N196" s="70" t="s">
        <v>645</v>
      </c>
      <c r="O196" s="229">
        <v>658150.57731771597</v>
      </c>
      <c r="P196" s="231">
        <v>717123.36628211441</v>
      </c>
      <c r="Q196" s="229">
        <v>165007.97731415418</v>
      </c>
      <c r="R196" s="229">
        <v>29882.156361386344</v>
      </c>
      <c r="S196" s="72">
        <v>351100.64679401362</v>
      </c>
      <c r="T196" s="72">
        <v>351100.64679401362</v>
      </c>
      <c r="U196" s="72">
        <v>351100.64679401362</v>
      </c>
      <c r="V196" s="72">
        <v>1053301.9403820408</v>
      </c>
      <c r="W196" s="72">
        <v>759137.9470984065</v>
      </c>
      <c r="X196" s="79" t="s">
        <v>897</v>
      </c>
      <c r="Y196" s="85" t="s">
        <v>997</v>
      </c>
      <c r="Z196" s="80"/>
      <c r="AA196" s="73"/>
    </row>
    <row r="197" spans="1:27" ht="45">
      <c r="A197" s="77">
        <v>193</v>
      </c>
      <c r="B197" s="75" t="s">
        <v>636</v>
      </c>
      <c r="C197" s="75" t="s">
        <v>968</v>
      </c>
      <c r="D197" s="75" t="s">
        <v>741</v>
      </c>
      <c r="E197" s="78" t="s">
        <v>649</v>
      </c>
      <c r="F197" s="75" t="s">
        <v>657</v>
      </c>
      <c r="G197" s="75" t="s">
        <v>651</v>
      </c>
      <c r="H197" s="75" t="s">
        <v>628</v>
      </c>
      <c r="I197" s="75" t="s">
        <v>995</v>
      </c>
      <c r="J197" s="75" t="s">
        <v>657</v>
      </c>
      <c r="K197" s="75" t="s">
        <v>996</v>
      </c>
      <c r="L197" s="75">
        <v>2016</v>
      </c>
      <c r="M197" s="70" t="s">
        <v>645</v>
      </c>
      <c r="N197" s="70" t="s">
        <v>645</v>
      </c>
      <c r="O197" s="229">
        <v>395429.50560636498</v>
      </c>
      <c r="P197" s="231">
        <v>428364.72049244336</v>
      </c>
      <c r="Q197" s="229">
        <v>99632.881440777332</v>
      </c>
      <c r="R197" s="229">
        <v>17095.51933578297</v>
      </c>
      <c r="S197" s="72">
        <v>191680.22379405162</v>
      </c>
      <c r="T197" s="72">
        <v>191680.22379405162</v>
      </c>
      <c r="U197" s="72">
        <v>191680.22379405162</v>
      </c>
      <c r="V197" s="72">
        <v>575040.6713821548</v>
      </c>
      <c r="W197" s="72">
        <v>406567.01037731807</v>
      </c>
      <c r="X197" s="79" t="s">
        <v>897</v>
      </c>
      <c r="Y197" s="85" t="s">
        <v>997</v>
      </c>
      <c r="Z197" s="80"/>
      <c r="AA197" s="73"/>
    </row>
    <row r="198" spans="1:27" ht="45">
      <c r="A198" s="77">
        <v>194</v>
      </c>
      <c r="B198" s="75" t="s">
        <v>636</v>
      </c>
      <c r="C198" s="75" t="s">
        <v>968</v>
      </c>
      <c r="D198" s="75" t="s">
        <v>741</v>
      </c>
      <c r="E198" s="78" t="s">
        <v>649</v>
      </c>
      <c r="F198" s="75" t="s">
        <v>658</v>
      </c>
      <c r="G198" s="75" t="s">
        <v>651</v>
      </c>
      <c r="H198" s="75" t="s">
        <v>628</v>
      </c>
      <c r="I198" s="75" t="s">
        <v>995</v>
      </c>
      <c r="J198" s="75" t="s">
        <v>658</v>
      </c>
      <c r="K198" s="75" t="s">
        <v>996</v>
      </c>
      <c r="L198" s="75">
        <v>2016</v>
      </c>
      <c r="M198" s="70" t="s">
        <v>645</v>
      </c>
      <c r="N198" s="70" t="s">
        <v>645</v>
      </c>
      <c r="O198" s="229">
        <v>55180.001106433003</v>
      </c>
      <c r="P198" s="230">
        <v>18670.744517401385</v>
      </c>
      <c r="Q198" s="230">
        <v>44541.967750757394</v>
      </c>
      <c r="R198" s="229">
        <v>23630.438480622244</v>
      </c>
      <c r="S198" s="72">
        <v>72231.748057820674</v>
      </c>
      <c r="T198" s="72">
        <v>72231.748057820674</v>
      </c>
      <c r="U198" s="72">
        <v>72231.748057820674</v>
      </c>
      <c r="V198" s="72">
        <v>216695.24417346204</v>
      </c>
      <c r="W198" s="72">
        <v>151059.96804957898</v>
      </c>
      <c r="X198" s="79"/>
      <c r="Y198" s="79"/>
      <c r="Z198" s="80"/>
      <c r="AA198" s="73"/>
    </row>
    <row r="199" spans="1:27" ht="45">
      <c r="A199" s="77">
        <v>195</v>
      </c>
      <c r="B199" s="75" t="s">
        <v>636</v>
      </c>
      <c r="C199" s="75" t="s">
        <v>968</v>
      </c>
      <c r="D199" s="75" t="s">
        <v>741</v>
      </c>
      <c r="E199" s="78" t="s">
        <v>649</v>
      </c>
      <c r="F199" s="75" t="s">
        <v>659</v>
      </c>
      <c r="G199" s="75" t="s">
        <v>651</v>
      </c>
      <c r="H199" s="75" t="s">
        <v>628</v>
      </c>
      <c r="I199" s="75" t="s">
        <v>995</v>
      </c>
      <c r="J199" s="75" t="s">
        <v>659</v>
      </c>
      <c r="K199" s="75" t="s">
        <v>996</v>
      </c>
      <c r="L199" s="75">
        <v>2016</v>
      </c>
      <c r="M199" s="70" t="s">
        <v>645</v>
      </c>
      <c r="N199" s="70" t="s">
        <v>645</v>
      </c>
      <c r="O199" s="229">
        <v>41747.003227813402</v>
      </c>
      <c r="P199" s="230">
        <v>13285.931537879211</v>
      </c>
      <c r="Q199" s="230">
        <v>34211.996240279623</v>
      </c>
      <c r="R199" s="229">
        <v>20075.722901657369</v>
      </c>
      <c r="S199" s="72">
        <v>45609.493295679466</v>
      </c>
      <c r="T199" s="72">
        <v>45609.493295679466</v>
      </c>
      <c r="U199" s="72">
        <v>45609.493295679466</v>
      </c>
      <c r="V199" s="72">
        <v>136828.47988703841</v>
      </c>
      <c r="W199" s="72">
        <v>95609.860954446704</v>
      </c>
      <c r="X199" s="79"/>
      <c r="Y199" s="79"/>
      <c r="Z199" s="80"/>
      <c r="AA199" s="73"/>
    </row>
    <row r="200" spans="1:27" ht="45">
      <c r="A200" s="77">
        <v>196</v>
      </c>
      <c r="B200" s="75" t="s">
        <v>636</v>
      </c>
      <c r="C200" s="75" t="s">
        <v>968</v>
      </c>
      <c r="D200" s="75" t="s">
        <v>741</v>
      </c>
      <c r="E200" s="78" t="s">
        <v>649</v>
      </c>
      <c r="F200" s="75" t="s">
        <v>660</v>
      </c>
      <c r="G200" s="75" t="s">
        <v>651</v>
      </c>
      <c r="H200" s="75" t="s">
        <v>628</v>
      </c>
      <c r="I200" s="75" t="s">
        <v>995</v>
      </c>
      <c r="J200" s="75" t="s">
        <v>660</v>
      </c>
      <c r="K200" s="75" t="s">
        <v>996</v>
      </c>
      <c r="L200" s="75">
        <v>2016</v>
      </c>
      <c r="M200" s="70" t="s">
        <v>645</v>
      </c>
      <c r="N200" s="70" t="s">
        <v>645</v>
      </c>
      <c r="O200" s="229">
        <v>215162157.76574799</v>
      </c>
      <c r="P200" s="230">
        <v>102078374.17575823</v>
      </c>
      <c r="Q200" s="230">
        <v>264032344.80648011</v>
      </c>
      <c r="R200" s="229">
        <v>102671892.85767052</v>
      </c>
      <c r="S200" s="72">
        <v>339188596.29518348</v>
      </c>
      <c r="T200" s="72">
        <v>339188596.29518348</v>
      </c>
      <c r="U200" s="72">
        <v>339188596.29518348</v>
      </c>
      <c r="V200" s="72">
        <v>1017565788.8855505</v>
      </c>
      <c r="W200" s="72">
        <v>700985669.53869808</v>
      </c>
      <c r="X200" s="79"/>
      <c r="Y200" s="79"/>
      <c r="Z200" s="80"/>
      <c r="AA200" s="73"/>
    </row>
    <row r="201" spans="1:27" ht="45">
      <c r="A201" s="77">
        <v>197</v>
      </c>
      <c r="B201" s="75" t="s">
        <v>636</v>
      </c>
      <c r="C201" s="75" t="s">
        <v>968</v>
      </c>
      <c r="D201" s="75" t="s">
        <v>741</v>
      </c>
      <c r="E201" s="78" t="s">
        <v>649</v>
      </c>
      <c r="F201" s="75" t="s">
        <v>661</v>
      </c>
      <c r="G201" s="75" t="s">
        <v>651</v>
      </c>
      <c r="H201" s="75" t="s">
        <v>628</v>
      </c>
      <c r="I201" s="75" t="s">
        <v>995</v>
      </c>
      <c r="J201" s="75" t="s">
        <v>661</v>
      </c>
      <c r="K201" s="75" t="s">
        <v>996</v>
      </c>
      <c r="L201" s="75">
        <v>2016</v>
      </c>
      <c r="M201" s="70" t="s">
        <v>645</v>
      </c>
      <c r="N201" s="70" t="s">
        <v>645</v>
      </c>
      <c r="O201" s="229">
        <v>155638967.50607699</v>
      </c>
      <c r="P201" s="230">
        <v>70335418.773030251</v>
      </c>
      <c r="Q201" s="230">
        <v>203184949.41917124</v>
      </c>
      <c r="R201" s="229">
        <v>85450449.032280743</v>
      </c>
      <c r="S201" s="72">
        <v>209069831.50117296</v>
      </c>
      <c r="T201" s="72">
        <v>209069831.50117296</v>
      </c>
      <c r="U201" s="72">
        <v>209069831.50117296</v>
      </c>
      <c r="V201" s="72">
        <v>627209494.50351882</v>
      </c>
      <c r="W201" s="72">
        <v>432341611.03345257</v>
      </c>
      <c r="X201" s="79"/>
      <c r="Y201" s="79"/>
      <c r="Z201" s="80"/>
      <c r="AA201" s="73"/>
    </row>
    <row r="202" spans="1:27" ht="45">
      <c r="A202" s="77">
        <v>198</v>
      </c>
      <c r="B202" s="75" t="s">
        <v>636</v>
      </c>
      <c r="C202" s="75" t="s">
        <v>968</v>
      </c>
      <c r="D202" s="75" t="s">
        <v>741</v>
      </c>
      <c r="E202" s="78" t="s">
        <v>649</v>
      </c>
      <c r="F202" s="75" t="s">
        <v>662</v>
      </c>
      <c r="G202" s="75" t="s">
        <v>651</v>
      </c>
      <c r="H202" s="75" t="s">
        <v>628</v>
      </c>
      <c r="I202" s="75" t="s">
        <v>995</v>
      </c>
      <c r="J202" s="75" t="s">
        <v>662</v>
      </c>
      <c r="K202" s="75" t="s">
        <v>996</v>
      </c>
      <c r="L202" s="75">
        <v>2016</v>
      </c>
      <c r="M202" s="70" t="s">
        <v>645</v>
      </c>
      <c r="N202" s="70" t="s">
        <v>645</v>
      </c>
      <c r="O202" s="229">
        <v>9847643.0532631408</v>
      </c>
      <c r="P202" s="231">
        <v>7906120.7257685047</v>
      </c>
      <c r="Q202" s="229">
        <v>1457968.9561695815</v>
      </c>
      <c r="R202" s="229">
        <v>480219.7888017107</v>
      </c>
      <c r="S202" s="72">
        <v>3995986.8255473995</v>
      </c>
      <c r="T202" s="72">
        <v>3995986.8255473995</v>
      </c>
      <c r="U202" s="72">
        <v>3995986.8255473995</v>
      </c>
      <c r="V202" s="72">
        <v>11987960.476642199</v>
      </c>
      <c r="W202" s="72">
        <v>8639987.6020679921</v>
      </c>
      <c r="X202" s="79" t="s">
        <v>897</v>
      </c>
      <c r="Y202" s="85" t="s">
        <v>997</v>
      </c>
      <c r="Z202" s="80"/>
      <c r="AA202" s="73"/>
    </row>
    <row r="203" spans="1:27" ht="45">
      <c r="A203" s="77">
        <v>199</v>
      </c>
      <c r="B203" s="75" t="s">
        <v>636</v>
      </c>
      <c r="C203" s="75" t="s">
        <v>968</v>
      </c>
      <c r="D203" s="75" t="s">
        <v>741</v>
      </c>
      <c r="E203" s="78" t="s">
        <v>649</v>
      </c>
      <c r="F203" s="75" t="s">
        <v>663</v>
      </c>
      <c r="G203" s="75" t="s">
        <v>651</v>
      </c>
      <c r="H203" s="75" t="s">
        <v>628</v>
      </c>
      <c r="I203" s="75" t="s">
        <v>995</v>
      </c>
      <c r="J203" s="75" t="s">
        <v>663</v>
      </c>
      <c r="K203" s="75" t="s">
        <v>996</v>
      </c>
      <c r="L203" s="75">
        <v>2016</v>
      </c>
      <c r="M203" s="70" t="s">
        <v>645</v>
      </c>
      <c r="N203" s="70" t="s">
        <v>645</v>
      </c>
      <c r="O203" s="229">
        <v>6000837.5956774</v>
      </c>
      <c r="P203" s="231">
        <v>4701231.2561380565</v>
      </c>
      <c r="Q203" s="229">
        <v>908171.25417388184</v>
      </c>
      <c r="R203" s="229">
        <v>210730.83388234445</v>
      </c>
      <c r="S203" s="72">
        <v>2183522.4687020159</v>
      </c>
      <c r="T203" s="72">
        <v>2183522.4687020159</v>
      </c>
      <c r="U203" s="72">
        <v>2183522.4687020159</v>
      </c>
      <c r="V203" s="72">
        <v>6550567.4061060473</v>
      </c>
      <c r="W203" s="72">
        <v>4631402.1583452942</v>
      </c>
      <c r="X203" s="79" t="s">
        <v>897</v>
      </c>
      <c r="Y203" s="85" t="s">
        <v>997</v>
      </c>
      <c r="Z203" s="80"/>
      <c r="AA203" s="73"/>
    </row>
    <row r="204" spans="1:27" ht="45">
      <c r="A204" s="77">
        <v>200</v>
      </c>
      <c r="B204" s="75" t="s">
        <v>636</v>
      </c>
      <c r="C204" s="75" t="s">
        <v>968</v>
      </c>
      <c r="D204" s="75" t="s">
        <v>855</v>
      </c>
      <c r="E204" s="78" t="s">
        <v>639</v>
      </c>
      <c r="F204" s="75" t="s">
        <v>640</v>
      </c>
      <c r="G204" s="75" t="s">
        <v>641</v>
      </c>
      <c r="H204" s="75" t="s">
        <v>628</v>
      </c>
      <c r="I204" s="75" t="s">
        <v>998</v>
      </c>
      <c r="J204" s="75" t="s">
        <v>917</v>
      </c>
      <c r="K204" s="75" t="s">
        <v>996</v>
      </c>
      <c r="L204" s="75">
        <v>2016</v>
      </c>
      <c r="M204" s="70" t="s">
        <v>645</v>
      </c>
      <c r="N204" s="70" t="s">
        <v>645</v>
      </c>
      <c r="O204" s="229">
        <v>11222.29901293838</v>
      </c>
      <c r="P204" s="231">
        <v>8058.8041723150018</v>
      </c>
      <c r="Q204" s="229">
        <v>14405.767327942591</v>
      </c>
      <c r="R204" s="229">
        <v>7489.1394575259537</v>
      </c>
      <c r="S204" s="72">
        <v>9436.5060046885974</v>
      </c>
      <c r="T204" s="72">
        <v>9436.5060046885974</v>
      </c>
      <c r="U204" s="72">
        <v>9436.5060046885974</v>
      </c>
      <c r="V204" s="72">
        <v>28309.51801406579</v>
      </c>
      <c r="W204" s="72">
        <v>19501.998451757834</v>
      </c>
      <c r="X204" s="79" t="s">
        <v>646</v>
      </c>
      <c r="Y204" s="79"/>
      <c r="Z204" s="80"/>
      <c r="AA204" s="73"/>
    </row>
    <row r="205" spans="1:27" ht="45">
      <c r="A205" s="77">
        <v>201</v>
      </c>
      <c r="B205" s="75" t="s">
        <v>636</v>
      </c>
      <c r="C205" s="75" t="s">
        <v>968</v>
      </c>
      <c r="D205" s="75" t="s">
        <v>999</v>
      </c>
      <c r="E205" s="78" t="s">
        <v>1000</v>
      </c>
      <c r="F205" s="75" t="s">
        <v>1001</v>
      </c>
      <c r="G205" s="75" t="s">
        <v>822</v>
      </c>
      <c r="H205" s="75" t="s">
        <v>764</v>
      </c>
      <c r="I205" s="75" t="s">
        <v>1002</v>
      </c>
      <c r="J205" s="75" t="s">
        <v>1003</v>
      </c>
      <c r="K205" s="75" t="s">
        <v>996</v>
      </c>
      <c r="L205" s="75" t="s">
        <v>767</v>
      </c>
      <c r="M205" s="70">
        <v>0</v>
      </c>
      <c r="N205" s="70">
        <v>0</v>
      </c>
      <c r="O205" s="229" t="s">
        <v>767</v>
      </c>
      <c r="P205" s="235" t="s">
        <v>767</v>
      </c>
      <c r="Q205" s="236">
        <v>0</v>
      </c>
      <c r="R205" s="229">
        <v>0</v>
      </c>
      <c r="S205" s="72" t="s">
        <v>767</v>
      </c>
      <c r="T205" s="72" t="s">
        <v>767</v>
      </c>
      <c r="U205" s="72" t="s">
        <v>767</v>
      </c>
      <c r="V205" s="72" t="s">
        <v>767</v>
      </c>
      <c r="W205" s="72" t="s">
        <v>767</v>
      </c>
      <c r="X205" s="79"/>
      <c r="Y205" s="79"/>
      <c r="Z205" s="80"/>
      <c r="AA205" s="73"/>
    </row>
    <row r="206" spans="1:27" ht="45">
      <c r="A206" s="77">
        <v>202</v>
      </c>
      <c r="B206" s="75" t="s">
        <v>636</v>
      </c>
      <c r="C206" s="75" t="s">
        <v>968</v>
      </c>
      <c r="D206" s="75" t="s">
        <v>999</v>
      </c>
      <c r="E206" s="78" t="s">
        <v>1000</v>
      </c>
      <c r="F206" s="75" t="s">
        <v>1004</v>
      </c>
      <c r="G206" s="75" t="s">
        <v>822</v>
      </c>
      <c r="H206" s="75" t="s">
        <v>764</v>
      </c>
      <c r="I206" s="75" t="s">
        <v>1002</v>
      </c>
      <c r="J206" s="75" t="s">
        <v>1005</v>
      </c>
      <c r="K206" s="75" t="s">
        <v>996</v>
      </c>
      <c r="L206" s="75" t="s">
        <v>767</v>
      </c>
      <c r="M206" s="70">
        <v>0</v>
      </c>
      <c r="N206" s="70">
        <v>0</v>
      </c>
      <c r="O206" s="229" t="s">
        <v>767</v>
      </c>
      <c r="P206" s="235" t="s">
        <v>767</v>
      </c>
      <c r="Q206" s="236">
        <v>0</v>
      </c>
      <c r="R206" s="229">
        <v>0</v>
      </c>
      <c r="S206" s="72" t="s">
        <v>767</v>
      </c>
      <c r="T206" s="72" t="s">
        <v>767</v>
      </c>
      <c r="U206" s="72" t="s">
        <v>767</v>
      </c>
      <c r="V206" s="72" t="s">
        <v>767</v>
      </c>
      <c r="W206" s="72" t="s">
        <v>767</v>
      </c>
      <c r="X206" s="79"/>
      <c r="Y206" s="79"/>
      <c r="Z206" s="80"/>
      <c r="AA206" s="73"/>
    </row>
    <row r="207" spans="1:27" ht="75">
      <c r="A207" s="77">
        <v>203</v>
      </c>
      <c r="B207" s="75" t="s">
        <v>636</v>
      </c>
      <c r="C207" s="75" t="s">
        <v>968</v>
      </c>
      <c r="D207" s="75" t="s">
        <v>999</v>
      </c>
      <c r="E207" s="78" t="s">
        <v>1000</v>
      </c>
      <c r="F207" s="75" t="s">
        <v>1006</v>
      </c>
      <c r="G207" s="75" t="s">
        <v>822</v>
      </c>
      <c r="H207" s="75" t="s">
        <v>764</v>
      </c>
      <c r="I207" s="75" t="s">
        <v>1002</v>
      </c>
      <c r="J207" s="75" t="s">
        <v>1007</v>
      </c>
      <c r="K207" s="75" t="s">
        <v>996</v>
      </c>
      <c r="L207" s="75" t="s">
        <v>767</v>
      </c>
      <c r="M207" s="70">
        <v>0</v>
      </c>
      <c r="N207" s="70">
        <v>0</v>
      </c>
      <c r="O207" s="229" t="s">
        <v>767</v>
      </c>
      <c r="P207" s="235" t="s">
        <v>767</v>
      </c>
      <c r="Q207" s="236">
        <v>0</v>
      </c>
      <c r="R207" s="229">
        <v>0</v>
      </c>
      <c r="S207" s="72" t="s">
        <v>767</v>
      </c>
      <c r="T207" s="72" t="s">
        <v>767</v>
      </c>
      <c r="U207" s="72" t="s">
        <v>767</v>
      </c>
      <c r="V207" s="72" t="s">
        <v>767</v>
      </c>
      <c r="W207" s="72" t="s">
        <v>767</v>
      </c>
      <c r="X207" s="79" t="s">
        <v>1008</v>
      </c>
      <c r="Y207" s="79" t="s">
        <v>1009</v>
      </c>
      <c r="Z207" s="80"/>
      <c r="AA207" s="73"/>
    </row>
    <row r="208" spans="1:27" ht="45">
      <c r="A208" s="77">
        <v>204</v>
      </c>
      <c r="B208" s="75" t="s">
        <v>636</v>
      </c>
      <c r="C208" s="75" t="s">
        <v>968</v>
      </c>
      <c r="D208" s="75" t="s">
        <v>999</v>
      </c>
      <c r="E208" s="78" t="s">
        <v>837</v>
      </c>
      <c r="F208" s="75" t="s">
        <v>1010</v>
      </c>
      <c r="G208" s="75" t="s">
        <v>838</v>
      </c>
      <c r="H208" s="75" t="s">
        <v>764</v>
      </c>
      <c r="I208" s="75" t="s">
        <v>1011</v>
      </c>
      <c r="J208" s="75" t="s">
        <v>1012</v>
      </c>
      <c r="K208" s="75" t="s">
        <v>996</v>
      </c>
      <c r="L208" s="75" t="s">
        <v>767</v>
      </c>
      <c r="M208" s="70" t="s">
        <v>645</v>
      </c>
      <c r="N208" s="70" t="s">
        <v>645</v>
      </c>
      <c r="O208" s="229" t="s">
        <v>767</v>
      </c>
      <c r="P208" s="235" t="s">
        <v>767</v>
      </c>
      <c r="Q208" s="236">
        <v>0</v>
      </c>
      <c r="R208" s="229">
        <v>0</v>
      </c>
      <c r="S208" s="72" t="s">
        <v>767</v>
      </c>
      <c r="T208" s="72" t="s">
        <v>767</v>
      </c>
      <c r="U208" s="72" t="s">
        <v>767</v>
      </c>
      <c r="V208" s="72" t="s">
        <v>767</v>
      </c>
      <c r="W208" s="72" t="s">
        <v>767</v>
      </c>
      <c r="X208" s="79"/>
      <c r="Y208" s="79"/>
      <c r="Z208" s="80"/>
      <c r="AA208" s="73"/>
    </row>
    <row r="209" spans="1:27" ht="45">
      <c r="A209" s="77">
        <v>205</v>
      </c>
      <c r="B209" s="75" t="s">
        <v>636</v>
      </c>
      <c r="C209" s="75" t="s">
        <v>968</v>
      </c>
      <c r="D209" s="75" t="s">
        <v>999</v>
      </c>
      <c r="E209" s="78" t="s">
        <v>837</v>
      </c>
      <c r="F209" s="75" t="s">
        <v>1013</v>
      </c>
      <c r="G209" s="75" t="s">
        <v>838</v>
      </c>
      <c r="H209" s="75" t="s">
        <v>764</v>
      </c>
      <c r="I209" s="75" t="s">
        <v>1011</v>
      </c>
      <c r="J209" s="75" t="s">
        <v>1012</v>
      </c>
      <c r="K209" s="75" t="s">
        <v>996</v>
      </c>
      <c r="L209" s="75" t="s">
        <v>767</v>
      </c>
      <c r="M209" s="70" t="s">
        <v>645</v>
      </c>
      <c r="N209" s="70" t="s">
        <v>645</v>
      </c>
      <c r="O209" s="229" t="s">
        <v>767</v>
      </c>
      <c r="P209" s="235" t="s">
        <v>767</v>
      </c>
      <c r="Q209" s="236">
        <v>0</v>
      </c>
      <c r="R209" s="229">
        <v>0</v>
      </c>
      <c r="S209" s="72" t="s">
        <v>767</v>
      </c>
      <c r="T209" s="72" t="s">
        <v>767</v>
      </c>
      <c r="U209" s="72" t="s">
        <v>767</v>
      </c>
      <c r="V209" s="72" t="s">
        <v>767</v>
      </c>
      <c r="W209" s="72" t="s">
        <v>767</v>
      </c>
      <c r="X209" s="79"/>
      <c r="Y209" s="79"/>
      <c r="Z209" s="80"/>
      <c r="AA209" s="73"/>
    </row>
    <row r="210" spans="1:27" ht="60">
      <c r="A210" s="77">
        <v>206</v>
      </c>
      <c r="B210" s="75" t="s">
        <v>636</v>
      </c>
      <c r="C210" s="75" t="s">
        <v>968</v>
      </c>
      <c r="D210" s="75" t="s">
        <v>999</v>
      </c>
      <c r="E210" s="78" t="s">
        <v>837</v>
      </c>
      <c r="F210" s="75" t="s">
        <v>1014</v>
      </c>
      <c r="G210" s="75" t="s">
        <v>838</v>
      </c>
      <c r="H210" s="75" t="s">
        <v>764</v>
      </c>
      <c r="I210" s="75" t="s">
        <v>1011</v>
      </c>
      <c r="J210" s="75" t="s">
        <v>1015</v>
      </c>
      <c r="K210" s="75" t="s">
        <v>996</v>
      </c>
      <c r="L210" s="75" t="s">
        <v>767</v>
      </c>
      <c r="M210" s="70" t="s">
        <v>645</v>
      </c>
      <c r="N210" s="70" t="s">
        <v>645</v>
      </c>
      <c r="O210" s="229" t="s">
        <v>767</v>
      </c>
      <c r="P210" s="235" t="s">
        <v>767</v>
      </c>
      <c r="Q210" s="236">
        <v>0</v>
      </c>
      <c r="R210" s="229">
        <v>0</v>
      </c>
      <c r="S210" s="72" t="s">
        <v>767</v>
      </c>
      <c r="T210" s="72" t="s">
        <v>767</v>
      </c>
      <c r="U210" s="72" t="s">
        <v>767</v>
      </c>
      <c r="V210" s="72" t="s">
        <v>767</v>
      </c>
      <c r="W210" s="72" t="s">
        <v>767</v>
      </c>
      <c r="X210" s="79" t="s">
        <v>1016</v>
      </c>
      <c r="Y210" s="79"/>
      <c r="Z210" s="80"/>
      <c r="AA210" s="73"/>
    </row>
    <row r="211" spans="1:27" ht="45">
      <c r="A211" s="77">
        <v>207</v>
      </c>
      <c r="B211" s="75" t="s">
        <v>636</v>
      </c>
      <c r="C211" s="75" t="s">
        <v>968</v>
      </c>
      <c r="D211" s="75" t="s">
        <v>999</v>
      </c>
      <c r="E211" s="78" t="s">
        <v>1017</v>
      </c>
      <c r="F211" s="75" t="s">
        <v>1010</v>
      </c>
      <c r="G211" s="75" t="s">
        <v>1018</v>
      </c>
      <c r="H211" s="75" t="s">
        <v>764</v>
      </c>
      <c r="I211" s="75" t="s">
        <v>1019</v>
      </c>
      <c r="J211" s="75" t="s">
        <v>1020</v>
      </c>
      <c r="K211" s="75" t="s">
        <v>996</v>
      </c>
      <c r="L211" s="75" t="s">
        <v>767</v>
      </c>
      <c r="M211" s="70">
        <v>0</v>
      </c>
      <c r="N211" s="70">
        <v>0</v>
      </c>
      <c r="O211" s="229" t="s">
        <v>767</v>
      </c>
      <c r="P211" s="235" t="s">
        <v>767</v>
      </c>
      <c r="Q211" s="236">
        <v>0</v>
      </c>
      <c r="R211" s="229">
        <v>0</v>
      </c>
      <c r="S211" s="72" t="s">
        <v>767</v>
      </c>
      <c r="T211" s="72" t="s">
        <v>767</v>
      </c>
      <c r="U211" s="72" t="s">
        <v>767</v>
      </c>
      <c r="V211" s="72" t="s">
        <v>767</v>
      </c>
      <c r="W211" s="72" t="s">
        <v>767</v>
      </c>
      <c r="X211" s="79"/>
      <c r="Y211" s="79"/>
      <c r="Z211" s="80"/>
      <c r="AA211" s="73"/>
    </row>
    <row r="212" spans="1:27" ht="45">
      <c r="A212" s="77">
        <v>208</v>
      </c>
      <c r="B212" s="75" t="s">
        <v>636</v>
      </c>
      <c r="C212" s="75" t="s">
        <v>968</v>
      </c>
      <c r="D212" s="75" t="s">
        <v>999</v>
      </c>
      <c r="E212" s="78" t="s">
        <v>1017</v>
      </c>
      <c r="F212" s="75" t="s">
        <v>1013</v>
      </c>
      <c r="G212" s="75" t="s">
        <v>1018</v>
      </c>
      <c r="H212" s="75" t="s">
        <v>764</v>
      </c>
      <c r="I212" s="75" t="s">
        <v>1019</v>
      </c>
      <c r="J212" s="75" t="s">
        <v>1021</v>
      </c>
      <c r="K212" s="75" t="s">
        <v>996</v>
      </c>
      <c r="L212" s="75" t="s">
        <v>767</v>
      </c>
      <c r="M212" s="70">
        <v>0</v>
      </c>
      <c r="N212" s="70">
        <v>0</v>
      </c>
      <c r="O212" s="229" t="s">
        <v>767</v>
      </c>
      <c r="P212" s="235" t="s">
        <v>767</v>
      </c>
      <c r="Q212" s="236">
        <v>0</v>
      </c>
      <c r="R212" s="229">
        <v>0</v>
      </c>
      <c r="S212" s="72" t="s">
        <v>767</v>
      </c>
      <c r="T212" s="72" t="s">
        <v>767</v>
      </c>
      <c r="U212" s="72" t="s">
        <v>767</v>
      </c>
      <c r="V212" s="72" t="s">
        <v>767</v>
      </c>
      <c r="W212" s="72" t="s">
        <v>767</v>
      </c>
      <c r="X212" s="79"/>
      <c r="Y212" s="79"/>
      <c r="Z212" s="80"/>
      <c r="AA212" s="73"/>
    </row>
    <row r="213" spans="1:27" ht="60">
      <c r="A213" s="77">
        <v>209</v>
      </c>
      <c r="B213" s="75" t="s">
        <v>636</v>
      </c>
      <c r="C213" s="75" t="s">
        <v>968</v>
      </c>
      <c r="D213" s="75" t="s">
        <v>999</v>
      </c>
      <c r="E213" s="78" t="s">
        <v>1017</v>
      </c>
      <c r="F213" s="75" t="s">
        <v>1014</v>
      </c>
      <c r="G213" s="75" t="s">
        <v>1018</v>
      </c>
      <c r="H213" s="75" t="s">
        <v>764</v>
      </c>
      <c r="I213" s="75" t="s">
        <v>1019</v>
      </c>
      <c r="J213" s="75" t="s">
        <v>1022</v>
      </c>
      <c r="K213" s="75" t="s">
        <v>996</v>
      </c>
      <c r="L213" s="75" t="s">
        <v>767</v>
      </c>
      <c r="M213" s="70">
        <v>0</v>
      </c>
      <c r="N213" s="70">
        <v>0</v>
      </c>
      <c r="O213" s="229" t="s">
        <v>767</v>
      </c>
      <c r="P213" s="235" t="s">
        <v>767</v>
      </c>
      <c r="Q213" s="236">
        <v>0</v>
      </c>
      <c r="R213" s="229">
        <v>0</v>
      </c>
      <c r="S213" s="72" t="s">
        <v>767</v>
      </c>
      <c r="T213" s="72" t="s">
        <v>767</v>
      </c>
      <c r="U213" s="72" t="s">
        <v>767</v>
      </c>
      <c r="V213" s="72" t="s">
        <v>767</v>
      </c>
      <c r="W213" s="72" t="s">
        <v>767</v>
      </c>
      <c r="X213" s="79" t="s">
        <v>1023</v>
      </c>
      <c r="Y213" s="79"/>
      <c r="Z213" s="80"/>
      <c r="AA213" s="73"/>
    </row>
    <row r="214" spans="1:27" ht="90">
      <c r="A214" s="77">
        <v>210</v>
      </c>
      <c r="B214" s="75" t="s">
        <v>636</v>
      </c>
      <c r="C214" s="75" t="s">
        <v>1024</v>
      </c>
      <c r="D214" s="75" t="s">
        <v>753</v>
      </c>
      <c r="E214" s="78" t="s">
        <v>741</v>
      </c>
      <c r="F214" s="75" t="s">
        <v>742</v>
      </c>
      <c r="G214" s="75" t="s">
        <v>743</v>
      </c>
      <c r="H214" s="75" t="s">
        <v>628</v>
      </c>
      <c r="I214" s="75" t="s">
        <v>1025</v>
      </c>
      <c r="J214" s="75" t="s">
        <v>1026</v>
      </c>
      <c r="K214" s="75" t="s">
        <v>996</v>
      </c>
      <c r="L214" s="75">
        <v>2016</v>
      </c>
      <c r="M214" s="70">
        <v>484</v>
      </c>
      <c r="N214" s="70">
        <v>14094</v>
      </c>
      <c r="O214" s="229">
        <v>3.4340854264225909E-2</v>
      </c>
      <c r="P214" s="237">
        <v>2.4270826047422537E-2</v>
      </c>
      <c r="Q214" s="238">
        <v>2.2501747030048917E-2</v>
      </c>
      <c r="R214" s="239">
        <v>1.6400000000000001E-2</v>
      </c>
      <c r="S214" s="72">
        <v>9.3696894941894288E-2</v>
      </c>
      <c r="T214" s="72">
        <v>9.3696894941894288E-2</v>
      </c>
      <c r="U214" s="72">
        <v>9.3696894941894288E-2</v>
      </c>
      <c r="V214" s="72">
        <v>0.28109068482568289</v>
      </c>
      <c r="W214" s="72">
        <v>0.19363911803621414</v>
      </c>
      <c r="X214" s="79" t="s">
        <v>1027</v>
      </c>
      <c r="Y214" s="79" t="s">
        <v>849</v>
      </c>
      <c r="Z214" s="80"/>
      <c r="AA214" s="73"/>
    </row>
    <row r="215" spans="1:27" ht="75">
      <c r="A215" s="77">
        <v>211</v>
      </c>
      <c r="B215" s="75" t="s">
        <v>636</v>
      </c>
      <c r="C215" s="75" t="s">
        <v>1024</v>
      </c>
      <c r="D215" s="75" t="s">
        <v>1028</v>
      </c>
      <c r="E215" s="78" t="s">
        <v>855</v>
      </c>
      <c r="F215" s="75" t="s">
        <v>742</v>
      </c>
      <c r="G215" s="75" t="s">
        <v>856</v>
      </c>
      <c r="H215" s="75" t="s">
        <v>764</v>
      </c>
      <c r="I215" s="75" t="s">
        <v>1029</v>
      </c>
      <c r="J215" s="75" t="s">
        <v>1030</v>
      </c>
      <c r="K215" s="75" t="s">
        <v>996</v>
      </c>
      <c r="L215" s="75" t="s">
        <v>767</v>
      </c>
      <c r="M215" s="70">
        <v>0</v>
      </c>
      <c r="N215" s="70">
        <v>0</v>
      </c>
      <c r="O215" s="229" t="s">
        <v>767</v>
      </c>
      <c r="P215" s="235" t="s">
        <v>767</v>
      </c>
      <c r="Q215" s="236">
        <v>2.2501747030048917E-2</v>
      </c>
      <c r="R215" s="229">
        <v>0</v>
      </c>
      <c r="S215" s="72" t="s">
        <v>767</v>
      </c>
      <c r="T215" s="72" t="s">
        <v>767</v>
      </c>
      <c r="U215" s="72" t="s">
        <v>767</v>
      </c>
      <c r="V215" s="72" t="e">
        <v>#VALUE!</v>
      </c>
      <c r="W215" s="72" t="e">
        <v>#VALUE!</v>
      </c>
      <c r="X215" s="79" t="s">
        <v>1031</v>
      </c>
      <c r="Y215" s="79"/>
      <c r="Z215" s="80"/>
      <c r="AA215" s="73"/>
    </row>
    <row r="216" spans="1:27" ht="105">
      <c r="A216" s="77">
        <v>212</v>
      </c>
      <c r="B216" s="75" t="s">
        <v>636</v>
      </c>
      <c r="C216" s="75" t="s">
        <v>1024</v>
      </c>
      <c r="D216" s="75" t="s">
        <v>1028</v>
      </c>
      <c r="E216" s="78" t="s">
        <v>1032</v>
      </c>
      <c r="F216" s="75" t="s">
        <v>742</v>
      </c>
      <c r="G216" s="75" t="s">
        <v>1018</v>
      </c>
      <c r="H216" s="75" t="s">
        <v>764</v>
      </c>
      <c r="I216" s="75" t="s">
        <v>1033</v>
      </c>
      <c r="J216" s="75" t="s">
        <v>1034</v>
      </c>
      <c r="K216" s="75" t="s">
        <v>996</v>
      </c>
      <c r="L216" s="75" t="s">
        <v>767</v>
      </c>
      <c r="M216" s="70">
        <v>0</v>
      </c>
      <c r="N216" s="70">
        <v>0</v>
      </c>
      <c r="O216" s="229" t="s">
        <v>767</v>
      </c>
      <c r="P216" s="232" t="s">
        <v>767</v>
      </c>
      <c r="Q216" s="230">
        <v>0</v>
      </c>
      <c r="R216" s="229">
        <v>0</v>
      </c>
      <c r="S216" s="72" t="s">
        <v>767</v>
      </c>
      <c r="T216" s="72" t="s">
        <v>767</v>
      </c>
      <c r="U216" s="72" t="s">
        <v>767</v>
      </c>
      <c r="V216" s="72" t="e">
        <v>#VALUE!</v>
      </c>
      <c r="W216" s="72" t="e">
        <v>#VALUE!</v>
      </c>
      <c r="X216" s="79" t="s">
        <v>1035</v>
      </c>
      <c r="Y216" s="79"/>
      <c r="Z216" s="80"/>
      <c r="AA216" s="73"/>
    </row>
    <row r="217" spans="1:27" ht="30">
      <c r="A217" s="77">
        <v>213</v>
      </c>
      <c r="B217" s="75" t="s">
        <v>636</v>
      </c>
      <c r="C217" s="75" t="s">
        <v>1024</v>
      </c>
      <c r="D217" s="75" t="s">
        <v>1036</v>
      </c>
      <c r="E217" s="78" t="s">
        <v>690</v>
      </c>
      <c r="F217" s="75" t="s">
        <v>691</v>
      </c>
      <c r="G217" s="75" t="s">
        <v>692</v>
      </c>
      <c r="H217" s="75" t="s">
        <v>628</v>
      </c>
      <c r="I217" s="75" t="s">
        <v>1037</v>
      </c>
      <c r="J217" s="75" t="s">
        <v>691</v>
      </c>
      <c r="K217" s="75" t="s">
        <v>996</v>
      </c>
      <c r="L217" s="75">
        <v>2016</v>
      </c>
      <c r="M217" s="70">
        <v>10553411.987121101</v>
      </c>
      <c r="N217" s="70">
        <v>41747.003227813359</v>
      </c>
      <c r="O217" s="229">
        <v>252.79448034943113</v>
      </c>
      <c r="P217" s="230">
        <v>218.18298505594356</v>
      </c>
      <c r="Q217" s="230">
        <v>219.63457345377984</v>
      </c>
      <c r="R217" s="229">
        <v>259.84504371055107</v>
      </c>
      <c r="S217" s="72">
        <v>292.93386693769145</v>
      </c>
      <c r="T217" s="72">
        <v>292.93386693769145</v>
      </c>
      <c r="U217" s="72">
        <v>292.93386693769145</v>
      </c>
      <c r="V217" s="72">
        <v>878.8016008130744</v>
      </c>
      <c r="W217" s="72">
        <v>582.93839520600602</v>
      </c>
      <c r="X217" s="79"/>
      <c r="Y217" s="79"/>
      <c r="Z217" s="80"/>
      <c r="AA217" s="73"/>
    </row>
    <row r="218" spans="1:27" ht="30">
      <c r="A218" s="77">
        <v>214</v>
      </c>
      <c r="B218" s="75" t="s">
        <v>636</v>
      </c>
      <c r="C218" s="75" t="s">
        <v>1024</v>
      </c>
      <c r="D218" s="75" t="s">
        <v>1036</v>
      </c>
      <c r="E218" s="78" t="s">
        <v>690</v>
      </c>
      <c r="F218" s="75" t="s">
        <v>694</v>
      </c>
      <c r="G218" s="75" t="s">
        <v>692</v>
      </c>
      <c r="H218" s="75" t="s">
        <v>628</v>
      </c>
      <c r="I218" s="75" t="s">
        <v>1037</v>
      </c>
      <c r="J218" s="75" t="s">
        <v>694</v>
      </c>
      <c r="K218" s="75" t="s">
        <v>996</v>
      </c>
      <c r="L218" s="75">
        <v>2016</v>
      </c>
      <c r="M218" s="70">
        <v>10553411.987121101</v>
      </c>
      <c r="N218" s="70">
        <v>155638967.50607666</v>
      </c>
      <c r="O218" s="229">
        <v>6.7807003324595175E-2</v>
      </c>
      <c r="P218" s="230">
        <v>4.1213434891709221E-2</v>
      </c>
      <c r="Q218" s="230">
        <v>3.6981760817995001E-2</v>
      </c>
      <c r="R218" s="229">
        <v>6.1047977558683082E-2</v>
      </c>
      <c r="S218" s="72">
        <v>6.2935963617522572E-2</v>
      </c>
      <c r="T218" s="72">
        <v>6.2935963617522572E-2</v>
      </c>
      <c r="U218" s="72">
        <v>6.2935963617522572E-2</v>
      </c>
      <c r="V218" s="72">
        <v>0.18880789085256772</v>
      </c>
      <c r="W218" s="72">
        <v>0.12524256759886992</v>
      </c>
      <c r="X218" s="79"/>
      <c r="Y218" s="79"/>
      <c r="Z218" s="80"/>
      <c r="AA218" s="73"/>
    </row>
    <row r="219" spans="1:27" ht="30">
      <c r="A219" s="77">
        <v>215</v>
      </c>
      <c r="B219" s="75" t="s">
        <v>636</v>
      </c>
      <c r="C219" s="75" t="s">
        <v>1024</v>
      </c>
      <c r="D219" s="75" t="s">
        <v>1036</v>
      </c>
      <c r="E219" s="78" t="s">
        <v>690</v>
      </c>
      <c r="F219" s="75" t="s">
        <v>695</v>
      </c>
      <c r="G219" s="75" t="s">
        <v>692</v>
      </c>
      <c r="H219" s="75" t="s">
        <v>628</v>
      </c>
      <c r="I219" s="75" t="s">
        <v>1037</v>
      </c>
      <c r="J219" s="75" t="s">
        <v>695</v>
      </c>
      <c r="K219" s="75" t="s">
        <v>996</v>
      </c>
      <c r="L219" s="75">
        <v>2016</v>
      </c>
      <c r="M219" s="70">
        <v>2864378.7973788986</v>
      </c>
      <c r="N219" s="70">
        <v>6000837.5956774</v>
      </c>
      <c r="O219" s="229">
        <v>0.47732983132924717</v>
      </c>
      <c r="P219" s="232">
        <v>0.27974754402891922</v>
      </c>
      <c r="Q219" s="230">
        <v>0.41831196269124932</v>
      </c>
      <c r="R219" s="229">
        <v>0.78441307302490493</v>
      </c>
      <c r="S219" s="72">
        <v>0.46665993497270547</v>
      </c>
      <c r="T219" s="72">
        <v>0.46665993497270547</v>
      </c>
      <c r="U219" s="72">
        <v>0.46665993497270547</v>
      </c>
      <c r="V219" s="72">
        <v>1.3999798049181165</v>
      </c>
      <c r="W219" s="72">
        <v>0.92865327059568392</v>
      </c>
      <c r="X219" s="79" t="s">
        <v>646</v>
      </c>
      <c r="Y219" s="79" t="s">
        <v>647</v>
      </c>
      <c r="Z219" s="80"/>
      <c r="AA219" s="73"/>
    </row>
    <row r="220" spans="1:27" ht="30">
      <c r="A220" s="77">
        <v>216</v>
      </c>
      <c r="B220" s="75" t="s">
        <v>636</v>
      </c>
      <c r="C220" s="75" t="s">
        <v>1024</v>
      </c>
      <c r="D220" s="75" t="s">
        <v>1036</v>
      </c>
      <c r="E220" s="78" t="s">
        <v>690</v>
      </c>
      <c r="F220" s="75" t="s">
        <v>696</v>
      </c>
      <c r="G220" s="75" t="s">
        <v>692</v>
      </c>
      <c r="H220" s="75" t="s">
        <v>628</v>
      </c>
      <c r="I220" s="75" t="s">
        <v>1037</v>
      </c>
      <c r="J220" s="75" t="s">
        <v>696</v>
      </c>
      <c r="K220" s="75" t="s">
        <v>996</v>
      </c>
      <c r="L220" s="75">
        <v>2016</v>
      </c>
      <c r="M220" s="70">
        <v>21372261.463347424</v>
      </c>
      <c r="N220" s="70">
        <v>41747.003227813359</v>
      </c>
      <c r="O220" s="229">
        <v>511.94720125703424</v>
      </c>
      <c r="P220" s="230">
        <v>611.31127848128483</v>
      </c>
      <c r="Q220" s="230">
        <v>587.01052905849212</v>
      </c>
      <c r="R220" s="229">
        <v>393.1078073186211</v>
      </c>
      <c r="S220" s="72">
        <v>409.87968010410589</v>
      </c>
      <c r="T220" s="72">
        <v>409.87968010410589</v>
      </c>
      <c r="U220" s="72">
        <v>409.87968010410589</v>
      </c>
      <c r="V220" s="72">
        <v>1229.6390403123178</v>
      </c>
      <c r="W220" s="72">
        <v>815.66056340717068</v>
      </c>
      <c r="X220" s="79"/>
      <c r="Y220" s="79"/>
      <c r="Z220" s="80"/>
      <c r="AA220" s="73"/>
    </row>
    <row r="221" spans="1:27" ht="30">
      <c r="A221" s="77">
        <v>217</v>
      </c>
      <c r="B221" s="75" t="s">
        <v>636</v>
      </c>
      <c r="C221" s="75" t="s">
        <v>1024</v>
      </c>
      <c r="D221" s="75" t="s">
        <v>1036</v>
      </c>
      <c r="E221" s="78" t="s">
        <v>690</v>
      </c>
      <c r="F221" s="75" t="s">
        <v>697</v>
      </c>
      <c r="G221" s="75" t="s">
        <v>692</v>
      </c>
      <c r="H221" s="75" t="s">
        <v>628</v>
      </c>
      <c r="I221" s="75" t="s">
        <v>1037</v>
      </c>
      <c r="J221" s="75" t="s">
        <v>697</v>
      </c>
      <c r="K221" s="75" t="s">
        <v>996</v>
      </c>
      <c r="L221" s="75">
        <v>2016</v>
      </c>
      <c r="M221" s="70">
        <v>21372261.463347424</v>
      </c>
      <c r="N221" s="70">
        <v>155638967.50607666</v>
      </c>
      <c r="O221" s="229">
        <v>0.1373194760014903</v>
      </c>
      <c r="P221" s="230">
        <v>0.11547297131257045</v>
      </c>
      <c r="Q221" s="230">
        <v>9.8840007936429303E-2</v>
      </c>
      <c r="R221" s="229">
        <v>9.2356722516758291E-2</v>
      </c>
      <c r="S221" s="72">
        <v>8.8061421181050301E-2</v>
      </c>
      <c r="T221" s="72">
        <v>8.8061421181050301E-2</v>
      </c>
      <c r="U221" s="72">
        <v>8.8061421181050301E-2</v>
      </c>
      <c r="V221" s="72">
        <v>0.26418426354315089</v>
      </c>
      <c r="W221" s="72">
        <v>0.17524222815029009</v>
      </c>
      <c r="X221" s="79"/>
      <c r="Y221" s="79"/>
      <c r="Z221" s="80"/>
      <c r="AA221" s="73"/>
    </row>
    <row r="222" spans="1:27" ht="30">
      <c r="A222" s="77">
        <v>218</v>
      </c>
      <c r="B222" s="75" t="s">
        <v>636</v>
      </c>
      <c r="C222" s="75" t="s">
        <v>1024</v>
      </c>
      <c r="D222" s="75" t="s">
        <v>1036</v>
      </c>
      <c r="E222" s="78" t="s">
        <v>690</v>
      </c>
      <c r="F222" s="75" t="s">
        <v>698</v>
      </c>
      <c r="G222" s="75" t="s">
        <v>692</v>
      </c>
      <c r="H222" s="75" t="s">
        <v>628</v>
      </c>
      <c r="I222" s="75" t="s">
        <v>1037</v>
      </c>
      <c r="J222" s="75" t="s">
        <v>698</v>
      </c>
      <c r="K222" s="75" t="s">
        <v>996</v>
      </c>
      <c r="L222" s="75">
        <v>2016</v>
      </c>
      <c r="M222" s="70">
        <v>5800801.9266525768</v>
      </c>
      <c r="N222" s="70">
        <v>6000837.5956774</v>
      </c>
      <c r="O222" s="229">
        <v>0.96666537531878627</v>
      </c>
      <c r="P222" s="232">
        <v>0.78380460670876462</v>
      </c>
      <c r="Q222" s="230">
        <v>1.0248836267359509</v>
      </c>
      <c r="R222" s="229">
        <v>1.18670303949446</v>
      </c>
      <c r="S222" s="72">
        <v>0.65296111666289658</v>
      </c>
      <c r="T222" s="72">
        <v>0.65296111666289658</v>
      </c>
      <c r="U222" s="72">
        <v>0.65296111666289658</v>
      </c>
      <c r="V222" s="72">
        <v>1.9588833499886897</v>
      </c>
      <c r="W222" s="72">
        <v>1.2993926221591643</v>
      </c>
      <c r="X222" s="79" t="s">
        <v>646</v>
      </c>
      <c r="Y222" s="79" t="s">
        <v>647</v>
      </c>
      <c r="Z222" s="80"/>
      <c r="AA222" s="73"/>
    </row>
    <row r="223" spans="1:27" ht="45">
      <c r="A223" s="77">
        <v>219</v>
      </c>
      <c r="B223" s="75" t="s">
        <v>636</v>
      </c>
      <c r="C223" s="75" t="s">
        <v>1024</v>
      </c>
      <c r="D223" s="75" t="s">
        <v>1038</v>
      </c>
      <c r="E223" s="78" t="s">
        <v>1039</v>
      </c>
      <c r="F223" s="75" t="s">
        <v>1040</v>
      </c>
      <c r="G223" s="75" t="s">
        <v>1041</v>
      </c>
      <c r="H223" s="75" t="s">
        <v>764</v>
      </c>
      <c r="I223" s="75" t="s">
        <v>1042</v>
      </c>
      <c r="J223" s="75" t="s">
        <v>1043</v>
      </c>
      <c r="K223" s="75" t="s">
        <v>996</v>
      </c>
      <c r="L223" s="75" t="s">
        <v>767</v>
      </c>
      <c r="M223" s="70">
        <v>0</v>
      </c>
      <c r="N223" s="70">
        <v>0</v>
      </c>
      <c r="O223" s="229" t="s">
        <v>767</v>
      </c>
      <c r="P223" s="235" t="s">
        <v>767</v>
      </c>
      <c r="Q223" s="236">
        <v>0</v>
      </c>
      <c r="R223" s="229">
        <v>0</v>
      </c>
      <c r="S223" s="72" t="s">
        <v>767</v>
      </c>
      <c r="T223" s="72" t="s">
        <v>767</v>
      </c>
      <c r="U223" s="72" t="s">
        <v>767</v>
      </c>
      <c r="V223" s="72" t="s">
        <v>767</v>
      </c>
      <c r="W223" s="72" t="s">
        <v>767</v>
      </c>
      <c r="X223" s="79" t="s">
        <v>1044</v>
      </c>
      <c r="Y223" s="79" t="s">
        <v>1045</v>
      </c>
      <c r="Z223" s="80"/>
      <c r="AA223" s="73"/>
    </row>
    <row r="224" spans="1:27" ht="60">
      <c r="A224" s="77">
        <v>220</v>
      </c>
      <c r="B224" s="75" t="s">
        <v>636</v>
      </c>
      <c r="C224" s="75" t="s">
        <v>1024</v>
      </c>
      <c r="D224" s="75" t="s">
        <v>1046</v>
      </c>
      <c r="E224" s="78" t="s">
        <v>1047</v>
      </c>
      <c r="F224" s="75" t="s">
        <v>742</v>
      </c>
      <c r="G224" s="75" t="s">
        <v>1048</v>
      </c>
      <c r="H224" s="75" t="s">
        <v>628</v>
      </c>
      <c r="I224" s="75" t="s">
        <v>1049</v>
      </c>
      <c r="J224" s="75" t="s">
        <v>1050</v>
      </c>
      <c r="K224" s="75" t="s">
        <v>996</v>
      </c>
      <c r="L224" s="75">
        <v>2016</v>
      </c>
      <c r="M224" s="70">
        <v>207</v>
      </c>
      <c r="N224" s="70">
        <v>14094</v>
      </c>
      <c r="O224" s="229">
        <v>1.4687100893997445E-2</v>
      </c>
      <c r="P224" s="233">
        <v>1.4758340910680562E-2</v>
      </c>
      <c r="Q224" s="234">
        <v>1.4744933612858141E-2</v>
      </c>
      <c r="R224" s="239">
        <v>0.21392946205913788</v>
      </c>
      <c r="S224" s="72">
        <v>1.4186644883065102E-2</v>
      </c>
      <c r="T224" s="72">
        <v>1.4186644883065102E-2</v>
      </c>
      <c r="U224" s="72">
        <v>1.4186644883065102E-2</v>
      </c>
      <c r="V224" s="72">
        <v>4.2559934649195302E-2</v>
      </c>
      <c r="W224" s="72">
        <v>2.9318894769707064E-2</v>
      </c>
      <c r="Y224" s="79" t="s">
        <v>1051</v>
      </c>
      <c r="Z224" s="80"/>
      <c r="AA224" s="73"/>
    </row>
    <row r="225" spans="1:27" ht="45">
      <c r="A225" s="77">
        <v>221</v>
      </c>
      <c r="B225" s="75" t="s">
        <v>636</v>
      </c>
      <c r="C225" s="75" t="s">
        <v>1024</v>
      </c>
      <c r="D225" s="75" t="s">
        <v>1046</v>
      </c>
      <c r="E225" s="78" t="s">
        <v>1052</v>
      </c>
      <c r="F225" s="75" t="s">
        <v>1053</v>
      </c>
      <c r="G225" s="75" t="s">
        <v>1054</v>
      </c>
      <c r="H225" s="75" t="s">
        <v>628</v>
      </c>
      <c r="I225" s="75" t="s">
        <v>1055</v>
      </c>
      <c r="J225" s="75" t="s">
        <v>1056</v>
      </c>
      <c r="K225" s="75" t="s">
        <v>996</v>
      </c>
      <c r="L225" s="75">
        <v>2016</v>
      </c>
      <c r="M225" s="70">
        <v>8324671987.869771</v>
      </c>
      <c r="N225" s="70">
        <v>326553554</v>
      </c>
      <c r="O225" s="229">
        <v>25.492516880921073</v>
      </c>
      <c r="P225" s="232">
        <v>24.237238356781308</v>
      </c>
      <c r="Q225" s="230">
        <v>20.415816246080006</v>
      </c>
      <c r="R225" s="229">
        <v>44.01682570672628</v>
      </c>
      <c r="S225" s="72">
        <v>51924.088203341635</v>
      </c>
      <c r="T225" s="72">
        <v>51924.088203341635</v>
      </c>
      <c r="U225" s="72">
        <v>51924.088203341635</v>
      </c>
      <c r="V225" s="72">
        <v>155772.2646100249</v>
      </c>
      <c r="W225" s="72">
        <v>107309.15523684045</v>
      </c>
      <c r="X225" s="79" t="s">
        <v>1057</v>
      </c>
      <c r="Y225" s="79"/>
      <c r="Z225" s="80"/>
      <c r="AA225" s="73"/>
    </row>
    <row r="226" spans="1:27" ht="75">
      <c r="A226" s="77">
        <v>222</v>
      </c>
      <c r="B226" s="75" t="s">
        <v>636</v>
      </c>
      <c r="C226" s="75" t="s">
        <v>1024</v>
      </c>
      <c r="D226" s="75" t="s">
        <v>1058</v>
      </c>
      <c r="E226" s="78" t="s">
        <v>1059</v>
      </c>
      <c r="F226" s="75" t="s">
        <v>742</v>
      </c>
      <c r="G226" s="75" t="s">
        <v>1060</v>
      </c>
      <c r="H226" s="75" t="s">
        <v>764</v>
      </c>
      <c r="I226" s="75" t="s">
        <v>1061</v>
      </c>
      <c r="J226" s="75" t="s">
        <v>1062</v>
      </c>
      <c r="K226" s="75" t="s">
        <v>996</v>
      </c>
      <c r="L226" s="75" t="s">
        <v>767</v>
      </c>
      <c r="M226" s="70">
        <v>6978197</v>
      </c>
      <c r="N226" s="70">
        <v>323682804</v>
      </c>
      <c r="O226" s="229" t="s">
        <v>767</v>
      </c>
      <c r="P226" s="232" t="s">
        <v>767</v>
      </c>
      <c r="Q226" s="230">
        <v>6.1315466311120261E-2</v>
      </c>
      <c r="R226" s="239">
        <v>0.21392946205913788</v>
      </c>
      <c r="S226" s="72" t="s">
        <v>767</v>
      </c>
      <c r="T226" s="72" t="s">
        <v>767</v>
      </c>
      <c r="U226" s="72" t="s">
        <v>767</v>
      </c>
      <c r="V226" s="72" t="s">
        <v>767</v>
      </c>
      <c r="W226" s="72" t="s">
        <v>767</v>
      </c>
      <c r="X226" s="79" t="s">
        <v>1063</v>
      </c>
      <c r="Y226" s="79"/>
      <c r="Z226" s="80"/>
      <c r="AA226" s="73"/>
    </row>
    <row r="227" spans="1:27" ht="45">
      <c r="A227" s="77">
        <v>223</v>
      </c>
      <c r="B227" s="75" t="s">
        <v>636</v>
      </c>
      <c r="C227" s="75" t="s">
        <v>1064</v>
      </c>
      <c r="D227" s="75" t="s">
        <v>1065</v>
      </c>
      <c r="E227" s="78" t="s">
        <v>649</v>
      </c>
      <c r="F227" s="75" t="s">
        <v>650</v>
      </c>
      <c r="G227" s="75" t="s">
        <v>651</v>
      </c>
      <c r="H227" s="75" t="s">
        <v>628</v>
      </c>
      <c r="I227" s="75" t="s">
        <v>1066</v>
      </c>
      <c r="J227" s="75" t="s">
        <v>650</v>
      </c>
      <c r="K227" s="75" t="s">
        <v>1067</v>
      </c>
      <c r="L227" s="75">
        <v>2016</v>
      </c>
      <c r="M227" s="70" t="s">
        <v>645</v>
      </c>
      <c r="N227" s="70" t="s">
        <v>645</v>
      </c>
      <c r="O227" s="229">
        <v>646.382896032644</v>
      </c>
      <c r="P227" s="230">
        <v>47.503317920000001</v>
      </c>
      <c r="Q227" s="230">
        <v>302.2910458942402</v>
      </c>
      <c r="R227" s="229">
        <v>248.094280785423</v>
      </c>
      <c r="S227" s="72">
        <v>676.02408997536736</v>
      </c>
      <c r="T227" s="72">
        <v>676.02408997536736</v>
      </c>
      <c r="U227" s="72">
        <v>676.02408997536736</v>
      </c>
      <c r="V227" s="72">
        <v>2028.0722699261021</v>
      </c>
      <c r="W227" s="72">
        <v>1413.7852146493628</v>
      </c>
      <c r="X227" s="79"/>
      <c r="Y227" s="79"/>
      <c r="Z227" s="80"/>
      <c r="AA227" s="73"/>
    </row>
    <row r="228" spans="1:27" ht="45">
      <c r="A228" s="77">
        <v>224</v>
      </c>
      <c r="B228" s="75" t="s">
        <v>636</v>
      </c>
      <c r="C228" s="75" t="s">
        <v>1064</v>
      </c>
      <c r="D228" s="75" t="s">
        <v>1065</v>
      </c>
      <c r="E228" s="78" t="s">
        <v>649</v>
      </c>
      <c r="F228" s="75" t="s">
        <v>653</v>
      </c>
      <c r="G228" s="75" t="s">
        <v>651</v>
      </c>
      <c r="H228" s="75" t="s">
        <v>628</v>
      </c>
      <c r="I228" s="75" t="s">
        <v>1066</v>
      </c>
      <c r="J228" s="75" t="s">
        <v>653</v>
      </c>
      <c r="K228" s="75" t="s">
        <v>1067</v>
      </c>
      <c r="L228" s="75">
        <v>2016</v>
      </c>
      <c r="M228" s="70" t="s">
        <v>645</v>
      </c>
      <c r="N228" s="70" t="s">
        <v>645</v>
      </c>
      <c r="O228" s="229">
        <v>420.14889831378099</v>
      </c>
      <c r="P228" s="230">
        <v>35.609316123607819</v>
      </c>
      <c r="Q228" s="230">
        <v>212.64288722449444</v>
      </c>
      <c r="R228" s="229">
        <v>175.97140330581982</v>
      </c>
      <c r="S228" s="72">
        <v>406.57401239875924</v>
      </c>
      <c r="T228" s="72">
        <v>406.57401239875924</v>
      </c>
      <c r="U228" s="72">
        <v>406.57401239875924</v>
      </c>
      <c r="V228" s="72">
        <v>1219.7220371962776</v>
      </c>
      <c r="W228" s="72">
        <v>852.2893368082913</v>
      </c>
      <c r="X228" s="79"/>
      <c r="Y228" s="79"/>
      <c r="Z228" s="80"/>
      <c r="AA228" s="73"/>
    </row>
    <row r="229" spans="1:27" ht="45">
      <c r="A229" s="77">
        <v>225</v>
      </c>
      <c r="B229" s="75" t="s">
        <v>636</v>
      </c>
      <c r="C229" s="75" t="s">
        <v>1064</v>
      </c>
      <c r="D229" s="75" t="s">
        <v>1065</v>
      </c>
      <c r="E229" s="78" t="s">
        <v>649</v>
      </c>
      <c r="F229" s="75" t="s">
        <v>654</v>
      </c>
      <c r="G229" s="75" t="s">
        <v>651</v>
      </c>
      <c r="H229" s="75" t="s">
        <v>628</v>
      </c>
      <c r="I229" s="75" t="s">
        <v>1066</v>
      </c>
      <c r="J229" s="75" t="s">
        <v>654</v>
      </c>
      <c r="K229" s="75" t="s">
        <v>1067</v>
      </c>
      <c r="L229" s="75">
        <v>2016</v>
      </c>
      <c r="M229" s="70" t="s">
        <v>645</v>
      </c>
      <c r="N229" s="70" t="s">
        <v>645</v>
      </c>
      <c r="O229" s="229">
        <v>3264127.5240094699</v>
      </c>
      <c r="P229" s="230">
        <v>291761.2069689713</v>
      </c>
      <c r="Q229" s="230">
        <v>2474643.6614470836</v>
      </c>
      <c r="R229" s="229">
        <v>3813183.5491236742</v>
      </c>
      <c r="S229" s="72">
        <v>3443987.4168884717</v>
      </c>
      <c r="T229" s="72">
        <v>3443987.4168884717</v>
      </c>
      <c r="U229" s="72">
        <v>3443987.4168884717</v>
      </c>
      <c r="V229" s="72">
        <v>10331962.250665415</v>
      </c>
      <c r="W229" s="72">
        <v>7117532.4043307127</v>
      </c>
      <c r="X229" s="79"/>
      <c r="Y229" s="79"/>
      <c r="Z229" s="80"/>
      <c r="AA229" s="73"/>
    </row>
    <row r="230" spans="1:27" ht="45">
      <c r="A230" s="77">
        <v>226</v>
      </c>
      <c r="B230" s="75" t="s">
        <v>636</v>
      </c>
      <c r="C230" s="75" t="s">
        <v>1064</v>
      </c>
      <c r="D230" s="75" t="s">
        <v>1065</v>
      </c>
      <c r="E230" s="78" t="s">
        <v>649</v>
      </c>
      <c r="F230" s="75" t="s">
        <v>655</v>
      </c>
      <c r="G230" s="75" t="s">
        <v>651</v>
      </c>
      <c r="H230" s="75" t="s">
        <v>628</v>
      </c>
      <c r="I230" s="75" t="s">
        <v>1066</v>
      </c>
      <c r="J230" s="75" t="s">
        <v>655</v>
      </c>
      <c r="K230" s="75" t="s">
        <v>1067</v>
      </c>
      <c r="L230" s="75">
        <v>2016</v>
      </c>
      <c r="M230" s="70" t="s">
        <v>645</v>
      </c>
      <c r="N230" s="70" t="s">
        <v>645</v>
      </c>
      <c r="O230" s="229">
        <v>2121682.97086098</v>
      </c>
      <c r="P230" s="230">
        <v>209409.92369477506</v>
      </c>
      <c r="Q230" s="230">
        <v>1679031.8749347455</v>
      </c>
      <c r="R230" s="229">
        <v>3619901.8057929631</v>
      </c>
      <c r="S230" s="72">
        <v>2067666.9880479064</v>
      </c>
      <c r="T230" s="72">
        <v>2067666.9880479064</v>
      </c>
      <c r="U230" s="72">
        <v>2067666.9880479064</v>
      </c>
      <c r="V230" s="72">
        <v>6203000.9641437195</v>
      </c>
      <c r="W230" s="72">
        <v>4275788.9566113846</v>
      </c>
      <c r="X230" s="79"/>
      <c r="Y230" s="79"/>
      <c r="Z230" s="80"/>
      <c r="AA230" s="73"/>
    </row>
    <row r="231" spans="1:27" ht="45">
      <c r="A231" s="77">
        <v>227</v>
      </c>
      <c r="B231" s="75" t="s">
        <v>636</v>
      </c>
      <c r="C231" s="75" t="s">
        <v>1064</v>
      </c>
      <c r="D231" s="75" t="s">
        <v>1065</v>
      </c>
      <c r="E231" s="78" t="s">
        <v>649</v>
      </c>
      <c r="F231" s="75" t="s">
        <v>656</v>
      </c>
      <c r="G231" s="75" t="s">
        <v>651</v>
      </c>
      <c r="H231" s="75" t="s">
        <v>628</v>
      </c>
      <c r="I231" s="75" t="s">
        <v>1066</v>
      </c>
      <c r="J231" s="75" t="s">
        <v>656</v>
      </c>
      <c r="K231" s="75" t="s">
        <v>1067</v>
      </c>
      <c r="L231" s="75">
        <v>2016</v>
      </c>
      <c r="M231" s="70" t="s">
        <v>645</v>
      </c>
      <c r="N231" s="70" t="s">
        <v>645</v>
      </c>
      <c r="O231" s="229">
        <v>48436.624184992601</v>
      </c>
      <c r="P231" s="231">
        <v>-1941.6546065559999</v>
      </c>
      <c r="Q231" s="229">
        <v>-4152.9136129688195</v>
      </c>
      <c r="R231" s="229">
        <v>20164.972400358296</v>
      </c>
      <c r="S231" s="72">
        <v>52361.373370805348</v>
      </c>
      <c r="T231" s="72">
        <v>52361.373370805348</v>
      </c>
      <c r="U231" s="72">
        <v>52361.373370805348</v>
      </c>
      <c r="V231" s="72">
        <v>157084.12011241604</v>
      </c>
      <c r="W231" s="72">
        <v>113213.99106190448</v>
      </c>
      <c r="X231" s="79" t="s">
        <v>897</v>
      </c>
      <c r="Y231" s="79" t="s">
        <v>647</v>
      </c>
      <c r="Z231" s="80"/>
      <c r="AA231" s="73"/>
    </row>
    <row r="232" spans="1:27" ht="45">
      <c r="A232" s="77">
        <v>228</v>
      </c>
      <c r="B232" s="75" t="s">
        <v>636</v>
      </c>
      <c r="C232" s="75" t="s">
        <v>1064</v>
      </c>
      <c r="D232" s="75" t="s">
        <v>1065</v>
      </c>
      <c r="E232" s="78" t="s">
        <v>649</v>
      </c>
      <c r="F232" s="75" t="s">
        <v>657</v>
      </c>
      <c r="G232" s="75" t="s">
        <v>651</v>
      </c>
      <c r="H232" s="75" t="s">
        <v>628</v>
      </c>
      <c r="I232" s="75" t="s">
        <v>1066</v>
      </c>
      <c r="J232" s="75" t="s">
        <v>657</v>
      </c>
      <c r="K232" s="75" t="s">
        <v>1067</v>
      </c>
      <c r="L232" s="75">
        <v>2016</v>
      </c>
      <c r="M232" s="70" t="s">
        <v>645</v>
      </c>
      <c r="N232" s="70" t="s">
        <v>645</v>
      </c>
      <c r="O232" s="229">
        <v>31483.806911152398</v>
      </c>
      <c r="P232" s="231">
        <v>-1456.1893425801695</v>
      </c>
      <c r="Q232" s="229">
        <v>-3327.7555219824312</v>
      </c>
      <c r="R232" s="229">
        <v>24234.285731187785</v>
      </c>
      <c r="S232" s="72">
        <v>30819.674920961261</v>
      </c>
      <c r="T232" s="72">
        <v>30819.674920961261</v>
      </c>
      <c r="U232" s="72">
        <v>30819.674920961261</v>
      </c>
      <c r="V232" s="72">
        <v>92459.024762883782</v>
      </c>
      <c r="W232" s="72">
        <v>65370.661852309859</v>
      </c>
      <c r="X232" s="79" t="s">
        <v>897</v>
      </c>
      <c r="Y232" s="79" t="s">
        <v>647</v>
      </c>
      <c r="Z232" s="80"/>
      <c r="AA232" s="73"/>
    </row>
    <row r="233" spans="1:27" ht="45">
      <c r="A233" s="77">
        <v>229</v>
      </c>
      <c r="B233" s="75" t="s">
        <v>636</v>
      </c>
      <c r="C233" s="75" t="s">
        <v>1064</v>
      </c>
      <c r="D233" s="75" t="s">
        <v>1065</v>
      </c>
      <c r="E233" s="78" t="s">
        <v>649</v>
      </c>
      <c r="F233" s="75" t="s">
        <v>658</v>
      </c>
      <c r="G233" s="75" t="s">
        <v>651</v>
      </c>
      <c r="H233" s="75" t="s">
        <v>628</v>
      </c>
      <c r="I233" s="75" t="s">
        <v>1066</v>
      </c>
      <c r="J233" s="75" t="s">
        <v>658</v>
      </c>
      <c r="K233" s="75" t="s">
        <v>1067</v>
      </c>
      <c r="L233" s="75">
        <v>2016</v>
      </c>
      <c r="M233" s="70" t="s">
        <v>645</v>
      </c>
      <c r="N233" s="70" t="s">
        <v>645</v>
      </c>
      <c r="O233" s="229">
        <v>7727.1798534766604</v>
      </c>
      <c r="P233" s="230">
        <v>489.68608959999995</v>
      </c>
      <c r="Q233" s="230">
        <v>1878.559677919385</v>
      </c>
      <c r="R233" s="229">
        <v>1677.5531917804171</v>
      </c>
      <c r="S233" s="72">
        <v>8081.5310417933315</v>
      </c>
      <c r="T233" s="72">
        <v>8081.5310417933315</v>
      </c>
      <c r="U233" s="72">
        <v>8081.5310417933315</v>
      </c>
      <c r="V233" s="72">
        <v>24244.593125379994</v>
      </c>
      <c r="W233" s="72">
        <v>16901.097561528604</v>
      </c>
      <c r="X233" s="79"/>
      <c r="Y233" s="79"/>
      <c r="Z233" s="80"/>
      <c r="AA233" s="73"/>
    </row>
    <row r="234" spans="1:27" ht="45">
      <c r="A234" s="77">
        <v>230</v>
      </c>
      <c r="B234" s="75" t="s">
        <v>636</v>
      </c>
      <c r="C234" s="75" t="s">
        <v>1064</v>
      </c>
      <c r="D234" s="75" t="s">
        <v>1065</v>
      </c>
      <c r="E234" s="78" t="s">
        <v>649</v>
      </c>
      <c r="F234" s="75" t="s">
        <v>659</v>
      </c>
      <c r="G234" s="75" t="s">
        <v>651</v>
      </c>
      <c r="H234" s="75" t="s">
        <v>628</v>
      </c>
      <c r="I234" s="75" t="s">
        <v>1066</v>
      </c>
      <c r="J234" s="75" t="s">
        <v>659</v>
      </c>
      <c r="K234" s="75" t="s">
        <v>1067</v>
      </c>
      <c r="L234" s="75">
        <v>2016</v>
      </c>
      <c r="M234" s="70" t="s">
        <v>645</v>
      </c>
      <c r="N234" s="70" t="s">
        <v>645</v>
      </c>
      <c r="O234" s="229">
        <v>5022.6670947473503</v>
      </c>
      <c r="P234" s="230">
        <v>367.17370279982521</v>
      </c>
      <c r="Q234" s="230">
        <v>1341.5709739246363</v>
      </c>
      <c r="R234" s="229">
        <v>1216.4466901061928</v>
      </c>
      <c r="S234" s="72">
        <v>4860.3896676326531</v>
      </c>
      <c r="T234" s="72">
        <v>4860.3896676326531</v>
      </c>
      <c r="U234" s="72">
        <v>4860.3896676326531</v>
      </c>
      <c r="V234" s="72">
        <v>14581.169002897959</v>
      </c>
      <c r="W234" s="72">
        <v>10188.694210966119</v>
      </c>
      <c r="X234" s="79"/>
      <c r="Y234" s="79"/>
      <c r="Z234" s="80"/>
      <c r="AA234" s="73"/>
    </row>
    <row r="235" spans="1:27" ht="45">
      <c r="A235" s="77">
        <v>231</v>
      </c>
      <c r="B235" s="75" t="s">
        <v>636</v>
      </c>
      <c r="C235" s="75" t="s">
        <v>1064</v>
      </c>
      <c r="D235" s="75" t="s">
        <v>1065</v>
      </c>
      <c r="E235" s="78" t="s">
        <v>649</v>
      </c>
      <c r="F235" s="75" t="s">
        <v>660</v>
      </c>
      <c r="G235" s="75" t="s">
        <v>651</v>
      </c>
      <c r="H235" s="75" t="s">
        <v>628</v>
      </c>
      <c r="I235" s="75" t="s">
        <v>1066</v>
      </c>
      <c r="J235" s="75" t="s">
        <v>660</v>
      </c>
      <c r="K235" s="75" t="s">
        <v>1067</v>
      </c>
      <c r="L235" s="75">
        <v>2016</v>
      </c>
      <c r="M235" s="70" t="s">
        <v>645</v>
      </c>
      <c r="N235" s="70" t="s">
        <v>645</v>
      </c>
      <c r="O235" s="229">
        <v>39626177.006536797</v>
      </c>
      <c r="P235" s="230">
        <v>3179336.26369166</v>
      </c>
      <c r="Q235" s="230">
        <v>19950472.589892048</v>
      </c>
      <c r="R235" s="229">
        <v>10966376.625013541</v>
      </c>
      <c r="S235" s="72">
        <v>41799714.521067731</v>
      </c>
      <c r="T235" s="72">
        <v>41799714.521067731</v>
      </c>
      <c r="U235" s="72">
        <v>41799714.521067731</v>
      </c>
      <c r="V235" s="72">
        <v>125399143.56320319</v>
      </c>
      <c r="W235" s="72">
        <v>86385571.891625479</v>
      </c>
      <c r="X235" s="79"/>
      <c r="Y235" s="79"/>
      <c r="Z235" s="80"/>
      <c r="AA235" s="73"/>
    </row>
    <row r="236" spans="1:27" ht="45">
      <c r="A236" s="77">
        <v>232</v>
      </c>
      <c r="B236" s="75" t="s">
        <v>636</v>
      </c>
      <c r="C236" s="75" t="s">
        <v>1064</v>
      </c>
      <c r="D236" s="75" t="s">
        <v>1065</v>
      </c>
      <c r="E236" s="78" t="s">
        <v>649</v>
      </c>
      <c r="F236" s="75" t="s">
        <v>661</v>
      </c>
      <c r="G236" s="75" t="s">
        <v>651</v>
      </c>
      <c r="H236" s="75" t="s">
        <v>628</v>
      </c>
      <c r="I236" s="75" t="s">
        <v>1066</v>
      </c>
      <c r="J236" s="75" t="s">
        <v>661</v>
      </c>
      <c r="K236" s="75" t="s">
        <v>1067</v>
      </c>
      <c r="L236" s="75">
        <v>2016</v>
      </c>
      <c r="M236" s="70" t="s">
        <v>645</v>
      </c>
      <c r="N236" s="70" t="s">
        <v>645</v>
      </c>
      <c r="O236" s="229">
        <v>25757016.028534401</v>
      </c>
      <c r="P236" s="230">
        <v>2271941.1560426923</v>
      </c>
      <c r="Q236" s="230">
        <v>13511816.746513564</v>
      </c>
      <c r="R236" s="229">
        <v>8743089.0239656307</v>
      </c>
      <c r="S236" s="72">
        <v>25095297.793835469</v>
      </c>
      <c r="T236" s="72">
        <v>25095297.793835469</v>
      </c>
      <c r="U236" s="72">
        <v>25095297.793835469</v>
      </c>
      <c r="V236" s="72">
        <v>75285893.381506413</v>
      </c>
      <c r="W236" s="72">
        <v>51895299.286593646</v>
      </c>
      <c r="X236" s="79"/>
      <c r="Y236" s="79"/>
      <c r="Z236" s="80"/>
      <c r="AA236" s="73"/>
    </row>
    <row r="237" spans="1:27" ht="45">
      <c r="A237" s="77">
        <v>233</v>
      </c>
      <c r="B237" s="75" t="s">
        <v>636</v>
      </c>
      <c r="C237" s="75" t="s">
        <v>1064</v>
      </c>
      <c r="D237" s="75" t="s">
        <v>1065</v>
      </c>
      <c r="E237" s="78" t="s">
        <v>649</v>
      </c>
      <c r="F237" s="75" t="s">
        <v>662</v>
      </c>
      <c r="G237" s="75" t="s">
        <v>651</v>
      </c>
      <c r="H237" s="75" t="s">
        <v>628</v>
      </c>
      <c r="I237" s="75" t="s">
        <v>1066</v>
      </c>
      <c r="J237" s="75" t="s">
        <v>662</v>
      </c>
      <c r="K237" s="75" t="s">
        <v>1067</v>
      </c>
      <c r="L237" s="75">
        <v>2016</v>
      </c>
      <c r="M237" s="70" t="s">
        <v>645</v>
      </c>
      <c r="N237" s="70" t="s">
        <v>645</v>
      </c>
      <c r="O237" s="229">
        <v>479625.92932918598</v>
      </c>
      <c r="P237" s="231">
        <v>-20172.72153278</v>
      </c>
      <c r="Q237" s="229">
        <v>-20162.196607501144</v>
      </c>
      <c r="R237" s="229">
        <v>-24820.18808390445</v>
      </c>
      <c r="S237" s="72">
        <v>518483.77764732618</v>
      </c>
      <c r="T237" s="72">
        <v>518483.77764732618</v>
      </c>
      <c r="U237" s="72">
        <v>518483.77764732618</v>
      </c>
      <c r="V237" s="72">
        <v>1555451.3329419785</v>
      </c>
      <c r="W237" s="72">
        <v>1121048.0930783886</v>
      </c>
      <c r="X237" s="79" t="s">
        <v>897</v>
      </c>
      <c r="Y237" s="79" t="s">
        <v>647</v>
      </c>
      <c r="Z237" s="80"/>
      <c r="AA237" s="73"/>
    </row>
    <row r="238" spans="1:27" ht="45">
      <c r="A238" s="77">
        <v>234</v>
      </c>
      <c r="B238" s="75" t="s">
        <v>636</v>
      </c>
      <c r="C238" s="75" t="s">
        <v>1064</v>
      </c>
      <c r="D238" s="75" t="s">
        <v>1065</v>
      </c>
      <c r="E238" s="78" t="s">
        <v>649</v>
      </c>
      <c r="F238" s="75" t="s">
        <v>663</v>
      </c>
      <c r="G238" s="75" t="s">
        <v>651</v>
      </c>
      <c r="H238" s="75" t="s">
        <v>628</v>
      </c>
      <c r="I238" s="75" t="s">
        <v>1066</v>
      </c>
      <c r="J238" s="75" t="s">
        <v>663</v>
      </c>
      <c r="K238" s="75" t="s">
        <v>1067</v>
      </c>
      <c r="L238" s="75">
        <v>2016</v>
      </c>
      <c r="M238" s="70" t="s">
        <v>645</v>
      </c>
      <c r="N238" s="70" t="s">
        <v>645</v>
      </c>
      <c r="O238" s="229">
        <v>311756.86585649301</v>
      </c>
      <c r="P238" s="231">
        <v>-15129.282970951517</v>
      </c>
      <c r="Q238" s="229">
        <v>-17678.491556422654</v>
      </c>
      <c r="R238" s="229">
        <v>-8735.7087914481344</v>
      </c>
      <c r="S238" s="72">
        <v>305177.27955149597</v>
      </c>
      <c r="T238" s="72">
        <v>305177.27955149597</v>
      </c>
      <c r="U238" s="72">
        <v>305177.27955149597</v>
      </c>
      <c r="V238" s="72">
        <v>915531.83865448786</v>
      </c>
      <c r="W238" s="72">
        <v>647302.1145657968</v>
      </c>
      <c r="X238" s="79" t="s">
        <v>897</v>
      </c>
      <c r="Y238" s="79" t="s">
        <v>647</v>
      </c>
      <c r="Z238" s="80"/>
      <c r="AA238" s="73"/>
    </row>
    <row r="239" spans="1:27" ht="30">
      <c r="A239" s="77">
        <v>235</v>
      </c>
      <c r="B239" s="75" t="s">
        <v>636</v>
      </c>
      <c r="C239" s="75" t="s">
        <v>1064</v>
      </c>
      <c r="D239" s="75" t="s">
        <v>1068</v>
      </c>
      <c r="E239" s="78" t="s">
        <v>639</v>
      </c>
      <c r="F239" s="75" t="s">
        <v>640</v>
      </c>
      <c r="G239" s="75" t="s">
        <v>641</v>
      </c>
      <c r="H239" s="75" t="s">
        <v>628</v>
      </c>
      <c r="I239" s="75" t="s">
        <v>1069</v>
      </c>
      <c r="J239" s="75" t="s">
        <v>643</v>
      </c>
      <c r="K239" s="75" t="s">
        <v>1067</v>
      </c>
      <c r="L239" s="75">
        <v>2016</v>
      </c>
      <c r="M239" s="70" t="s">
        <v>645</v>
      </c>
      <c r="N239" s="70" t="s">
        <v>645</v>
      </c>
      <c r="O239" s="229">
        <v>991.57051930418072</v>
      </c>
      <c r="P239" s="232">
        <v>73.481251156629554</v>
      </c>
      <c r="Q239" s="230">
        <v>0</v>
      </c>
      <c r="R239" s="229">
        <v>437.39377055400996</v>
      </c>
      <c r="S239" s="72">
        <v>1046.2355046550006</v>
      </c>
      <c r="T239" s="72">
        <v>1046.2355046550006</v>
      </c>
      <c r="U239" s="72">
        <v>1046.2355046550006</v>
      </c>
      <c r="V239" s="72">
        <v>3138.7065139650017</v>
      </c>
      <c r="W239" s="72">
        <v>2162.2074083159782</v>
      </c>
      <c r="X239" s="79" t="s">
        <v>646</v>
      </c>
      <c r="Y239" s="79"/>
      <c r="Z239" s="80"/>
      <c r="AA239" s="73"/>
    </row>
    <row r="240" spans="1:27" ht="90">
      <c r="A240" s="77">
        <v>236</v>
      </c>
      <c r="B240" s="75" t="s">
        <v>636</v>
      </c>
      <c r="C240" s="75" t="s">
        <v>1064</v>
      </c>
      <c r="D240" s="75" t="s">
        <v>1070</v>
      </c>
      <c r="E240" s="78" t="s">
        <v>928</v>
      </c>
      <c r="F240" s="75" t="s">
        <v>742</v>
      </c>
      <c r="G240" s="75" t="s">
        <v>743</v>
      </c>
      <c r="H240" s="75" t="s">
        <v>628</v>
      </c>
      <c r="I240" s="75" t="s">
        <v>1071</v>
      </c>
      <c r="J240" s="75" t="s">
        <v>936</v>
      </c>
      <c r="K240" s="75" t="s">
        <v>1067</v>
      </c>
      <c r="L240" s="75">
        <v>2016</v>
      </c>
      <c r="M240" s="70">
        <v>39</v>
      </c>
      <c r="N240" s="70">
        <v>25757562.02853436</v>
      </c>
      <c r="O240" s="229">
        <v>7.1428571428571425E-2</v>
      </c>
      <c r="P240" s="233">
        <v>1.8761726078799251E-2</v>
      </c>
      <c r="Q240" s="234">
        <v>3.2015065913370999E-2</v>
      </c>
      <c r="R240" s="239">
        <v>0.06</v>
      </c>
      <c r="S240" s="72" t="s">
        <v>1072</v>
      </c>
      <c r="T240" s="72" t="s">
        <v>1072</v>
      </c>
      <c r="U240" s="72" t="s">
        <v>1072</v>
      </c>
      <c r="V240" s="72" t="s">
        <v>1072</v>
      </c>
      <c r="W240" s="72" t="s">
        <v>1072</v>
      </c>
      <c r="X240" s="79" t="s">
        <v>1027</v>
      </c>
      <c r="Y240" s="79" t="s">
        <v>849</v>
      </c>
      <c r="Z240" s="80"/>
      <c r="AA240" s="73"/>
    </row>
    <row r="241" spans="1:27" ht="90">
      <c r="A241" s="77">
        <v>237</v>
      </c>
      <c r="B241" s="75" t="s">
        <v>636</v>
      </c>
      <c r="C241" s="75" t="s">
        <v>1064</v>
      </c>
      <c r="D241" s="75" t="s">
        <v>1070</v>
      </c>
      <c r="E241" s="78" t="s">
        <v>932</v>
      </c>
      <c r="F241" s="75" t="s">
        <v>742</v>
      </c>
      <c r="G241" s="75" t="s">
        <v>743</v>
      </c>
      <c r="H241" s="75" t="s">
        <v>628</v>
      </c>
      <c r="I241" s="75" t="s">
        <v>1073</v>
      </c>
      <c r="J241" s="75" t="s">
        <v>933</v>
      </c>
      <c r="K241" s="75" t="s">
        <v>1067</v>
      </c>
      <c r="L241" s="75">
        <v>2016</v>
      </c>
      <c r="M241" s="70">
        <v>0</v>
      </c>
      <c r="N241" s="70">
        <v>0</v>
      </c>
      <c r="O241" s="229">
        <v>0</v>
      </c>
      <c r="P241" s="233">
        <v>0</v>
      </c>
      <c r="Q241" s="234">
        <v>0</v>
      </c>
      <c r="R241" s="229">
        <v>0</v>
      </c>
      <c r="S241" s="72">
        <v>0</v>
      </c>
      <c r="T241" s="72">
        <v>0</v>
      </c>
      <c r="U241" s="72">
        <v>0</v>
      </c>
      <c r="V241" s="72">
        <v>0</v>
      </c>
      <c r="W241" s="72">
        <v>0</v>
      </c>
      <c r="X241" s="79" t="s">
        <v>1027</v>
      </c>
      <c r="Y241" s="79" t="s">
        <v>849</v>
      </c>
      <c r="Z241" s="80"/>
      <c r="AA241" s="73"/>
    </row>
    <row r="242" spans="1:27" ht="90">
      <c r="A242" s="77">
        <v>238</v>
      </c>
      <c r="B242" s="75" t="s">
        <v>636</v>
      </c>
      <c r="C242" s="75" t="s">
        <v>1064</v>
      </c>
      <c r="D242" s="75" t="s">
        <v>1070</v>
      </c>
      <c r="E242" s="78" t="s">
        <v>934</v>
      </c>
      <c r="F242" s="75" t="s">
        <v>742</v>
      </c>
      <c r="G242" s="75" t="s">
        <v>743</v>
      </c>
      <c r="H242" s="75" t="s">
        <v>628</v>
      </c>
      <c r="I242" s="75" t="s">
        <v>1074</v>
      </c>
      <c r="J242" s="75" t="s">
        <v>930</v>
      </c>
      <c r="K242" s="75" t="s">
        <v>1067</v>
      </c>
      <c r="L242" s="75">
        <v>2016</v>
      </c>
      <c r="M242" s="70">
        <v>0</v>
      </c>
      <c r="N242" s="70">
        <v>0</v>
      </c>
      <c r="O242" s="229">
        <v>0</v>
      </c>
      <c r="P242" s="233">
        <v>0</v>
      </c>
      <c r="Q242" s="234">
        <v>0</v>
      </c>
      <c r="R242" s="229">
        <v>0</v>
      </c>
      <c r="S242" s="72">
        <v>0.49279394107471564</v>
      </c>
      <c r="T242" s="72">
        <v>0.49279394107471564</v>
      </c>
      <c r="U242" s="72">
        <v>0.49279394107471564</v>
      </c>
      <c r="V242" s="72">
        <v>1.4783818232241468</v>
      </c>
      <c r="W242" s="72">
        <v>1.0184348604345417</v>
      </c>
      <c r="X242" s="79" t="s">
        <v>1027</v>
      </c>
      <c r="Y242" s="79" t="s">
        <v>849</v>
      </c>
      <c r="Z242" s="80"/>
      <c r="AA242" s="73"/>
    </row>
    <row r="243" spans="1:27" ht="90">
      <c r="A243" s="77">
        <v>239</v>
      </c>
      <c r="B243" s="75" t="s">
        <v>636</v>
      </c>
      <c r="C243" s="75" t="s">
        <v>1064</v>
      </c>
      <c r="D243" s="75" t="s">
        <v>1075</v>
      </c>
      <c r="E243" s="78" t="s">
        <v>1076</v>
      </c>
      <c r="F243" s="75" t="s">
        <v>742</v>
      </c>
      <c r="G243" s="75" t="s">
        <v>1077</v>
      </c>
      <c r="H243" s="75" t="s">
        <v>764</v>
      </c>
      <c r="I243" s="75" t="s">
        <v>1078</v>
      </c>
      <c r="J243" s="75" t="s">
        <v>1079</v>
      </c>
      <c r="K243" s="75" t="s">
        <v>1067</v>
      </c>
      <c r="L243" s="75" t="s">
        <v>767</v>
      </c>
      <c r="M243" s="70">
        <v>0</v>
      </c>
      <c r="N243" s="70">
        <v>0</v>
      </c>
      <c r="O243" s="229" t="s">
        <v>767</v>
      </c>
      <c r="P243" s="232" t="s">
        <v>767</v>
      </c>
      <c r="Q243" s="230">
        <v>0</v>
      </c>
      <c r="R243" s="229">
        <v>0</v>
      </c>
      <c r="S243" s="72" t="s">
        <v>767</v>
      </c>
      <c r="T243" s="72" t="s">
        <v>767</v>
      </c>
      <c r="U243" s="72" t="s">
        <v>767</v>
      </c>
      <c r="V243" s="72" t="e">
        <v>#VALUE!</v>
      </c>
      <c r="W243" s="72" t="e">
        <v>#VALUE!</v>
      </c>
      <c r="X243" s="79" t="s">
        <v>1080</v>
      </c>
      <c r="Y243" s="79" t="s">
        <v>1081</v>
      </c>
      <c r="Z243" s="80"/>
      <c r="AA243" s="73"/>
    </row>
    <row r="244" spans="1:27" ht="90">
      <c r="A244" s="77">
        <v>240</v>
      </c>
      <c r="B244" s="75" t="s">
        <v>636</v>
      </c>
      <c r="C244" s="75" t="s">
        <v>1064</v>
      </c>
      <c r="D244" s="75" t="s">
        <v>1075</v>
      </c>
      <c r="E244" s="78" t="s">
        <v>1082</v>
      </c>
      <c r="F244" s="75" t="s">
        <v>742</v>
      </c>
      <c r="G244" s="75" t="s">
        <v>1077</v>
      </c>
      <c r="H244" s="75" t="s">
        <v>764</v>
      </c>
      <c r="I244" s="75" t="s">
        <v>1078</v>
      </c>
      <c r="J244" s="75" t="s">
        <v>1083</v>
      </c>
      <c r="K244" s="75" t="s">
        <v>1067</v>
      </c>
      <c r="L244" s="75" t="s">
        <v>767</v>
      </c>
      <c r="M244" s="70">
        <v>0</v>
      </c>
      <c r="N244" s="70">
        <v>0</v>
      </c>
      <c r="O244" s="229" t="s">
        <v>767</v>
      </c>
      <c r="P244" s="232" t="s">
        <v>767</v>
      </c>
      <c r="Q244" s="230">
        <v>0</v>
      </c>
      <c r="R244" s="229">
        <v>0</v>
      </c>
      <c r="S244" s="72" t="s">
        <v>767</v>
      </c>
      <c r="T244" s="72" t="s">
        <v>767</v>
      </c>
      <c r="U244" s="72" t="s">
        <v>767</v>
      </c>
      <c r="V244" s="72" t="e">
        <v>#VALUE!</v>
      </c>
      <c r="W244" s="72" t="e">
        <v>#VALUE!</v>
      </c>
      <c r="X244" s="79" t="s">
        <v>1084</v>
      </c>
      <c r="Y244" s="79" t="s">
        <v>1081</v>
      </c>
      <c r="Z244" s="80"/>
      <c r="AA244" s="73"/>
    </row>
    <row r="245" spans="1:27" ht="90">
      <c r="A245" s="77">
        <v>241</v>
      </c>
      <c r="B245" s="75" t="s">
        <v>636</v>
      </c>
      <c r="C245" s="75" t="s">
        <v>1064</v>
      </c>
      <c r="D245" s="75" t="s">
        <v>1075</v>
      </c>
      <c r="E245" s="78" t="s">
        <v>1085</v>
      </c>
      <c r="F245" s="75" t="s">
        <v>742</v>
      </c>
      <c r="G245" s="75" t="s">
        <v>1077</v>
      </c>
      <c r="H245" s="75" t="s">
        <v>764</v>
      </c>
      <c r="I245" s="75" t="s">
        <v>1078</v>
      </c>
      <c r="J245" s="75" t="s">
        <v>1086</v>
      </c>
      <c r="K245" s="75" t="s">
        <v>1067</v>
      </c>
      <c r="L245" s="75" t="s">
        <v>767</v>
      </c>
      <c r="M245" s="70">
        <v>0</v>
      </c>
      <c r="N245" s="70">
        <v>0</v>
      </c>
      <c r="O245" s="229" t="s">
        <v>767</v>
      </c>
      <c r="P245" s="232" t="s">
        <v>767</v>
      </c>
      <c r="Q245" s="230">
        <v>0</v>
      </c>
      <c r="R245" s="229">
        <v>0</v>
      </c>
      <c r="S245" s="72" t="s">
        <v>767</v>
      </c>
      <c r="T245" s="72" t="s">
        <v>767</v>
      </c>
      <c r="U245" s="72" t="s">
        <v>767</v>
      </c>
      <c r="V245" s="72" t="e">
        <v>#VALUE!</v>
      </c>
      <c r="W245" s="72" t="e">
        <v>#VALUE!</v>
      </c>
      <c r="X245" s="79" t="s">
        <v>1087</v>
      </c>
      <c r="Y245" s="79" t="s">
        <v>1081</v>
      </c>
      <c r="Z245" s="80"/>
      <c r="AA245" s="73"/>
    </row>
    <row r="246" spans="1:27" ht="30">
      <c r="A246" s="77">
        <v>242</v>
      </c>
      <c r="B246" s="75" t="s">
        <v>636</v>
      </c>
      <c r="C246" s="75" t="s">
        <v>1064</v>
      </c>
      <c r="D246" s="75" t="s">
        <v>1088</v>
      </c>
      <c r="E246" s="78" t="s">
        <v>690</v>
      </c>
      <c r="F246" s="75" t="s">
        <v>691</v>
      </c>
      <c r="G246" s="75" t="s">
        <v>692</v>
      </c>
      <c r="H246" s="75" t="s">
        <v>628</v>
      </c>
      <c r="I246" s="75" t="s">
        <v>1089</v>
      </c>
      <c r="J246" s="75" t="s">
        <v>691</v>
      </c>
      <c r="K246" s="75" t="s">
        <v>1067</v>
      </c>
      <c r="L246" s="75">
        <v>2016</v>
      </c>
      <c r="M246" s="70">
        <v>3229320.4479800011</v>
      </c>
      <c r="N246" s="70">
        <v>5022.6670947473549</v>
      </c>
      <c r="O246" s="229">
        <v>642.94933091567736</v>
      </c>
      <c r="P246" s="230">
        <v>2279.073617715474</v>
      </c>
      <c r="Q246" s="230">
        <v>219.63457345377984</v>
      </c>
      <c r="R246" s="229">
        <v>1087.7047566259882</v>
      </c>
      <c r="S246" s="72">
        <v>645.8541665847365</v>
      </c>
      <c r="T246" s="72">
        <v>645.8541665847365</v>
      </c>
      <c r="U246" s="72">
        <v>645.8541665847365</v>
      </c>
      <c r="V246" s="72">
        <v>1937.5624997542095</v>
      </c>
      <c r="W246" s="72">
        <v>1285.2497915036256</v>
      </c>
      <c r="X246" s="79"/>
      <c r="Y246" s="79"/>
      <c r="Z246" s="80"/>
      <c r="AA246" s="73"/>
    </row>
    <row r="247" spans="1:27" ht="30">
      <c r="A247" s="77">
        <v>243</v>
      </c>
      <c r="B247" s="75" t="s">
        <v>636</v>
      </c>
      <c r="C247" s="75" t="s">
        <v>1064</v>
      </c>
      <c r="D247" s="75" t="s">
        <v>1088</v>
      </c>
      <c r="E247" s="78" t="s">
        <v>690</v>
      </c>
      <c r="F247" s="75" t="s">
        <v>694</v>
      </c>
      <c r="G247" s="75" t="s">
        <v>692</v>
      </c>
      <c r="H247" s="75" t="s">
        <v>628</v>
      </c>
      <c r="I247" s="75" t="s">
        <v>1089</v>
      </c>
      <c r="J247" s="75" t="s">
        <v>694</v>
      </c>
      <c r="K247" s="75" t="s">
        <v>1067</v>
      </c>
      <c r="L247" s="75">
        <v>2016</v>
      </c>
      <c r="M247" s="70">
        <v>3229320.4479800011</v>
      </c>
      <c r="N247" s="70">
        <v>25757016.02853436</v>
      </c>
      <c r="O247" s="229">
        <v>0.12537634190243419</v>
      </c>
      <c r="P247" s="230">
        <v>0.36832639654609944</v>
      </c>
      <c r="Q247" s="230">
        <v>3.6981760817995001E-2</v>
      </c>
      <c r="R247" s="229">
        <v>0.15133493978885609</v>
      </c>
      <c r="S247" s="72">
        <v>0.12339609867903148</v>
      </c>
      <c r="T247" s="72">
        <v>0.12339609867903148</v>
      </c>
      <c r="U247" s="72">
        <v>0.12339609867903148</v>
      </c>
      <c r="V247" s="72">
        <v>0.37018829603709447</v>
      </c>
      <c r="W247" s="72">
        <v>0.24555823637127264</v>
      </c>
      <c r="X247" s="79"/>
      <c r="Y247" s="79"/>
      <c r="Z247" s="80"/>
      <c r="AA247" s="73"/>
    </row>
    <row r="248" spans="1:27" ht="30">
      <c r="A248" s="77">
        <v>244</v>
      </c>
      <c r="B248" s="75" t="s">
        <v>636</v>
      </c>
      <c r="C248" s="75" t="s">
        <v>1064</v>
      </c>
      <c r="D248" s="75" t="s">
        <v>1088</v>
      </c>
      <c r="E248" s="78" t="s">
        <v>690</v>
      </c>
      <c r="F248" s="75" t="s">
        <v>695</v>
      </c>
      <c r="G248" s="75" t="s">
        <v>692</v>
      </c>
      <c r="H248" s="75" t="s">
        <v>628</v>
      </c>
      <c r="I248" s="75" t="s">
        <v>1089</v>
      </c>
      <c r="J248" s="75" t="s">
        <v>695</v>
      </c>
      <c r="K248" s="75" t="s">
        <v>1067</v>
      </c>
      <c r="L248" s="75">
        <v>2016</v>
      </c>
      <c r="M248" s="70">
        <v>292758.23391999915</v>
      </c>
      <c r="N248" s="70">
        <v>311756.86585649324</v>
      </c>
      <c r="O248" s="229">
        <v>0.93905945941463409</v>
      </c>
      <c r="P248" s="232">
        <v>2.8731189213291426</v>
      </c>
      <c r="Q248" s="230">
        <v>0.41831196269124932</v>
      </c>
      <c r="R248" s="229">
        <v>0.31540465908446702</v>
      </c>
      <c r="S248" s="72">
        <v>0.9242388365030243</v>
      </c>
      <c r="T248" s="72">
        <v>0.9242388365030243</v>
      </c>
      <c r="U248" s="72">
        <v>0.9242388365030243</v>
      </c>
      <c r="V248" s="72">
        <v>2.7727165095090731</v>
      </c>
      <c r="W248" s="72">
        <v>1.8392352846410183</v>
      </c>
      <c r="X248" s="79" t="s">
        <v>646</v>
      </c>
      <c r="Y248" s="79" t="s">
        <v>647</v>
      </c>
      <c r="Z248" s="80"/>
      <c r="AA248" s="73"/>
    </row>
    <row r="249" spans="1:27" ht="30">
      <c r="A249" s="77">
        <v>245</v>
      </c>
      <c r="B249" s="75" t="s">
        <v>636</v>
      </c>
      <c r="C249" s="75" t="s">
        <v>1064</v>
      </c>
      <c r="D249" s="75" t="s">
        <v>1088</v>
      </c>
      <c r="E249" s="78" t="s">
        <v>690</v>
      </c>
      <c r="F249" s="75" t="s">
        <v>696</v>
      </c>
      <c r="G249" s="75" t="s">
        <v>692</v>
      </c>
      <c r="H249" s="75" t="s">
        <v>628</v>
      </c>
      <c r="I249" s="75" t="s">
        <v>1089</v>
      </c>
      <c r="J249" s="75" t="s">
        <v>696</v>
      </c>
      <c r="K249" s="75" t="s">
        <v>1067</v>
      </c>
      <c r="L249" s="75">
        <v>2016</v>
      </c>
      <c r="M249" s="70">
        <v>3827810.0019702204</v>
      </c>
      <c r="N249" s="70">
        <v>5022.6670947473549</v>
      </c>
      <c r="O249" s="229">
        <v>762.10704985271639</v>
      </c>
      <c r="P249" s="230">
        <v>2496.4886004839304</v>
      </c>
      <c r="Q249" s="230">
        <v>587.01052905849212</v>
      </c>
      <c r="R249" s="229">
        <v>1168.1836618815444</v>
      </c>
      <c r="S249" s="72">
        <v>787.61683518185328</v>
      </c>
      <c r="T249" s="72">
        <v>787.61683518185328</v>
      </c>
      <c r="U249" s="72">
        <v>787.61683518185328</v>
      </c>
      <c r="V249" s="72">
        <v>2362.8505055455598</v>
      </c>
      <c r="W249" s="72">
        <v>1567.3575020118881</v>
      </c>
      <c r="X249" s="79"/>
      <c r="Y249" s="79"/>
      <c r="Z249" s="80"/>
      <c r="AA249" s="73"/>
    </row>
    <row r="250" spans="1:27" ht="30">
      <c r="A250" s="77">
        <v>246</v>
      </c>
      <c r="B250" s="75" t="s">
        <v>636</v>
      </c>
      <c r="C250" s="75" t="s">
        <v>1064</v>
      </c>
      <c r="D250" s="75" t="s">
        <v>1088</v>
      </c>
      <c r="E250" s="78" t="s">
        <v>690</v>
      </c>
      <c r="F250" s="75" t="s">
        <v>697</v>
      </c>
      <c r="G250" s="75" t="s">
        <v>692</v>
      </c>
      <c r="H250" s="75" t="s">
        <v>628</v>
      </c>
      <c r="I250" s="75" t="s">
        <v>1089</v>
      </c>
      <c r="J250" s="75" t="s">
        <v>697</v>
      </c>
      <c r="K250" s="75" t="s">
        <v>1067</v>
      </c>
      <c r="L250" s="75">
        <v>2016</v>
      </c>
      <c r="M250" s="70">
        <v>3827810.0019702204</v>
      </c>
      <c r="N250" s="70">
        <v>0</v>
      </c>
      <c r="O250" s="229">
        <v>0.14861232363755425</v>
      </c>
      <c r="P250" s="230">
        <v>0.40346333838763115</v>
      </c>
      <c r="Q250" s="230">
        <v>9.8840007936429303E-2</v>
      </c>
      <c r="R250" s="229">
        <v>0.16253216054837744</v>
      </c>
      <c r="S250" s="72">
        <v>0.15048109889775743</v>
      </c>
      <c r="T250" s="72">
        <v>0.15048109889775743</v>
      </c>
      <c r="U250" s="72">
        <v>0.15048109889775743</v>
      </c>
      <c r="V250" s="72">
        <v>0.45144329669327232</v>
      </c>
      <c r="W250" s="72">
        <v>0.29945738680653727</v>
      </c>
      <c r="X250" s="79"/>
      <c r="Y250" s="79"/>
      <c r="Z250" s="80"/>
      <c r="AA250" s="73"/>
    </row>
    <row r="251" spans="1:27" ht="30">
      <c r="A251" s="77">
        <v>247</v>
      </c>
      <c r="B251" s="75" t="s">
        <v>636</v>
      </c>
      <c r="C251" s="75" t="s">
        <v>1064</v>
      </c>
      <c r="D251" s="75" t="s">
        <v>1088</v>
      </c>
      <c r="E251" s="78" t="s">
        <v>690</v>
      </c>
      <c r="F251" s="75" t="s">
        <v>698</v>
      </c>
      <c r="G251" s="75" t="s">
        <v>692</v>
      </c>
      <c r="H251" s="75" t="s">
        <v>628</v>
      </c>
      <c r="I251" s="75" t="s">
        <v>1089</v>
      </c>
      <c r="J251" s="75" t="s">
        <v>698</v>
      </c>
      <c r="K251" s="75" t="s">
        <v>1067</v>
      </c>
      <c r="L251" s="75">
        <v>2016</v>
      </c>
      <c r="M251" s="70">
        <v>347015.08072978019</v>
      </c>
      <c r="N251" s="70">
        <v>311756.86585649324</v>
      </c>
      <c r="O251" s="229">
        <v>1.1130952313637799</v>
      </c>
      <c r="P251" s="232">
        <v>3.1472035739340263</v>
      </c>
      <c r="Q251" s="230">
        <v>1.0248836267359509</v>
      </c>
      <c r="R251" s="229">
        <v>0.3387413426109398</v>
      </c>
      <c r="S251" s="72">
        <v>1.1271059397325469</v>
      </c>
      <c r="T251" s="72">
        <v>1.1271059397325469</v>
      </c>
      <c r="U251" s="72">
        <v>1.1271059397325469</v>
      </c>
      <c r="V251" s="72">
        <v>3.3813178191976405</v>
      </c>
      <c r="W251" s="72">
        <v>2.2429408200677683</v>
      </c>
      <c r="X251" s="79" t="s">
        <v>646</v>
      </c>
      <c r="Y251" s="79" t="s">
        <v>647</v>
      </c>
      <c r="Z251" s="80"/>
      <c r="AA251" s="73"/>
    </row>
    <row r="252" spans="1:27" ht="45">
      <c r="A252" s="77">
        <v>248</v>
      </c>
      <c r="B252" s="75" t="s">
        <v>636</v>
      </c>
      <c r="C252" s="75" t="s">
        <v>1064</v>
      </c>
      <c r="D252" s="75" t="s">
        <v>1090</v>
      </c>
      <c r="E252" s="78" t="s">
        <v>899</v>
      </c>
      <c r="F252" s="75" t="s">
        <v>900</v>
      </c>
      <c r="G252" s="75" t="s">
        <v>901</v>
      </c>
      <c r="H252" s="75" t="s">
        <v>628</v>
      </c>
      <c r="I252" s="75" t="s">
        <v>1091</v>
      </c>
      <c r="J252" s="75" t="s">
        <v>900</v>
      </c>
      <c r="K252" s="75" t="s">
        <v>1067</v>
      </c>
      <c r="L252" s="75">
        <v>2016</v>
      </c>
      <c r="M252" s="70">
        <v>646.382896032644</v>
      </c>
      <c r="N252" s="70">
        <v>668996.54</v>
      </c>
      <c r="O252" s="229">
        <v>9.6619766678112263E-4</v>
      </c>
      <c r="P252" s="230">
        <v>7.3983662364915303E-5</v>
      </c>
      <c r="Q252" s="230">
        <v>5.10399338113581E-4</v>
      </c>
      <c r="R252" s="229">
        <v>3.805093740521333E-4</v>
      </c>
      <c r="S252" s="72">
        <v>9.9858476131225223E-4</v>
      </c>
      <c r="T252" s="72">
        <v>9.9858476131225223E-4</v>
      </c>
      <c r="U252" s="72">
        <v>9.9858476131225223E-4</v>
      </c>
      <c r="V252" s="72">
        <v>2.9957542839367567E-3</v>
      </c>
      <c r="W252" s="72">
        <v>2.0637297808515686E-3</v>
      </c>
      <c r="X252" s="79"/>
      <c r="Y252" s="79"/>
      <c r="Z252" s="80"/>
      <c r="AA252" s="73"/>
    </row>
    <row r="253" spans="1:27" ht="45">
      <c r="A253" s="77">
        <v>249</v>
      </c>
      <c r="B253" s="75" t="s">
        <v>636</v>
      </c>
      <c r="C253" s="75" t="s">
        <v>1064</v>
      </c>
      <c r="D253" s="75" t="s">
        <v>1090</v>
      </c>
      <c r="E253" s="78" t="s">
        <v>899</v>
      </c>
      <c r="F253" s="75" t="s">
        <v>903</v>
      </c>
      <c r="G253" s="75" t="s">
        <v>901</v>
      </c>
      <c r="H253" s="75" t="s">
        <v>628</v>
      </c>
      <c r="I253" s="75" t="s">
        <v>1091</v>
      </c>
      <c r="J253" s="75" t="s">
        <v>903</v>
      </c>
      <c r="K253" s="75" t="s">
        <v>1067</v>
      </c>
      <c r="L253" s="75">
        <v>2016</v>
      </c>
      <c r="M253" s="70">
        <v>420.14889831378099</v>
      </c>
      <c r="N253" s="70">
        <v>668996.54</v>
      </c>
      <c r="O253" s="229">
        <v>6.2802850716355116E-4</v>
      </c>
      <c r="P253" s="230">
        <v>5.5459444444939428E-5</v>
      </c>
      <c r="Q253" s="230">
        <v>3.5903408442972476E-4</v>
      </c>
      <c r="R253" s="229">
        <v>2.6989243085730668E-4</v>
      </c>
      <c r="S253" s="72">
        <v>5.9915088059546754E-4</v>
      </c>
      <c r="T253" s="72">
        <v>5.9915088059546754E-4</v>
      </c>
      <c r="U253" s="72">
        <v>5.9915088059546754E-4</v>
      </c>
      <c r="V253" s="72">
        <v>1.7974526417864026E-3</v>
      </c>
      <c r="W253" s="72">
        <v>1.2382379177140938E-3</v>
      </c>
      <c r="X253" s="79"/>
      <c r="Y253" s="79"/>
      <c r="Z253" s="80"/>
      <c r="AA253" s="73"/>
    </row>
    <row r="254" spans="1:27" ht="45">
      <c r="A254" s="77">
        <v>250</v>
      </c>
      <c r="B254" s="75" t="s">
        <v>636</v>
      </c>
      <c r="C254" s="75" t="s">
        <v>1064</v>
      </c>
      <c r="D254" s="75" t="s">
        <v>1090</v>
      </c>
      <c r="E254" s="78" t="s">
        <v>899</v>
      </c>
      <c r="F254" s="75" t="s">
        <v>904</v>
      </c>
      <c r="G254" s="75" t="s">
        <v>901</v>
      </c>
      <c r="H254" s="75" t="s">
        <v>628</v>
      </c>
      <c r="I254" s="75" t="s">
        <v>1091</v>
      </c>
      <c r="J254" s="75" t="s">
        <v>904</v>
      </c>
      <c r="K254" s="75" t="s">
        <v>1067</v>
      </c>
      <c r="L254" s="75">
        <v>2016</v>
      </c>
      <c r="M254" s="70">
        <v>3264127.5240094699</v>
      </c>
      <c r="N254" s="70">
        <v>4483905114</v>
      </c>
      <c r="O254" s="229">
        <v>7.2796534293688669E-4</v>
      </c>
      <c r="P254" s="230">
        <v>9.7088945714961247E-5</v>
      </c>
      <c r="Q254" s="230">
        <v>8.1704607597687267E-4</v>
      </c>
      <c r="R254" s="229">
        <v>1.3776113514909569E-3</v>
      </c>
      <c r="S254" s="72">
        <v>7.765318394133612E-4</v>
      </c>
      <c r="T254" s="72">
        <v>7.765318394133612E-4</v>
      </c>
      <c r="U254" s="72">
        <v>7.765318394133612E-4</v>
      </c>
      <c r="V254" s="72">
        <v>2.3295955182400835E-3</v>
      </c>
      <c r="W254" s="72">
        <v>1.6048230905014698E-3</v>
      </c>
      <c r="X254" s="79"/>
      <c r="Y254" s="79"/>
      <c r="Z254" s="80"/>
      <c r="AA254" s="73"/>
    </row>
    <row r="255" spans="1:27" ht="45">
      <c r="A255" s="77">
        <v>251</v>
      </c>
      <c r="B255" s="75" t="s">
        <v>636</v>
      </c>
      <c r="C255" s="75" t="s">
        <v>1064</v>
      </c>
      <c r="D255" s="75" t="s">
        <v>1090</v>
      </c>
      <c r="E255" s="78" t="s">
        <v>899</v>
      </c>
      <c r="F255" s="75" t="s">
        <v>905</v>
      </c>
      <c r="G255" s="75" t="s">
        <v>901</v>
      </c>
      <c r="H255" s="75" t="s">
        <v>628</v>
      </c>
      <c r="I255" s="75" t="s">
        <v>1091</v>
      </c>
      <c r="J255" s="75" t="s">
        <v>905</v>
      </c>
      <c r="K255" s="75" t="s">
        <v>1067</v>
      </c>
      <c r="L255" s="75">
        <v>2016</v>
      </c>
      <c r="M255" s="70">
        <v>2121682.97086098</v>
      </c>
      <c r="N255" s="70">
        <v>4483905114</v>
      </c>
      <c r="O255" s="229">
        <v>4.7317749080739801E-4</v>
      </c>
      <c r="P255" s="230">
        <v>6.9685030868200473E-5</v>
      </c>
      <c r="Q255" s="230">
        <v>5.5436118994737105E-4</v>
      </c>
      <c r="R255" s="229">
        <v>1.3077833140471415E-3</v>
      </c>
      <c r="S255" s="72">
        <v>4.6591912216197826E-4</v>
      </c>
      <c r="T255" s="72">
        <v>4.6591912216197826E-4</v>
      </c>
      <c r="U255" s="72">
        <v>4.6591912216197826E-4</v>
      </c>
      <c r="V255" s="72">
        <v>1.3977573664859348E-3</v>
      </c>
      <c r="W255" s="72">
        <v>9.628938925628455E-4</v>
      </c>
      <c r="X255" s="79"/>
      <c r="Y255" s="79"/>
      <c r="Z255" s="80"/>
      <c r="AA255" s="73"/>
    </row>
    <row r="256" spans="1:27" ht="45">
      <c r="A256" s="77">
        <v>252</v>
      </c>
      <c r="B256" s="75" t="s">
        <v>636</v>
      </c>
      <c r="C256" s="75" t="s">
        <v>1064</v>
      </c>
      <c r="D256" s="75" t="s">
        <v>1090</v>
      </c>
      <c r="E256" s="78" t="s">
        <v>899</v>
      </c>
      <c r="F256" s="75" t="s">
        <v>906</v>
      </c>
      <c r="G256" s="75" t="s">
        <v>901</v>
      </c>
      <c r="H256" s="75" t="s">
        <v>628</v>
      </c>
      <c r="I256" s="75" t="s">
        <v>1091</v>
      </c>
      <c r="J256" s="75" t="s">
        <v>906</v>
      </c>
      <c r="K256" s="75" t="s">
        <v>1067</v>
      </c>
      <c r="L256" s="75">
        <v>2016</v>
      </c>
      <c r="M256" s="70">
        <v>48436.624184992601</v>
      </c>
      <c r="N256" s="70">
        <v>273278913</v>
      </c>
      <c r="O256" s="229">
        <v>1.7724245040813888E-4</v>
      </c>
      <c r="P256" s="232">
        <v>-6.2256861275032305E-6</v>
      </c>
      <c r="Q256" s="230">
        <v>-1.7515103085964824E-5</v>
      </c>
      <c r="R256" s="229">
        <v>1.1987473801171199E-4</v>
      </c>
      <c r="S256" s="72">
        <v>1.8314022057511656E-4</v>
      </c>
      <c r="T256" s="72">
        <v>1.8314022057511656E-4</v>
      </c>
      <c r="U256" s="72">
        <v>1.8314022057511656E-4</v>
      </c>
      <c r="V256" s="72">
        <v>5.4942066172534965E-4</v>
      </c>
      <c r="W256" s="72">
        <v>3.7848757753515294E-4</v>
      </c>
      <c r="X256" s="79" t="s">
        <v>907</v>
      </c>
      <c r="Y256" s="79" t="s">
        <v>1092</v>
      </c>
      <c r="Z256" s="80"/>
      <c r="AA256" s="73"/>
    </row>
    <row r="257" spans="1:27" ht="45">
      <c r="A257" s="77">
        <v>253</v>
      </c>
      <c r="B257" s="75" t="s">
        <v>636</v>
      </c>
      <c r="C257" s="75" t="s">
        <v>1064</v>
      </c>
      <c r="D257" s="75" t="s">
        <v>1090</v>
      </c>
      <c r="E257" s="78" t="s">
        <v>899</v>
      </c>
      <c r="F257" s="75" t="s">
        <v>908</v>
      </c>
      <c r="G257" s="75" t="s">
        <v>901</v>
      </c>
      <c r="H257" s="75" t="s">
        <v>628</v>
      </c>
      <c r="I257" s="75" t="s">
        <v>1091</v>
      </c>
      <c r="J257" s="75" t="s">
        <v>908</v>
      </c>
      <c r="K257" s="75" t="s">
        <v>1067</v>
      </c>
      <c r="L257" s="75">
        <v>2016</v>
      </c>
      <c r="M257" s="70">
        <v>31483.806911152398</v>
      </c>
      <c r="N257" s="70">
        <v>273278913</v>
      </c>
      <c r="O257" s="229">
        <v>1.1520759712313551E-4</v>
      </c>
      <c r="P257" s="232">
        <v>-4.6690991067663614E-6</v>
      </c>
      <c r="Q257" s="230">
        <v>-1.4034961100658147E-5</v>
      </c>
      <c r="R257" s="229">
        <v>1.4406559033403328E-4</v>
      </c>
      <c r="S257" s="72">
        <v>1.0988413671147334E-4</v>
      </c>
      <c r="T257" s="72">
        <v>1.0988413671147334E-4</v>
      </c>
      <c r="U257" s="72">
        <v>1.0988413671147334E-4</v>
      </c>
      <c r="V257" s="72">
        <v>3.2965241013442002E-4</v>
      </c>
      <c r="W257" s="72">
        <v>2.270925555449394E-4</v>
      </c>
      <c r="X257" s="79" t="s">
        <v>907</v>
      </c>
      <c r="Y257" s="79" t="s">
        <v>1092</v>
      </c>
      <c r="Z257" s="80"/>
      <c r="AA257" s="73"/>
    </row>
    <row r="258" spans="1:27" ht="45">
      <c r="A258" s="77">
        <v>254</v>
      </c>
      <c r="B258" s="75" t="s">
        <v>636</v>
      </c>
      <c r="C258" s="75" t="s">
        <v>1064</v>
      </c>
      <c r="D258" s="75" t="s">
        <v>1090</v>
      </c>
      <c r="E258" s="78" t="s">
        <v>899</v>
      </c>
      <c r="F258" s="75" t="s">
        <v>909</v>
      </c>
      <c r="G258" s="75" t="s">
        <v>901</v>
      </c>
      <c r="H258" s="75" t="s">
        <v>628</v>
      </c>
      <c r="I258" s="75" t="s">
        <v>1091</v>
      </c>
      <c r="J258" s="75" t="s">
        <v>909</v>
      </c>
      <c r="K258" s="75" t="s">
        <v>1067</v>
      </c>
      <c r="L258" s="75">
        <v>2016</v>
      </c>
      <c r="M258" s="70">
        <v>7727.1798534766604</v>
      </c>
      <c r="N258" s="70">
        <v>668996.54</v>
      </c>
      <c r="O258" s="229">
        <v>1.1550403315204979E-2</v>
      </c>
      <c r="P258" s="230">
        <v>7.6265768169656435E-4</v>
      </c>
      <c r="Q258" s="230">
        <v>3.1718293652414878E-3</v>
      </c>
      <c r="R258" s="229">
        <v>2.5729118499737305E-3</v>
      </c>
      <c r="S258" s="72">
        <v>1.1937583092195435E-2</v>
      </c>
      <c r="T258" s="72">
        <v>1.1937583092195435E-2</v>
      </c>
      <c r="U258" s="72">
        <v>1.1937583092195435E-2</v>
      </c>
      <c r="V258" s="72">
        <v>3.5812749276586307E-2</v>
      </c>
      <c r="W258" s="72">
        <v>2.4670860895553304E-2</v>
      </c>
      <c r="X258" s="79"/>
      <c r="Y258" s="79"/>
      <c r="Z258" s="80"/>
      <c r="AA258" s="73"/>
    </row>
    <row r="259" spans="1:27" ht="45">
      <c r="A259" s="77">
        <v>255</v>
      </c>
      <c r="B259" s="75" t="s">
        <v>636</v>
      </c>
      <c r="C259" s="75" t="s">
        <v>1064</v>
      </c>
      <c r="D259" s="75" t="s">
        <v>1090</v>
      </c>
      <c r="E259" s="78" t="s">
        <v>899</v>
      </c>
      <c r="F259" s="75" t="s">
        <v>910</v>
      </c>
      <c r="G259" s="75" t="s">
        <v>901</v>
      </c>
      <c r="H259" s="75" t="s">
        <v>628</v>
      </c>
      <c r="I259" s="75" t="s">
        <v>1091</v>
      </c>
      <c r="J259" s="75" t="s">
        <v>910</v>
      </c>
      <c r="K259" s="75" t="s">
        <v>1067</v>
      </c>
      <c r="L259" s="75">
        <v>2016</v>
      </c>
      <c r="M259" s="70">
        <v>5022.6670947473503</v>
      </c>
      <c r="N259" s="70">
        <v>668996.54</v>
      </c>
      <c r="O259" s="229">
        <v>7.507762438872031E-3</v>
      </c>
      <c r="P259" s="230">
        <v>5.7185174523948336E-4</v>
      </c>
      <c r="Q259" s="230">
        <v>2.2651578550662342E-3</v>
      </c>
      <c r="R259" s="229">
        <v>1.8656994718085945E-3</v>
      </c>
      <c r="S259" s="72">
        <v>7.1625501399314312E-3</v>
      </c>
      <c r="T259" s="72">
        <v>7.1625501399314312E-3</v>
      </c>
      <c r="U259" s="72">
        <v>7.1625501399314312E-3</v>
      </c>
      <c r="V259" s="72">
        <v>2.1487650419794294E-2</v>
      </c>
      <c r="W259" s="72">
        <v>1.4802517125531163E-2</v>
      </c>
      <c r="X259" s="79"/>
      <c r="Y259" s="79"/>
      <c r="Z259" s="80"/>
      <c r="AA259" s="73"/>
    </row>
    <row r="260" spans="1:27" ht="45">
      <c r="A260" s="77">
        <v>256</v>
      </c>
      <c r="B260" s="75" t="s">
        <v>636</v>
      </c>
      <c r="C260" s="75" t="s">
        <v>1064</v>
      </c>
      <c r="D260" s="75" t="s">
        <v>1090</v>
      </c>
      <c r="E260" s="78" t="s">
        <v>899</v>
      </c>
      <c r="F260" s="75" t="s">
        <v>911</v>
      </c>
      <c r="G260" s="75" t="s">
        <v>901</v>
      </c>
      <c r="H260" s="75" t="s">
        <v>628</v>
      </c>
      <c r="I260" s="75" t="s">
        <v>1091</v>
      </c>
      <c r="J260" s="75" t="s">
        <v>911</v>
      </c>
      <c r="K260" s="75" t="s">
        <v>1067</v>
      </c>
      <c r="L260" s="75">
        <v>2016</v>
      </c>
      <c r="M260" s="70">
        <v>39626177.006536797</v>
      </c>
      <c r="N260" s="70">
        <v>8967810228</v>
      </c>
      <c r="O260" s="229">
        <v>8.8374254135781868E-3</v>
      </c>
      <c r="P260" s="230">
        <v>1.0579830304444659E-3</v>
      </c>
      <c r="Q260" s="230">
        <v>6.5869909261697729E-3</v>
      </c>
      <c r="R260" s="229">
        <v>0</v>
      </c>
      <c r="S260" s="72">
        <v>9.4247757831018922E-3</v>
      </c>
      <c r="T260" s="72">
        <v>9.4247757831018922E-3</v>
      </c>
      <c r="U260" s="72">
        <v>9.4247757831018922E-3</v>
      </c>
      <c r="V260" s="72">
        <v>2.8274327349305677E-2</v>
      </c>
      <c r="W260" s="72">
        <v>1.9477756135469471E-2</v>
      </c>
      <c r="X260" s="79"/>
      <c r="Y260" s="79"/>
      <c r="Z260" s="80"/>
      <c r="AA260" s="73"/>
    </row>
    <row r="261" spans="1:27" ht="45">
      <c r="A261" s="77">
        <v>257</v>
      </c>
      <c r="B261" s="75" t="s">
        <v>636</v>
      </c>
      <c r="C261" s="75" t="s">
        <v>1064</v>
      </c>
      <c r="D261" s="75" t="s">
        <v>1090</v>
      </c>
      <c r="E261" s="78" t="s">
        <v>899</v>
      </c>
      <c r="F261" s="75" t="s">
        <v>912</v>
      </c>
      <c r="G261" s="75" t="s">
        <v>901</v>
      </c>
      <c r="H261" s="75" t="s">
        <v>628</v>
      </c>
      <c r="I261" s="75" t="s">
        <v>1091</v>
      </c>
      <c r="J261" s="75" t="s">
        <v>912</v>
      </c>
      <c r="K261" s="75" t="s">
        <v>1067</v>
      </c>
      <c r="L261" s="75">
        <v>2016</v>
      </c>
      <c r="M261" s="70">
        <v>25757016.028534401</v>
      </c>
      <c r="N261" s="70">
        <v>0</v>
      </c>
      <c r="O261" s="229">
        <v>5.7443267361108573E-3</v>
      </c>
      <c r="P261" s="230">
        <v>7.5603050130675499E-4</v>
      </c>
      <c r="Q261" s="230">
        <v>4.4611581958437906E-3</v>
      </c>
      <c r="R261" s="229">
        <v>0</v>
      </c>
      <c r="S261" s="72">
        <v>5.6548656945652927E-3</v>
      </c>
      <c r="T261" s="72">
        <v>5.6548656945652927E-3</v>
      </c>
      <c r="U261" s="72">
        <v>5.6548656945652927E-3</v>
      </c>
      <c r="V261" s="72">
        <v>1.6964597083695878E-2</v>
      </c>
      <c r="W261" s="72">
        <v>1.1686654145667561E-2</v>
      </c>
      <c r="X261" s="79"/>
      <c r="Y261" s="79"/>
      <c r="Z261" s="80"/>
      <c r="AA261" s="73"/>
    </row>
    <row r="262" spans="1:27" ht="60">
      <c r="A262" s="77">
        <v>258</v>
      </c>
      <c r="B262" s="75" t="s">
        <v>636</v>
      </c>
      <c r="C262" s="75" t="s">
        <v>1064</v>
      </c>
      <c r="D262" s="75" t="s">
        <v>1090</v>
      </c>
      <c r="E262" s="78" t="s">
        <v>899</v>
      </c>
      <c r="F262" s="75" t="s">
        <v>913</v>
      </c>
      <c r="G262" s="75" t="s">
        <v>901</v>
      </c>
      <c r="H262" s="75" t="s">
        <v>628</v>
      </c>
      <c r="I262" s="75" t="s">
        <v>1091</v>
      </c>
      <c r="J262" s="75" t="s">
        <v>913</v>
      </c>
      <c r="K262" s="75" t="s">
        <v>1067</v>
      </c>
      <c r="L262" s="75">
        <v>2016</v>
      </c>
      <c r="M262" s="70">
        <v>479625.92932918598</v>
      </c>
      <c r="N262" s="70">
        <v>273278913</v>
      </c>
      <c r="O262" s="229">
        <v>1.7550784437187291E-3</v>
      </c>
      <c r="P262" s="232">
        <v>-6.4681448583369343E-5</v>
      </c>
      <c r="Q262" s="230">
        <v>-8.5034986260506396E-5</v>
      </c>
      <c r="R262" s="229">
        <v>0</v>
      </c>
      <c r="S262" s="72">
        <v>1.8134595655180871E-3</v>
      </c>
      <c r="T262" s="72">
        <v>1.8134595655180871E-3</v>
      </c>
      <c r="U262" s="72">
        <v>1.8134595655180871E-3</v>
      </c>
      <c r="V262" s="72">
        <v>5.4403786965542614E-3</v>
      </c>
      <c r="W262" s="72">
        <v>3.747794535550263E-3</v>
      </c>
      <c r="X262" s="79" t="s">
        <v>907</v>
      </c>
      <c r="Y262" s="79" t="s">
        <v>1092</v>
      </c>
      <c r="Z262" s="80"/>
      <c r="AA262" s="73"/>
    </row>
    <row r="263" spans="1:27" ht="45">
      <c r="A263" s="86">
        <v>259</v>
      </c>
      <c r="B263" s="75" t="s">
        <v>636</v>
      </c>
      <c r="C263" s="75" t="s">
        <v>1064</v>
      </c>
      <c r="D263" s="75" t="s">
        <v>1090</v>
      </c>
      <c r="E263" s="78" t="s">
        <v>899</v>
      </c>
      <c r="F263" s="82" t="s">
        <v>914</v>
      </c>
      <c r="G263" s="82" t="s">
        <v>901</v>
      </c>
      <c r="H263" s="82" t="s">
        <v>628</v>
      </c>
      <c r="I263" s="82" t="s">
        <v>1091</v>
      </c>
      <c r="J263" s="82" t="s">
        <v>914</v>
      </c>
      <c r="K263" s="82" t="s">
        <v>1067</v>
      </c>
      <c r="L263" s="82">
        <v>2016</v>
      </c>
      <c r="M263" s="70">
        <v>311756.86585649301</v>
      </c>
      <c r="N263" s="70">
        <v>273278913</v>
      </c>
      <c r="O263" s="229">
        <v>1.1408010315691391E-3</v>
      </c>
      <c r="P263" s="232">
        <v>-4.851025861823749E-5</v>
      </c>
      <c r="Q263" s="230">
        <v>-7.4559846621453352E-5</v>
      </c>
      <c r="R263" s="229">
        <v>0</v>
      </c>
      <c r="S263" s="72">
        <v>1.0880757825470985E-3</v>
      </c>
      <c r="T263" s="72">
        <v>1.0880757825470985E-3</v>
      </c>
      <c r="U263" s="72">
        <v>1.0880757825470985E-3</v>
      </c>
      <c r="V263" s="72">
        <v>3.2642273476412957E-3</v>
      </c>
      <c r="W263" s="72">
        <v>2.2486768106845445E-3</v>
      </c>
      <c r="X263" s="87" t="s">
        <v>907</v>
      </c>
      <c r="Y263" s="87" t="s">
        <v>1092</v>
      </c>
      <c r="Z263" s="80"/>
      <c r="AA263" s="73"/>
    </row>
    <row r="264" spans="1:27" ht="45">
      <c r="A264" s="77">
        <v>260</v>
      </c>
      <c r="B264" s="75" t="s">
        <v>636</v>
      </c>
      <c r="C264" s="75" t="s">
        <v>1093</v>
      </c>
      <c r="D264" s="75" t="s">
        <v>1094</v>
      </c>
      <c r="E264" s="78" t="s">
        <v>649</v>
      </c>
      <c r="F264" s="75" t="s">
        <v>650</v>
      </c>
      <c r="G264" s="75" t="s">
        <v>651</v>
      </c>
      <c r="H264" s="75" t="s">
        <v>628</v>
      </c>
      <c r="I264" s="75" t="s">
        <v>1095</v>
      </c>
      <c r="J264" s="75" t="s">
        <v>650</v>
      </c>
      <c r="K264" s="75" t="s">
        <v>1096</v>
      </c>
      <c r="L264" s="75">
        <v>2016</v>
      </c>
      <c r="M264" s="70" t="s">
        <v>645</v>
      </c>
      <c r="N264" s="70" t="s">
        <v>645</v>
      </c>
      <c r="O264" s="229">
        <v>64.026501473039502</v>
      </c>
      <c r="P264" s="230">
        <v>1.3709999620914499</v>
      </c>
      <c r="Q264" s="230">
        <v>7.3199999999999807</v>
      </c>
      <c r="R264" s="229">
        <v>1.0720000000000001</v>
      </c>
      <c r="S264" s="72">
        <v>68.078653473838287</v>
      </c>
      <c r="T264" s="72">
        <v>68.078653473838287</v>
      </c>
      <c r="U264" s="72">
        <v>68.078653473838287</v>
      </c>
      <c r="V264" s="72">
        <v>204.23596042151485</v>
      </c>
      <c r="W264" s="72">
        <v>148.21470265499826</v>
      </c>
      <c r="X264" s="79"/>
      <c r="Y264" s="79"/>
      <c r="Z264" s="80"/>
      <c r="AA264" s="73"/>
    </row>
    <row r="265" spans="1:27" ht="45">
      <c r="A265" s="77">
        <v>261</v>
      </c>
      <c r="B265" s="75" t="s">
        <v>636</v>
      </c>
      <c r="C265" s="75" t="s">
        <v>1093</v>
      </c>
      <c r="D265" s="75" t="s">
        <v>1094</v>
      </c>
      <c r="E265" s="78" t="s">
        <v>649</v>
      </c>
      <c r="F265" s="75" t="s">
        <v>653</v>
      </c>
      <c r="G265" s="75" t="s">
        <v>651</v>
      </c>
      <c r="H265" s="75" t="s">
        <v>628</v>
      </c>
      <c r="I265" s="75" t="s">
        <v>1095</v>
      </c>
      <c r="J265" s="75" t="s">
        <v>653</v>
      </c>
      <c r="K265" s="75" t="s">
        <v>1096</v>
      </c>
      <c r="L265" s="75">
        <v>2016</v>
      </c>
      <c r="M265" s="70" t="s">
        <v>645</v>
      </c>
      <c r="N265" s="70" t="s">
        <v>645</v>
      </c>
      <c r="O265" s="229">
        <v>41.617227531689799</v>
      </c>
      <c r="P265" s="230">
        <v>1.3161600005851699</v>
      </c>
      <c r="Q265" s="230">
        <v>5.489999912738786</v>
      </c>
      <c r="R265" s="229">
        <v>1.02912002811432</v>
      </c>
      <c r="S265" s="72">
        <v>40.943823913984609</v>
      </c>
      <c r="T265" s="72">
        <v>40.943823913984609</v>
      </c>
      <c r="U265" s="72">
        <v>40.943823913984609</v>
      </c>
      <c r="V265" s="72">
        <v>122.83147174195383</v>
      </c>
      <c r="W265" s="72">
        <v>89.249896612492691</v>
      </c>
      <c r="X265" s="79"/>
      <c r="Y265" s="79"/>
      <c r="Z265" s="80"/>
      <c r="AA265" s="73"/>
    </row>
    <row r="266" spans="1:27" ht="45">
      <c r="A266" s="77">
        <v>262</v>
      </c>
      <c r="B266" s="75" t="s">
        <v>636</v>
      </c>
      <c r="C266" s="75" t="s">
        <v>1093</v>
      </c>
      <c r="D266" s="75" t="s">
        <v>1094</v>
      </c>
      <c r="E266" s="78" t="s">
        <v>649</v>
      </c>
      <c r="F266" s="75" t="s">
        <v>654</v>
      </c>
      <c r="G266" s="75" t="s">
        <v>651</v>
      </c>
      <c r="H266" s="75" t="s">
        <v>628</v>
      </c>
      <c r="I266" s="75" t="s">
        <v>1095</v>
      </c>
      <c r="J266" s="75" t="s">
        <v>654</v>
      </c>
      <c r="K266" s="75" t="s">
        <v>1096</v>
      </c>
      <c r="L266" s="75">
        <v>2016</v>
      </c>
      <c r="M266" s="70" t="s">
        <v>645</v>
      </c>
      <c r="N266" s="70" t="s">
        <v>645</v>
      </c>
      <c r="O266" s="229">
        <v>312333.68990855297</v>
      </c>
      <c r="P266" s="230">
        <v>33246.484862297773</v>
      </c>
      <c r="Q266" s="230">
        <v>13598.999999999964</v>
      </c>
      <c r="R266" s="229">
        <v>159660.47617571798</v>
      </c>
      <c r="S266" s="72">
        <v>332009.16967821243</v>
      </c>
      <c r="T266" s="72">
        <v>332009.16967821243</v>
      </c>
      <c r="U266" s="72">
        <v>332009.16967821243</v>
      </c>
      <c r="V266" s="72">
        <v>996027.50903463736</v>
      </c>
      <c r="W266" s="72">
        <v>702989.38755218836</v>
      </c>
      <c r="X266" s="79"/>
      <c r="Y266" s="79"/>
      <c r="Z266" s="80"/>
      <c r="AA266" s="73"/>
    </row>
    <row r="267" spans="1:27" ht="45">
      <c r="A267" s="77">
        <v>263</v>
      </c>
      <c r="B267" s="75" t="s">
        <v>636</v>
      </c>
      <c r="C267" s="75" t="s">
        <v>1093</v>
      </c>
      <c r="D267" s="75" t="s">
        <v>1094</v>
      </c>
      <c r="E267" s="78" t="s">
        <v>649</v>
      </c>
      <c r="F267" s="75" t="s">
        <v>655</v>
      </c>
      <c r="G267" s="75" t="s">
        <v>651</v>
      </c>
      <c r="H267" s="75" t="s">
        <v>628</v>
      </c>
      <c r="I267" s="75" t="s">
        <v>1095</v>
      </c>
      <c r="J267" s="75" t="s">
        <v>655</v>
      </c>
      <c r="K267" s="75" t="s">
        <v>1096</v>
      </c>
      <c r="L267" s="75">
        <v>2016</v>
      </c>
      <c r="M267" s="70" t="s">
        <v>645</v>
      </c>
      <c r="N267" s="70" t="s">
        <v>645</v>
      </c>
      <c r="O267" s="229">
        <v>204017.36924985301</v>
      </c>
      <c r="P267" s="230">
        <v>24144.809678673868</v>
      </c>
      <c r="Q267" s="230">
        <v>10199.249837887273</v>
      </c>
      <c r="R267" s="229">
        <v>105501.6334229674</v>
      </c>
      <c r="S267" s="72">
        <v>200452.24778073607</v>
      </c>
      <c r="T267" s="72">
        <v>200452.24778073607</v>
      </c>
      <c r="U267" s="72">
        <v>200452.24778073607</v>
      </c>
      <c r="V267" s="72">
        <v>601356.74334220821</v>
      </c>
      <c r="W267" s="72">
        <v>423250.44733447523</v>
      </c>
      <c r="X267" s="79"/>
      <c r="Y267" s="79"/>
      <c r="Z267" s="80"/>
      <c r="AA267" s="73"/>
    </row>
    <row r="268" spans="1:27" ht="45">
      <c r="A268" s="77">
        <v>264</v>
      </c>
      <c r="B268" s="75" t="s">
        <v>636</v>
      </c>
      <c r="C268" s="75" t="s">
        <v>1093</v>
      </c>
      <c r="D268" s="75" t="s">
        <v>1094</v>
      </c>
      <c r="E268" s="78" t="s">
        <v>649</v>
      </c>
      <c r="F268" s="75" t="s">
        <v>656</v>
      </c>
      <c r="G268" s="75" t="s">
        <v>651</v>
      </c>
      <c r="H268" s="75" t="s">
        <v>628</v>
      </c>
      <c r="I268" s="75" t="s">
        <v>1095</v>
      </c>
      <c r="J268" s="75" t="s">
        <v>656</v>
      </c>
      <c r="K268" s="75" t="s">
        <v>1096</v>
      </c>
      <c r="L268" s="75">
        <v>2016</v>
      </c>
      <c r="M268" s="70" t="s">
        <v>645</v>
      </c>
      <c r="N268" s="70" t="s">
        <v>645</v>
      </c>
      <c r="O268" s="229">
        <v>118404.87186440801</v>
      </c>
      <c r="P268" s="231">
        <v>66514.941511273457</v>
      </c>
      <c r="Q268" s="229">
        <v>0</v>
      </c>
      <c r="R268" s="229">
        <v>35025.523743103979</v>
      </c>
      <c r="S268" s="72">
        <v>128951.32745688046</v>
      </c>
      <c r="T268" s="72">
        <v>128951.32745688046</v>
      </c>
      <c r="U268" s="72">
        <v>128951.32745688046</v>
      </c>
      <c r="V268" s="72">
        <v>386853.98237064137</v>
      </c>
      <c r="W268" s="72">
        <v>274571.47507425369</v>
      </c>
      <c r="X268" s="79" t="s">
        <v>897</v>
      </c>
      <c r="Y268" s="79" t="s">
        <v>647</v>
      </c>
      <c r="Z268" s="80"/>
      <c r="AA268" s="73"/>
    </row>
    <row r="269" spans="1:27" ht="45">
      <c r="A269" s="77">
        <v>265</v>
      </c>
      <c r="B269" s="75" t="s">
        <v>636</v>
      </c>
      <c r="C269" s="75" t="s">
        <v>1093</v>
      </c>
      <c r="D269" s="75" t="s">
        <v>1094</v>
      </c>
      <c r="E269" s="78" t="s">
        <v>649</v>
      </c>
      <c r="F269" s="75" t="s">
        <v>657</v>
      </c>
      <c r="G269" s="75" t="s">
        <v>651</v>
      </c>
      <c r="H269" s="75" t="s">
        <v>628</v>
      </c>
      <c r="I269" s="75" t="s">
        <v>1095</v>
      </c>
      <c r="J269" s="75" t="s">
        <v>657</v>
      </c>
      <c r="K269" s="75" t="s">
        <v>1096</v>
      </c>
      <c r="L269" s="75">
        <v>2016</v>
      </c>
      <c r="M269" s="70" t="s">
        <v>645</v>
      </c>
      <c r="N269" s="70" t="s">
        <v>645</v>
      </c>
      <c r="O269" s="229">
        <v>77582.157315912904</v>
      </c>
      <c r="P269" s="231">
        <v>45224.473159542111</v>
      </c>
      <c r="Q269" s="229">
        <v>0</v>
      </c>
      <c r="R269" s="229">
        <v>23522.461983011202</v>
      </c>
      <c r="S269" s="72">
        <v>76793.762680266504</v>
      </c>
      <c r="T269" s="72">
        <v>76793.762680266504</v>
      </c>
      <c r="U269" s="72">
        <v>76793.762680266504</v>
      </c>
      <c r="V269" s="72">
        <v>230381.2880407995</v>
      </c>
      <c r="W269" s="72">
        <v>162838.2830469413</v>
      </c>
      <c r="X269" s="79" t="s">
        <v>897</v>
      </c>
      <c r="Y269" s="79" t="s">
        <v>647</v>
      </c>
      <c r="Z269" s="80"/>
      <c r="AA269" s="73"/>
    </row>
    <row r="270" spans="1:27" ht="45">
      <c r="A270" s="77">
        <v>266</v>
      </c>
      <c r="B270" s="75" t="s">
        <v>636</v>
      </c>
      <c r="C270" s="75" t="s">
        <v>1093</v>
      </c>
      <c r="D270" s="75" t="s">
        <v>1094</v>
      </c>
      <c r="E270" s="78" t="s">
        <v>649</v>
      </c>
      <c r="F270" s="75" t="s">
        <v>658</v>
      </c>
      <c r="G270" s="75" t="s">
        <v>651</v>
      </c>
      <c r="H270" s="75" t="s">
        <v>628</v>
      </c>
      <c r="I270" s="75" t="s">
        <v>1095</v>
      </c>
      <c r="J270" s="75" t="s">
        <v>658</v>
      </c>
      <c r="K270" s="75" t="s">
        <v>1096</v>
      </c>
      <c r="L270" s="75">
        <v>2016</v>
      </c>
      <c r="M270" s="70" t="s">
        <v>645</v>
      </c>
      <c r="N270" s="70" t="s">
        <v>645</v>
      </c>
      <c r="O270" s="229">
        <v>707.90726606825797</v>
      </c>
      <c r="P270" s="230">
        <v>12.8873991206646</v>
      </c>
      <c r="Q270" s="230">
        <v>73.199999999999804</v>
      </c>
      <c r="R270" s="229">
        <v>12.864000000000001</v>
      </c>
      <c r="S270" s="72">
        <v>753.56745623509482</v>
      </c>
      <c r="T270" s="72">
        <v>753.56745623509482</v>
      </c>
      <c r="U270" s="72">
        <v>753.56745623509482</v>
      </c>
      <c r="V270" s="72">
        <v>2260.7023687052842</v>
      </c>
      <c r="W270" s="72">
        <v>1640.59908293117</v>
      </c>
      <c r="X270" s="79"/>
      <c r="Y270" s="79"/>
      <c r="Z270" s="80"/>
      <c r="AA270" s="73"/>
    </row>
    <row r="271" spans="1:27" ht="45">
      <c r="A271" s="77">
        <v>267</v>
      </c>
      <c r="B271" s="75" t="s">
        <v>636</v>
      </c>
      <c r="C271" s="75" t="s">
        <v>1093</v>
      </c>
      <c r="D271" s="75" t="s">
        <v>1094</v>
      </c>
      <c r="E271" s="78" t="s">
        <v>649</v>
      </c>
      <c r="F271" s="75" t="s">
        <v>659</v>
      </c>
      <c r="G271" s="75" t="s">
        <v>651</v>
      </c>
      <c r="H271" s="75" t="s">
        <v>628</v>
      </c>
      <c r="I271" s="75" t="s">
        <v>1095</v>
      </c>
      <c r="J271" s="75" t="s">
        <v>659</v>
      </c>
      <c r="K271" s="75" t="s">
        <v>1096</v>
      </c>
      <c r="L271" s="75">
        <v>2016</v>
      </c>
      <c r="M271" s="70" t="s">
        <v>645</v>
      </c>
      <c r="N271" s="70" t="s">
        <v>645</v>
      </c>
      <c r="O271" s="229">
        <v>460.13974034962399</v>
      </c>
      <c r="P271" s="230">
        <v>12.371903503425401</v>
      </c>
      <c r="Q271" s="230">
        <v>54.899999127387851</v>
      </c>
      <c r="R271" s="229">
        <v>12.349440337371799</v>
      </c>
      <c r="S271" s="72">
        <v>453.21009833509379</v>
      </c>
      <c r="T271" s="72">
        <v>453.21009833509379</v>
      </c>
      <c r="U271" s="72">
        <v>453.21009833509379</v>
      </c>
      <c r="V271" s="72">
        <v>1359.6302950052814</v>
      </c>
      <c r="W271" s="72">
        <v>987.91345198046304</v>
      </c>
      <c r="X271" s="79"/>
      <c r="Y271" s="79"/>
      <c r="Z271" s="80"/>
      <c r="AA271" s="73"/>
    </row>
    <row r="272" spans="1:27" ht="45">
      <c r="A272" s="77">
        <v>268</v>
      </c>
      <c r="B272" s="75" t="s">
        <v>636</v>
      </c>
      <c r="C272" s="75" t="s">
        <v>1093</v>
      </c>
      <c r="D272" s="75" t="s">
        <v>1094</v>
      </c>
      <c r="E272" s="78" t="s">
        <v>649</v>
      </c>
      <c r="F272" s="75" t="s">
        <v>660</v>
      </c>
      <c r="G272" s="75" t="s">
        <v>651</v>
      </c>
      <c r="H272" s="75" t="s">
        <v>628</v>
      </c>
      <c r="I272" s="75" t="s">
        <v>1095</v>
      </c>
      <c r="J272" s="75" t="s">
        <v>660</v>
      </c>
      <c r="K272" s="75" t="s">
        <v>1096</v>
      </c>
      <c r="L272" s="75">
        <v>2016</v>
      </c>
      <c r="M272" s="70" t="s">
        <v>645</v>
      </c>
      <c r="N272" s="70" t="s">
        <v>645</v>
      </c>
      <c r="O272" s="229">
        <v>3201579.9480787599</v>
      </c>
      <c r="P272" s="230">
        <v>98792.021732779656</v>
      </c>
      <c r="Q272" s="230">
        <v>135989.99999999965</v>
      </c>
      <c r="R272" s="229">
        <v>2314097.0415604399</v>
      </c>
      <c r="S272" s="72">
        <v>3416127.574048162</v>
      </c>
      <c r="T272" s="72">
        <v>3416127.574048162</v>
      </c>
      <c r="U272" s="72">
        <v>3416127.574048162</v>
      </c>
      <c r="V272" s="72">
        <v>10248382.722144486</v>
      </c>
      <c r="W272" s="72">
        <v>7233238.2669063825</v>
      </c>
      <c r="X272" s="79"/>
      <c r="Y272" s="79"/>
      <c r="Z272" s="80"/>
      <c r="AA272" s="73"/>
    </row>
    <row r="273" spans="1:27" ht="45">
      <c r="A273" s="77">
        <v>269</v>
      </c>
      <c r="B273" s="75" t="s">
        <v>636</v>
      </c>
      <c r="C273" s="75" t="s">
        <v>1093</v>
      </c>
      <c r="D273" s="75" t="s">
        <v>1094</v>
      </c>
      <c r="E273" s="78" t="s">
        <v>649</v>
      </c>
      <c r="F273" s="75" t="s">
        <v>661</v>
      </c>
      <c r="G273" s="75" t="s">
        <v>651</v>
      </c>
      <c r="H273" s="75" t="s">
        <v>628</v>
      </c>
      <c r="I273" s="75" t="s">
        <v>1095</v>
      </c>
      <c r="J273" s="75" t="s">
        <v>661</v>
      </c>
      <c r="K273" s="75" t="s">
        <v>1096</v>
      </c>
      <c r="L273" s="75">
        <v>2016</v>
      </c>
      <c r="M273" s="70" t="s">
        <v>645</v>
      </c>
      <c r="N273" s="70" t="s">
        <v>645</v>
      </c>
      <c r="O273" s="229">
        <v>2086029.36061803</v>
      </c>
      <c r="P273" s="230">
        <v>81628.25479150434</v>
      </c>
      <c r="Q273" s="230">
        <v>101992.49837887273</v>
      </c>
      <c r="R273" s="229">
        <v>1522565.7727726984</v>
      </c>
      <c r="S273" s="72">
        <v>2056560.1584205988</v>
      </c>
      <c r="T273" s="72">
        <v>2056560.1584205988</v>
      </c>
      <c r="U273" s="72">
        <v>2056560.1584205988</v>
      </c>
      <c r="V273" s="72">
        <v>6169680.4752617963</v>
      </c>
      <c r="W273" s="72">
        <v>4342380.8745407797</v>
      </c>
      <c r="X273" s="79"/>
      <c r="Y273" s="79"/>
      <c r="Z273" s="80"/>
      <c r="AA273" s="73"/>
    </row>
    <row r="274" spans="1:27" ht="45">
      <c r="A274" s="77">
        <v>270</v>
      </c>
      <c r="B274" s="75" t="s">
        <v>636</v>
      </c>
      <c r="C274" s="75" t="s">
        <v>1093</v>
      </c>
      <c r="D274" s="75" t="s">
        <v>1094</v>
      </c>
      <c r="E274" s="78" t="s">
        <v>649</v>
      </c>
      <c r="F274" s="75" t="s">
        <v>662</v>
      </c>
      <c r="G274" s="75" t="s">
        <v>651</v>
      </c>
      <c r="H274" s="75" t="s">
        <v>628</v>
      </c>
      <c r="I274" s="75" t="s">
        <v>1095</v>
      </c>
      <c r="J274" s="75" t="s">
        <v>662</v>
      </c>
      <c r="K274" s="75" t="s">
        <v>1096</v>
      </c>
      <c r="L274" s="75">
        <v>2016</v>
      </c>
      <c r="M274" s="70" t="s">
        <v>645</v>
      </c>
      <c r="N274" s="70" t="s">
        <v>645</v>
      </c>
      <c r="O274" s="229">
        <v>586854.62541833404</v>
      </c>
      <c r="P274" s="231">
        <v>112919.01675275473</v>
      </c>
      <c r="Q274" s="229">
        <v>0</v>
      </c>
      <c r="R274" s="229">
        <v>223515.88543103979</v>
      </c>
      <c r="S274" s="72">
        <v>639024.85504376807</v>
      </c>
      <c r="T274" s="72">
        <v>639024.85504376807</v>
      </c>
      <c r="U274" s="72">
        <v>639024.85504376807</v>
      </c>
      <c r="V274" s="72">
        <v>1917074.5651313043</v>
      </c>
      <c r="W274" s="72">
        <v>1360652.8953115994</v>
      </c>
      <c r="X274" s="79" t="s">
        <v>897</v>
      </c>
      <c r="Y274" s="79" t="s">
        <v>647</v>
      </c>
      <c r="Z274" s="80"/>
      <c r="AA274" s="73"/>
    </row>
    <row r="275" spans="1:27" ht="45">
      <c r="A275" s="77">
        <v>271</v>
      </c>
      <c r="B275" s="75" t="s">
        <v>636</v>
      </c>
      <c r="C275" s="75" t="s">
        <v>1093</v>
      </c>
      <c r="D275" s="75" t="s">
        <v>1094</v>
      </c>
      <c r="E275" s="78" t="s">
        <v>649</v>
      </c>
      <c r="F275" s="75" t="s">
        <v>663</v>
      </c>
      <c r="G275" s="75" t="s">
        <v>651</v>
      </c>
      <c r="H275" s="75" t="s">
        <v>628</v>
      </c>
      <c r="I275" s="75" t="s">
        <v>1095</v>
      </c>
      <c r="J275" s="75" t="s">
        <v>663</v>
      </c>
      <c r="K275" s="75" t="s">
        <v>1096</v>
      </c>
      <c r="L275" s="75">
        <v>2016</v>
      </c>
      <c r="M275" s="70" t="s">
        <v>645</v>
      </c>
      <c r="N275" s="70" t="s">
        <v>645</v>
      </c>
      <c r="O275" s="229">
        <v>384550.45941504597</v>
      </c>
      <c r="P275" s="231">
        <v>76731.475014908487</v>
      </c>
      <c r="Q275" s="229">
        <v>0</v>
      </c>
      <c r="R275" s="229">
        <v>149033.92251357349</v>
      </c>
      <c r="S275" s="72">
        <v>380595.1114908976</v>
      </c>
      <c r="T275" s="72">
        <v>380595.1114908976</v>
      </c>
      <c r="U275" s="72">
        <v>380595.1114908976</v>
      </c>
      <c r="V275" s="72">
        <v>1141785.3344726928</v>
      </c>
      <c r="W275" s="72">
        <v>807037.60732852644</v>
      </c>
      <c r="X275" s="79" t="s">
        <v>897</v>
      </c>
      <c r="Y275" s="79" t="s">
        <v>647</v>
      </c>
      <c r="Z275" s="80"/>
      <c r="AA275" s="73"/>
    </row>
    <row r="276" spans="1:27" ht="30">
      <c r="A276" s="77">
        <v>272</v>
      </c>
      <c r="B276" s="75" t="s">
        <v>636</v>
      </c>
      <c r="C276" s="75" t="s">
        <v>1093</v>
      </c>
      <c r="D276" s="75" t="s">
        <v>1097</v>
      </c>
      <c r="E276" s="78" t="s">
        <v>639</v>
      </c>
      <c r="F276" s="75" t="s">
        <v>640</v>
      </c>
      <c r="G276" s="75" t="s">
        <v>641</v>
      </c>
      <c r="H276" s="75" t="s">
        <v>628</v>
      </c>
      <c r="I276" s="75" t="s">
        <v>1098</v>
      </c>
      <c r="J276" s="75" t="s">
        <v>643</v>
      </c>
      <c r="K276" s="75" t="s">
        <v>1096</v>
      </c>
      <c r="L276" s="75">
        <v>2016</v>
      </c>
      <c r="M276" s="70" t="s">
        <v>645</v>
      </c>
      <c r="N276" s="70" t="s">
        <v>645</v>
      </c>
      <c r="O276" s="229">
        <v>555.42571383398445</v>
      </c>
      <c r="P276" s="232">
        <v>256.76008818839563</v>
      </c>
      <c r="Q276" s="230">
        <v>7.2108696353863015</v>
      </c>
      <c r="R276" s="229">
        <v>199.25870333999731</v>
      </c>
      <c r="S276" s="72">
        <v>101.67043606130515</v>
      </c>
      <c r="T276" s="72">
        <v>101.67043606130515</v>
      </c>
      <c r="U276" s="72">
        <v>101.67043606130515</v>
      </c>
      <c r="V276" s="72">
        <v>305.01130818391545</v>
      </c>
      <c r="W276" s="72">
        <v>210.11767339224494</v>
      </c>
      <c r="X276" s="79" t="s">
        <v>646</v>
      </c>
      <c r="Y276" s="79"/>
      <c r="Z276" s="80"/>
      <c r="AA276" s="73"/>
    </row>
    <row r="277" spans="1:27" ht="90">
      <c r="A277" s="77">
        <v>273</v>
      </c>
      <c r="B277" s="75" t="s">
        <v>636</v>
      </c>
      <c r="C277" s="75" t="s">
        <v>1093</v>
      </c>
      <c r="D277" s="75" t="s">
        <v>1099</v>
      </c>
      <c r="E277" s="78" t="s">
        <v>1100</v>
      </c>
      <c r="F277" s="75" t="s">
        <v>742</v>
      </c>
      <c r="G277" s="75" t="s">
        <v>743</v>
      </c>
      <c r="H277" s="75" t="s">
        <v>628</v>
      </c>
      <c r="I277" s="75" t="s">
        <v>1101</v>
      </c>
      <c r="J277" s="75" t="s">
        <v>930</v>
      </c>
      <c r="K277" s="75" t="s">
        <v>1096</v>
      </c>
      <c r="L277" s="75">
        <v>2016</v>
      </c>
      <c r="M277" s="70">
        <v>4</v>
      </c>
      <c r="N277" s="70">
        <v>33</v>
      </c>
      <c r="O277" s="229">
        <v>0.12121212121212122</v>
      </c>
      <c r="P277" s="232">
        <v>3.0303030303030304E-2</v>
      </c>
      <c r="Q277" s="230">
        <v>3.4482758620689655E-2</v>
      </c>
      <c r="R277" s="229">
        <v>0</v>
      </c>
      <c r="S277" s="72">
        <v>1.0432380567299792E-2</v>
      </c>
      <c r="T277" s="72">
        <v>1.0432380567299792E-2</v>
      </c>
      <c r="U277" s="72">
        <v>1.0432380567299792E-2</v>
      </c>
      <c r="V277" s="72">
        <v>3.1297141701899373E-2</v>
      </c>
      <c r="W277" s="72">
        <v>2.1560127188023016E-2</v>
      </c>
      <c r="X277" s="79" t="s">
        <v>1102</v>
      </c>
      <c r="Y277" s="79" t="s">
        <v>849</v>
      </c>
      <c r="Z277" s="80"/>
      <c r="AA277" s="73"/>
    </row>
    <row r="278" spans="1:27" ht="90">
      <c r="A278" s="77">
        <v>274</v>
      </c>
      <c r="B278" s="75" t="s">
        <v>636</v>
      </c>
      <c r="C278" s="75" t="s">
        <v>1093</v>
      </c>
      <c r="D278" s="75" t="s">
        <v>1099</v>
      </c>
      <c r="E278" s="78" t="s">
        <v>1100</v>
      </c>
      <c r="F278" s="75" t="s">
        <v>742</v>
      </c>
      <c r="G278" s="75" t="s">
        <v>743</v>
      </c>
      <c r="H278" s="75" t="s">
        <v>628</v>
      </c>
      <c r="I278" s="75" t="s">
        <v>1103</v>
      </c>
      <c r="J278" s="75" t="s">
        <v>933</v>
      </c>
      <c r="K278" s="75" t="s">
        <v>1096</v>
      </c>
      <c r="L278" s="75">
        <v>2016</v>
      </c>
      <c r="M278" s="70">
        <v>18</v>
      </c>
      <c r="N278" s="70">
        <v>666</v>
      </c>
      <c r="O278" s="229">
        <v>2.7027027027027029E-2</v>
      </c>
      <c r="P278" s="232">
        <v>4.4910179640718561E-3</v>
      </c>
      <c r="Q278" s="230">
        <v>6.024096385542169E-3</v>
      </c>
      <c r="R278" s="229">
        <v>4.9019607843137254E-3</v>
      </c>
      <c r="S278" s="72">
        <v>1.0432380567299792E-2</v>
      </c>
      <c r="T278" s="72">
        <v>1.0432380567299792E-2</v>
      </c>
      <c r="U278" s="72">
        <v>1.0432380567299792E-2</v>
      </c>
      <c r="V278" s="72">
        <v>3.1297141701899373E-2</v>
      </c>
      <c r="W278" s="72">
        <v>2.1560127188023016E-2</v>
      </c>
      <c r="X278" s="79" t="s">
        <v>1102</v>
      </c>
      <c r="Y278" s="79" t="s">
        <v>849</v>
      </c>
      <c r="Z278" s="80"/>
      <c r="AA278" s="73"/>
    </row>
    <row r="279" spans="1:27" ht="90">
      <c r="A279" s="77">
        <v>275</v>
      </c>
      <c r="B279" s="75" t="s">
        <v>636</v>
      </c>
      <c r="C279" s="75" t="s">
        <v>1093</v>
      </c>
      <c r="D279" s="75" t="s">
        <v>1099</v>
      </c>
      <c r="E279" s="78" t="s">
        <v>1100</v>
      </c>
      <c r="F279" s="75" t="s">
        <v>742</v>
      </c>
      <c r="G279" s="75" t="s">
        <v>743</v>
      </c>
      <c r="H279" s="75" t="s">
        <v>628</v>
      </c>
      <c r="I279" s="75" t="s">
        <v>1104</v>
      </c>
      <c r="J279" s="75" t="s">
        <v>936</v>
      </c>
      <c r="K279" s="75" t="s">
        <v>1096</v>
      </c>
      <c r="L279" s="75">
        <v>2016</v>
      </c>
      <c r="M279" s="70">
        <v>6</v>
      </c>
      <c r="N279" s="70">
        <v>2649</v>
      </c>
      <c r="O279" s="229">
        <v>2.2650056625141564E-3</v>
      </c>
      <c r="P279" s="232">
        <v>1.128668171557562E-3</v>
      </c>
      <c r="Q279" s="230">
        <v>0</v>
      </c>
      <c r="R279" s="229">
        <v>1.2432656444260257E-3</v>
      </c>
      <c r="S279" s="72">
        <v>1.0432380567299792E-2</v>
      </c>
      <c r="T279" s="72">
        <v>1.0432380567299792E-2</v>
      </c>
      <c r="U279" s="72">
        <v>1.0432380567299792E-2</v>
      </c>
      <c r="V279" s="72">
        <v>3.1297141701899373E-2</v>
      </c>
      <c r="W279" s="72">
        <v>2.1560127188023012E-2</v>
      </c>
      <c r="X279" s="79" t="s">
        <v>1102</v>
      </c>
      <c r="Y279" s="79" t="s">
        <v>849</v>
      </c>
      <c r="Z279" s="80"/>
      <c r="AA279" s="73"/>
    </row>
    <row r="280" spans="1:27" ht="30">
      <c r="A280" s="77">
        <v>276</v>
      </c>
      <c r="B280" s="75" t="s">
        <v>636</v>
      </c>
      <c r="C280" s="75" t="s">
        <v>1093</v>
      </c>
      <c r="D280" s="75" t="s">
        <v>1105</v>
      </c>
      <c r="E280" s="78" t="s">
        <v>690</v>
      </c>
      <c r="F280" s="75" t="s">
        <v>691</v>
      </c>
      <c r="G280" s="75" t="s">
        <v>692</v>
      </c>
      <c r="H280" s="75" t="s">
        <v>628</v>
      </c>
      <c r="I280" s="75" t="s">
        <v>1106</v>
      </c>
      <c r="J280" s="75" t="s">
        <v>691</v>
      </c>
      <c r="K280" s="75" t="s">
        <v>1096</v>
      </c>
      <c r="L280" s="75">
        <v>2016</v>
      </c>
      <c r="M280" s="70">
        <v>256637.543014661</v>
      </c>
      <c r="N280" s="70">
        <v>460.13974034962399</v>
      </c>
      <c r="O280" s="229">
        <v>557.7382705950638</v>
      </c>
      <c r="P280" s="230">
        <v>2178.6779948029844</v>
      </c>
      <c r="Q280" s="230">
        <v>3080.0977961489493</v>
      </c>
      <c r="R280" s="229">
        <v>15387.456834716677</v>
      </c>
      <c r="S280" s="72">
        <v>560.7661096516083</v>
      </c>
      <c r="T280" s="72">
        <v>560.7661096516083</v>
      </c>
      <c r="U280" s="72">
        <v>560.7661096516083</v>
      </c>
      <c r="V280" s="72">
        <v>1682.2983289548249</v>
      </c>
      <c r="W280" s="72">
        <v>1115.9245582067006</v>
      </c>
      <c r="X280" s="79"/>
      <c r="Y280" s="79"/>
      <c r="Z280" s="80"/>
      <c r="AA280" s="73"/>
    </row>
    <row r="281" spans="1:27" ht="30">
      <c r="A281" s="77">
        <v>277</v>
      </c>
      <c r="B281" s="75" t="s">
        <v>636</v>
      </c>
      <c r="C281" s="75" t="s">
        <v>1093</v>
      </c>
      <c r="D281" s="75" t="s">
        <v>1105</v>
      </c>
      <c r="E281" s="78" t="s">
        <v>690</v>
      </c>
      <c r="F281" s="75" t="s">
        <v>694</v>
      </c>
      <c r="G281" s="75" t="s">
        <v>692</v>
      </c>
      <c r="H281" s="75" t="s">
        <v>628</v>
      </c>
      <c r="I281" s="75" t="s">
        <v>1106</v>
      </c>
      <c r="J281" s="75" t="s">
        <v>694</v>
      </c>
      <c r="K281" s="75" t="s">
        <v>1096</v>
      </c>
      <c r="L281" s="75">
        <v>2016</v>
      </c>
      <c r="M281" s="70">
        <v>256637.543014661</v>
      </c>
      <c r="N281" s="70">
        <v>2086029.36061803</v>
      </c>
      <c r="O281" s="229">
        <v>0.12302681249827986</v>
      </c>
      <c r="P281" s="230">
        <v>0.33020911675235559</v>
      </c>
      <c r="Q281" s="230">
        <v>1.6579392505191763</v>
      </c>
      <c r="R281" s="229">
        <v>0.12480674629784042</v>
      </c>
      <c r="S281" s="72">
        <v>0.12193248907846088</v>
      </c>
      <c r="T281" s="72">
        <v>0.12193248907846088</v>
      </c>
      <c r="U281" s="72">
        <v>0.12193248907846088</v>
      </c>
      <c r="V281" s="72">
        <v>0.36579746723538265</v>
      </c>
      <c r="W281" s="72">
        <v>0.24264565326613716</v>
      </c>
      <c r="X281" s="79"/>
      <c r="Y281" s="79"/>
      <c r="Z281" s="80"/>
      <c r="AA281" s="73"/>
    </row>
    <row r="282" spans="1:27" ht="30">
      <c r="A282" s="77">
        <v>278</v>
      </c>
      <c r="B282" s="75" t="s">
        <v>636</v>
      </c>
      <c r="C282" s="75" t="s">
        <v>1093</v>
      </c>
      <c r="D282" s="75" t="s">
        <v>1105</v>
      </c>
      <c r="E282" s="78" t="s">
        <v>690</v>
      </c>
      <c r="F282" s="75" t="s">
        <v>695</v>
      </c>
      <c r="G282" s="75" t="s">
        <v>692</v>
      </c>
      <c r="H282" s="75" t="s">
        <v>628</v>
      </c>
      <c r="I282" s="75" t="s">
        <v>1106</v>
      </c>
      <c r="J282" s="75" t="s">
        <v>695</v>
      </c>
      <c r="K282" s="75" t="s">
        <v>1096</v>
      </c>
      <c r="L282" s="75">
        <v>2016</v>
      </c>
      <c r="M282" s="70">
        <v>368327.11118533899</v>
      </c>
      <c r="N282" s="70">
        <v>384550.45941504597</v>
      </c>
      <c r="O282" s="229">
        <v>0.95781217306466115</v>
      </c>
      <c r="P282" s="232">
        <v>2.438699452172707</v>
      </c>
      <c r="Q282" s="230">
        <v>0</v>
      </c>
      <c r="R282" s="229">
        <v>1.7285575259055532</v>
      </c>
      <c r="S282" s="72">
        <v>0.95029347729776137</v>
      </c>
      <c r="T282" s="72">
        <v>0.95029347729776137</v>
      </c>
      <c r="U282" s="72">
        <v>0.95029347729776137</v>
      </c>
      <c r="V282" s="72">
        <v>2.8508804318932839</v>
      </c>
      <c r="W282" s="72">
        <v>1.8910840198225451</v>
      </c>
      <c r="X282" s="79" t="s">
        <v>646</v>
      </c>
      <c r="Y282" s="79" t="s">
        <v>647</v>
      </c>
      <c r="Z282" s="80"/>
      <c r="AA282" s="73"/>
    </row>
    <row r="283" spans="1:27" ht="30">
      <c r="A283" s="77">
        <v>279</v>
      </c>
      <c r="B283" s="75" t="s">
        <v>636</v>
      </c>
      <c r="C283" s="75" t="s">
        <v>1093</v>
      </c>
      <c r="D283" s="75" t="s">
        <v>1105</v>
      </c>
      <c r="E283" s="78" t="s">
        <v>690</v>
      </c>
      <c r="F283" s="75" t="s">
        <v>696</v>
      </c>
      <c r="G283" s="75" t="s">
        <v>692</v>
      </c>
      <c r="H283" s="75" t="s">
        <v>628</v>
      </c>
      <c r="I283" s="75" t="s">
        <v>1106</v>
      </c>
      <c r="J283" s="75" t="s">
        <v>696</v>
      </c>
      <c r="K283" s="75" t="s">
        <v>1096</v>
      </c>
      <c r="L283" s="75">
        <v>2016</v>
      </c>
      <c r="M283" s="70">
        <v>205402.80059572301</v>
      </c>
      <c r="N283" s="70">
        <v>460.13974034962399</v>
      </c>
      <c r="O283" s="229">
        <v>446.3922208493741</v>
      </c>
      <c r="P283" s="230">
        <v>2469.3221680112347</v>
      </c>
      <c r="Q283" s="230">
        <v>3245.1410695622044</v>
      </c>
      <c r="R283" s="229">
        <v>16855.870276583322</v>
      </c>
      <c r="S283" s="72">
        <v>455.63153795905856</v>
      </c>
      <c r="T283" s="72">
        <v>455.63153795905856</v>
      </c>
      <c r="U283" s="72">
        <v>455.63153795905856</v>
      </c>
      <c r="V283" s="72">
        <v>1366.8946138771757</v>
      </c>
      <c r="W283" s="72">
        <v>906.70676053852651</v>
      </c>
      <c r="X283" s="79"/>
      <c r="Y283" s="79"/>
      <c r="Z283" s="80"/>
      <c r="AA283" s="73"/>
    </row>
    <row r="284" spans="1:27" ht="30">
      <c r="A284" s="77">
        <v>280</v>
      </c>
      <c r="B284" s="75" t="s">
        <v>636</v>
      </c>
      <c r="C284" s="75" t="s">
        <v>1093</v>
      </c>
      <c r="D284" s="75" t="s">
        <v>1105</v>
      </c>
      <c r="E284" s="78" t="s">
        <v>690</v>
      </c>
      <c r="F284" s="75" t="s">
        <v>697</v>
      </c>
      <c r="G284" s="75" t="s">
        <v>692</v>
      </c>
      <c r="H284" s="75" t="s">
        <v>628</v>
      </c>
      <c r="I284" s="75" t="s">
        <v>1106</v>
      </c>
      <c r="J284" s="75" t="s">
        <v>697</v>
      </c>
      <c r="K284" s="75" t="s">
        <v>1096</v>
      </c>
      <c r="L284" s="75">
        <v>2016</v>
      </c>
      <c r="M284" s="70">
        <v>205402.80059572301</v>
      </c>
      <c r="N284" s="70">
        <v>2086029.36061803</v>
      </c>
      <c r="O284" s="229">
        <v>9.8465920218336778E-2</v>
      </c>
      <c r="P284" s="230">
        <v>0.37426030557110235</v>
      </c>
      <c r="Q284" s="230">
        <v>1.7467778975803594</v>
      </c>
      <c r="R284" s="229">
        <v>0.13671696030317923</v>
      </c>
      <c r="S284" s="72">
        <v>9.9072120389927174E-2</v>
      </c>
      <c r="T284" s="72">
        <v>9.9072120389927174E-2</v>
      </c>
      <c r="U284" s="72">
        <v>9.9072120389927174E-2</v>
      </c>
      <c r="V284" s="72">
        <v>0.29721636116978151</v>
      </c>
      <c r="W284" s="72">
        <v>0.19715351957595506</v>
      </c>
      <c r="X284" s="79"/>
      <c r="Y284" s="79"/>
      <c r="Z284" s="80"/>
      <c r="AA284" s="73"/>
    </row>
    <row r="285" spans="1:27" ht="30">
      <c r="A285" s="77">
        <v>281</v>
      </c>
      <c r="B285" s="75" t="s">
        <v>636</v>
      </c>
      <c r="C285" s="75" t="s">
        <v>1093</v>
      </c>
      <c r="D285" s="75" t="s">
        <v>1105</v>
      </c>
      <c r="E285" s="78" t="s">
        <v>690</v>
      </c>
      <c r="F285" s="75" t="s">
        <v>698</v>
      </c>
      <c r="G285" s="75" t="s">
        <v>692</v>
      </c>
      <c r="H285" s="75" t="s">
        <v>628</v>
      </c>
      <c r="I285" s="75" t="s">
        <v>1106</v>
      </c>
      <c r="J285" s="75" t="s">
        <v>698</v>
      </c>
      <c r="K285" s="75" t="s">
        <v>1096</v>
      </c>
      <c r="L285" s="75">
        <v>2016</v>
      </c>
      <c r="M285" s="70">
        <v>294794.82730427699</v>
      </c>
      <c r="N285" s="70">
        <v>384550.45941504597</v>
      </c>
      <c r="O285" s="229">
        <v>0.76659595662088242</v>
      </c>
      <c r="P285" s="232">
        <v>2.7640315056798817</v>
      </c>
      <c r="Q285" s="230">
        <v>0</v>
      </c>
      <c r="R285" s="229">
        <v>1.8935124715696592</v>
      </c>
      <c r="S285" s="72">
        <v>0.77212882719079434</v>
      </c>
      <c r="T285" s="72">
        <v>0.77212882719079434</v>
      </c>
      <c r="U285" s="72">
        <v>0.77212882719079434</v>
      </c>
      <c r="V285" s="72">
        <v>2.3163864815723829</v>
      </c>
      <c r="W285" s="72">
        <v>1.5365363661096807</v>
      </c>
      <c r="X285" s="79" t="s">
        <v>646</v>
      </c>
      <c r="Y285" s="79" t="s">
        <v>647</v>
      </c>
      <c r="Z285" s="80"/>
      <c r="AA285" s="73"/>
    </row>
    <row r="286" spans="1:27" s="53" customFormat="1" ht="60">
      <c r="A286" s="77">
        <v>282</v>
      </c>
      <c r="B286" s="75" t="s">
        <v>636</v>
      </c>
      <c r="C286" s="75" t="s">
        <v>1107</v>
      </c>
      <c r="D286" s="75" t="s">
        <v>1108</v>
      </c>
      <c r="E286" s="78" t="s">
        <v>649</v>
      </c>
      <c r="F286" s="75" t="s">
        <v>1109</v>
      </c>
      <c r="G286" s="75" t="s">
        <v>651</v>
      </c>
      <c r="H286" s="75" t="s">
        <v>628</v>
      </c>
      <c r="I286" s="75" t="s">
        <v>1110</v>
      </c>
      <c r="J286" s="75" t="s">
        <v>1111</v>
      </c>
      <c r="K286" s="75" t="s">
        <v>1112</v>
      </c>
      <c r="L286" s="75">
        <v>2016</v>
      </c>
      <c r="M286" s="70" t="s">
        <v>645</v>
      </c>
      <c r="N286" s="70" t="s">
        <v>645</v>
      </c>
      <c r="O286" s="229">
        <v>0</v>
      </c>
      <c r="P286" s="230">
        <v>1402</v>
      </c>
      <c r="Q286" s="230">
        <v>1450</v>
      </c>
      <c r="R286" s="229">
        <v>1326.9340206151712</v>
      </c>
      <c r="S286" s="72">
        <v>1212</v>
      </c>
      <c r="T286" s="72">
        <v>1212</v>
      </c>
      <c r="U286" s="72">
        <v>1212</v>
      </c>
      <c r="V286" s="72">
        <v>3636</v>
      </c>
      <c r="W286" s="72">
        <v>2514</v>
      </c>
      <c r="X286" s="79" t="s">
        <v>1113</v>
      </c>
      <c r="Y286" s="79" t="s">
        <v>1114</v>
      </c>
      <c r="Z286" s="80"/>
      <c r="AA286" s="73"/>
    </row>
    <row r="287" spans="1:27" s="53" customFormat="1" ht="60">
      <c r="A287" s="77">
        <v>283</v>
      </c>
      <c r="B287" s="75" t="s">
        <v>636</v>
      </c>
      <c r="C287" s="75" t="s">
        <v>1107</v>
      </c>
      <c r="D287" s="75" t="s">
        <v>1108</v>
      </c>
      <c r="E287" s="78" t="s">
        <v>649</v>
      </c>
      <c r="F287" s="75" t="s">
        <v>1115</v>
      </c>
      <c r="G287" s="75" t="s">
        <v>651</v>
      </c>
      <c r="H287" s="75" t="s">
        <v>628</v>
      </c>
      <c r="I287" s="75" t="s">
        <v>1110</v>
      </c>
      <c r="J287" s="75" t="s">
        <v>1116</v>
      </c>
      <c r="K287" s="75" t="s">
        <v>1112</v>
      </c>
      <c r="L287" s="75">
        <v>2016</v>
      </c>
      <c r="M287" s="70" t="s">
        <v>645</v>
      </c>
      <c r="N287" s="70" t="s">
        <v>645</v>
      </c>
      <c r="O287" s="229">
        <v>0</v>
      </c>
      <c r="P287" s="232">
        <v>29</v>
      </c>
      <c r="Q287" s="230">
        <v>45</v>
      </c>
      <c r="R287" s="229">
        <v>45.382740915551288</v>
      </c>
      <c r="S287" s="72">
        <v>42</v>
      </c>
      <c r="T287" s="72">
        <v>42</v>
      </c>
      <c r="U287" s="72">
        <v>42</v>
      </c>
      <c r="V287" s="72">
        <v>126</v>
      </c>
      <c r="W287" s="72">
        <v>84</v>
      </c>
      <c r="X287" s="79" t="s">
        <v>1113</v>
      </c>
      <c r="Y287" s="79" t="s">
        <v>1117</v>
      </c>
      <c r="Z287" s="80"/>
      <c r="AA287" s="73"/>
    </row>
    <row r="288" spans="1:27" s="53" customFormat="1" ht="60">
      <c r="A288" s="77">
        <v>284</v>
      </c>
      <c r="B288" s="75" t="s">
        <v>636</v>
      </c>
      <c r="C288" s="75" t="s">
        <v>1107</v>
      </c>
      <c r="D288" s="75" t="s">
        <v>1108</v>
      </c>
      <c r="E288" s="78" t="s">
        <v>649</v>
      </c>
      <c r="F288" s="75" t="s">
        <v>1118</v>
      </c>
      <c r="G288" s="75" t="s">
        <v>651</v>
      </c>
      <c r="H288" s="75" t="s">
        <v>628</v>
      </c>
      <c r="I288" s="75" t="s">
        <v>1110</v>
      </c>
      <c r="J288" s="75" t="s">
        <v>1119</v>
      </c>
      <c r="K288" s="75" t="s">
        <v>1112</v>
      </c>
      <c r="L288" s="75">
        <v>2016</v>
      </c>
      <c r="M288" s="70" t="s">
        <v>645</v>
      </c>
      <c r="N288" s="70" t="s">
        <v>645</v>
      </c>
      <c r="O288" s="229">
        <v>0</v>
      </c>
      <c r="P288" s="230">
        <v>272</v>
      </c>
      <c r="Q288" s="230">
        <v>333</v>
      </c>
      <c r="R288" s="229">
        <v>297.8510575109558</v>
      </c>
      <c r="S288" s="72">
        <v>272</v>
      </c>
      <c r="T288" s="72">
        <v>272</v>
      </c>
      <c r="U288" s="72">
        <v>272</v>
      </c>
      <c r="V288" s="72">
        <v>816</v>
      </c>
      <c r="W288" s="72">
        <v>550</v>
      </c>
      <c r="X288" s="79" t="s">
        <v>1113</v>
      </c>
      <c r="Y288" s="79" t="s">
        <v>1114</v>
      </c>
      <c r="Z288" s="80"/>
      <c r="AA288" s="73"/>
    </row>
    <row r="289" spans="1:27" s="53" customFormat="1" ht="45">
      <c r="A289" s="77">
        <v>285</v>
      </c>
      <c r="B289" s="75" t="s">
        <v>636</v>
      </c>
      <c r="C289" s="75" t="s">
        <v>1107</v>
      </c>
      <c r="D289" s="75" t="s">
        <v>1120</v>
      </c>
      <c r="E289" s="78">
        <v>1</v>
      </c>
      <c r="F289" s="75" t="s">
        <v>1121</v>
      </c>
      <c r="G289" s="75" t="s">
        <v>1122</v>
      </c>
      <c r="H289" s="75" t="s">
        <v>628</v>
      </c>
      <c r="I289" s="75" t="s">
        <v>1123</v>
      </c>
      <c r="J289" s="75" t="s">
        <v>1123</v>
      </c>
      <c r="K289" s="75" t="s">
        <v>1112</v>
      </c>
      <c r="L289" s="75">
        <v>2016</v>
      </c>
      <c r="M289" s="70" t="s">
        <v>645</v>
      </c>
      <c r="N289" s="70" t="s">
        <v>645</v>
      </c>
      <c r="O289" s="229">
        <v>0</v>
      </c>
      <c r="P289" s="232">
        <v>12</v>
      </c>
      <c r="Q289" s="230">
        <v>64</v>
      </c>
      <c r="R289" s="229">
        <v>0</v>
      </c>
      <c r="S289" s="72">
        <v>12</v>
      </c>
      <c r="T289" s="72">
        <v>12</v>
      </c>
      <c r="U289" s="72">
        <v>12</v>
      </c>
      <c r="V289" s="72">
        <v>36</v>
      </c>
      <c r="W289" s="72">
        <v>24</v>
      </c>
      <c r="X289" s="79" t="s">
        <v>1124</v>
      </c>
      <c r="Y289" s="79" t="s">
        <v>1125</v>
      </c>
      <c r="Z289" s="80"/>
      <c r="AA289" s="73"/>
    </row>
    <row r="290" spans="1:27" s="53" customFormat="1" ht="45">
      <c r="A290" s="77">
        <v>286</v>
      </c>
      <c r="B290" s="75" t="s">
        <v>636</v>
      </c>
      <c r="C290" s="75" t="s">
        <v>1107</v>
      </c>
      <c r="D290" s="75" t="s">
        <v>1120</v>
      </c>
      <c r="E290" s="78">
        <v>2</v>
      </c>
      <c r="F290" s="75" t="s">
        <v>1121</v>
      </c>
      <c r="G290" s="75" t="s">
        <v>1122</v>
      </c>
      <c r="H290" s="75" t="s">
        <v>628</v>
      </c>
      <c r="I290" s="75" t="s">
        <v>1126</v>
      </c>
      <c r="J290" s="75" t="s">
        <v>1126</v>
      </c>
      <c r="K290" s="75" t="s">
        <v>1112</v>
      </c>
      <c r="L290" s="75">
        <v>2016</v>
      </c>
      <c r="M290" s="70" t="s">
        <v>645</v>
      </c>
      <c r="N290" s="70" t="s">
        <v>645</v>
      </c>
      <c r="O290" s="229">
        <v>0</v>
      </c>
      <c r="P290" s="232">
        <v>12</v>
      </c>
      <c r="Q290" s="230">
        <v>57</v>
      </c>
      <c r="R290" s="229">
        <v>0</v>
      </c>
      <c r="S290" s="72">
        <v>12</v>
      </c>
      <c r="T290" s="72">
        <v>12</v>
      </c>
      <c r="U290" s="72">
        <v>12</v>
      </c>
      <c r="V290" s="72">
        <v>36</v>
      </c>
      <c r="W290" s="72">
        <v>24</v>
      </c>
      <c r="X290" s="79" t="s">
        <v>1127</v>
      </c>
      <c r="Y290" s="79" t="s">
        <v>1125</v>
      </c>
      <c r="Z290" s="80"/>
      <c r="AA290" s="73"/>
    </row>
    <row r="291" spans="1:27" s="53" customFormat="1" ht="45">
      <c r="A291" s="77">
        <v>287</v>
      </c>
      <c r="B291" s="75" t="s">
        <v>636</v>
      </c>
      <c r="C291" s="75" t="s">
        <v>1107</v>
      </c>
      <c r="D291" s="75" t="s">
        <v>1128</v>
      </c>
      <c r="E291" s="78">
        <v>1</v>
      </c>
      <c r="F291" s="75" t="s">
        <v>1121</v>
      </c>
      <c r="G291" s="75" t="s">
        <v>1129</v>
      </c>
      <c r="H291" s="75" t="s">
        <v>628</v>
      </c>
      <c r="I291" s="75" t="s">
        <v>1130</v>
      </c>
      <c r="J291" s="75" t="s">
        <v>1130</v>
      </c>
      <c r="K291" s="75" t="s">
        <v>1112</v>
      </c>
      <c r="L291" s="75">
        <v>2017</v>
      </c>
      <c r="M291" s="70" t="s">
        <v>645</v>
      </c>
      <c r="N291" s="70" t="s">
        <v>645</v>
      </c>
      <c r="O291" s="229">
        <v>0</v>
      </c>
      <c r="P291" s="232">
        <v>5</v>
      </c>
      <c r="Q291" s="230">
        <v>4</v>
      </c>
      <c r="R291" s="229">
        <v>0</v>
      </c>
      <c r="S291" s="72">
        <v>10</v>
      </c>
      <c r="T291" s="72">
        <v>10</v>
      </c>
      <c r="U291" s="72">
        <v>10</v>
      </c>
      <c r="V291" s="72">
        <v>30</v>
      </c>
      <c r="W291" s="72">
        <v>20</v>
      </c>
      <c r="X291" s="79" t="s">
        <v>1131</v>
      </c>
      <c r="Y291" s="79" t="s">
        <v>1132</v>
      </c>
      <c r="Z291" s="80"/>
      <c r="AA291" s="73"/>
    </row>
    <row r="292" spans="1:27" ht="30">
      <c r="A292" s="77">
        <v>288</v>
      </c>
      <c r="B292" s="75" t="s">
        <v>636</v>
      </c>
      <c r="C292" s="75" t="s">
        <v>1107</v>
      </c>
      <c r="D292" s="75" t="s">
        <v>1128</v>
      </c>
      <c r="E292" s="78">
        <v>2</v>
      </c>
      <c r="F292" s="75" t="s">
        <v>1121</v>
      </c>
      <c r="G292" s="75" t="s">
        <v>1129</v>
      </c>
      <c r="H292" s="75" t="s">
        <v>628</v>
      </c>
      <c r="I292" s="75" t="s">
        <v>1133</v>
      </c>
      <c r="J292" s="75" t="s">
        <v>1133</v>
      </c>
      <c r="K292" s="75" t="s">
        <v>1112</v>
      </c>
      <c r="L292" s="75">
        <v>2016</v>
      </c>
      <c r="M292" s="70" t="s">
        <v>645</v>
      </c>
      <c r="N292" s="70" t="s">
        <v>645</v>
      </c>
      <c r="O292" s="229">
        <v>0</v>
      </c>
      <c r="P292" s="232">
        <v>4</v>
      </c>
      <c r="Q292" s="230">
        <v>3</v>
      </c>
      <c r="R292" s="229">
        <v>3</v>
      </c>
      <c r="S292" s="72">
        <v>10</v>
      </c>
      <c r="T292" s="72">
        <v>10</v>
      </c>
      <c r="U292" s="72">
        <v>10</v>
      </c>
      <c r="V292" s="72">
        <v>30</v>
      </c>
      <c r="W292" s="72">
        <v>20</v>
      </c>
      <c r="X292" s="79" t="s">
        <v>1127</v>
      </c>
      <c r="Y292" s="79" t="s">
        <v>1134</v>
      </c>
      <c r="Z292" s="80"/>
      <c r="AA292" s="73"/>
    </row>
    <row r="293" spans="1:27" ht="60">
      <c r="A293" s="77">
        <v>289</v>
      </c>
      <c r="B293" s="75" t="s">
        <v>636</v>
      </c>
      <c r="C293" s="75" t="s">
        <v>1107</v>
      </c>
      <c r="D293" s="75" t="s">
        <v>1135</v>
      </c>
      <c r="E293" s="78">
        <v>1</v>
      </c>
      <c r="F293" s="75" t="s">
        <v>1121</v>
      </c>
      <c r="G293" s="75" t="s">
        <v>1136</v>
      </c>
      <c r="H293" s="75" t="s">
        <v>628</v>
      </c>
      <c r="I293" s="75" t="s">
        <v>1137</v>
      </c>
      <c r="J293" s="75" t="s">
        <v>1137</v>
      </c>
      <c r="K293" s="75" t="s">
        <v>1112</v>
      </c>
      <c r="L293" s="75">
        <v>2016</v>
      </c>
      <c r="M293" s="70" t="s">
        <v>645</v>
      </c>
      <c r="N293" s="70" t="s">
        <v>645</v>
      </c>
      <c r="O293" s="229">
        <v>0</v>
      </c>
      <c r="P293" s="232">
        <v>22</v>
      </c>
      <c r="Q293" s="230">
        <v>0</v>
      </c>
      <c r="R293" s="229">
        <v>1</v>
      </c>
      <c r="S293" s="72">
        <v>21</v>
      </c>
      <c r="T293" s="72">
        <v>21</v>
      </c>
      <c r="U293" s="72">
        <v>21</v>
      </c>
      <c r="V293" s="72">
        <v>63</v>
      </c>
      <c r="W293" s="72">
        <v>42</v>
      </c>
      <c r="X293" s="79" t="s">
        <v>1138</v>
      </c>
      <c r="Y293" s="79" t="s">
        <v>1139</v>
      </c>
      <c r="Z293" s="80"/>
      <c r="AA293" s="73"/>
    </row>
    <row r="294" spans="1:27" ht="60">
      <c r="A294" s="77">
        <v>290</v>
      </c>
      <c r="B294" s="75" t="s">
        <v>636</v>
      </c>
      <c r="C294" s="75" t="s">
        <v>1107</v>
      </c>
      <c r="D294" s="75" t="s">
        <v>1135</v>
      </c>
      <c r="E294" s="78">
        <v>2</v>
      </c>
      <c r="F294" s="75" t="s">
        <v>1121</v>
      </c>
      <c r="G294" s="75" t="s">
        <v>1136</v>
      </c>
      <c r="H294" s="75" t="s">
        <v>628</v>
      </c>
      <c r="I294" s="75" t="s">
        <v>1140</v>
      </c>
      <c r="J294" s="75" t="s">
        <v>1140</v>
      </c>
      <c r="K294" s="75" t="s">
        <v>1112</v>
      </c>
      <c r="L294" s="75">
        <v>2016</v>
      </c>
      <c r="M294" s="70" t="s">
        <v>645</v>
      </c>
      <c r="N294" s="70" t="s">
        <v>645</v>
      </c>
      <c r="O294" s="229">
        <v>0</v>
      </c>
      <c r="P294" s="233">
        <v>1</v>
      </c>
      <c r="Q294" s="234">
        <v>0</v>
      </c>
      <c r="R294" s="229">
        <v>3.7037037037037035E-2</v>
      </c>
      <c r="S294" s="72">
        <v>1</v>
      </c>
      <c r="T294" s="72">
        <v>1</v>
      </c>
      <c r="U294" s="72">
        <v>1</v>
      </c>
      <c r="V294" s="72">
        <v>3</v>
      </c>
      <c r="W294" s="72">
        <v>2</v>
      </c>
      <c r="X294" s="79" t="s">
        <v>1141</v>
      </c>
      <c r="Y294" s="79" t="s">
        <v>1142</v>
      </c>
      <c r="Z294" s="80"/>
      <c r="AA294" s="73"/>
    </row>
    <row r="295" spans="1:27" ht="75">
      <c r="A295" s="77">
        <v>291</v>
      </c>
      <c r="B295" s="75" t="s">
        <v>636</v>
      </c>
      <c r="C295" s="75" t="s">
        <v>1107</v>
      </c>
      <c r="D295" s="75" t="s">
        <v>1143</v>
      </c>
      <c r="E295" s="78">
        <v>1</v>
      </c>
      <c r="F295" s="75" t="s">
        <v>1121</v>
      </c>
      <c r="G295" s="75" t="s">
        <v>1144</v>
      </c>
      <c r="H295" s="75" t="s">
        <v>628</v>
      </c>
      <c r="I295" s="75" t="s">
        <v>1145</v>
      </c>
      <c r="J295" s="75" t="s">
        <v>1145</v>
      </c>
      <c r="K295" s="75" t="s">
        <v>1112</v>
      </c>
      <c r="L295" s="75">
        <v>2016</v>
      </c>
      <c r="M295" s="70" t="s">
        <v>645</v>
      </c>
      <c r="N295" s="70" t="s">
        <v>645</v>
      </c>
      <c r="O295" s="229">
        <v>0</v>
      </c>
      <c r="P295" s="232">
        <v>6</v>
      </c>
      <c r="Q295" s="230">
        <v>5</v>
      </c>
      <c r="R295" s="229">
        <v>10</v>
      </c>
      <c r="S295" s="72">
        <v>25</v>
      </c>
      <c r="T295" s="72">
        <v>25</v>
      </c>
      <c r="U295" s="72">
        <v>25</v>
      </c>
      <c r="V295" s="72">
        <v>75</v>
      </c>
      <c r="W295" s="72">
        <v>50</v>
      </c>
      <c r="X295" s="79" t="s">
        <v>1146</v>
      </c>
      <c r="Y295" s="79" t="s">
        <v>1147</v>
      </c>
      <c r="Z295" s="80"/>
      <c r="AA295" s="73"/>
    </row>
    <row r="296" spans="1:27" ht="120">
      <c r="A296" s="77">
        <v>292</v>
      </c>
      <c r="B296" s="75" t="s">
        <v>636</v>
      </c>
      <c r="C296" s="75" t="s">
        <v>1148</v>
      </c>
      <c r="D296" s="75" t="s">
        <v>1149</v>
      </c>
      <c r="E296" s="78">
        <v>1</v>
      </c>
      <c r="F296" s="75" t="s">
        <v>1121</v>
      </c>
      <c r="G296" s="75" t="s">
        <v>1150</v>
      </c>
      <c r="H296" s="75" t="s">
        <v>628</v>
      </c>
      <c r="I296" s="75" t="s">
        <v>1151</v>
      </c>
      <c r="J296" s="75" t="s">
        <v>1151</v>
      </c>
      <c r="K296" s="75" t="s">
        <v>1112</v>
      </c>
      <c r="L296" s="75">
        <v>2017</v>
      </c>
      <c r="M296" s="70" t="s">
        <v>645</v>
      </c>
      <c r="N296" s="70" t="s">
        <v>645</v>
      </c>
      <c r="O296" s="229">
        <v>0</v>
      </c>
      <c r="P296" s="232">
        <v>138</v>
      </c>
      <c r="Q296" s="230">
        <v>191</v>
      </c>
      <c r="R296" s="229">
        <v>190</v>
      </c>
      <c r="S296" s="72">
        <v>138</v>
      </c>
      <c r="T296" s="72">
        <v>138</v>
      </c>
      <c r="U296" s="72">
        <v>138</v>
      </c>
      <c r="V296" s="72">
        <v>414</v>
      </c>
      <c r="W296" s="72">
        <v>276</v>
      </c>
      <c r="X296" s="79" t="s">
        <v>1152</v>
      </c>
      <c r="Y296" s="79" t="s">
        <v>1153</v>
      </c>
      <c r="Z296" s="80"/>
      <c r="AA296" s="73"/>
    </row>
    <row r="297" spans="1:27" ht="120">
      <c r="A297" s="77">
        <v>293</v>
      </c>
      <c r="B297" s="75" t="s">
        <v>636</v>
      </c>
      <c r="C297" s="75" t="s">
        <v>1148</v>
      </c>
      <c r="D297" s="75" t="s">
        <v>1149</v>
      </c>
      <c r="E297" s="78">
        <v>2</v>
      </c>
      <c r="F297" s="75" t="s">
        <v>1121</v>
      </c>
      <c r="G297" s="75" t="s">
        <v>1150</v>
      </c>
      <c r="H297" s="75" t="s">
        <v>628</v>
      </c>
      <c r="I297" s="75" t="s">
        <v>1154</v>
      </c>
      <c r="J297" s="75" t="s">
        <v>1154</v>
      </c>
      <c r="K297" s="75" t="s">
        <v>1112</v>
      </c>
      <c r="L297" s="75">
        <v>2017</v>
      </c>
      <c r="M297" s="70" t="s">
        <v>645</v>
      </c>
      <c r="N297" s="70" t="s">
        <v>645</v>
      </c>
      <c r="O297" s="229">
        <v>0</v>
      </c>
      <c r="P297" s="232">
        <v>3600</v>
      </c>
      <c r="Q297" s="230">
        <v>4970</v>
      </c>
      <c r="R297" s="229">
        <v>3610</v>
      </c>
      <c r="S297" s="72">
        <v>3600</v>
      </c>
      <c r="T297" s="72">
        <v>3600</v>
      </c>
      <c r="U297" s="72">
        <v>3600</v>
      </c>
      <c r="V297" s="72">
        <v>10800</v>
      </c>
      <c r="W297" s="72">
        <v>7200</v>
      </c>
      <c r="X297" s="79" t="s">
        <v>1155</v>
      </c>
      <c r="Y297" s="79" t="s">
        <v>1156</v>
      </c>
      <c r="Z297" s="80"/>
      <c r="AA297" s="73"/>
    </row>
    <row r="298" spans="1:27" ht="75">
      <c r="A298" s="77">
        <v>294</v>
      </c>
      <c r="B298" s="75" t="s">
        <v>636</v>
      </c>
      <c r="C298" s="75" t="s">
        <v>1148</v>
      </c>
      <c r="D298" s="75" t="s">
        <v>1149</v>
      </c>
      <c r="E298" s="78">
        <v>3</v>
      </c>
      <c r="F298" s="75" t="s">
        <v>1157</v>
      </c>
      <c r="G298" s="75" t="s">
        <v>1150</v>
      </c>
      <c r="H298" s="75" t="s">
        <v>628</v>
      </c>
      <c r="I298" s="75" t="s">
        <v>1158</v>
      </c>
      <c r="J298" s="75" t="s">
        <v>1158</v>
      </c>
      <c r="K298" s="75" t="s">
        <v>1112</v>
      </c>
      <c r="L298" s="75">
        <v>2017</v>
      </c>
      <c r="M298" s="70" t="s">
        <v>645</v>
      </c>
      <c r="N298" s="70" t="s">
        <v>645</v>
      </c>
      <c r="O298" s="229">
        <v>0</v>
      </c>
      <c r="P298" s="233">
        <v>0.2</v>
      </c>
      <c r="Q298" s="234">
        <v>0.18</v>
      </c>
      <c r="R298" s="229">
        <v>0.18</v>
      </c>
      <c r="S298" s="72">
        <v>0.2</v>
      </c>
      <c r="T298" s="72">
        <v>0.2</v>
      </c>
      <c r="U298" s="72">
        <v>0.2</v>
      </c>
      <c r="V298" s="72">
        <v>0.60000000000000009</v>
      </c>
      <c r="W298" s="72">
        <v>0.4</v>
      </c>
      <c r="X298" s="79" t="s">
        <v>1159</v>
      </c>
      <c r="Y298" s="79" t="s">
        <v>1160</v>
      </c>
      <c r="Z298" s="80"/>
      <c r="AA298" s="73"/>
    </row>
    <row r="299" spans="1:27" ht="60">
      <c r="A299" s="77">
        <v>295</v>
      </c>
      <c r="B299" s="75" t="s">
        <v>1161</v>
      </c>
      <c r="C299" s="75" t="s">
        <v>1148</v>
      </c>
      <c r="D299" s="75" t="s">
        <v>1162</v>
      </c>
      <c r="E299" s="78">
        <v>1</v>
      </c>
      <c r="F299" s="75" t="s">
        <v>742</v>
      </c>
      <c r="G299" s="75" t="s">
        <v>1150</v>
      </c>
      <c r="H299" s="75" t="s">
        <v>628</v>
      </c>
      <c r="I299" s="75" t="s">
        <v>1163</v>
      </c>
      <c r="J299" s="75" t="s">
        <v>1163</v>
      </c>
      <c r="K299" s="75" t="s">
        <v>1112</v>
      </c>
      <c r="L299" s="83" t="s">
        <v>645</v>
      </c>
      <c r="M299" s="70" t="s">
        <v>645</v>
      </c>
      <c r="N299" s="70" t="s">
        <v>645</v>
      </c>
      <c r="O299" s="229" t="s">
        <v>1164</v>
      </c>
      <c r="P299" s="235" t="s">
        <v>1164</v>
      </c>
      <c r="Q299" s="236">
        <v>0</v>
      </c>
      <c r="R299" s="229">
        <v>0</v>
      </c>
      <c r="S299" s="72" t="e">
        <v>#N/A</v>
      </c>
      <c r="T299" s="72" t="e">
        <v>#N/A</v>
      </c>
      <c r="U299" s="72" t="e">
        <v>#N/A</v>
      </c>
      <c r="V299" s="72" t="e">
        <v>#N/A</v>
      </c>
      <c r="W299" s="72" t="e">
        <v>#N/A</v>
      </c>
      <c r="X299" s="79" t="s">
        <v>1165</v>
      </c>
      <c r="Y299" s="79" t="s">
        <v>1165</v>
      </c>
      <c r="Z299" s="80"/>
      <c r="AA299" s="73"/>
    </row>
    <row r="300" spans="1:27" ht="45">
      <c r="A300" s="77">
        <v>296</v>
      </c>
      <c r="B300" s="75" t="s">
        <v>1161</v>
      </c>
      <c r="C300" s="75" t="s">
        <v>1148</v>
      </c>
      <c r="D300" s="75" t="s">
        <v>1166</v>
      </c>
      <c r="E300" s="78">
        <v>1</v>
      </c>
      <c r="F300" s="75" t="s">
        <v>1121</v>
      </c>
      <c r="G300" s="75" t="s">
        <v>1150</v>
      </c>
      <c r="H300" s="75" t="s">
        <v>764</v>
      </c>
      <c r="I300" s="75" t="s">
        <v>1167</v>
      </c>
      <c r="J300" s="75" t="s">
        <v>1167</v>
      </c>
      <c r="K300" s="75" t="s">
        <v>1112</v>
      </c>
      <c r="L300" s="83" t="s">
        <v>645</v>
      </c>
      <c r="M300" s="70" t="s">
        <v>645</v>
      </c>
      <c r="N300" s="70" t="s">
        <v>645</v>
      </c>
      <c r="O300" s="229" t="s">
        <v>1164</v>
      </c>
      <c r="P300" s="235" t="s">
        <v>1164</v>
      </c>
      <c r="Q300" s="236">
        <v>0</v>
      </c>
      <c r="R300" s="229">
        <v>0</v>
      </c>
      <c r="S300" s="72" t="e">
        <v>#N/A</v>
      </c>
      <c r="T300" s="72" t="e">
        <v>#N/A</v>
      </c>
      <c r="U300" s="72" t="e">
        <v>#N/A</v>
      </c>
      <c r="V300" s="72" t="e">
        <v>#N/A</v>
      </c>
      <c r="W300" s="72" t="e">
        <v>#N/A</v>
      </c>
      <c r="X300" s="79" t="s">
        <v>1168</v>
      </c>
      <c r="Y300" s="79" t="s">
        <v>1168</v>
      </c>
      <c r="Z300" s="80"/>
      <c r="AA300" s="73"/>
    </row>
    <row r="301" spans="1:27" ht="45">
      <c r="A301" s="77">
        <v>297</v>
      </c>
      <c r="B301" s="75" t="s">
        <v>1161</v>
      </c>
      <c r="C301" s="75" t="s">
        <v>1148</v>
      </c>
      <c r="D301" s="75" t="s">
        <v>1166</v>
      </c>
      <c r="E301" s="78">
        <v>1</v>
      </c>
      <c r="F301" s="75" t="s">
        <v>742</v>
      </c>
      <c r="G301" s="75" t="s">
        <v>1150</v>
      </c>
      <c r="H301" s="75" t="s">
        <v>764</v>
      </c>
      <c r="I301" s="75" t="s">
        <v>1167</v>
      </c>
      <c r="J301" s="75" t="s">
        <v>1167</v>
      </c>
      <c r="K301" s="75" t="s">
        <v>1112</v>
      </c>
      <c r="L301" s="83" t="s">
        <v>645</v>
      </c>
      <c r="M301" s="70" t="s">
        <v>645</v>
      </c>
      <c r="N301" s="70" t="s">
        <v>645</v>
      </c>
      <c r="O301" s="229" t="s">
        <v>1164</v>
      </c>
      <c r="P301" s="235" t="s">
        <v>1164</v>
      </c>
      <c r="Q301" s="236">
        <v>0</v>
      </c>
      <c r="R301" s="229">
        <v>0</v>
      </c>
      <c r="S301" s="72" t="e">
        <v>#N/A</v>
      </c>
      <c r="T301" s="72" t="e">
        <v>#N/A</v>
      </c>
      <c r="U301" s="72" t="e">
        <v>#N/A</v>
      </c>
      <c r="V301" s="72" t="e">
        <v>#N/A</v>
      </c>
      <c r="W301" s="72" t="e">
        <v>#N/A</v>
      </c>
      <c r="X301" s="79" t="s">
        <v>1168</v>
      </c>
      <c r="Y301" s="79" t="s">
        <v>1168</v>
      </c>
      <c r="Z301" s="80"/>
      <c r="AA301" s="73"/>
    </row>
    <row r="302" spans="1:27" ht="45">
      <c r="A302" s="77">
        <v>298</v>
      </c>
      <c r="B302" s="75" t="s">
        <v>1161</v>
      </c>
      <c r="C302" s="75" t="s">
        <v>1148</v>
      </c>
      <c r="D302" s="75" t="s">
        <v>1166</v>
      </c>
      <c r="E302" s="78">
        <v>2</v>
      </c>
      <c r="F302" s="75" t="s">
        <v>1121</v>
      </c>
      <c r="G302" s="75" t="s">
        <v>1150</v>
      </c>
      <c r="H302" s="75" t="s">
        <v>764</v>
      </c>
      <c r="I302" s="75" t="s">
        <v>1169</v>
      </c>
      <c r="J302" s="75" t="s">
        <v>1169</v>
      </c>
      <c r="K302" s="75" t="s">
        <v>1112</v>
      </c>
      <c r="L302" s="83" t="s">
        <v>645</v>
      </c>
      <c r="M302" s="70" t="s">
        <v>645</v>
      </c>
      <c r="N302" s="70" t="s">
        <v>645</v>
      </c>
      <c r="O302" s="229" t="s">
        <v>1164</v>
      </c>
      <c r="P302" s="235" t="s">
        <v>1164</v>
      </c>
      <c r="Q302" s="236">
        <v>0</v>
      </c>
      <c r="R302" s="229">
        <v>0</v>
      </c>
      <c r="S302" s="72" t="e">
        <v>#N/A</v>
      </c>
      <c r="T302" s="72" t="e">
        <v>#N/A</v>
      </c>
      <c r="U302" s="72" t="e">
        <v>#N/A</v>
      </c>
      <c r="V302" s="72" t="e">
        <v>#N/A</v>
      </c>
      <c r="W302" s="72" t="e">
        <v>#N/A</v>
      </c>
      <c r="X302" s="79" t="s">
        <v>1168</v>
      </c>
      <c r="Y302" s="79" t="s">
        <v>1168</v>
      </c>
      <c r="Z302" s="80"/>
      <c r="AA302" s="73"/>
    </row>
    <row r="303" spans="1:27" ht="45">
      <c r="A303" s="77">
        <v>299</v>
      </c>
      <c r="B303" s="75" t="s">
        <v>1161</v>
      </c>
      <c r="C303" s="75" t="s">
        <v>1148</v>
      </c>
      <c r="D303" s="75" t="s">
        <v>1166</v>
      </c>
      <c r="E303" s="78">
        <v>2</v>
      </c>
      <c r="F303" s="75" t="s">
        <v>742</v>
      </c>
      <c r="G303" s="75" t="s">
        <v>1150</v>
      </c>
      <c r="H303" s="75" t="s">
        <v>764</v>
      </c>
      <c r="I303" s="75" t="s">
        <v>1169</v>
      </c>
      <c r="J303" s="75" t="s">
        <v>1169</v>
      </c>
      <c r="K303" s="75" t="s">
        <v>1112</v>
      </c>
      <c r="L303" s="83" t="s">
        <v>645</v>
      </c>
      <c r="M303" s="70" t="s">
        <v>645</v>
      </c>
      <c r="N303" s="70" t="s">
        <v>645</v>
      </c>
      <c r="O303" s="229" t="s">
        <v>1164</v>
      </c>
      <c r="P303" s="235" t="s">
        <v>1164</v>
      </c>
      <c r="Q303" s="236">
        <v>0</v>
      </c>
      <c r="R303" s="229">
        <v>0</v>
      </c>
      <c r="S303" s="72" t="e">
        <v>#N/A</v>
      </c>
      <c r="T303" s="72" t="e">
        <v>#N/A</v>
      </c>
      <c r="U303" s="72" t="e">
        <v>#N/A</v>
      </c>
      <c r="V303" s="72" t="e">
        <v>#N/A</v>
      </c>
      <c r="W303" s="72" t="e">
        <v>#N/A</v>
      </c>
      <c r="X303" s="79" t="s">
        <v>1168</v>
      </c>
      <c r="Y303" s="79" t="s">
        <v>1168</v>
      </c>
      <c r="Z303" s="80"/>
      <c r="AA303" s="73"/>
    </row>
    <row r="304" spans="1:27" ht="60">
      <c r="A304" s="77">
        <v>300</v>
      </c>
      <c r="B304" s="75" t="s">
        <v>1161</v>
      </c>
      <c r="C304" s="75" t="s">
        <v>1148</v>
      </c>
      <c r="D304" s="75" t="s">
        <v>1166</v>
      </c>
      <c r="E304" s="78">
        <v>3</v>
      </c>
      <c r="F304" s="75" t="s">
        <v>1121</v>
      </c>
      <c r="G304" s="75" t="s">
        <v>1150</v>
      </c>
      <c r="H304" s="75" t="s">
        <v>764</v>
      </c>
      <c r="I304" s="75" t="s">
        <v>1170</v>
      </c>
      <c r="J304" s="75" t="s">
        <v>1170</v>
      </c>
      <c r="K304" s="75" t="s">
        <v>1112</v>
      </c>
      <c r="L304" s="83" t="s">
        <v>645</v>
      </c>
      <c r="M304" s="70" t="s">
        <v>645</v>
      </c>
      <c r="N304" s="70" t="s">
        <v>645</v>
      </c>
      <c r="O304" s="229" t="s">
        <v>1164</v>
      </c>
      <c r="P304" s="235" t="s">
        <v>1164</v>
      </c>
      <c r="Q304" s="236">
        <v>0</v>
      </c>
      <c r="R304" s="229">
        <v>0</v>
      </c>
      <c r="S304" s="72" t="e">
        <v>#N/A</v>
      </c>
      <c r="T304" s="72" t="e">
        <v>#N/A</v>
      </c>
      <c r="U304" s="72" t="e">
        <v>#N/A</v>
      </c>
      <c r="V304" s="72" t="e">
        <v>#N/A</v>
      </c>
      <c r="W304" s="72" t="e">
        <v>#N/A</v>
      </c>
      <c r="X304" s="79" t="s">
        <v>1168</v>
      </c>
      <c r="Y304" s="79" t="s">
        <v>1168</v>
      </c>
      <c r="Z304" s="80"/>
      <c r="AA304" s="73"/>
    </row>
    <row r="305" spans="1:27" ht="60">
      <c r="A305" s="77">
        <v>301</v>
      </c>
      <c r="B305" s="75" t="s">
        <v>636</v>
      </c>
      <c r="C305" s="75" t="s">
        <v>1171</v>
      </c>
      <c r="D305" s="75" t="s">
        <v>1172</v>
      </c>
      <c r="E305" s="78">
        <v>1</v>
      </c>
      <c r="F305" s="75" t="s">
        <v>1121</v>
      </c>
      <c r="G305" s="75" t="s">
        <v>1173</v>
      </c>
      <c r="H305" s="75" t="s">
        <v>628</v>
      </c>
      <c r="I305" s="75" t="s">
        <v>1174</v>
      </c>
      <c r="J305" s="75" t="s">
        <v>1174</v>
      </c>
      <c r="K305" s="75" t="s">
        <v>1175</v>
      </c>
      <c r="L305" s="75">
        <v>2016</v>
      </c>
      <c r="M305" s="70" t="s">
        <v>645</v>
      </c>
      <c r="N305" s="70" t="s">
        <v>645</v>
      </c>
      <c r="O305" s="229" t="s">
        <v>984</v>
      </c>
      <c r="P305" s="232" t="s">
        <v>984</v>
      </c>
      <c r="Q305" s="230">
        <v>0</v>
      </c>
      <c r="R305" s="229">
        <v>0</v>
      </c>
      <c r="S305" s="72">
        <v>3</v>
      </c>
      <c r="T305" s="72">
        <v>3</v>
      </c>
      <c r="U305" s="72">
        <v>3</v>
      </c>
      <c r="V305" s="72">
        <v>9</v>
      </c>
      <c r="W305" s="72">
        <v>6</v>
      </c>
      <c r="X305" s="79" t="s">
        <v>1176</v>
      </c>
      <c r="Y305" s="79" t="s">
        <v>1177</v>
      </c>
      <c r="Z305" s="80"/>
      <c r="AA305" s="73"/>
    </row>
    <row r="306" spans="1:27" ht="180">
      <c r="A306" s="86">
        <v>302</v>
      </c>
      <c r="B306" s="82" t="s">
        <v>636</v>
      </c>
      <c r="C306" s="82" t="s">
        <v>1171</v>
      </c>
      <c r="D306" s="82" t="s">
        <v>1178</v>
      </c>
      <c r="E306" s="88">
        <v>1</v>
      </c>
      <c r="F306" s="82" t="s">
        <v>1121</v>
      </c>
      <c r="G306" s="82" t="s">
        <v>1179</v>
      </c>
      <c r="H306" s="82" t="s">
        <v>628</v>
      </c>
      <c r="I306" s="82" t="s">
        <v>1180</v>
      </c>
      <c r="J306" s="82" t="s">
        <v>1180</v>
      </c>
      <c r="K306" s="82" t="s">
        <v>1175</v>
      </c>
      <c r="L306" s="75">
        <v>2016</v>
      </c>
      <c r="M306" s="70" t="s">
        <v>645</v>
      </c>
      <c r="N306" s="70" t="s">
        <v>645</v>
      </c>
      <c r="O306" s="229" t="s">
        <v>984</v>
      </c>
      <c r="P306" s="232" t="s">
        <v>984</v>
      </c>
      <c r="Q306" s="232" t="s">
        <v>984</v>
      </c>
      <c r="R306" s="232" t="s">
        <v>984</v>
      </c>
      <c r="S306" s="72">
        <v>7000</v>
      </c>
      <c r="T306" s="72">
        <v>7000</v>
      </c>
      <c r="U306" s="72">
        <v>7000</v>
      </c>
      <c r="V306" s="72">
        <v>21000</v>
      </c>
      <c r="W306" s="72">
        <v>14000</v>
      </c>
      <c r="X306" s="79" t="s">
        <v>1181</v>
      </c>
      <c r="Y306" s="87" t="s">
        <v>1182</v>
      </c>
      <c r="Z306" s="80"/>
      <c r="AA306" s="73"/>
    </row>
    <row r="307" spans="1:27" ht="180">
      <c r="A307" s="77">
        <v>303</v>
      </c>
      <c r="B307" s="75" t="s">
        <v>636</v>
      </c>
      <c r="C307" s="75" t="s">
        <v>1171</v>
      </c>
      <c r="D307" s="75" t="s">
        <v>1178</v>
      </c>
      <c r="E307" s="78">
        <v>1</v>
      </c>
      <c r="F307" s="75" t="s">
        <v>1183</v>
      </c>
      <c r="G307" s="75" t="s">
        <v>1179</v>
      </c>
      <c r="H307" s="75" t="s">
        <v>628</v>
      </c>
      <c r="I307" s="75" t="s">
        <v>1184</v>
      </c>
      <c r="J307" s="75" t="s">
        <v>1184</v>
      </c>
      <c r="K307" s="75" t="s">
        <v>1175</v>
      </c>
      <c r="L307" s="75">
        <v>2016</v>
      </c>
      <c r="M307" s="70">
        <v>2612</v>
      </c>
      <c r="N307" s="70">
        <v>26671</v>
      </c>
      <c r="O307" s="229">
        <v>9.7934085711071955E-2</v>
      </c>
      <c r="P307" s="232">
        <v>9.7934085711071955E-2</v>
      </c>
      <c r="Q307" s="230">
        <v>8.4998687713246604E-2</v>
      </c>
      <c r="R307" s="229">
        <v>8.4998687713246604E-2</v>
      </c>
      <c r="S307" s="72">
        <v>0.13</v>
      </c>
      <c r="T307" s="72">
        <v>0.13</v>
      </c>
      <c r="U307" s="72">
        <v>0.13</v>
      </c>
      <c r="V307" s="72">
        <v>0.39</v>
      </c>
      <c r="W307" s="72">
        <v>0.26</v>
      </c>
      <c r="X307" s="79" t="s">
        <v>1185</v>
      </c>
      <c r="Y307" s="79" t="s">
        <v>1186</v>
      </c>
      <c r="Z307" s="80"/>
      <c r="AA307" s="73"/>
    </row>
    <row r="308" spans="1:27" ht="180">
      <c r="A308" s="77">
        <v>304</v>
      </c>
      <c r="B308" s="75" t="s">
        <v>636</v>
      </c>
      <c r="C308" s="75" t="s">
        <v>1171</v>
      </c>
      <c r="D308" s="75" t="s">
        <v>1187</v>
      </c>
      <c r="E308" s="78">
        <v>1</v>
      </c>
      <c r="F308" s="75" t="s">
        <v>1183</v>
      </c>
      <c r="G308" s="75" t="s">
        <v>1188</v>
      </c>
      <c r="H308" s="75" t="s">
        <v>628</v>
      </c>
      <c r="I308" s="75" t="s">
        <v>1189</v>
      </c>
      <c r="J308" s="75" t="s">
        <v>1189</v>
      </c>
      <c r="K308" s="75" t="s">
        <v>1175</v>
      </c>
      <c r="L308" s="75" t="s">
        <v>645</v>
      </c>
      <c r="M308" s="70">
        <v>1102</v>
      </c>
      <c r="N308" s="70">
        <v>3910</v>
      </c>
      <c r="O308" s="229">
        <v>0.28184143222506391</v>
      </c>
      <c r="P308" s="237">
        <v>0.31753031973539142</v>
      </c>
      <c r="Q308" s="238">
        <v>0.30861991960696739</v>
      </c>
      <c r="R308" s="229">
        <v>0.29792746113989638</v>
      </c>
      <c r="S308" s="72">
        <v>4.7E-2</v>
      </c>
      <c r="T308" s="72">
        <v>4.7E-2</v>
      </c>
      <c r="U308" s="72">
        <v>4.7E-2</v>
      </c>
      <c r="V308" s="72">
        <v>0.14100000000000001</v>
      </c>
      <c r="W308" s="72">
        <v>0.114</v>
      </c>
      <c r="X308" s="79" t="s">
        <v>1190</v>
      </c>
      <c r="Y308" s="79" t="s">
        <v>1191</v>
      </c>
      <c r="Z308" s="80"/>
      <c r="AA308" s="73"/>
    </row>
    <row r="309" spans="1:27" ht="255">
      <c r="A309" s="77">
        <v>305</v>
      </c>
      <c r="B309" s="75" t="s">
        <v>636</v>
      </c>
      <c r="C309" s="75" t="s">
        <v>1171</v>
      </c>
      <c r="D309" s="75" t="s">
        <v>1187</v>
      </c>
      <c r="E309" s="78">
        <v>1</v>
      </c>
      <c r="F309" s="75" t="s">
        <v>1183</v>
      </c>
      <c r="G309" s="75" t="s">
        <v>1188</v>
      </c>
      <c r="H309" s="75" t="s">
        <v>628</v>
      </c>
      <c r="I309" s="75" t="s">
        <v>1192</v>
      </c>
      <c r="J309" s="75" t="s">
        <v>1192</v>
      </c>
      <c r="K309" s="75" t="s">
        <v>1175</v>
      </c>
      <c r="L309" s="75" t="s">
        <v>645</v>
      </c>
      <c r="M309" s="70" t="s">
        <v>645</v>
      </c>
      <c r="N309" s="70" t="s">
        <v>645</v>
      </c>
      <c r="O309" s="71" t="s">
        <v>645</v>
      </c>
      <c r="P309" s="81" t="s">
        <v>645</v>
      </c>
      <c r="Q309" s="76" t="s">
        <v>645</v>
      </c>
      <c r="R309" s="71" t="s">
        <v>645</v>
      </c>
      <c r="S309" s="72">
        <v>0</v>
      </c>
      <c r="T309" s="72">
        <v>0</v>
      </c>
      <c r="U309" s="72">
        <v>0</v>
      </c>
      <c r="V309" s="72">
        <v>0</v>
      </c>
      <c r="W309" s="72">
        <v>0</v>
      </c>
      <c r="X309" s="79" t="s">
        <v>1193</v>
      </c>
      <c r="Y309" s="79" t="s">
        <v>1194</v>
      </c>
      <c r="Z309" s="80"/>
      <c r="AA309" s="73"/>
    </row>
    <row r="310" spans="1:27" ht="60">
      <c r="A310" s="77">
        <v>306</v>
      </c>
      <c r="B310" s="75" t="s">
        <v>636</v>
      </c>
      <c r="C310" s="75" t="s">
        <v>1171</v>
      </c>
      <c r="D310" s="75" t="s">
        <v>1195</v>
      </c>
      <c r="E310" s="78">
        <v>1</v>
      </c>
      <c r="F310" s="75" t="s">
        <v>1121</v>
      </c>
      <c r="G310" s="75" t="s">
        <v>1188</v>
      </c>
      <c r="H310" s="75" t="s">
        <v>764</v>
      </c>
      <c r="I310" s="75" t="s">
        <v>1196</v>
      </c>
      <c r="J310" s="75" t="s">
        <v>1196</v>
      </c>
      <c r="K310" s="75" t="s">
        <v>1175</v>
      </c>
      <c r="L310" s="75" t="s">
        <v>645</v>
      </c>
      <c r="M310" s="70" t="s">
        <v>645</v>
      </c>
      <c r="N310" s="70" t="s">
        <v>645</v>
      </c>
      <c r="O310" s="71" t="s">
        <v>767</v>
      </c>
      <c r="P310" s="81" t="s">
        <v>767</v>
      </c>
      <c r="Q310" s="81" t="s">
        <v>767</v>
      </c>
      <c r="R310" s="81" t="s">
        <v>645</v>
      </c>
      <c r="S310" s="81" t="s">
        <v>645</v>
      </c>
      <c r="T310" s="81" t="s">
        <v>645</v>
      </c>
      <c r="U310" s="81" t="s">
        <v>645</v>
      </c>
      <c r="V310" s="81" t="s">
        <v>645</v>
      </c>
      <c r="W310" s="81" t="s">
        <v>645</v>
      </c>
      <c r="X310" s="79" t="s">
        <v>1197</v>
      </c>
      <c r="Y310" s="79" t="s">
        <v>645</v>
      </c>
      <c r="Z310" s="80"/>
      <c r="AA310" s="73"/>
    </row>
    <row r="311" spans="1:27" ht="75">
      <c r="A311" s="77">
        <v>307</v>
      </c>
      <c r="B311" s="75" t="s">
        <v>636</v>
      </c>
      <c r="C311" s="75" t="s">
        <v>1198</v>
      </c>
      <c r="D311" s="75" t="s">
        <v>1199</v>
      </c>
      <c r="E311" s="78">
        <v>1</v>
      </c>
      <c r="F311" s="75" t="s">
        <v>1121</v>
      </c>
      <c r="G311" s="75" t="s">
        <v>1200</v>
      </c>
      <c r="H311" s="75" t="s">
        <v>628</v>
      </c>
      <c r="I311" s="75" t="s">
        <v>1201</v>
      </c>
      <c r="J311" s="75" t="s">
        <v>1202</v>
      </c>
      <c r="K311" s="75" t="s">
        <v>1203</v>
      </c>
      <c r="L311" s="75" t="s">
        <v>645</v>
      </c>
      <c r="M311" s="70" t="s">
        <v>645</v>
      </c>
      <c r="N311" s="70" t="s">
        <v>645</v>
      </c>
      <c r="O311" s="71" t="s">
        <v>1204</v>
      </c>
      <c r="P311" s="81" t="s">
        <v>1204</v>
      </c>
      <c r="Q311" s="76" t="s">
        <v>1204</v>
      </c>
      <c r="R311" s="76" t="s">
        <v>1205</v>
      </c>
      <c r="S311" s="81">
        <v>0</v>
      </c>
      <c r="T311" s="81">
        <v>0</v>
      </c>
      <c r="U311" s="81">
        <v>6</v>
      </c>
      <c r="V311" s="81" t="s">
        <v>1206</v>
      </c>
      <c r="W311" s="81" t="s">
        <v>1207</v>
      </c>
      <c r="X311" s="79" t="s">
        <v>1208</v>
      </c>
      <c r="Y311" s="79" t="s">
        <v>1209</v>
      </c>
      <c r="Z311" s="80"/>
      <c r="AA311" s="73"/>
    </row>
    <row r="312" spans="1:27" ht="75">
      <c r="A312" s="77">
        <v>308</v>
      </c>
      <c r="B312" s="75" t="s">
        <v>636</v>
      </c>
      <c r="C312" s="75" t="s">
        <v>1198</v>
      </c>
      <c r="D312" s="75" t="s">
        <v>1210</v>
      </c>
      <c r="E312" s="78">
        <v>1</v>
      </c>
      <c r="F312" s="75" t="s">
        <v>1211</v>
      </c>
      <c r="G312" s="75" t="s">
        <v>1200</v>
      </c>
      <c r="H312" s="75" t="s">
        <v>628</v>
      </c>
      <c r="I312" s="75" t="s">
        <v>1212</v>
      </c>
      <c r="J312" s="75" t="s">
        <v>1213</v>
      </c>
      <c r="K312" s="75" t="s">
        <v>1203</v>
      </c>
      <c r="L312" s="75" t="s">
        <v>645</v>
      </c>
      <c r="M312" s="70" t="s">
        <v>645</v>
      </c>
      <c r="N312" s="70" t="s">
        <v>645</v>
      </c>
      <c r="O312" s="71" t="s">
        <v>1204</v>
      </c>
      <c r="P312" s="81" t="s">
        <v>1204</v>
      </c>
      <c r="Q312" s="81" t="s">
        <v>1205</v>
      </c>
      <c r="R312" s="81" t="s">
        <v>1205</v>
      </c>
      <c r="S312" s="81">
        <v>0</v>
      </c>
      <c r="T312" s="81">
        <v>0</v>
      </c>
      <c r="U312" s="81">
        <v>3</v>
      </c>
      <c r="V312" s="81" t="s">
        <v>1206</v>
      </c>
      <c r="W312" s="81" t="s">
        <v>1207</v>
      </c>
      <c r="X312" s="79" t="s">
        <v>1208</v>
      </c>
      <c r="Y312" s="79" t="s">
        <v>1214</v>
      </c>
      <c r="Z312" s="80"/>
      <c r="AA312" s="73"/>
    </row>
    <row r="313" spans="1:27" ht="60">
      <c r="A313" s="77">
        <v>309</v>
      </c>
      <c r="B313" s="75" t="s">
        <v>636</v>
      </c>
      <c r="C313" s="75" t="s">
        <v>1198</v>
      </c>
      <c r="D313" s="75" t="s">
        <v>1215</v>
      </c>
      <c r="E313" s="78">
        <v>1</v>
      </c>
      <c r="F313" s="75" t="s">
        <v>1216</v>
      </c>
      <c r="G313" s="75" t="s">
        <v>1217</v>
      </c>
      <c r="H313" s="75" t="s">
        <v>628</v>
      </c>
      <c r="I313" s="75" t="s">
        <v>1218</v>
      </c>
      <c r="J313" s="75" t="s">
        <v>1219</v>
      </c>
      <c r="K313" s="75" t="s">
        <v>1203</v>
      </c>
      <c r="L313" s="75" t="s">
        <v>1220</v>
      </c>
      <c r="M313" s="70" t="s">
        <v>645</v>
      </c>
      <c r="N313" s="70" t="s">
        <v>645</v>
      </c>
      <c r="O313" s="71" t="s">
        <v>1204</v>
      </c>
      <c r="P313" s="81" t="s">
        <v>1204</v>
      </c>
      <c r="Q313" s="81" t="s">
        <v>1204</v>
      </c>
      <c r="R313" s="81">
        <v>47</v>
      </c>
      <c r="S313" s="81">
        <v>0</v>
      </c>
      <c r="T313" s="81">
        <v>0</v>
      </c>
      <c r="U313" s="81">
        <v>61</v>
      </c>
      <c r="V313" s="81" t="s">
        <v>1221</v>
      </c>
      <c r="W313" s="81" t="s">
        <v>1221</v>
      </c>
      <c r="X313" s="79" t="s">
        <v>1208</v>
      </c>
      <c r="Y313" s="79" t="s">
        <v>1222</v>
      </c>
      <c r="Z313" s="80"/>
      <c r="AA313" s="73"/>
    </row>
    <row r="314" spans="1:27" ht="90">
      <c r="A314" s="77">
        <v>310</v>
      </c>
      <c r="B314" s="75" t="s">
        <v>636</v>
      </c>
      <c r="C314" s="75" t="s">
        <v>1198</v>
      </c>
      <c r="D314" s="75" t="s">
        <v>1223</v>
      </c>
      <c r="E314" s="78">
        <v>1</v>
      </c>
      <c r="F314" s="75" t="s">
        <v>1224</v>
      </c>
      <c r="G314" s="75" t="s">
        <v>1225</v>
      </c>
      <c r="H314" s="75" t="s">
        <v>628</v>
      </c>
      <c r="I314" s="75" t="s">
        <v>1226</v>
      </c>
      <c r="J314" s="75" t="s">
        <v>1227</v>
      </c>
      <c r="K314" s="75" t="s">
        <v>1203</v>
      </c>
      <c r="L314" s="75">
        <v>2017</v>
      </c>
      <c r="M314" s="70" t="s">
        <v>645</v>
      </c>
      <c r="N314" s="70" t="s">
        <v>645</v>
      </c>
      <c r="O314" s="71" t="s">
        <v>1204</v>
      </c>
      <c r="P314" s="81" t="s">
        <v>1204</v>
      </c>
      <c r="Q314" s="81" t="s">
        <v>1204</v>
      </c>
      <c r="R314" s="81">
        <v>6</v>
      </c>
      <c r="S314" s="81">
        <v>0</v>
      </c>
      <c r="T314" s="81">
        <v>2</v>
      </c>
      <c r="U314" s="81">
        <v>3</v>
      </c>
      <c r="V314" s="81" t="s">
        <v>1228</v>
      </c>
      <c r="W314" s="81" t="s">
        <v>1228</v>
      </c>
      <c r="X314" s="79" t="s">
        <v>1229</v>
      </c>
      <c r="Y314" s="79" t="s">
        <v>1230</v>
      </c>
      <c r="Z314" s="80"/>
      <c r="AA314" s="73"/>
    </row>
    <row r="315" spans="1:27" ht="90">
      <c r="A315" s="77">
        <v>311</v>
      </c>
      <c r="B315" s="75" t="s">
        <v>636</v>
      </c>
      <c r="C315" s="75" t="s">
        <v>1198</v>
      </c>
      <c r="D315" s="75" t="s">
        <v>1231</v>
      </c>
      <c r="E315" s="78">
        <v>1</v>
      </c>
      <c r="F315" s="75" t="s">
        <v>1224</v>
      </c>
      <c r="G315" s="75" t="s">
        <v>1225</v>
      </c>
      <c r="H315" s="75" t="s">
        <v>628</v>
      </c>
      <c r="I315" s="75" t="s">
        <v>1232</v>
      </c>
      <c r="J315" s="75" t="s">
        <v>1233</v>
      </c>
      <c r="K315" s="75" t="s">
        <v>1203</v>
      </c>
      <c r="L315" s="75" t="s">
        <v>1234</v>
      </c>
      <c r="M315" s="70" t="s">
        <v>645</v>
      </c>
      <c r="N315" s="70" t="s">
        <v>645</v>
      </c>
      <c r="O315" s="71" t="s">
        <v>1204</v>
      </c>
      <c r="P315" s="81" t="s">
        <v>1204</v>
      </c>
      <c r="Q315" s="81" t="s">
        <v>1204</v>
      </c>
      <c r="R315" s="81" t="s">
        <v>1234</v>
      </c>
      <c r="S315" s="81" t="s">
        <v>1234</v>
      </c>
      <c r="T315" s="81" t="s">
        <v>1234</v>
      </c>
      <c r="U315" s="81" t="s">
        <v>1234</v>
      </c>
      <c r="V315" s="81" t="s">
        <v>1234</v>
      </c>
      <c r="W315" s="81" t="s">
        <v>1234</v>
      </c>
      <c r="X315" s="79" t="s">
        <v>1235</v>
      </c>
      <c r="Y315" s="79" t="s">
        <v>1236</v>
      </c>
      <c r="Z315" s="80"/>
      <c r="AA315" s="73"/>
    </row>
    <row r="316" spans="1:27" ht="60">
      <c r="A316" s="77">
        <v>312</v>
      </c>
      <c r="B316" s="75" t="s">
        <v>636</v>
      </c>
      <c r="C316" s="75" t="s">
        <v>1237</v>
      </c>
      <c r="D316" s="75" t="s">
        <v>1238</v>
      </c>
      <c r="E316" s="78">
        <v>1</v>
      </c>
      <c r="F316" s="75" t="s">
        <v>1239</v>
      </c>
      <c r="G316" s="75" t="s">
        <v>1240</v>
      </c>
      <c r="H316" s="75" t="s">
        <v>628</v>
      </c>
      <c r="I316" s="75" t="s">
        <v>1241</v>
      </c>
      <c r="J316" s="75" t="s">
        <v>1242</v>
      </c>
      <c r="K316" s="75" t="s">
        <v>1203</v>
      </c>
      <c r="L316" s="75" t="s">
        <v>645</v>
      </c>
      <c r="M316" s="70" t="s">
        <v>645</v>
      </c>
      <c r="N316" s="70" t="s">
        <v>645</v>
      </c>
      <c r="O316" s="71" t="s">
        <v>1204</v>
      </c>
      <c r="P316" s="81" t="s">
        <v>1204</v>
      </c>
      <c r="Q316" s="81" t="s">
        <v>1204</v>
      </c>
      <c r="R316" s="81" t="s">
        <v>1243</v>
      </c>
      <c r="S316" s="81">
        <v>0</v>
      </c>
      <c r="T316" s="81">
        <v>0</v>
      </c>
      <c r="U316" s="81">
        <v>2</v>
      </c>
      <c r="V316" s="81" t="s">
        <v>1244</v>
      </c>
      <c r="W316" s="81" t="s">
        <v>1244</v>
      </c>
      <c r="X316" s="79" t="s">
        <v>1245</v>
      </c>
      <c r="Y316" s="79" t="s">
        <v>1246</v>
      </c>
      <c r="Z316" s="80"/>
      <c r="AA316" s="73"/>
    </row>
    <row r="317" spans="1:27" ht="120">
      <c r="A317" s="77">
        <v>313</v>
      </c>
      <c r="B317" s="75" t="s">
        <v>636</v>
      </c>
      <c r="C317" s="75" t="s">
        <v>1237</v>
      </c>
      <c r="D317" s="75" t="s">
        <v>1247</v>
      </c>
      <c r="E317" s="78">
        <v>1</v>
      </c>
      <c r="F317" s="75" t="s">
        <v>1239</v>
      </c>
      <c r="G317" s="75" t="s">
        <v>1240</v>
      </c>
      <c r="H317" s="75" t="s">
        <v>628</v>
      </c>
      <c r="I317" s="75" t="s">
        <v>1248</v>
      </c>
      <c r="J317" s="75" t="s">
        <v>1249</v>
      </c>
      <c r="K317" s="75" t="s">
        <v>1203</v>
      </c>
      <c r="L317" s="75" t="s">
        <v>645</v>
      </c>
      <c r="M317" s="70" t="s">
        <v>645</v>
      </c>
      <c r="N317" s="70" t="s">
        <v>645</v>
      </c>
      <c r="O317" s="71" t="s">
        <v>1204</v>
      </c>
      <c r="P317" s="81" t="s">
        <v>1204</v>
      </c>
      <c r="Q317" s="81" t="s">
        <v>1204</v>
      </c>
      <c r="R317" s="81" t="s">
        <v>1243</v>
      </c>
      <c r="S317" s="81">
        <v>0</v>
      </c>
      <c r="T317" s="81">
        <v>0</v>
      </c>
      <c r="U317" s="81">
        <v>3</v>
      </c>
      <c r="V317" s="81" t="s">
        <v>1244</v>
      </c>
      <c r="W317" s="81" t="s">
        <v>1244</v>
      </c>
      <c r="X317" s="79" t="s">
        <v>1208</v>
      </c>
      <c r="Y317" s="79" t="s">
        <v>1250</v>
      </c>
      <c r="Z317" s="80"/>
      <c r="AA317" s="73"/>
    </row>
    <row r="318" spans="1:27" ht="135">
      <c r="A318" s="77">
        <v>314</v>
      </c>
      <c r="B318" s="75" t="s">
        <v>636</v>
      </c>
      <c r="C318" s="75" t="s">
        <v>1251</v>
      </c>
      <c r="D318" s="75" t="s">
        <v>1252</v>
      </c>
      <c r="E318" s="78">
        <v>1</v>
      </c>
      <c r="F318" s="75" t="s">
        <v>1253</v>
      </c>
      <c r="G318" s="75" t="s">
        <v>1254</v>
      </c>
      <c r="H318" s="75" t="s">
        <v>628</v>
      </c>
      <c r="I318" s="75" t="s">
        <v>1255</v>
      </c>
      <c r="J318" s="75" t="s">
        <v>1256</v>
      </c>
      <c r="K318" s="75" t="s">
        <v>1203</v>
      </c>
      <c r="L318" s="75" t="s">
        <v>645</v>
      </c>
      <c r="M318" s="70" t="s">
        <v>1257</v>
      </c>
      <c r="N318" s="70" t="s">
        <v>645</v>
      </c>
      <c r="O318" s="71" t="s">
        <v>1257</v>
      </c>
      <c r="P318" s="81" t="s">
        <v>1257</v>
      </c>
      <c r="Q318" s="81" t="s">
        <v>1257</v>
      </c>
      <c r="R318" s="81" t="s">
        <v>1257</v>
      </c>
      <c r="S318" s="81" t="s">
        <v>1257</v>
      </c>
      <c r="T318" s="81" t="s">
        <v>1257</v>
      </c>
      <c r="U318" s="81" t="s">
        <v>1257</v>
      </c>
      <c r="V318" s="81" t="s">
        <v>1257</v>
      </c>
      <c r="W318" s="81" t="s">
        <v>1257</v>
      </c>
      <c r="X318" s="79" t="s">
        <v>1258</v>
      </c>
      <c r="Y318" s="79" t="s">
        <v>1259</v>
      </c>
      <c r="Z318" s="80"/>
      <c r="AA318" s="73"/>
    </row>
    <row r="319" spans="1:27" ht="105">
      <c r="A319" s="77">
        <v>315</v>
      </c>
      <c r="B319" s="75" t="s">
        <v>636</v>
      </c>
      <c r="C319" s="75" t="s">
        <v>1251</v>
      </c>
      <c r="D319" s="75" t="s">
        <v>1260</v>
      </c>
      <c r="E319" s="78">
        <v>1</v>
      </c>
      <c r="F319" s="75" t="s">
        <v>1261</v>
      </c>
      <c r="G319" s="75" t="s">
        <v>1254</v>
      </c>
      <c r="H319" s="75" t="s">
        <v>628</v>
      </c>
      <c r="I319" s="75" t="s">
        <v>1262</v>
      </c>
      <c r="J319" s="75" t="s">
        <v>1263</v>
      </c>
      <c r="K319" s="75" t="s">
        <v>1203</v>
      </c>
      <c r="L319" s="75" t="s">
        <v>645</v>
      </c>
      <c r="M319" s="70" t="s">
        <v>645</v>
      </c>
      <c r="N319" s="70" t="s">
        <v>645</v>
      </c>
      <c r="O319" s="71" t="s">
        <v>1257</v>
      </c>
      <c r="P319" s="81" t="s">
        <v>1257</v>
      </c>
      <c r="Q319" s="81" t="s">
        <v>1257</v>
      </c>
      <c r="R319" s="81" t="s">
        <v>1257</v>
      </c>
      <c r="S319" s="81" t="s">
        <v>1257</v>
      </c>
      <c r="T319" s="81" t="s">
        <v>1257</v>
      </c>
      <c r="U319" s="81" t="s">
        <v>1257</v>
      </c>
      <c r="V319" s="81" t="s">
        <v>1257</v>
      </c>
      <c r="W319" s="81" t="s">
        <v>1257</v>
      </c>
      <c r="X319" s="79" t="s">
        <v>1264</v>
      </c>
      <c r="Y319" s="79" t="s">
        <v>1259</v>
      </c>
      <c r="Z319" s="80"/>
      <c r="AA319" s="73"/>
    </row>
    <row r="320" spans="1:27" ht="105">
      <c r="A320" s="77">
        <v>316</v>
      </c>
      <c r="B320" s="75" t="s">
        <v>636</v>
      </c>
      <c r="C320" s="75" t="s">
        <v>1251</v>
      </c>
      <c r="D320" s="75" t="s">
        <v>1265</v>
      </c>
      <c r="E320" s="78">
        <v>1</v>
      </c>
      <c r="F320" s="75" t="s">
        <v>742</v>
      </c>
      <c r="G320" s="75" t="s">
        <v>1254</v>
      </c>
      <c r="H320" s="75" t="s">
        <v>628</v>
      </c>
      <c r="I320" s="75" t="s">
        <v>1266</v>
      </c>
      <c r="J320" s="75" t="s">
        <v>1267</v>
      </c>
      <c r="K320" s="75" t="s">
        <v>1203</v>
      </c>
      <c r="L320" s="75" t="s">
        <v>645</v>
      </c>
      <c r="M320" s="70" t="s">
        <v>1257</v>
      </c>
      <c r="N320" s="70" t="s">
        <v>645</v>
      </c>
      <c r="O320" s="71" t="s">
        <v>1257</v>
      </c>
      <c r="P320" s="81" t="s">
        <v>1257</v>
      </c>
      <c r="Q320" s="81" t="s">
        <v>1257</v>
      </c>
      <c r="R320" s="81" t="s">
        <v>1257</v>
      </c>
      <c r="S320" s="81" t="s">
        <v>1257</v>
      </c>
      <c r="T320" s="81" t="s">
        <v>1257</v>
      </c>
      <c r="U320" s="81" t="s">
        <v>1257</v>
      </c>
      <c r="V320" s="81" t="s">
        <v>1257</v>
      </c>
      <c r="W320" s="81" t="s">
        <v>1257</v>
      </c>
      <c r="X320" s="79" t="s">
        <v>1268</v>
      </c>
      <c r="Y320" s="79" t="s">
        <v>1259</v>
      </c>
      <c r="Z320" s="80"/>
      <c r="AA320" s="73"/>
    </row>
    <row r="321" spans="1:27" ht="135">
      <c r="A321" s="77">
        <v>317</v>
      </c>
      <c r="B321" s="75" t="s">
        <v>636</v>
      </c>
      <c r="C321" s="75" t="s">
        <v>1251</v>
      </c>
      <c r="D321" s="75" t="s">
        <v>1269</v>
      </c>
      <c r="E321" s="78">
        <v>1</v>
      </c>
      <c r="F321" s="75" t="s">
        <v>1121</v>
      </c>
      <c r="G321" s="75" t="s">
        <v>1254</v>
      </c>
      <c r="H321" s="75" t="s">
        <v>628</v>
      </c>
      <c r="I321" s="75" t="s">
        <v>1270</v>
      </c>
      <c r="J321" s="75" t="s">
        <v>1271</v>
      </c>
      <c r="K321" s="75" t="s">
        <v>1203</v>
      </c>
      <c r="L321" s="75" t="s">
        <v>645</v>
      </c>
      <c r="M321" s="70" t="s">
        <v>645</v>
      </c>
      <c r="N321" s="70" t="s">
        <v>645</v>
      </c>
      <c r="O321" s="71" t="s">
        <v>1257</v>
      </c>
      <c r="P321" s="81" t="s">
        <v>1257</v>
      </c>
      <c r="Q321" s="81" t="s">
        <v>1257</v>
      </c>
      <c r="R321" s="81" t="s">
        <v>1257</v>
      </c>
      <c r="S321" s="81" t="s">
        <v>1257</v>
      </c>
      <c r="T321" s="81" t="s">
        <v>1257</v>
      </c>
      <c r="U321" s="81" t="s">
        <v>1257</v>
      </c>
      <c r="V321" s="81" t="s">
        <v>1257</v>
      </c>
      <c r="W321" s="81" t="s">
        <v>1257</v>
      </c>
      <c r="X321" s="79" t="s">
        <v>1272</v>
      </c>
      <c r="Y321" s="79" t="s">
        <v>1273</v>
      </c>
      <c r="Z321" s="80"/>
      <c r="AA321" s="73"/>
    </row>
    <row r="322" spans="1:27" ht="120">
      <c r="A322" s="77">
        <v>318</v>
      </c>
      <c r="B322" s="75" t="s">
        <v>636</v>
      </c>
      <c r="C322" s="75" t="s">
        <v>1251</v>
      </c>
      <c r="D322" s="75" t="s">
        <v>1274</v>
      </c>
      <c r="E322" s="78">
        <v>1</v>
      </c>
      <c r="F322" s="75" t="s">
        <v>1275</v>
      </c>
      <c r="G322" s="75" t="s">
        <v>1276</v>
      </c>
      <c r="H322" s="75" t="s">
        <v>628</v>
      </c>
      <c r="I322" s="75" t="s">
        <v>1277</v>
      </c>
      <c r="J322" s="75" t="s">
        <v>1278</v>
      </c>
      <c r="K322" s="75" t="s">
        <v>1203</v>
      </c>
      <c r="L322" s="75" t="s">
        <v>645</v>
      </c>
      <c r="M322" s="70" t="s">
        <v>645</v>
      </c>
      <c r="N322" s="70" t="s">
        <v>645</v>
      </c>
      <c r="O322" s="71" t="s">
        <v>1257</v>
      </c>
      <c r="P322" s="81" t="s">
        <v>1257</v>
      </c>
      <c r="Q322" s="81" t="s">
        <v>1257</v>
      </c>
      <c r="R322" s="81" t="s">
        <v>1257</v>
      </c>
      <c r="S322" s="81" t="s">
        <v>1257</v>
      </c>
      <c r="T322" s="81" t="s">
        <v>1257</v>
      </c>
      <c r="U322" s="81" t="s">
        <v>1257</v>
      </c>
      <c r="V322" s="81" t="s">
        <v>1257</v>
      </c>
      <c r="W322" s="81" t="s">
        <v>1257</v>
      </c>
      <c r="X322" s="79" t="s">
        <v>1279</v>
      </c>
      <c r="Y322" s="79" t="s">
        <v>1280</v>
      </c>
      <c r="Z322" s="80"/>
      <c r="AA322" s="73"/>
    </row>
    <row r="323" spans="1:27" ht="120">
      <c r="A323" s="77">
        <v>319</v>
      </c>
      <c r="B323" s="75" t="s">
        <v>636</v>
      </c>
      <c r="C323" s="75" t="s">
        <v>1251</v>
      </c>
      <c r="D323" s="75" t="s">
        <v>1281</v>
      </c>
      <c r="E323" s="78">
        <v>1</v>
      </c>
      <c r="F323" s="75" t="s">
        <v>1282</v>
      </c>
      <c r="G323" s="75" t="s">
        <v>1276</v>
      </c>
      <c r="H323" s="75" t="s">
        <v>628</v>
      </c>
      <c r="I323" s="75" t="s">
        <v>1283</v>
      </c>
      <c r="J323" s="75" t="s">
        <v>1284</v>
      </c>
      <c r="K323" s="75" t="s">
        <v>1203</v>
      </c>
      <c r="L323" s="75" t="s">
        <v>645</v>
      </c>
      <c r="M323" s="70" t="s">
        <v>645</v>
      </c>
      <c r="N323" s="70" t="s">
        <v>645</v>
      </c>
      <c r="O323" s="71" t="s">
        <v>1257</v>
      </c>
      <c r="P323" s="81" t="s">
        <v>1257</v>
      </c>
      <c r="Q323" s="81" t="s">
        <v>1257</v>
      </c>
      <c r="R323" s="81" t="s">
        <v>1257</v>
      </c>
      <c r="S323" s="81" t="s">
        <v>1257</v>
      </c>
      <c r="T323" s="81" t="s">
        <v>1257</v>
      </c>
      <c r="U323" s="81" t="s">
        <v>1257</v>
      </c>
      <c r="V323" s="81" t="s">
        <v>1257</v>
      </c>
      <c r="W323" s="81" t="s">
        <v>1257</v>
      </c>
      <c r="X323" s="79" t="s">
        <v>1279</v>
      </c>
      <c r="Y323" s="79" t="s">
        <v>1280</v>
      </c>
      <c r="Z323" s="80"/>
      <c r="AA323" s="73"/>
    </row>
    <row r="324" spans="1:27" ht="120">
      <c r="A324" s="77">
        <v>320</v>
      </c>
      <c r="B324" s="75" t="s">
        <v>636</v>
      </c>
      <c r="C324" s="75" t="s">
        <v>1251</v>
      </c>
      <c r="D324" s="75" t="s">
        <v>1285</v>
      </c>
      <c r="E324" s="78">
        <v>1</v>
      </c>
      <c r="F324" s="75" t="s">
        <v>1286</v>
      </c>
      <c r="G324" s="75" t="s">
        <v>1276</v>
      </c>
      <c r="H324" s="75" t="s">
        <v>628</v>
      </c>
      <c r="I324" s="75" t="s">
        <v>1287</v>
      </c>
      <c r="J324" s="75" t="s">
        <v>1288</v>
      </c>
      <c r="K324" s="75" t="s">
        <v>1203</v>
      </c>
      <c r="L324" s="75" t="s">
        <v>645</v>
      </c>
      <c r="M324" s="70" t="s">
        <v>645</v>
      </c>
      <c r="N324" s="70" t="s">
        <v>645</v>
      </c>
      <c r="O324" s="71" t="s">
        <v>1257</v>
      </c>
      <c r="P324" s="81" t="s">
        <v>1257</v>
      </c>
      <c r="Q324" s="81" t="s">
        <v>1257</v>
      </c>
      <c r="R324" s="81" t="s">
        <v>1257</v>
      </c>
      <c r="S324" s="81" t="s">
        <v>1257</v>
      </c>
      <c r="T324" s="81" t="s">
        <v>1257</v>
      </c>
      <c r="U324" s="81" t="s">
        <v>1257</v>
      </c>
      <c r="V324" s="81" t="s">
        <v>1257</v>
      </c>
      <c r="W324" s="81" t="s">
        <v>1257</v>
      </c>
      <c r="X324" s="79" t="s">
        <v>1279</v>
      </c>
      <c r="Y324" s="79" t="s">
        <v>1280</v>
      </c>
      <c r="Z324" s="80"/>
      <c r="AA324" s="73"/>
    </row>
    <row r="325" spans="1:27" ht="165">
      <c r="A325" s="77">
        <v>321</v>
      </c>
      <c r="B325" s="75" t="s">
        <v>636</v>
      </c>
      <c r="C325" s="75" t="s">
        <v>1251</v>
      </c>
      <c r="D325" s="75" t="s">
        <v>1289</v>
      </c>
      <c r="E325" s="78">
        <v>1</v>
      </c>
      <c r="F325" s="75" t="s">
        <v>1290</v>
      </c>
      <c r="G325" s="75" t="s">
        <v>1291</v>
      </c>
      <c r="H325" s="75" t="s">
        <v>628</v>
      </c>
      <c r="I325" s="75" t="s">
        <v>1292</v>
      </c>
      <c r="J325" s="75" t="s">
        <v>1293</v>
      </c>
      <c r="K325" s="75" t="s">
        <v>1203</v>
      </c>
      <c r="L325" s="75" t="s">
        <v>645</v>
      </c>
      <c r="M325" s="70" t="s">
        <v>645</v>
      </c>
      <c r="N325" s="70" t="s">
        <v>645</v>
      </c>
      <c r="O325" s="71" t="s">
        <v>1257</v>
      </c>
      <c r="P325" s="81" t="s">
        <v>1257</v>
      </c>
      <c r="Q325" s="81" t="s">
        <v>1257</v>
      </c>
      <c r="R325" s="81" t="s">
        <v>1205</v>
      </c>
      <c r="S325" s="81">
        <v>0</v>
      </c>
      <c r="T325" s="81">
        <v>2</v>
      </c>
      <c r="U325" s="81">
        <v>2</v>
      </c>
      <c r="V325" s="81" t="s">
        <v>1244</v>
      </c>
      <c r="W325" s="81" t="s">
        <v>1244</v>
      </c>
      <c r="X325" s="79" t="s">
        <v>1294</v>
      </c>
      <c r="Y325" s="79" t="s">
        <v>1295</v>
      </c>
      <c r="Z325" s="80"/>
      <c r="AA325" s="73"/>
    </row>
    <row r="326" spans="1:27" ht="165">
      <c r="A326" s="77">
        <v>322</v>
      </c>
      <c r="B326" s="75" t="s">
        <v>636</v>
      </c>
      <c r="C326" s="75" t="s">
        <v>1251</v>
      </c>
      <c r="D326" s="75" t="s">
        <v>1296</v>
      </c>
      <c r="E326" s="78">
        <v>1</v>
      </c>
      <c r="F326" s="75" t="s">
        <v>1297</v>
      </c>
      <c r="G326" s="75" t="s">
        <v>1291</v>
      </c>
      <c r="H326" s="75" t="s">
        <v>628</v>
      </c>
      <c r="I326" s="75" t="s">
        <v>1298</v>
      </c>
      <c r="J326" s="75" t="s">
        <v>1299</v>
      </c>
      <c r="K326" s="75" t="s">
        <v>1203</v>
      </c>
      <c r="L326" s="75" t="s">
        <v>645</v>
      </c>
      <c r="M326" s="70" t="s">
        <v>645</v>
      </c>
      <c r="N326" s="70" t="s">
        <v>645</v>
      </c>
      <c r="O326" s="71" t="s">
        <v>1204</v>
      </c>
      <c r="P326" s="81" t="s">
        <v>1204</v>
      </c>
      <c r="Q326" s="81" t="s">
        <v>1204</v>
      </c>
      <c r="R326" s="81" t="s">
        <v>1205</v>
      </c>
      <c r="S326" s="81">
        <v>0</v>
      </c>
      <c r="T326" s="81">
        <v>1</v>
      </c>
      <c r="U326" s="81">
        <v>1</v>
      </c>
      <c r="V326" s="81" t="s">
        <v>1244</v>
      </c>
      <c r="W326" s="81" t="s">
        <v>1244</v>
      </c>
      <c r="X326" s="79" t="s">
        <v>1294</v>
      </c>
      <c r="Y326" s="79" t="s">
        <v>1295</v>
      </c>
      <c r="Z326" s="80"/>
      <c r="AA326" s="73"/>
    </row>
    <row r="327" spans="1:27" ht="165">
      <c r="A327" s="77">
        <v>323</v>
      </c>
      <c r="B327" s="75" t="s">
        <v>636</v>
      </c>
      <c r="C327" s="75" t="s">
        <v>1251</v>
      </c>
      <c r="D327" s="75" t="s">
        <v>1300</v>
      </c>
      <c r="E327" s="78">
        <v>1</v>
      </c>
      <c r="F327" s="75" t="s">
        <v>1301</v>
      </c>
      <c r="G327" s="75" t="s">
        <v>1291</v>
      </c>
      <c r="H327" s="75" t="s">
        <v>628</v>
      </c>
      <c r="I327" s="75" t="s">
        <v>1302</v>
      </c>
      <c r="J327" s="75" t="s">
        <v>1303</v>
      </c>
      <c r="K327" s="75" t="s">
        <v>1203</v>
      </c>
      <c r="L327" s="75" t="s">
        <v>645</v>
      </c>
      <c r="M327" s="70" t="s">
        <v>645</v>
      </c>
      <c r="N327" s="70" t="s">
        <v>645</v>
      </c>
      <c r="O327" s="71" t="s">
        <v>1204</v>
      </c>
      <c r="P327" s="81" t="s">
        <v>1204</v>
      </c>
      <c r="Q327" s="81" t="s">
        <v>1204</v>
      </c>
      <c r="R327" s="81" t="s">
        <v>1205</v>
      </c>
      <c r="S327" s="81">
        <v>0</v>
      </c>
      <c r="T327" s="81">
        <v>1</v>
      </c>
      <c r="U327" s="81">
        <v>1</v>
      </c>
      <c r="V327" s="81" t="s">
        <v>1244</v>
      </c>
      <c r="W327" s="81" t="s">
        <v>1244</v>
      </c>
      <c r="X327" s="79" t="s">
        <v>1294</v>
      </c>
      <c r="Y327" s="79" t="s">
        <v>1295</v>
      </c>
      <c r="Z327" s="80"/>
      <c r="AA327" s="73"/>
    </row>
    <row r="328" spans="1:27" ht="165">
      <c r="A328" s="77">
        <v>324</v>
      </c>
      <c r="B328" s="75" t="s">
        <v>636</v>
      </c>
      <c r="C328" s="75" t="s">
        <v>1251</v>
      </c>
      <c r="D328" s="75" t="s">
        <v>1304</v>
      </c>
      <c r="E328" s="78">
        <v>1</v>
      </c>
      <c r="F328" s="75" t="s">
        <v>1305</v>
      </c>
      <c r="G328" s="75" t="s">
        <v>1291</v>
      </c>
      <c r="H328" s="75" t="s">
        <v>628</v>
      </c>
      <c r="I328" s="75" t="s">
        <v>1306</v>
      </c>
      <c r="J328" s="75" t="s">
        <v>1307</v>
      </c>
      <c r="K328" s="75" t="s">
        <v>1203</v>
      </c>
      <c r="L328" s="75" t="s">
        <v>645</v>
      </c>
      <c r="M328" s="70" t="s">
        <v>645</v>
      </c>
      <c r="N328" s="70" t="s">
        <v>645</v>
      </c>
      <c r="O328" s="71" t="s">
        <v>1204</v>
      </c>
      <c r="P328" s="81" t="s">
        <v>1204</v>
      </c>
      <c r="Q328" s="81" t="s">
        <v>1204</v>
      </c>
      <c r="R328" s="81" t="s">
        <v>1205</v>
      </c>
      <c r="S328" s="81">
        <v>0</v>
      </c>
      <c r="T328" s="81">
        <v>0</v>
      </c>
      <c r="U328" s="81">
        <v>1</v>
      </c>
      <c r="V328" s="81" t="s">
        <v>1244</v>
      </c>
      <c r="W328" s="81" t="s">
        <v>1244</v>
      </c>
      <c r="X328" s="79" t="s">
        <v>1294</v>
      </c>
      <c r="Y328" s="79" t="s">
        <v>1308</v>
      </c>
      <c r="Z328" s="80"/>
      <c r="AA328" s="73"/>
    </row>
    <row r="329" spans="1:27" ht="165">
      <c r="A329" s="77">
        <v>325</v>
      </c>
      <c r="B329" s="75" t="s">
        <v>636</v>
      </c>
      <c r="C329" s="75" t="s">
        <v>1251</v>
      </c>
      <c r="D329" s="75" t="s">
        <v>1309</v>
      </c>
      <c r="E329" s="78">
        <v>1</v>
      </c>
      <c r="F329" s="75" t="s">
        <v>1290</v>
      </c>
      <c r="G329" s="75" t="s">
        <v>1291</v>
      </c>
      <c r="H329" s="75" t="s">
        <v>628</v>
      </c>
      <c r="I329" s="75" t="s">
        <v>1310</v>
      </c>
      <c r="J329" s="75" t="s">
        <v>1311</v>
      </c>
      <c r="K329" s="75" t="s">
        <v>1203</v>
      </c>
      <c r="L329" s="75" t="s">
        <v>645</v>
      </c>
      <c r="M329" s="70" t="s">
        <v>645</v>
      </c>
      <c r="N329" s="70" t="s">
        <v>645</v>
      </c>
      <c r="O329" s="71" t="s">
        <v>1204</v>
      </c>
      <c r="P329" s="81" t="s">
        <v>1204</v>
      </c>
      <c r="Q329" s="81" t="s">
        <v>1204</v>
      </c>
      <c r="R329" s="81" t="s">
        <v>1205</v>
      </c>
      <c r="S329" s="81">
        <v>0</v>
      </c>
      <c r="T329" s="81">
        <v>3</v>
      </c>
      <c r="U329" s="81">
        <v>3</v>
      </c>
      <c r="V329" s="81" t="s">
        <v>1244</v>
      </c>
      <c r="W329" s="81" t="s">
        <v>1244</v>
      </c>
      <c r="X329" s="79" t="s">
        <v>1312</v>
      </c>
      <c r="Y329" s="79" t="s">
        <v>1295</v>
      </c>
      <c r="Z329" s="80"/>
      <c r="AA329" s="73"/>
    </row>
    <row r="330" spans="1:27" ht="165">
      <c r="A330" s="77">
        <v>326</v>
      </c>
      <c r="B330" s="75" t="s">
        <v>636</v>
      </c>
      <c r="C330" s="75" t="s">
        <v>1251</v>
      </c>
      <c r="D330" s="75" t="s">
        <v>1313</v>
      </c>
      <c r="E330" s="78">
        <v>1</v>
      </c>
      <c r="F330" s="75" t="s">
        <v>1297</v>
      </c>
      <c r="G330" s="75" t="s">
        <v>1291</v>
      </c>
      <c r="H330" s="75" t="s">
        <v>628</v>
      </c>
      <c r="I330" s="75" t="s">
        <v>1314</v>
      </c>
      <c r="J330" s="75" t="s">
        <v>1315</v>
      </c>
      <c r="K330" s="75" t="s">
        <v>1203</v>
      </c>
      <c r="L330" s="75" t="s">
        <v>645</v>
      </c>
      <c r="M330" s="70" t="s">
        <v>645</v>
      </c>
      <c r="N330" s="70" t="s">
        <v>645</v>
      </c>
      <c r="O330" s="71" t="s">
        <v>1204</v>
      </c>
      <c r="P330" s="81" t="s">
        <v>1204</v>
      </c>
      <c r="Q330" s="81" t="s">
        <v>1204</v>
      </c>
      <c r="R330" s="81" t="s">
        <v>1205</v>
      </c>
      <c r="S330" s="81">
        <v>0</v>
      </c>
      <c r="T330" s="81">
        <v>1</v>
      </c>
      <c r="U330" s="81">
        <v>1</v>
      </c>
      <c r="V330" s="81" t="s">
        <v>1244</v>
      </c>
      <c r="W330" s="81" t="s">
        <v>1244</v>
      </c>
      <c r="X330" s="79" t="s">
        <v>1312</v>
      </c>
      <c r="Y330" s="79" t="s">
        <v>1295</v>
      </c>
      <c r="Z330" s="80"/>
      <c r="AA330" s="73"/>
    </row>
    <row r="331" spans="1:27" ht="165">
      <c r="A331" s="77">
        <v>327</v>
      </c>
      <c r="B331" s="75" t="s">
        <v>636</v>
      </c>
      <c r="C331" s="75" t="s">
        <v>1251</v>
      </c>
      <c r="D331" s="75" t="s">
        <v>1316</v>
      </c>
      <c r="E331" s="78">
        <v>1</v>
      </c>
      <c r="F331" s="75" t="s">
        <v>1301</v>
      </c>
      <c r="G331" s="75" t="s">
        <v>1291</v>
      </c>
      <c r="H331" s="75" t="s">
        <v>628</v>
      </c>
      <c r="I331" s="75" t="s">
        <v>1317</v>
      </c>
      <c r="J331" s="75" t="s">
        <v>1318</v>
      </c>
      <c r="K331" s="75" t="s">
        <v>1203</v>
      </c>
      <c r="L331" s="75" t="s">
        <v>645</v>
      </c>
      <c r="M331" s="70" t="s">
        <v>645</v>
      </c>
      <c r="N331" s="70" t="s">
        <v>645</v>
      </c>
      <c r="O331" s="71" t="s">
        <v>1204</v>
      </c>
      <c r="P331" s="81" t="s">
        <v>1204</v>
      </c>
      <c r="Q331" s="81" t="s">
        <v>1204</v>
      </c>
      <c r="R331" s="81" t="s">
        <v>1205</v>
      </c>
      <c r="S331" s="81">
        <v>0</v>
      </c>
      <c r="T331" s="81">
        <v>1</v>
      </c>
      <c r="U331" s="81">
        <v>1</v>
      </c>
      <c r="V331" s="81" t="s">
        <v>1244</v>
      </c>
      <c r="W331" s="81" t="s">
        <v>1244</v>
      </c>
      <c r="X331" s="79" t="s">
        <v>1312</v>
      </c>
      <c r="Y331" s="79" t="s">
        <v>1295</v>
      </c>
      <c r="Z331" s="80"/>
      <c r="AA331" s="73"/>
    </row>
    <row r="332" spans="1:27" ht="165">
      <c r="A332" s="77">
        <v>328</v>
      </c>
      <c r="B332" s="75" t="s">
        <v>636</v>
      </c>
      <c r="C332" s="75" t="s">
        <v>1251</v>
      </c>
      <c r="D332" s="75" t="s">
        <v>1319</v>
      </c>
      <c r="E332" s="78">
        <v>1</v>
      </c>
      <c r="F332" s="75" t="s">
        <v>1305</v>
      </c>
      <c r="G332" s="75" t="s">
        <v>1291</v>
      </c>
      <c r="H332" s="75" t="s">
        <v>628</v>
      </c>
      <c r="I332" s="75" t="s">
        <v>1320</v>
      </c>
      <c r="J332" s="75" t="s">
        <v>1321</v>
      </c>
      <c r="K332" s="75" t="s">
        <v>1203</v>
      </c>
      <c r="L332" s="75" t="s">
        <v>645</v>
      </c>
      <c r="M332" s="70" t="s">
        <v>645</v>
      </c>
      <c r="N332" s="70" t="s">
        <v>645</v>
      </c>
      <c r="O332" s="71" t="s">
        <v>1204</v>
      </c>
      <c r="P332" s="81" t="s">
        <v>1204</v>
      </c>
      <c r="Q332" s="81" t="s">
        <v>1204</v>
      </c>
      <c r="R332" s="81" t="s">
        <v>1205</v>
      </c>
      <c r="S332" s="81">
        <v>0</v>
      </c>
      <c r="T332" s="81">
        <v>0</v>
      </c>
      <c r="U332" s="81">
        <v>1</v>
      </c>
      <c r="V332" s="81" t="s">
        <v>1244</v>
      </c>
      <c r="W332" s="81" t="s">
        <v>1244</v>
      </c>
      <c r="X332" s="79" t="s">
        <v>1312</v>
      </c>
      <c r="Y332" s="79" t="s">
        <v>1295</v>
      </c>
      <c r="Z332" s="80"/>
      <c r="AA332" s="73"/>
    </row>
    <row r="333" spans="1:27" ht="150">
      <c r="A333" s="89">
        <v>329</v>
      </c>
      <c r="B333" s="90" t="s">
        <v>636</v>
      </c>
      <c r="C333" s="90" t="s">
        <v>1322</v>
      </c>
      <c r="D333" s="90" t="s">
        <v>1323</v>
      </c>
      <c r="E333" s="91">
        <v>1</v>
      </c>
      <c r="F333" s="90" t="s">
        <v>1324</v>
      </c>
      <c r="G333" s="90" t="s">
        <v>1325</v>
      </c>
      <c r="H333" s="90" t="s">
        <v>628</v>
      </c>
      <c r="I333" s="90" t="s">
        <v>1326</v>
      </c>
      <c r="J333" s="90" t="s">
        <v>1327</v>
      </c>
      <c r="K333" s="90" t="s">
        <v>1203</v>
      </c>
      <c r="L333" s="90" t="s">
        <v>645</v>
      </c>
      <c r="M333" s="92" t="s">
        <v>645</v>
      </c>
      <c r="N333" s="92" t="s">
        <v>645</v>
      </c>
      <c r="O333" s="93" t="s">
        <v>1204</v>
      </c>
      <c r="P333" s="94" t="s">
        <v>1204</v>
      </c>
      <c r="Q333" s="94" t="s">
        <v>1204</v>
      </c>
      <c r="R333" s="94" t="s">
        <v>1328</v>
      </c>
      <c r="S333" s="94">
        <v>1</v>
      </c>
      <c r="T333" s="94">
        <v>1</v>
      </c>
      <c r="U333" s="94">
        <v>1</v>
      </c>
      <c r="V333" s="94" t="s">
        <v>1329</v>
      </c>
      <c r="W333" s="94" t="s">
        <v>1330</v>
      </c>
      <c r="X333" s="95" t="s">
        <v>1331</v>
      </c>
      <c r="Y333" s="95" t="s">
        <v>1332</v>
      </c>
      <c r="Z333" s="96"/>
      <c r="AA333" s="95"/>
    </row>
    <row r="335" spans="1:27">
      <c r="P335" s="99"/>
      <c r="Q335" s="99"/>
    </row>
  </sheetData>
  <mergeCells count="5">
    <mergeCell ref="W2:W3"/>
    <mergeCell ref="L2:N2"/>
    <mergeCell ref="O2:R2"/>
    <mergeCell ref="S2:U2"/>
    <mergeCell ref="V2:V3"/>
  </mergeCells>
  <printOptions horizontalCentered="1"/>
  <pageMargins left="0.2" right="0.2" top="0.75" bottom="0.75" header="0.3" footer="0.3"/>
  <pageSetup scale="26" fitToHeight="0" orientation="landscape" r:id="rId1"/>
  <headerFooter>
    <oddFooter>&amp;RMay 1,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2DA1A-5605-4961-9190-2E9E01E74963}">
  <sheetPr>
    <pageSetUpPr fitToPage="1"/>
  </sheetPr>
  <dimension ref="A1:O44"/>
  <sheetViews>
    <sheetView zoomScale="120" zoomScaleNormal="120" workbookViewId="0"/>
  </sheetViews>
  <sheetFormatPr defaultColWidth="11.125" defaultRowHeight="15.75"/>
  <cols>
    <col min="1" max="2" width="11.125" style="119"/>
    <col min="3" max="3" width="55.875" style="119" customWidth="1"/>
    <col min="4" max="4" width="13.625" style="119" customWidth="1"/>
    <col min="5" max="5" width="16.375" style="119" customWidth="1"/>
    <col min="6" max="6" width="14.5" style="119" customWidth="1"/>
    <col min="7" max="7" width="12.25" style="119" bestFit="1" customWidth="1"/>
    <col min="8" max="8" width="13.375" style="119" bestFit="1" customWidth="1"/>
    <col min="9" max="16384" width="11.125" style="119"/>
  </cols>
  <sheetData>
    <row r="1" spans="1:8">
      <c r="A1" s="16" t="s">
        <v>0</v>
      </c>
      <c r="B1" s="117"/>
      <c r="C1" s="117"/>
      <c r="D1" s="117"/>
      <c r="E1" s="117"/>
      <c r="F1" s="118"/>
      <c r="G1" s="118"/>
      <c r="H1" s="118"/>
    </row>
    <row r="2" spans="1:8">
      <c r="A2" s="16" t="s">
        <v>1</v>
      </c>
      <c r="B2" s="117"/>
      <c r="C2" s="117"/>
      <c r="D2" s="117"/>
      <c r="E2" s="117"/>
      <c r="F2" s="118"/>
      <c r="G2" s="118"/>
      <c r="H2" s="118"/>
    </row>
    <row r="3" spans="1:8">
      <c r="A3" s="117"/>
      <c r="B3" s="117"/>
      <c r="C3" s="117"/>
      <c r="D3" s="117"/>
      <c r="E3" s="117"/>
      <c r="F3" s="118"/>
      <c r="G3" s="118"/>
      <c r="H3" s="118"/>
    </row>
    <row r="4" spans="1:8" ht="16.5" thickBot="1">
      <c r="A4" s="117"/>
      <c r="B4" s="117"/>
      <c r="C4" s="121" t="s">
        <v>56</v>
      </c>
      <c r="D4" s="121"/>
      <c r="E4" s="121"/>
      <c r="F4" s="118"/>
      <c r="G4" s="118"/>
      <c r="H4" s="118"/>
    </row>
    <row r="5" spans="1:8">
      <c r="A5" s="117"/>
      <c r="B5" s="117"/>
      <c r="C5" s="563"/>
      <c r="D5" s="564">
        <v>2021</v>
      </c>
      <c r="E5" s="122"/>
      <c r="F5" s="118"/>
      <c r="G5" s="118"/>
    </row>
    <row r="6" spans="1:8">
      <c r="A6" s="117"/>
      <c r="B6" s="117"/>
      <c r="C6" s="445" t="s">
        <v>57</v>
      </c>
      <c r="D6" s="123">
        <v>82000240.142349988</v>
      </c>
      <c r="E6" s="124"/>
      <c r="F6" s="118"/>
      <c r="G6" s="118"/>
    </row>
    <row r="7" spans="1:8" ht="18.75">
      <c r="A7" s="117"/>
      <c r="B7" s="117"/>
      <c r="C7" s="445" t="s">
        <v>58</v>
      </c>
      <c r="D7" s="123">
        <v>14875751</v>
      </c>
      <c r="E7" s="118"/>
      <c r="F7" s="118"/>
      <c r="G7" s="118"/>
    </row>
    <row r="8" spans="1:8" ht="16.5" thickBot="1">
      <c r="A8" s="117"/>
      <c r="B8" s="117"/>
      <c r="C8" s="451" t="s">
        <v>59</v>
      </c>
      <c r="D8" s="125">
        <v>67124489.142349988</v>
      </c>
      <c r="E8" s="118"/>
      <c r="F8" s="118"/>
      <c r="G8" s="118"/>
    </row>
    <row r="9" spans="1:8">
      <c r="A9" s="117"/>
      <c r="B9" s="117"/>
      <c r="C9" s="446"/>
      <c r="D9" s="117"/>
      <c r="E9" s="117"/>
      <c r="F9" s="118"/>
      <c r="G9" s="118"/>
      <c r="H9" s="118"/>
    </row>
    <row r="10" spans="1:8">
      <c r="A10" s="117"/>
      <c r="B10" s="117"/>
      <c r="C10" s="446"/>
      <c r="D10" s="117"/>
      <c r="E10" s="117"/>
      <c r="F10" s="118"/>
      <c r="G10" s="118"/>
      <c r="H10" s="118"/>
    </row>
    <row r="11" spans="1:8">
      <c r="A11" s="117"/>
      <c r="B11" s="117"/>
      <c r="C11" s="447" t="s">
        <v>60</v>
      </c>
      <c r="D11" s="117"/>
      <c r="E11" s="117"/>
      <c r="F11" s="118"/>
      <c r="G11" s="118"/>
      <c r="H11" s="118"/>
    </row>
    <row r="12" spans="1:8" ht="16.5" thickBot="1">
      <c r="A12" s="117"/>
      <c r="B12" s="117"/>
      <c r="C12" s="446"/>
      <c r="D12" s="117"/>
      <c r="E12" s="117"/>
      <c r="F12" s="118"/>
      <c r="G12" s="118"/>
      <c r="H12" s="118"/>
    </row>
    <row r="13" spans="1:8">
      <c r="A13" s="117"/>
      <c r="B13" s="117"/>
      <c r="C13" s="565" t="s">
        <v>61</v>
      </c>
      <c r="D13" s="566" t="s">
        <v>62</v>
      </c>
      <c r="E13" s="564" t="s">
        <v>63</v>
      </c>
      <c r="F13" s="118"/>
      <c r="G13" s="118"/>
      <c r="H13" s="118"/>
    </row>
    <row r="14" spans="1:8">
      <c r="A14" s="117"/>
      <c r="B14" s="117"/>
      <c r="C14" s="445" t="s">
        <v>64</v>
      </c>
      <c r="D14" s="131">
        <v>73800216.128114998</v>
      </c>
      <c r="E14" s="126">
        <v>0.9</v>
      </c>
      <c r="F14" s="124"/>
      <c r="G14" s="118"/>
      <c r="H14" s="118"/>
    </row>
    <row r="15" spans="1:8">
      <c r="A15" s="117"/>
      <c r="B15" s="117"/>
      <c r="C15" s="445" t="s">
        <v>65</v>
      </c>
      <c r="D15" s="131">
        <v>8200024.0142349992</v>
      </c>
      <c r="E15" s="126">
        <v>0.1</v>
      </c>
      <c r="F15" s="124"/>
      <c r="G15" s="118"/>
      <c r="H15" s="118"/>
    </row>
    <row r="16" spans="1:8" ht="16.5" thickBot="1">
      <c r="A16" s="117"/>
      <c r="B16" s="117"/>
      <c r="C16" s="451" t="s">
        <v>66</v>
      </c>
      <c r="D16" s="127">
        <v>82000240.142349988</v>
      </c>
      <c r="E16" s="128">
        <v>1</v>
      </c>
      <c r="F16" s="124"/>
      <c r="G16" s="118"/>
      <c r="H16" s="118"/>
    </row>
    <row r="17" spans="1:15">
      <c r="A17" s="117"/>
      <c r="B17" s="117"/>
      <c r="C17" s="446"/>
      <c r="D17" s="117"/>
      <c r="E17" s="117"/>
      <c r="F17" s="118"/>
      <c r="G17" s="118"/>
      <c r="H17" s="118"/>
    </row>
    <row r="18" spans="1:15">
      <c r="A18" s="117"/>
      <c r="B18" s="117"/>
      <c r="C18" s="446"/>
      <c r="D18" s="117"/>
      <c r="E18" s="117"/>
      <c r="F18" s="118"/>
      <c r="G18" s="118"/>
      <c r="H18" s="118"/>
    </row>
    <row r="19" spans="1:15">
      <c r="A19" s="117"/>
      <c r="B19" s="117"/>
      <c r="C19" s="447" t="s">
        <v>67</v>
      </c>
      <c r="D19" s="117"/>
      <c r="E19" s="117"/>
      <c r="F19" s="118"/>
      <c r="G19" s="118"/>
      <c r="H19" s="118"/>
    </row>
    <row r="20" spans="1:15" ht="16.5" thickBot="1">
      <c r="A20" s="117"/>
      <c r="B20" s="117"/>
      <c r="C20" s="446"/>
      <c r="D20" s="117"/>
      <c r="E20" s="117"/>
      <c r="F20" s="118"/>
      <c r="G20" s="118"/>
      <c r="H20" s="118"/>
    </row>
    <row r="21" spans="1:15" ht="47.25">
      <c r="A21" s="117"/>
      <c r="B21" s="117"/>
      <c r="C21" s="565" t="s">
        <v>68</v>
      </c>
      <c r="D21" s="567" t="s">
        <v>69</v>
      </c>
      <c r="E21" s="568" t="s">
        <v>70</v>
      </c>
      <c r="F21" s="118"/>
      <c r="G21" s="118"/>
      <c r="H21" s="118"/>
    </row>
    <row r="22" spans="1:15">
      <c r="A22" s="117"/>
      <c r="B22" s="117"/>
      <c r="C22" s="445" t="s">
        <v>64</v>
      </c>
      <c r="D22" s="131">
        <v>60412040.228114992</v>
      </c>
      <c r="E22" s="126">
        <v>0.9</v>
      </c>
      <c r="F22" s="124"/>
      <c r="G22" s="118"/>
      <c r="H22" s="118"/>
    </row>
    <row r="23" spans="1:15">
      <c r="A23" s="117"/>
      <c r="B23" s="117"/>
      <c r="C23" s="448" t="s">
        <v>65</v>
      </c>
      <c r="D23" s="131">
        <v>6712448.9142349996</v>
      </c>
      <c r="E23" s="126">
        <v>0.1</v>
      </c>
      <c r="F23" s="124"/>
      <c r="G23" s="118"/>
      <c r="H23" s="118"/>
    </row>
    <row r="24" spans="1:15" ht="16.5" thickBot="1">
      <c r="A24" s="118"/>
      <c r="B24" s="118"/>
      <c r="C24" s="451" t="s">
        <v>66</v>
      </c>
      <c r="D24" s="129">
        <v>67124489.142349988</v>
      </c>
      <c r="E24" s="128">
        <v>1</v>
      </c>
      <c r="F24" s="124"/>
      <c r="G24" s="118"/>
      <c r="H24" s="118"/>
      <c r="O24" s="130"/>
    </row>
    <row r="25" spans="1:15">
      <c r="A25" s="118"/>
      <c r="B25" s="118"/>
      <c r="C25" s="449"/>
      <c r="D25" s="118"/>
      <c r="E25" s="118"/>
      <c r="F25" s="118"/>
      <c r="G25" s="118"/>
      <c r="H25" s="118"/>
    </row>
    <row r="26" spans="1:15">
      <c r="A26" s="118"/>
      <c r="B26" s="118"/>
      <c r="C26" s="450" t="s">
        <v>71</v>
      </c>
      <c r="D26" s="118"/>
      <c r="E26" s="118"/>
      <c r="F26" s="118"/>
      <c r="G26" s="118"/>
      <c r="H26" s="118"/>
    </row>
    <row r="27" spans="1:15" ht="16.5" thickBot="1">
      <c r="A27" s="118"/>
      <c r="B27" s="118"/>
      <c r="C27" s="449"/>
      <c r="D27" s="118"/>
      <c r="E27" s="118"/>
      <c r="F27" s="118"/>
      <c r="G27" s="118"/>
      <c r="H27" s="118"/>
    </row>
    <row r="28" spans="1:15" ht="31.5">
      <c r="A28" s="117"/>
      <c r="B28" s="117"/>
      <c r="C28" s="565" t="s">
        <v>72</v>
      </c>
      <c r="D28" s="567" t="s">
        <v>73</v>
      </c>
      <c r="E28" s="344" t="s">
        <v>74</v>
      </c>
      <c r="F28" s="345" t="s">
        <v>75</v>
      </c>
      <c r="G28" s="567" t="s">
        <v>76</v>
      </c>
      <c r="H28" s="568" t="s">
        <v>77</v>
      </c>
    </row>
    <row r="29" spans="1:15" ht="18.75">
      <c r="A29" s="117"/>
      <c r="B29" s="117"/>
      <c r="C29" s="445" t="s">
        <v>78</v>
      </c>
      <c r="D29" s="131">
        <v>0</v>
      </c>
      <c r="E29" s="131">
        <v>0</v>
      </c>
      <c r="F29" s="131">
        <v>0</v>
      </c>
      <c r="G29" s="485">
        <v>0</v>
      </c>
      <c r="H29" s="123">
        <v>0</v>
      </c>
    </row>
    <row r="30" spans="1:15" ht="18.75">
      <c r="A30" s="117"/>
      <c r="B30" s="117"/>
      <c r="C30" s="448" t="s">
        <v>79</v>
      </c>
      <c r="D30" s="207">
        <v>10953427.9</v>
      </c>
      <c r="E30" s="207">
        <v>0</v>
      </c>
      <c r="F30" s="207">
        <v>10953427.9</v>
      </c>
      <c r="G30" s="208">
        <v>3922323.1</v>
      </c>
      <c r="H30" s="209">
        <v>14875751</v>
      </c>
    </row>
    <row r="31" spans="1:15" ht="16.5" thickBot="1">
      <c r="A31" s="117"/>
      <c r="B31" s="117"/>
      <c r="C31" s="451" t="s">
        <v>80</v>
      </c>
      <c r="D31" s="129">
        <f>SUM(D30)</f>
        <v>10953427.9</v>
      </c>
      <c r="E31" s="129">
        <f t="shared" ref="E31:H31" si="0">SUM(E30)</f>
        <v>0</v>
      </c>
      <c r="F31" s="129">
        <f t="shared" si="0"/>
        <v>10953427.9</v>
      </c>
      <c r="G31" s="129">
        <f t="shared" si="0"/>
        <v>3922323.1</v>
      </c>
      <c r="H31" s="129">
        <f t="shared" si="0"/>
        <v>14875751</v>
      </c>
    </row>
    <row r="32" spans="1:15" ht="16.5" thickBot="1">
      <c r="A32" s="117"/>
      <c r="B32" s="117"/>
      <c r="C32" s="446"/>
      <c r="D32" s="117"/>
      <c r="E32" s="117"/>
      <c r="F32" s="117"/>
      <c r="G32" s="117"/>
      <c r="H32" s="117"/>
      <c r="I32" s="133"/>
    </row>
    <row r="33" spans="1:9" ht="31.5">
      <c r="A33" s="117"/>
      <c r="B33" s="117"/>
      <c r="C33" s="565" t="s">
        <v>81</v>
      </c>
      <c r="D33" s="567" t="s">
        <v>73</v>
      </c>
      <c r="E33" s="344" t="s">
        <v>74</v>
      </c>
      <c r="F33" s="345" t="s">
        <v>75</v>
      </c>
      <c r="G33" s="567" t="s">
        <v>76</v>
      </c>
      <c r="H33" s="568" t="s">
        <v>77</v>
      </c>
    </row>
    <row r="34" spans="1:9">
      <c r="A34" s="117"/>
      <c r="B34" s="117"/>
      <c r="C34" s="445">
        <v>2020</v>
      </c>
      <c r="D34" s="131">
        <v>0</v>
      </c>
      <c r="E34" s="131">
        <v>0</v>
      </c>
      <c r="F34" s="131">
        <v>0</v>
      </c>
      <c r="G34" s="485">
        <v>0</v>
      </c>
      <c r="H34" s="123">
        <v>0</v>
      </c>
    </row>
    <row r="35" spans="1:9">
      <c r="A35" s="117"/>
      <c r="B35" s="117"/>
      <c r="C35" s="445" t="s">
        <v>82</v>
      </c>
      <c r="D35" s="131">
        <v>0</v>
      </c>
      <c r="E35" s="131">
        <v>0</v>
      </c>
      <c r="F35" s="131">
        <v>0</v>
      </c>
      <c r="G35" s="131">
        <v>0</v>
      </c>
      <c r="H35" s="123">
        <v>0</v>
      </c>
    </row>
    <row r="36" spans="1:9" ht="16.5" thickBot="1">
      <c r="A36" s="117"/>
      <c r="B36" s="117"/>
      <c r="C36" s="451" t="s">
        <v>80</v>
      </c>
      <c r="D36" s="129">
        <v>0</v>
      </c>
      <c r="E36" s="129">
        <v>0</v>
      </c>
      <c r="F36" s="129">
        <v>0</v>
      </c>
      <c r="G36" s="129">
        <v>0</v>
      </c>
      <c r="H36" s="132">
        <v>0</v>
      </c>
    </row>
    <row r="37" spans="1:9" ht="16.5" thickBot="1">
      <c r="A37" s="117"/>
      <c r="B37" s="117"/>
      <c r="C37" s="446"/>
      <c r="D37" s="117"/>
      <c r="E37" s="117"/>
      <c r="F37" s="117"/>
      <c r="G37" s="117"/>
      <c r="H37" s="117"/>
      <c r="I37" s="133"/>
    </row>
    <row r="38" spans="1:9" ht="31.5">
      <c r="A38" s="117"/>
      <c r="B38" s="117"/>
      <c r="C38" s="565" t="s">
        <v>83</v>
      </c>
      <c r="D38" s="567" t="s">
        <v>73</v>
      </c>
      <c r="E38" s="344" t="s">
        <v>74</v>
      </c>
      <c r="F38" s="345" t="s">
        <v>75</v>
      </c>
      <c r="G38" s="567" t="s">
        <v>76</v>
      </c>
      <c r="H38" s="568" t="s">
        <v>77</v>
      </c>
      <c r="I38" s="122"/>
    </row>
    <row r="39" spans="1:9" ht="18.75">
      <c r="A39" s="117"/>
      <c r="B39" s="117"/>
      <c r="C39" s="445" t="s">
        <v>78</v>
      </c>
      <c r="D39" s="131">
        <v>0</v>
      </c>
      <c r="E39" s="131">
        <v>0</v>
      </c>
      <c r="F39" s="131">
        <v>0</v>
      </c>
      <c r="G39" s="485">
        <v>0</v>
      </c>
      <c r="H39" s="123">
        <v>0</v>
      </c>
    </row>
    <row r="40" spans="1:9" ht="18.75">
      <c r="A40" s="117"/>
      <c r="B40" s="117"/>
      <c r="C40" s="448" t="s">
        <v>79</v>
      </c>
      <c r="D40" s="131">
        <v>10953427.9</v>
      </c>
      <c r="E40" s="131">
        <v>0</v>
      </c>
      <c r="F40" s="131">
        <v>10953427.9</v>
      </c>
      <c r="G40" s="131">
        <v>3922323.1</v>
      </c>
      <c r="H40" s="123">
        <v>14875751</v>
      </c>
    </row>
    <row r="41" spans="1:9" ht="16.5" thickBot="1">
      <c r="A41" s="117"/>
      <c r="B41" s="117"/>
      <c r="C41" s="451" t="s">
        <v>80</v>
      </c>
      <c r="D41" s="129">
        <f>SUM(D40)</f>
        <v>10953427.9</v>
      </c>
      <c r="E41" s="129">
        <f t="shared" ref="E41:H41" si="1">SUM(E40)</f>
        <v>0</v>
      </c>
      <c r="F41" s="129">
        <f t="shared" si="1"/>
        <v>10953427.9</v>
      </c>
      <c r="G41" s="129">
        <f t="shared" si="1"/>
        <v>3922323.1</v>
      </c>
      <c r="H41" s="129">
        <f t="shared" si="1"/>
        <v>14875751</v>
      </c>
    </row>
    <row r="43" spans="1:9" ht="48" customHeight="1">
      <c r="C43" s="752" t="s">
        <v>84</v>
      </c>
      <c r="D43" s="752"/>
      <c r="E43" s="752"/>
      <c r="F43" s="752"/>
      <c r="G43" s="752"/>
      <c r="H43" s="752"/>
    </row>
    <row r="44" spans="1:9">
      <c r="C44" s="752" t="s">
        <v>85</v>
      </c>
      <c r="D44" s="752"/>
      <c r="E44" s="752"/>
      <c r="F44" s="752"/>
      <c r="G44" s="752"/>
      <c r="H44" s="752"/>
    </row>
  </sheetData>
  <mergeCells count="2">
    <mergeCell ref="C44:H44"/>
    <mergeCell ref="C43:H43"/>
  </mergeCells>
  <pageMargins left="0.7" right="0.7" top="0.75" bottom="0.75" header="0.3" footer="0.3"/>
  <pageSetup scale="56"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8890-326E-4A85-8BD0-28CA6202FDFE}">
  <sheetPr>
    <pageSetUpPr fitToPage="1"/>
  </sheetPr>
  <dimension ref="A1:Q182"/>
  <sheetViews>
    <sheetView showGridLines="0" zoomScaleNormal="100" workbookViewId="0">
      <pane xSplit="4" ySplit="6" topLeftCell="E7" activePane="bottomRight" state="frozen"/>
      <selection pane="topRight" activeCell="W6" sqref="W6"/>
      <selection pane="bottomLeft" activeCell="A7" sqref="A7"/>
      <selection pane="bottomRight"/>
    </sheetView>
  </sheetViews>
  <sheetFormatPr defaultColWidth="8" defaultRowHeight="12.75"/>
  <cols>
    <col min="1" max="1" width="8" style="300"/>
    <col min="2" max="3" width="12.625" style="300" customWidth="1"/>
    <col min="4" max="4" width="76.25" style="300" bestFit="1" customWidth="1"/>
    <col min="5" max="5" width="14.875" style="7" customWidth="1"/>
    <col min="6" max="6" width="16.875" style="11" customWidth="1"/>
    <col min="7" max="7" width="20.875" style="11" customWidth="1"/>
    <col min="8" max="8" width="16.875" style="11" customWidth="1"/>
    <col min="9" max="9" width="21.5" style="262" bestFit="1" customWidth="1"/>
    <col min="10" max="10" width="30.875" style="6" bestFit="1" customWidth="1"/>
    <col min="11" max="13" width="9.5" style="8" customWidth="1"/>
    <col min="14" max="15" width="8" style="8"/>
    <col min="16" max="16" width="71.375" style="8" bestFit="1" customWidth="1"/>
    <col min="17" max="16384" width="8" style="8"/>
  </cols>
  <sheetData>
    <row r="1" spans="1:10" ht="15.75">
      <c r="A1" s="299" t="s">
        <v>0</v>
      </c>
      <c r="D1" s="301"/>
      <c r="E1" s="10"/>
      <c r="F1" s="12"/>
      <c r="G1" s="12"/>
      <c r="H1" s="12"/>
    </row>
    <row r="2" spans="1:10" ht="15.75">
      <c r="A2" s="299" t="s">
        <v>1</v>
      </c>
      <c r="D2" s="301"/>
      <c r="E2" s="10"/>
      <c r="F2" s="12"/>
      <c r="G2" s="12"/>
      <c r="H2" s="12"/>
      <c r="I2" s="263"/>
    </row>
    <row r="3" spans="1:10" ht="15.75">
      <c r="B3" s="302"/>
      <c r="C3" s="302"/>
      <c r="D3" s="301"/>
      <c r="E3" s="210"/>
      <c r="F3" s="12"/>
      <c r="G3" s="12"/>
      <c r="H3" s="12"/>
    </row>
    <row r="4" spans="1:10" ht="15.75">
      <c r="B4" s="303" t="s">
        <v>86</v>
      </c>
      <c r="C4" s="303"/>
      <c r="E4" s="211"/>
      <c r="F4" s="264"/>
      <c r="G4" s="264"/>
      <c r="H4" s="265"/>
    </row>
    <row r="5" spans="1:10" s="261" customFormat="1" ht="15">
      <c r="A5" s="301"/>
      <c r="B5" s="304"/>
      <c r="C5" s="304"/>
      <c r="D5" s="305"/>
      <c r="E5" s="212"/>
      <c r="F5" s="212"/>
      <c r="G5" s="212"/>
      <c r="H5" s="212"/>
      <c r="I5" s="298"/>
      <c r="J5" s="298"/>
    </row>
    <row r="6" spans="1:10" s="266" customFormat="1" ht="93.6" customHeight="1">
      <c r="B6" s="267" t="s">
        <v>87</v>
      </c>
      <c r="C6" s="268" t="s">
        <v>88</v>
      </c>
      <c r="D6" s="269" t="s">
        <v>89</v>
      </c>
      <c r="E6" s="270" t="s">
        <v>90</v>
      </c>
      <c r="F6" s="267" t="s">
        <v>91</v>
      </c>
      <c r="G6" s="267" t="s">
        <v>92</v>
      </c>
      <c r="H6" s="267" t="s">
        <v>93</v>
      </c>
      <c r="I6" s="267" t="s">
        <v>94</v>
      </c>
      <c r="J6" s="267" t="s">
        <v>95</v>
      </c>
    </row>
    <row r="7" spans="1:10">
      <c r="B7" s="271">
        <v>3236</v>
      </c>
      <c r="C7" s="272"/>
      <c r="D7" s="273" t="s">
        <v>96</v>
      </c>
      <c r="E7" s="33">
        <v>14299.24028027133</v>
      </c>
      <c r="F7" s="32">
        <v>164729.38150000002</v>
      </c>
      <c r="G7" s="32"/>
      <c r="H7" s="32">
        <v>164729.38150000002</v>
      </c>
      <c r="I7" s="274" t="s">
        <v>97</v>
      </c>
      <c r="J7" s="271" t="s">
        <v>34</v>
      </c>
    </row>
    <row r="8" spans="1:10">
      <c r="B8" s="271">
        <v>3237</v>
      </c>
      <c r="C8" s="272"/>
      <c r="D8" s="273" t="s">
        <v>98</v>
      </c>
      <c r="E8" s="33">
        <v>44452.673290705003</v>
      </c>
      <c r="F8" s="32">
        <v>135220.83189999999</v>
      </c>
      <c r="G8" s="32"/>
      <c r="H8" s="32">
        <v>135220.83189999999</v>
      </c>
      <c r="I8" s="275" t="s">
        <v>97</v>
      </c>
      <c r="J8" s="276" t="s">
        <v>34</v>
      </c>
    </row>
    <row r="9" spans="1:10">
      <c r="B9" s="275">
        <v>3239</v>
      </c>
      <c r="C9" s="277"/>
      <c r="D9" s="278" t="s">
        <v>99</v>
      </c>
      <c r="E9" s="112">
        <v>72453.62735033402</v>
      </c>
      <c r="F9" s="112">
        <v>155900.70390000002</v>
      </c>
      <c r="G9" s="112"/>
      <c r="H9" s="32">
        <v>155900.70390000002</v>
      </c>
      <c r="I9" s="275" t="s">
        <v>97</v>
      </c>
      <c r="J9" s="275" t="s">
        <v>34</v>
      </c>
    </row>
    <row r="10" spans="1:10">
      <c r="B10" s="275">
        <v>3322</v>
      </c>
      <c r="C10" s="277"/>
      <c r="D10" s="278" t="s">
        <v>100</v>
      </c>
      <c r="E10" s="112">
        <v>77086.806996096362</v>
      </c>
      <c r="F10" s="112">
        <v>831799.85620000004</v>
      </c>
      <c r="G10" s="112"/>
      <c r="H10" s="32">
        <v>831799.85620000004</v>
      </c>
      <c r="I10" s="275" t="s">
        <v>97</v>
      </c>
      <c r="J10" s="275" t="s">
        <v>34</v>
      </c>
    </row>
    <row r="11" spans="1:10" s="261" customFormat="1">
      <c r="A11" s="301"/>
      <c r="B11" s="275" t="s">
        <v>101</v>
      </c>
      <c r="C11" s="277"/>
      <c r="D11" s="278" t="s">
        <v>34</v>
      </c>
      <c r="E11" s="112">
        <v>208292.34791740673</v>
      </c>
      <c r="F11" s="112">
        <v>1287650.7735000001</v>
      </c>
      <c r="G11" s="112"/>
      <c r="H11" s="32">
        <v>1287650.7735000001</v>
      </c>
      <c r="I11" s="275"/>
      <c r="J11" s="275"/>
    </row>
    <row r="12" spans="1:10" s="261" customFormat="1">
      <c r="A12" s="301"/>
      <c r="B12" s="275" t="s">
        <v>102</v>
      </c>
      <c r="C12" s="277"/>
      <c r="D12" s="278" t="s">
        <v>103</v>
      </c>
      <c r="E12" s="112">
        <v>190753.6694847797</v>
      </c>
      <c r="F12" s="112">
        <v>510522.44510000001</v>
      </c>
      <c r="G12" s="112"/>
      <c r="H12" s="32">
        <v>510522.44510000001</v>
      </c>
      <c r="I12" s="275" t="s">
        <v>104</v>
      </c>
      <c r="J12" s="275" t="s">
        <v>105</v>
      </c>
    </row>
    <row r="13" spans="1:10" s="261" customFormat="1">
      <c r="A13" s="301"/>
      <c r="B13" s="275" t="s">
        <v>106</v>
      </c>
      <c r="C13" s="277"/>
      <c r="D13" s="278" t="s">
        <v>107</v>
      </c>
      <c r="E13" s="112">
        <v>66111.268446053466</v>
      </c>
      <c r="F13" s="112">
        <v>267955.60249999998</v>
      </c>
      <c r="G13" s="112"/>
      <c r="H13" s="32">
        <v>267955.60249999998</v>
      </c>
      <c r="I13" s="275" t="s">
        <v>104</v>
      </c>
      <c r="J13" s="275" t="s">
        <v>105</v>
      </c>
    </row>
    <row r="14" spans="1:10" s="261" customFormat="1">
      <c r="A14" s="301"/>
      <c r="B14" s="275" t="s">
        <v>108</v>
      </c>
      <c r="C14" s="277"/>
      <c r="D14" s="278" t="s">
        <v>109</v>
      </c>
      <c r="E14" s="112">
        <v>64501.206531532451</v>
      </c>
      <c r="F14" s="112">
        <v>218322.92099999997</v>
      </c>
      <c r="G14" s="112"/>
      <c r="H14" s="32">
        <v>218322.92099999997</v>
      </c>
      <c r="I14" s="275" t="s">
        <v>104</v>
      </c>
      <c r="J14" s="275" t="s">
        <v>105</v>
      </c>
    </row>
    <row r="15" spans="1:10" s="261" customFormat="1">
      <c r="A15" s="301"/>
      <c r="B15" s="275" t="s">
        <v>110</v>
      </c>
      <c r="C15" s="277"/>
      <c r="D15" s="278" t="s">
        <v>111</v>
      </c>
      <c r="E15" s="112">
        <v>0</v>
      </c>
      <c r="F15" s="112">
        <v>498467</v>
      </c>
      <c r="G15" s="112"/>
      <c r="H15" s="32">
        <v>498467</v>
      </c>
      <c r="I15" s="275" t="s">
        <v>104</v>
      </c>
      <c r="J15" s="275" t="s">
        <v>105</v>
      </c>
    </row>
    <row r="16" spans="1:10" s="261" customFormat="1">
      <c r="A16" s="301"/>
      <c r="B16" s="275" t="s">
        <v>112</v>
      </c>
      <c r="C16" s="277"/>
      <c r="D16" s="278" t="s">
        <v>113</v>
      </c>
      <c r="E16" s="112">
        <v>0</v>
      </c>
      <c r="F16" s="112">
        <v>48984.777800000003</v>
      </c>
      <c r="G16" s="112"/>
      <c r="H16" s="32">
        <v>48984.777800000003</v>
      </c>
      <c r="I16" s="275" t="s">
        <v>104</v>
      </c>
      <c r="J16" s="275" t="s">
        <v>105</v>
      </c>
    </row>
    <row r="17" spans="1:10" s="261" customFormat="1">
      <c r="A17" s="301"/>
      <c r="B17" s="275" t="s">
        <v>114</v>
      </c>
      <c r="C17" s="277"/>
      <c r="D17" s="278" t="s">
        <v>115</v>
      </c>
      <c r="E17" s="112">
        <v>0</v>
      </c>
      <c r="F17" s="112">
        <v>552762</v>
      </c>
      <c r="G17" s="112"/>
      <c r="H17" s="32">
        <v>552762</v>
      </c>
      <c r="I17" s="275" t="s">
        <v>104</v>
      </c>
      <c r="J17" s="275" t="s">
        <v>105</v>
      </c>
    </row>
    <row r="18" spans="1:10" s="261" customFormat="1">
      <c r="A18" s="301"/>
      <c r="B18" s="275" t="s">
        <v>116</v>
      </c>
      <c r="C18" s="277"/>
      <c r="D18" s="278" t="s">
        <v>117</v>
      </c>
      <c r="E18" s="112">
        <v>0</v>
      </c>
      <c r="F18" s="112">
        <v>50406.660799999998</v>
      </c>
      <c r="G18" s="112"/>
      <c r="H18" s="32">
        <v>50406.660799999998</v>
      </c>
      <c r="I18" s="275" t="s">
        <v>104</v>
      </c>
      <c r="J18" s="275" t="s">
        <v>105</v>
      </c>
    </row>
    <row r="19" spans="1:10" s="261" customFormat="1">
      <c r="A19" s="301"/>
      <c r="B19" s="275" t="s">
        <v>118</v>
      </c>
      <c r="C19" s="277"/>
      <c r="D19" s="278" t="s">
        <v>119</v>
      </c>
      <c r="E19" s="112">
        <v>0</v>
      </c>
      <c r="F19" s="112">
        <v>785210</v>
      </c>
      <c r="G19" s="112"/>
      <c r="H19" s="32">
        <v>785210</v>
      </c>
      <c r="I19" s="275" t="s">
        <v>104</v>
      </c>
      <c r="J19" s="275" t="s">
        <v>105</v>
      </c>
    </row>
    <row r="20" spans="1:10" s="261" customFormat="1">
      <c r="A20" s="301"/>
      <c r="B20" s="275" t="s">
        <v>120</v>
      </c>
      <c r="C20" s="277"/>
      <c r="D20" s="278" t="s">
        <v>121</v>
      </c>
      <c r="E20" s="112">
        <v>0</v>
      </c>
      <c r="F20" s="112">
        <v>67584.442999999999</v>
      </c>
      <c r="G20" s="112"/>
      <c r="H20" s="32">
        <v>67584.442999999999</v>
      </c>
      <c r="I20" s="275" t="s">
        <v>104</v>
      </c>
      <c r="J20" s="275" t="s">
        <v>105</v>
      </c>
    </row>
    <row r="21" spans="1:10" s="261" customFormat="1">
      <c r="A21" s="301"/>
      <c r="B21" s="275" t="s">
        <v>101</v>
      </c>
      <c r="C21" s="277"/>
      <c r="D21" s="278" t="s">
        <v>122</v>
      </c>
      <c r="E21" s="112">
        <v>321366.1444623656</v>
      </c>
      <c r="F21" s="112">
        <v>3000215.8501999998</v>
      </c>
      <c r="G21" s="112"/>
      <c r="H21" s="32">
        <v>3000215.8501999998</v>
      </c>
      <c r="I21" s="275"/>
      <c r="J21" s="275"/>
    </row>
    <row r="22" spans="1:10" s="261" customFormat="1">
      <c r="A22" s="301"/>
      <c r="B22" s="275">
        <v>3217</v>
      </c>
      <c r="C22" s="277"/>
      <c r="D22" s="278" t="s">
        <v>123</v>
      </c>
      <c r="E22" s="112">
        <v>92211.161809360579</v>
      </c>
      <c r="F22" s="112">
        <v>106768.2555</v>
      </c>
      <c r="G22" s="112"/>
      <c r="H22" s="32">
        <v>106768.2555</v>
      </c>
      <c r="I22" s="275" t="s">
        <v>97</v>
      </c>
      <c r="J22" s="275" t="s">
        <v>124</v>
      </c>
    </row>
    <row r="23" spans="1:10" s="261" customFormat="1">
      <c r="A23" s="301"/>
      <c r="B23" s="275">
        <v>3220</v>
      </c>
      <c r="C23" s="277"/>
      <c r="D23" s="278" t="s">
        <v>125</v>
      </c>
      <c r="E23" s="112">
        <v>1103376.055384713</v>
      </c>
      <c r="F23" s="112">
        <v>1971872.8441999997</v>
      </c>
      <c r="G23" s="112"/>
      <c r="H23" s="32">
        <v>1971872.8441999997</v>
      </c>
      <c r="I23" s="275" t="s">
        <v>97</v>
      </c>
      <c r="J23" s="275" t="s">
        <v>124</v>
      </c>
    </row>
    <row r="24" spans="1:10" s="261" customFormat="1">
      <c r="A24" s="301"/>
      <c r="B24" s="275">
        <v>3222</v>
      </c>
      <c r="C24" s="277"/>
      <c r="D24" s="278" t="s">
        <v>126</v>
      </c>
      <c r="E24" s="112">
        <v>495898.69334754121</v>
      </c>
      <c r="F24" s="112">
        <v>2417258.5325000002</v>
      </c>
      <c r="G24" s="112"/>
      <c r="H24" s="32">
        <v>2417258.5325000002</v>
      </c>
      <c r="I24" s="275" t="s">
        <v>97</v>
      </c>
      <c r="J24" s="275" t="s">
        <v>124</v>
      </c>
    </row>
    <row r="25" spans="1:10" s="261" customFormat="1">
      <c r="A25" s="301"/>
      <c r="B25" s="275">
        <v>3223</v>
      </c>
      <c r="C25" s="277"/>
      <c r="D25" s="278" t="s">
        <v>127</v>
      </c>
      <c r="E25" s="112">
        <v>771936.57817285112</v>
      </c>
      <c r="F25" s="112">
        <v>695836.20030000003</v>
      </c>
      <c r="G25" s="112"/>
      <c r="H25" s="32">
        <v>695836.20030000003</v>
      </c>
      <c r="I25" s="275" t="s">
        <v>97</v>
      </c>
      <c r="J25" s="275" t="s">
        <v>124</v>
      </c>
    </row>
    <row r="26" spans="1:10" s="261" customFormat="1">
      <c r="A26" s="301"/>
      <c r="B26" s="275">
        <v>3226</v>
      </c>
      <c r="C26" s="277"/>
      <c r="D26" s="278" t="s">
        <v>128</v>
      </c>
      <c r="E26" s="112">
        <v>1787249.4578829161</v>
      </c>
      <c r="F26" s="112">
        <v>2243209.8177</v>
      </c>
      <c r="G26" s="112"/>
      <c r="H26" s="32">
        <v>2243209.8177</v>
      </c>
      <c r="I26" s="275" t="s">
        <v>97</v>
      </c>
      <c r="J26" s="275" t="s">
        <v>124</v>
      </c>
    </row>
    <row r="27" spans="1:10" s="261" customFormat="1">
      <c r="A27" s="301"/>
      <c r="B27" s="275">
        <v>3260</v>
      </c>
      <c r="C27" s="277"/>
      <c r="D27" s="278" t="s">
        <v>129</v>
      </c>
      <c r="E27" s="112">
        <v>377269.22301551007</v>
      </c>
      <c r="F27" s="112">
        <v>626761.42200000002</v>
      </c>
      <c r="G27" s="112"/>
      <c r="H27" s="32">
        <v>626761.42200000002</v>
      </c>
      <c r="I27" s="275" t="s">
        <v>97</v>
      </c>
      <c r="J27" s="275" t="s">
        <v>124</v>
      </c>
    </row>
    <row r="28" spans="1:10" s="261" customFormat="1">
      <c r="A28" s="301"/>
      <c r="B28" s="275">
        <v>3280</v>
      </c>
      <c r="C28" s="277"/>
      <c r="D28" s="278" t="s">
        <v>130</v>
      </c>
      <c r="E28" s="112">
        <v>1098363.2303007492</v>
      </c>
      <c r="F28" s="112">
        <v>4163990.6986000002</v>
      </c>
      <c r="G28" s="112"/>
      <c r="H28" s="32">
        <v>4163990.6986000002</v>
      </c>
      <c r="I28" s="275" t="s">
        <v>97</v>
      </c>
      <c r="J28" s="275" t="s">
        <v>124</v>
      </c>
    </row>
    <row r="29" spans="1:10" s="261" customFormat="1">
      <c r="A29" s="301"/>
      <c r="B29" s="275">
        <v>3317</v>
      </c>
      <c r="C29" s="277"/>
      <c r="D29" s="278" t="s">
        <v>131</v>
      </c>
      <c r="E29" s="112">
        <v>575083.5782061409</v>
      </c>
      <c r="F29" s="112">
        <v>897608.26935000008</v>
      </c>
      <c r="G29" s="112"/>
      <c r="H29" s="32">
        <v>897608.26935000008</v>
      </c>
      <c r="I29" s="275" t="s">
        <v>97</v>
      </c>
      <c r="J29" s="275" t="s">
        <v>124</v>
      </c>
    </row>
    <row r="30" spans="1:10" s="261" customFormat="1">
      <c r="A30" s="301"/>
      <c r="B30" s="275">
        <v>4003</v>
      </c>
      <c r="C30" s="277"/>
      <c r="D30" s="278" t="s">
        <v>132</v>
      </c>
      <c r="E30" s="112">
        <v>0</v>
      </c>
      <c r="F30" s="112">
        <v>10714191.2535</v>
      </c>
      <c r="G30" s="112"/>
      <c r="H30" s="32">
        <v>10714191.2535</v>
      </c>
      <c r="I30" s="275" t="s">
        <v>133</v>
      </c>
      <c r="J30" s="275" t="s">
        <v>124</v>
      </c>
    </row>
    <row r="31" spans="1:10" s="261" customFormat="1">
      <c r="A31" s="301"/>
      <c r="B31" s="275">
        <v>4004</v>
      </c>
      <c r="C31" s="277"/>
      <c r="D31" s="278" t="s">
        <v>134</v>
      </c>
      <c r="E31" s="112">
        <v>0</v>
      </c>
      <c r="F31" s="112">
        <v>16212470.831800001</v>
      </c>
      <c r="G31" s="112"/>
      <c r="H31" s="32">
        <v>16212470.831800001</v>
      </c>
      <c r="I31" s="275" t="s">
        <v>133</v>
      </c>
      <c r="J31" s="275" t="s">
        <v>124</v>
      </c>
    </row>
    <row r="32" spans="1:10" s="261" customFormat="1">
      <c r="A32" s="301"/>
      <c r="B32" s="275">
        <v>4115</v>
      </c>
      <c r="C32" s="277"/>
      <c r="D32" s="278" t="s">
        <v>135</v>
      </c>
      <c r="E32" s="112">
        <v>0</v>
      </c>
      <c r="F32" s="112">
        <v>279200</v>
      </c>
      <c r="G32" s="112"/>
      <c r="H32" s="32">
        <v>279200</v>
      </c>
      <c r="I32" s="275" t="s">
        <v>104</v>
      </c>
      <c r="J32" s="275" t="s">
        <v>124</v>
      </c>
    </row>
    <row r="33" spans="1:10" s="261" customFormat="1">
      <c r="A33" s="301"/>
      <c r="B33" s="275">
        <v>4116</v>
      </c>
      <c r="C33" s="277"/>
      <c r="D33" s="278" t="s">
        <v>136</v>
      </c>
      <c r="E33" s="112">
        <v>0</v>
      </c>
      <c r="F33" s="112">
        <v>24103.8976</v>
      </c>
      <c r="G33" s="112"/>
      <c r="H33" s="32">
        <v>24103.8976</v>
      </c>
      <c r="I33" s="275" t="s">
        <v>104</v>
      </c>
      <c r="J33" s="275" t="s">
        <v>124</v>
      </c>
    </row>
    <row r="34" spans="1:10" s="261" customFormat="1">
      <c r="A34" s="301"/>
      <c r="B34" s="275">
        <v>4119</v>
      </c>
      <c r="C34" s="277"/>
      <c r="D34" s="278" t="s">
        <v>137</v>
      </c>
      <c r="E34" s="112">
        <v>0</v>
      </c>
      <c r="F34" s="112">
        <v>1319483.1542000002</v>
      </c>
      <c r="G34" s="112"/>
      <c r="H34" s="32">
        <v>1319483.1542000002</v>
      </c>
      <c r="I34" s="275" t="s">
        <v>104</v>
      </c>
      <c r="J34" s="275" t="s">
        <v>124</v>
      </c>
    </row>
    <row r="35" spans="1:10" s="261" customFormat="1">
      <c r="A35" s="301"/>
      <c r="B35" s="275">
        <v>4120</v>
      </c>
      <c r="C35" s="277"/>
      <c r="D35" s="278" t="s">
        <v>138</v>
      </c>
      <c r="E35" s="112">
        <v>0</v>
      </c>
      <c r="F35" s="112">
        <v>25827.081200000001</v>
      </c>
      <c r="G35" s="112"/>
      <c r="H35" s="32">
        <v>25827.081200000001</v>
      </c>
      <c r="I35" s="275" t="s">
        <v>104</v>
      </c>
      <c r="J35" s="275" t="s">
        <v>124</v>
      </c>
    </row>
    <row r="36" spans="1:10" s="261" customFormat="1">
      <c r="A36" s="301"/>
      <c r="B36" s="275">
        <v>4121</v>
      </c>
      <c r="C36" s="277"/>
      <c r="D36" s="278" t="s">
        <v>139</v>
      </c>
      <c r="E36" s="112">
        <v>0</v>
      </c>
      <c r="F36" s="112">
        <v>1277862.1610000001</v>
      </c>
      <c r="G36" s="112"/>
      <c r="H36" s="32">
        <v>1277862.1610000001</v>
      </c>
      <c r="I36" s="275" t="s">
        <v>104</v>
      </c>
      <c r="J36" s="275" t="s">
        <v>124</v>
      </c>
    </row>
    <row r="37" spans="1:10" s="261" customFormat="1">
      <c r="A37" s="301"/>
      <c r="B37" s="275">
        <v>4122</v>
      </c>
      <c r="C37" s="277"/>
      <c r="D37" s="278" t="s">
        <v>140</v>
      </c>
      <c r="E37" s="112">
        <v>0</v>
      </c>
      <c r="F37" s="112">
        <v>49147.770600000003</v>
      </c>
      <c r="G37" s="112"/>
      <c r="H37" s="32">
        <v>49147.770600000003</v>
      </c>
      <c r="I37" s="275" t="s">
        <v>104</v>
      </c>
      <c r="J37" s="275" t="s">
        <v>124</v>
      </c>
    </row>
    <row r="38" spans="1:10" s="261" customFormat="1">
      <c r="A38" s="301"/>
      <c r="B38" s="275">
        <v>4123</v>
      </c>
      <c r="C38" s="277"/>
      <c r="D38" s="278" t="s">
        <v>141</v>
      </c>
      <c r="E38" s="112">
        <v>0</v>
      </c>
      <c r="F38" s="112">
        <v>1160650.8419999999</v>
      </c>
      <c r="G38" s="112"/>
      <c r="H38" s="32">
        <v>1160650.8419999999</v>
      </c>
      <c r="I38" s="275" t="s">
        <v>104</v>
      </c>
      <c r="J38" s="275" t="s">
        <v>124</v>
      </c>
    </row>
    <row r="39" spans="1:10" s="261" customFormat="1">
      <c r="A39" s="301"/>
      <c r="B39" s="275">
        <v>4124</v>
      </c>
      <c r="C39" s="277"/>
      <c r="D39" s="278" t="s">
        <v>142</v>
      </c>
      <c r="E39" s="112">
        <v>0</v>
      </c>
      <c r="F39" s="112">
        <v>75117.354200000002</v>
      </c>
      <c r="G39" s="112"/>
      <c r="H39" s="32">
        <v>75117.354200000002</v>
      </c>
      <c r="I39" s="275" t="s">
        <v>104</v>
      </c>
      <c r="J39" s="275" t="s">
        <v>124</v>
      </c>
    </row>
    <row r="40" spans="1:10" s="261" customFormat="1">
      <c r="A40" s="301"/>
      <c r="B40" s="275">
        <v>4125</v>
      </c>
      <c r="C40" s="277"/>
      <c r="D40" s="278" t="s">
        <v>143</v>
      </c>
      <c r="E40" s="112">
        <v>0</v>
      </c>
      <c r="F40" s="112">
        <v>1453685.5</v>
      </c>
      <c r="G40" s="112"/>
      <c r="H40" s="32">
        <v>1453685.5</v>
      </c>
      <c r="I40" s="275" t="s">
        <v>104</v>
      </c>
      <c r="J40" s="275" t="s">
        <v>124</v>
      </c>
    </row>
    <row r="41" spans="1:10" s="261" customFormat="1">
      <c r="A41" s="301"/>
      <c r="B41" s="275">
        <v>4127</v>
      </c>
      <c r="C41" s="277"/>
      <c r="D41" s="278" t="s">
        <v>144</v>
      </c>
      <c r="E41" s="112">
        <v>0</v>
      </c>
      <c r="F41" s="112">
        <v>778406.76340000005</v>
      </c>
      <c r="G41" s="112"/>
      <c r="H41" s="32">
        <v>778406.76340000005</v>
      </c>
      <c r="I41" s="275" t="s">
        <v>104</v>
      </c>
      <c r="J41" s="275" t="s">
        <v>124</v>
      </c>
    </row>
    <row r="42" spans="1:10" s="261" customFormat="1">
      <c r="A42" s="301"/>
      <c r="B42" s="275" t="s">
        <v>101</v>
      </c>
      <c r="C42" s="277"/>
      <c r="D42" s="278" t="s">
        <v>145</v>
      </c>
      <c r="E42" s="112">
        <v>6301387.9781197831</v>
      </c>
      <c r="F42" s="112">
        <v>46493452.649650007</v>
      </c>
      <c r="G42" s="112"/>
      <c r="H42" s="32">
        <v>46493452.649650007</v>
      </c>
      <c r="I42" s="275"/>
      <c r="J42" s="275"/>
    </row>
    <row r="43" spans="1:10" s="261" customFormat="1">
      <c r="A43" s="301"/>
      <c r="B43" s="275" t="s">
        <v>146</v>
      </c>
      <c r="C43" s="277"/>
      <c r="D43" s="278" t="s">
        <v>147</v>
      </c>
      <c r="E43" s="112">
        <v>119503.26360080355</v>
      </c>
      <c r="F43" s="112">
        <v>450075.23</v>
      </c>
      <c r="G43" s="112"/>
      <c r="H43" s="32">
        <v>450075.23</v>
      </c>
      <c r="I43" s="275" t="s">
        <v>97</v>
      </c>
      <c r="J43" s="275" t="s">
        <v>148</v>
      </c>
    </row>
    <row r="44" spans="1:10" s="261" customFormat="1">
      <c r="A44" s="301"/>
      <c r="B44" s="275" t="s">
        <v>149</v>
      </c>
      <c r="C44" s="277"/>
      <c r="D44" s="278" t="s">
        <v>150</v>
      </c>
      <c r="E44" s="112">
        <v>251434.79064272961</v>
      </c>
      <c r="F44" s="112">
        <v>718528.48960000009</v>
      </c>
      <c r="G44" s="112"/>
      <c r="H44" s="32">
        <v>718528.48960000009</v>
      </c>
      <c r="I44" s="275" t="s">
        <v>97</v>
      </c>
      <c r="J44" s="275" t="s">
        <v>148</v>
      </c>
    </row>
    <row r="45" spans="1:10" s="261" customFormat="1" ht="14.1" customHeight="1">
      <c r="A45" s="301"/>
      <c r="B45" s="275" t="s">
        <v>151</v>
      </c>
      <c r="C45" s="277"/>
      <c r="D45" s="278" t="s">
        <v>152</v>
      </c>
      <c r="E45" s="112">
        <v>78810.463695814702</v>
      </c>
      <c r="F45" s="112">
        <v>245647.22639999999</v>
      </c>
      <c r="G45" s="112"/>
      <c r="H45" s="32">
        <v>245647.22639999999</v>
      </c>
      <c r="I45" s="275" t="s">
        <v>97</v>
      </c>
      <c r="J45" s="275" t="s">
        <v>148</v>
      </c>
    </row>
    <row r="46" spans="1:10" s="261" customFormat="1">
      <c r="A46" s="301"/>
      <c r="B46" s="275" t="s">
        <v>153</v>
      </c>
      <c r="C46" s="277"/>
      <c r="D46" s="278" t="s">
        <v>154</v>
      </c>
      <c r="E46" s="112">
        <v>0</v>
      </c>
      <c r="F46" s="112">
        <v>136500</v>
      </c>
      <c r="G46" s="112"/>
      <c r="H46" s="32">
        <v>136500</v>
      </c>
      <c r="I46" s="275" t="s">
        <v>104</v>
      </c>
      <c r="J46" s="275" t="s">
        <v>148</v>
      </c>
    </row>
    <row r="47" spans="1:10" s="261" customFormat="1">
      <c r="A47" s="301"/>
      <c r="B47" s="275" t="s">
        <v>155</v>
      </c>
      <c r="C47" s="277"/>
      <c r="D47" s="278" t="s">
        <v>156</v>
      </c>
      <c r="E47" s="112">
        <v>0</v>
      </c>
      <c r="F47" s="112">
        <v>26321.011200000001</v>
      </c>
      <c r="G47" s="112"/>
      <c r="H47" s="32">
        <v>26321.011200000001</v>
      </c>
      <c r="I47" s="275" t="s">
        <v>104</v>
      </c>
      <c r="J47" s="275" t="s">
        <v>148</v>
      </c>
    </row>
    <row r="48" spans="1:10" s="261" customFormat="1">
      <c r="A48" s="301"/>
      <c r="B48" s="275" t="s">
        <v>101</v>
      </c>
      <c r="C48" s="277"/>
      <c r="D48" s="278" t="s">
        <v>157</v>
      </c>
      <c r="E48" s="112">
        <v>449748.51793934789</v>
      </c>
      <c r="F48" s="112">
        <v>1577071.9572000001</v>
      </c>
      <c r="G48" s="112"/>
      <c r="H48" s="32">
        <v>1577071.9572000001</v>
      </c>
      <c r="I48" s="275"/>
      <c r="J48" s="275"/>
    </row>
    <row r="49" spans="1:10" s="261" customFormat="1">
      <c r="A49" s="301"/>
      <c r="B49" s="275">
        <v>3262</v>
      </c>
      <c r="C49" s="277"/>
      <c r="D49" s="278" t="s">
        <v>158</v>
      </c>
      <c r="E49" s="112">
        <v>200062.67524491655</v>
      </c>
      <c r="F49" s="112">
        <v>437136.92910000001</v>
      </c>
      <c r="G49" s="112"/>
      <c r="H49" s="32">
        <v>437136.92910000001</v>
      </c>
      <c r="I49" s="275" t="s">
        <v>159</v>
      </c>
      <c r="J49" s="275" t="s">
        <v>160</v>
      </c>
    </row>
    <row r="50" spans="1:10" s="261" customFormat="1">
      <c r="A50" s="301"/>
      <c r="B50" s="275" t="s">
        <v>101</v>
      </c>
      <c r="C50" s="277"/>
      <c r="D50" s="278" t="s">
        <v>161</v>
      </c>
      <c r="E50" s="112">
        <v>200062.67524491655</v>
      </c>
      <c r="F50" s="112">
        <v>437136.92910000001</v>
      </c>
      <c r="G50" s="112"/>
      <c r="H50" s="32">
        <v>437136.92910000001</v>
      </c>
      <c r="I50" s="275"/>
      <c r="J50" s="275"/>
    </row>
    <row r="51" spans="1:10" s="261" customFormat="1">
      <c r="A51" s="301"/>
      <c r="B51" s="275">
        <v>3227</v>
      </c>
      <c r="C51" s="277"/>
      <c r="D51" s="278" t="s">
        <v>162</v>
      </c>
      <c r="E51" s="112">
        <v>395935.3598525562</v>
      </c>
      <c r="F51" s="112">
        <v>911418.68859999999</v>
      </c>
      <c r="G51" s="112"/>
      <c r="H51" s="32">
        <v>911418.68859999999</v>
      </c>
      <c r="I51" s="275" t="s">
        <v>159</v>
      </c>
      <c r="J51" s="275" t="s">
        <v>163</v>
      </c>
    </row>
    <row r="52" spans="1:10" s="261" customFormat="1">
      <c r="A52" s="301"/>
      <c r="B52" s="275">
        <v>3229</v>
      </c>
      <c r="C52" s="277"/>
      <c r="D52" s="278" t="s">
        <v>164</v>
      </c>
      <c r="E52" s="112">
        <v>41047.829265798457</v>
      </c>
      <c r="F52" s="112">
        <v>407912.61049999995</v>
      </c>
      <c r="G52" s="112"/>
      <c r="H52" s="32">
        <v>407912.61049999995</v>
      </c>
      <c r="I52" s="275" t="s">
        <v>159</v>
      </c>
      <c r="J52" s="275" t="s">
        <v>163</v>
      </c>
    </row>
    <row r="53" spans="1:10" s="261" customFormat="1">
      <c r="A53" s="301"/>
      <c r="B53" s="275">
        <v>3231</v>
      </c>
      <c r="C53" s="277"/>
      <c r="D53" s="278" t="s">
        <v>165</v>
      </c>
      <c r="E53" s="112">
        <v>918689.36350676545</v>
      </c>
      <c r="F53" s="112">
        <v>1182822.5981000001</v>
      </c>
      <c r="G53" s="112"/>
      <c r="H53" s="32">
        <v>1182822.5981000001</v>
      </c>
      <c r="I53" s="275" t="s">
        <v>159</v>
      </c>
      <c r="J53" s="275" t="s">
        <v>163</v>
      </c>
    </row>
    <row r="54" spans="1:10" s="261" customFormat="1">
      <c r="A54" s="301"/>
      <c r="B54" s="275">
        <v>3233</v>
      </c>
      <c r="C54" s="277"/>
      <c r="D54" s="278" t="s">
        <v>166</v>
      </c>
      <c r="E54" s="112">
        <v>203031.03769969236</v>
      </c>
      <c r="F54" s="112">
        <v>256823.68910000002</v>
      </c>
      <c r="G54" s="112"/>
      <c r="H54" s="32">
        <v>256823.68910000002</v>
      </c>
      <c r="I54" s="275" t="s">
        <v>159</v>
      </c>
      <c r="J54" s="275" t="s">
        <v>163</v>
      </c>
    </row>
    <row r="55" spans="1:10" s="261" customFormat="1">
      <c r="A55" s="301"/>
      <c r="B55" s="275" t="s">
        <v>101</v>
      </c>
      <c r="C55" s="277"/>
      <c r="D55" s="278" t="s">
        <v>163</v>
      </c>
      <c r="E55" s="112">
        <v>1558703.5903248126</v>
      </c>
      <c r="F55" s="112">
        <v>2758977.5863000001</v>
      </c>
      <c r="G55" s="112"/>
      <c r="H55" s="32">
        <v>2758977.5863000001</v>
      </c>
      <c r="I55" s="275"/>
      <c r="J55" s="275"/>
    </row>
    <row r="56" spans="1:10" s="261" customFormat="1">
      <c r="A56" s="301"/>
      <c r="B56" s="275">
        <v>3266</v>
      </c>
      <c r="C56" s="277"/>
      <c r="D56" s="278" t="s">
        <v>167</v>
      </c>
      <c r="E56" s="112">
        <v>35836.371032155374</v>
      </c>
      <c r="F56" s="112">
        <v>92489.432000000001</v>
      </c>
      <c r="G56" s="112"/>
      <c r="H56" s="32">
        <v>92489.432000000001</v>
      </c>
      <c r="I56" s="275" t="s">
        <v>168</v>
      </c>
      <c r="J56" s="275" t="s">
        <v>169</v>
      </c>
    </row>
    <row r="57" spans="1:10" s="261" customFormat="1">
      <c r="A57" s="301"/>
      <c r="B57" s="275">
        <v>3267</v>
      </c>
      <c r="C57" s="277"/>
      <c r="D57" s="278" t="s">
        <v>170</v>
      </c>
      <c r="E57" s="112">
        <v>53934.83278947846</v>
      </c>
      <c r="F57" s="112">
        <v>146799.598</v>
      </c>
      <c r="G57" s="112"/>
      <c r="H57" s="32">
        <v>146799.598</v>
      </c>
      <c r="I57" s="275" t="s">
        <v>168</v>
      </c>
      <c r="J57" s="275" t="s">
        <v>169</v>
      </c>
    </row>
    <row r="58" spans="1:10" s="261" customFormat="1">
      <c r="A58" s="301"/>
      <c r="B58" s="275">
        <v>3268</v>
      </c>
      <c r="C58" s="277"/>
      <c r="D58" s="278" t="s">
        <v>171</v>
      </c>
      <c r="E58" s="112">
        <v>75019.2114524512</v>
      </c>
      <c r="F58" s="112">
        <v>242877.41959999999</v>
      </c>
      <c r="G58" s="112"/>
      <c r="H58" s="32">
        <v>242877.41959999999</v>
      </c>
      <c r="I58" s="275" t="s">
        <v>168</v>
      </c>
      <c r="J58" s="275" t="s">
        <v>169</v>
      </c>
    </row>
    <row r="59" spans="1:10" s="261" customFormat="1">
      <c r="A59" s="301"/>
      <c r="B59" s="275">
        <v>3269</v>
      </c>
      <c r="C59" s="277"/>
      <c r="D59" s="278" t="s">
        <v>172</v>
      </c>
      <c r="E59" s="112">
        <v>33185.272625211655</v>
      </c>
      <c r="F59" s="112">
        <v>128850.51640000001</v>
      </c>
      <c r="G59" s="112"/>
      <c r="H59" s="32">
        <v>128850.51640000001</v>
      </c>
      <c r="I59" s="275" t="s">
        <v>168</v>
      </c>
      <c r="J59" s="275" t="s">
        <v>169</v>
      </c>
    </row>
    <row r="60" spans="1:10" s="261" customFormat="1">
      <c r="A60" s="301"/>
      <c r="B60" s="275">
        <v>3270</v>
      </c>
      <c r="C60" s="277"/>
      <c r="D60" s="278" t="s">
        <v>173</v>
      </c>
      <c r="E60" s="112">
        <v>237265.96908544181</v>
      </c>
      <c r="F60" s="112">
        <v>28226.284800000001</v>
      </c>
      <c r="G60" s="112"/>
      <c r="H60" s="32">
        <v>28226.284800000001</v>
      </c>
      <c r="I60" s="275" t="s">
        <v>168</v>
      </c>
      <c r="J60" s="275" t="s">
        <v>169</v>
      </c>
    </row>
    <row r="61" spans="1:10" s="261" customFormat="1">
      <c r="A61" s="301"/>
      <c r="B61" s="275">
        <v>3272</v>
      </c>
      <c r="C61" s="277"/>
      <c r="D61" s="278" t="s">
        <v>174</v>
      </c>
      <c r="E61" s="112">
        <v>828327.07498144999</v>
      </c>
      <c r="F61" s="112">
        <v>28226.284800000001</v>
      </c>
      <c r="G61" s="112"/>
      <c r="H61" s="32">
        <v>28226.284800000001</v>
      </c>
      <c r="I61" s="275" t="s">
        <v>168</v>
      </c>
      <c r="J61" s="275" t="s">
        <v>169</v>
      </c>
    </row>
    <row r="62" spans="1:10" s="261" customFormat="1">
      <c r="A62" s="301"/>
      <c r="B62" s="275">
        <v>3273</v>
      </c>
      <c r="C62" s="277"/>
      <c r="D62" s="278" t="s">
        <v>175</v>
      </c>
      <c r="E62" s="112">
        <v>570434.75893926458</v>
      </c>
      <c r="F62" s="112">
        <v>28226.284800000001</v>
      </c>
      <c r="G62" s="112"/>
      <c r="H62" s="32">
        <v>28226.284800000001</v>
      </c>
      <c r="I62" s="275" t="s">
        <v>168</v>
      </c>
      <c r="J62" s="275" t="s">
        <v>169</v>
      </c>
    </row>
    <row r="63" spans="1:10" s="261" customFormat="1">
      <c r="A63" s="301"/>
      <c r="B63" s="275">
        <v>3274</v>
      </c>
      <c r="C63" s="277"/>
      <c r="D63" s="278" t="s">
        <v>176</v>
      </c>
      <c r="E63" s="112">
        <v>565659.09603618551</v>
      </c>
      <c r="F63" s="112">
        <v>28226.284800000001</v>
      </c>
      <c r="G63" s="112"/>
      <c r="H63" s="32">
        <v>28226.284800000001</v>
      </c>
      <c r="I63" s="275" t="s">
        <v>168</v>
      </c>
      <c r="J63" s="275" t="s">
        <v>169</v>
      </c>
    </row>
    <row r="64" spans="1:10" s="261" customFormat="1">
      <c r="A64" s="301"/>
      <c r="B64" s="275">
        <v>3275</v>
      </c>
      <c r="C64" s="277"/>
      <c r="D64" s="278" t="s">
        <v>177</v>
      </c>
      <c r="E64" s="112">
        <v>235931.62051977235</v>
      </c>
      <c r="F64" s="112">
        <v>28226.284800000001</v>
      </c>
      <c r="G64" s="112"/>
      <c r="H64" s="32">
        <v>28226.284800000001</v>
      </c>
      <c r="I64" s="275" t="s">
        <v>168</v>
      </c>
      <c r="J64" s="275" t="s">
        <v>169</v>
      </c>
    </row>
    <row r="65" spans="1:10" s="261" customFormat="1">
      <c r="A65" s="301"/>
      <c r="B65" s="275">
        <v>3276</v>
      </c>
      <c r="C65" s="277"/>
      <c r="D65" s="278" t="s">
        <v>178</v>
      </c>
      <c r="E65" s="112">
        <v>246096.4998412627</v>
      </c>
      <c r="F65" s="112">
        <v>28226.284800000001</v>
      </c>
      <c r="G65" s="112"/>
      <c r="H65" s="32">
        <v>28226.284800000001</v>
      </c>
      <c r="I65" s="275" t="s">
        <v>168</v>
      </c>
      <c r="J65" s="275" t="s">
        <v>169</v>
      </c>
    </row>
    <row r="66" spans="1:10" s="261" customFormat="1">
      <c r="A66" s="301"/>
      <c r="B66" s="275">
        <v>3278</v>
      </c>
      <c r="C66" s="277"/>
      <c r="D66" s="278" t="s">
        <v>179</v>
      </c>
      <c r="E66" s="112">
        <v>73073.102449030703</v>
      </c>
      <c r="F66" s="112">
        <v>22051.555899999999</v>
      </c>
      <c r="G66" s="112"/>
      <c r="H66" s="32">
        <v>22051.555899999999</v>
      </c>
      <c r="I66" s="275" t="s">
        <v>168</v>
      </c>
      <c r="J66" s="275" t="s">
        <v>169</v>
      </c>
    </row>
    <row r="67" spans="1:10" s="261" customFormat="1">
      <c r="A67" s="301"/>
      <c r="B67" s="275">
        <v>4011</v>
      </c>
      <c r="C67" s="277"/>
      <c r="D67" s="278" t="s">
        <v>180</v>
      </c>
      <c r="E67" s="112">
        <v>0</v>
      </c>
      <c r="F67" s="112">
        <v>764849.35620000004</v>
      </c>
      <c r="G67" s="112"/>
      <c r="H67" s="32">
        <v>764849.35620000004</v>
      </c>
      <c r="I67" s="275" t="s">
        <v>133</v>
      </c>
      <c r="J67" s="275" t="s">
        <v>169</v>
      </c>
    </row>
    <row r="68" spans="1:10" s="261" customFormat="1">
      <c r="A68" s="301"/>
      <c r="B68" s="275">
        <v>4012</v>
      </c>
      <c r="C68" s="277"/>
      <c r="D68" s="278" t="s">
        <v>181</v>
      </c>
      <c r="E68" s="112">
        <v>0</v>
      </c>
      <c r="F68" s="112">
        <v>1235329.0959000001</v>
      </c>
      <c r="G68" s="112"/>
      <c r="H68" s="32">
        <v>1235329.0959000001</v>
      </c>
      <c r="I68" s="275" t="s">
        <v>133</v>
      </c>
      <c r="J68" s="275" t="s">
        <v>169</v>
      </c>
    </row>
    <row r="69" spans="1:10" s="261" customFormat="1">
      <c r="A69" s="301"/>
      <c r="B69" s="275">
        <v>4108</v>
      </c>
      <c r="C69" s="277"/>
      <c r="D69" s="278" t="s">
        <v>182</v>
      </c>
      <c r="E69" s="112">
        <v>0</v>
      </c>
      <c r="F69" s="112">
        <v>58167</v>
      </c>
      <c r="G69" s="112"/>
      <c r="H69" s="32">
        <v>58167</v>
      </c>
      <c r="I69" s="275" t="s">
        <v>104</v>
      </c>
      <c r="J69" s="275" t="s">
        <v>169</v>
      </c>
    </row>
    <row r="70" spans="1:10" s="261" customFormat="1">
      <c r="A70" s="301"/>
      <c r="B70" s="275">
        <v>4109</v>
      </c>
      <c r="C70" s="277"/>
      <c r="D70" s="278" t="s">
        <v>183</v>
      </c>
      <c r="E70" s="112">
        <v>0</v>
      </c>
      <c r="F70" s="112">
        <v>25236.7808</v>
      </c>
      <c r="G70" s="112"/>
      <c r="H70" s="32">
        <v>25236.7808</v>
      </c>
      <c r="I70" s="275" t="s">
        <v>104</v>
      </c>
      <c r="J70" s="275" t="s">
        <v>169</v>
      </c>
    </row>
    <row r="71" spans="1:10" s="261" customFormat="1">
      <c r="A71" s="301"/>
      <c r="B71" s="275">
        <v>4113</v>
      </c>
      <c r="C71" s="277"/>
      <c r="D71" s="278" t="s">
        <v>184</v>
      </c>
      <c r="E71" s="112">
        <v>0</v>
      </c>
      <c r="F71" s="112">
        <v>0</v>
      </c>
      <c r="G71" s="112"/>
      <c r="H71" s="32">
        <v>0</v>
      </c>
      <c r="I71" s="275" t="s">
        <v>104</v>
      </c>
      <c r="J71" s="275" t="s">
        <v>169</v>
      </c>
    </row>
    <row r="72" spans="1:10" s="261" customFormat="1">
      <c r="A72" s="301"/>
      <c r="B72" s="275">
        <v>4114</v>
      </c>
      <c r="C72" s="277"/>
      <c r="D72" s="278" t="s">
        <v>185</v>
      </c>
      <c r="E72" s="112">
        <v>0</v>
      </c>
      <c r="F72" s="112">
        <v>25236.7808</v>
      </c>
      <c r="G72" s="112"/>
      <c r="H72" s="32">
        <v>25236.7808</v>
      </c>
      <c r="I72" s="275" t="s">
        <v>104</v>
      </c>
      <c r="J72" s="275" t="s">
        <v>169</v>
      </c>
    </row>
    <row r="73" spans="1:10" s="261" customFormat="1">
      <c r="A73" s="301"/>
      <c r="B73" s="275" t="s">
        <v>101</v>
      </c>
      <c r="C73" s="277"/>
      <c r="D73" s="278" t="s">
        <v>186</v>
      </c>
      <c r="E73" s="112">
        <v>2954763.8097517039</v>
      </c>
      <c r="F73" s="112">
        <v>2911245.2444000002</v>
      </c>
      <c r="G73" s="112"/>
      <c r="H73" s="32">
        <v>2911245.2444000002</v>
      </c>
      <c r="I73" s="275"/>
      <c r="J73" s="275"/>
    </row>
    <row r="74" spans="1:10" s="261" customFormat="1">
      <c r="A74" s="301"/>
      <c r="B74" s="275">
        <v>3201</v>
      </c>
      <c r="C74" s="277"/>
      <c r="D74" s="278" t="s">
        <v>187</v>
      </c>
      <c r="E74" s="112">
        <v>26791.77780476517</v>
      </c>
      <c r="F74" s="112">
        <v>496213.45929999999</v>
      </c>
      <c r="G74" s="112"/>
      <c r="H74" s="32">
        <v>496213.45929999999</v>
      </c>
      <c r="I74" s="275" t="s">
        <v>188</v>
      </c>
      <c r="J74" s="275" t="s">
        <v>29</v>
      </c>
    </row>
    <row r="75" spans="1:10" s="261" customFormat="1">
      <c r="A75" s="301"/>
      <c r="B75" s="275">
        <v>3204</v>
      </c>
      <c r="C75" s="277"/>
      <c r="D75" s="278" t="s">
        <v>189</v>
      </c>
      <c r="E75" s="112">
        <v>851333.77669895906</v>
      </c>
      <c r="F75" s="112">
        <v>1518172.4561000001</v>
      </c>
      <c r="G75" s="112"/>
      <c r="H75" s="32">
        <v>1518172.4561000001</v>
      </c>
      <c r="I75" s="275" t="s">
        <v>188</v>
      </c>
      <c r="J75" s="275" t="s">
        <v>29</v>
      </c>
    </row>
    <row r="76" spans="1:10" s="261" customFormat="1">
      <c r="A76" s="301"/>
      <c r="B76" s="275">
        <v>3261</v>
      </c>
      <c r="C76" s="277"/>
      <c r="D76" s="278" t="s">
        <v>190</v>
      </c>
      <c r="E76" s="112">
        <v>3162976.7863152511</v>
      </c>
      <c r="F76" s="112">
        <v>3647758.2270999998</v>
      </c>
      <c r="G76" s="112"/>
      <c r="H76" s="32">
        <v>3647758.2270999998</v>
      </c>
      <c r="I76" s="275" t="s">
        <v>188</v>
      </c>
      <c r="J76" s="275" t="s">
        <v>29</v>
      </c>
    </row>
    <row r="77" spans="1:10" s="261" customFormat="1">
      <c r="A77" s="301"/>
      <c r="B77" s="275">
        <v>4001</v>
      </c>
      <c r="C77" s="277"/>
      <c r="D77" s="278" t="s">
        <v>191</v>
      </c>
      <c r="E77" s="112">
        <v>0</v>
      </c>
      <c r="F77" s="112">
        <v>1793414.6305</v>
      </c>
      <c r="G77" s="112"/>
      <c r="H77" s="32">
        <v>1793414.6305</v>
      </c>
      <c r="I77" s="275" t="s">
        <v>133</v>
      </c>
      <c r="J77" s="275" t="s">
        <v>29</v>
      </c>
    </row>
    <row r="78" spans="1:10" s="261" customFormat="1">
      <c r="A78" s="301"/>
      <c r="B78" s="275">
        <v>4002</v>
      </c>
      <c r="C78" s="277"/>
      <c r="D78" s="278" t="s">
        <v>192</v>
      </c>
      <c r="E78" s="112">
        <v>0</v>
      </c>
      <c r="F78" s="112">
        <v>5345437.8768999996</v>
      </c>
      <c r="G78" s="112"/>
      <c r="H78" s="32">
        <v>5345437.8768999996</v>
      </c>
      <c r="I78" s="275" t="s">
        <v>133</v>
      </c>
      <c r="J78" s="275" t="s">
        <v>29</v>
      </c>
    </row>
    <row r="79" spans="1:10" s="261" customFormat="1">
      <c r="A79" s="301"/>
      <c r="B79" s="275" t="s">
        <v>193</v>
      </c>
      <c r="C79" s="277"/>
      <c r="D79" s="278" t="s">
        <v>194</v>
      </c>
      <c r="E79" s="112">
        <v>0</v>
      </c>
      <c r="F79" s="112">
        <v>738763</v>
      </c>
      <c r="G79" s="112"/>
      <c r="H79" s="32">
        <v>738763</v>
      </c>
      <c r="I79" s="275" t="s">
        <v>104</v>
      </c>
      <c r="J79" s="275" t="s">
        <v>29</v>
      </c>
    </row>
    <row r="80" spans="1:10" s="261" customFormat="1">
      <c r="A80" s="301"/>
      <c r="B80" s="275" t="s">
        <v>195</v>
      </c>
      <c r="C80" s="277"/>
      <c r="D80" s="278" t="s">
        <v>196</v>
      </c>
      <c r="E80" s="112">
        <v>0</v>
      </c>
      <c r="F80" s="112">
        <v>39360.555099999998</v>
      </c>
      <c r="G80" s="112"/>
      <c r="H80" s="32">
        <v>39360.555099999998</v>
      </c>
      <c r="I80" s="275" t="s">
        <v>104</v>
      </c>
      <c r="J80" s="275" t="s">
        <v>29</v>
      </c>
    </row>
    <row r="81" spans="1:10" s="261" customFormat="1">
      <c r="A81" s="301"/>
      <c r="B81" s="275" t="s">
        <v>197</v>
      </c>
      <c r="C81" s="277"/>
      <c r="D81" s="278" t="s">
        <v>198</v>
      </c>
      <c r="E81" s="112">
        <v>0</v>
      </c>
      <c r="F81" s="112">
        <v>1012100.91</v>
      </c>
      <c r="G81" s="112"/>
      <c r="H81" s="32">
        <v>1012100.91</v>
      </c>
      <c r="I81" s="275" t="s">
        <v>104</v>
      </c>
      <c r="J81" s="275" t="s">
        <v>29</v>
      </c>
    </row>
    <row r="82" spans="1:10" s="261" customFormat="1">
      <c r="A82" s="301"/>
      <c r="B82" s="275" t="s">
        <v>199</v>
      </c>
      <c r="C82" s="277"/>
      <c r="D82" s="278" t="s">
        <v>200</v>
      </c>
      <c r="E82" s="112">
        <v>0</v>
      </c>
      <c r="F82" s="112">
        <v>886465.1017</v>
      </c>
      <c r="G82" s="112"/>
      <c r="H82" s="32">
        <v>886465.1017</v>
      </c>
      <c r="I82" s="275" t="s">
        <v>104</v>
      </c>
      <c r="J82" s="275" t="s">
        <v>29</v>
      </c>
    </row>
    <row r="83" spans="1:10" s="261" customFormat="1">
      <c r="A83" s="301"/>
      <c r="B83" s="275" t="s">
        <v>101</v>
      </c>
      <c r="C83" s="277"/>
      <c r="D83" s="278" t="s">
        <v>29</v>
      </c>
      <c r="E83" s="112">
        <v>4041102.3408189751</v>
      </c>
      <c r="F83" s="112">
        <v>15477686.216700001</v>
      </c>
      <c r="G83" s="112"/>
      <c r="H83" s="32">
        <v>15477686.216700001</v>
      </c>
      <c r="I83" s="275"/>
      <c r="J83" s="275"/>
    </row>
    <row r="84" spans="1:10" s="261" customFormat="1">
      <c r="A84" s="301"/>
      <c r="B84" s="275">
        <v>3254</v>
      </c>
      <c r="C84" s="277"/>
      <c r="D84" s="278" t="s">
        <v>201</v>
      </c>
      <c r="E84" s="112">
        <v>1597347.5445220862</v>
      </c>
      <c r="F84" s="112">
        <v>4101177.4512999998</v>
      </c>
      <c r="G84" s="112"/>
      <c r="H84" s="32">
        <v>4101177.4512999998</v>
      </c>
      <c r="I84" s="275" t="s">
        <v>97</v>
      </c>
      <c r="J84" s="275" t="s">
        <v>202</v>
      </c>
    </row>
    <row r="85" spans="1:10" s="261" customFormat="1">
      <c r="A85" s="301"/>
      <c r="B85" s="275">
        <v>3255</v>
      </c>
      <c r="C85" s="277"/>
      <c r="D85" s="278" t="s">
        <v>203</v>
      </c>
      <c r="E85" s="112">
        <v>413836.91512749915</v>
      </c>
      <c r="F85" s="112">
        <v>371675.3224</v>
      </c>
      <c r="G85" s="112"/>
      <c r="H85" s="32">
        <v>371675.3224</v>
      </c>
      <c r="I85" s="275" t="s">
        <v>97</v>
      </c>
      <c r="J85" s="275" t="s">
        <v>202</v>
      </c>
    </row>
    <row r="86" spans="1:10" s="261" customFormat="1">
      <c r="A86" s="301"/>
      <c r="B86" s="275" t="s">
        <v>204</v>
      </c>
      <c r="C86" s="277"/>
      <c r="D86" s="278" t="s">
        <v>205</v>
      </c>
      <c r="E86" s="112">
        <v>0</v>
      </c>
      <c r="F86" s="112">
        <v>81433</v>
      </c>
      <c r="G86" s="112"/>
      <c r="H86" s="32">
        <v>81433</v>
      </c>
      <c r="I86" s="275" t="s">
        <v>104</v>
      </c>
      <c r="J86" s="275" t="s">
        <v>202</v>
      </c>
    </row>
    <row r="87" spans="1:10" s="261" customFormat="1">
      <c r="A87" s="301"/>
      <c r="B87" s="275" t="s">
        <v>206</v>
      </c>
      <c r="C87" s="277"/>
      <c r="D87" s="278" t="s">
        <v>207</v>
      </c>
      <c r="E87" s="112">
        <v>0</v>
      </c>
      <c r="F87" s="112">
        <v>25236.7808</v>
      </c>
      <c r="G87" s="112"/>
      <c r="H87" s="32">
        <v>25236.7808</v>
      </c>
      <c r="I87" s="275" t="s">
        <v>104</v>
      </c>
      <c r="J87" s="275" t="s">
        <v>202</v>
      </c>
    </row>
    <row r="88" spans="1:10" s="261" customFormat="1">
      <c r="A88" s="301"/>
      <c r="B88" s="275" t="s">
        <v>208</v>
      </c>
      <c r="C88" s="277"/>
      <c r="D88" s="278" t="s">
        <v>209</v>
      </c>
      <c r="E88" s="112">
        <v>0</v>
      </c>
      <c r="F88" s="112">
        <v>172034</v>
      </c>
      <c r="G88" s="112"/>
      <c r="H88" s="32">
        <v>172034</v>
      </c>
      <c r="I88" s="275" t="s">
        <v>104</v>
      </c>
      <c r="J88" s="275" t="s">
        <v>202</v>
      </c>
    </row>
    <row r="89" spans="1:10" s="261" customFormat="1">
      <c r="A89" s="301"/>
      <c r="B89" s="275" t="s">
        <v>210</v>
      </c>
      <c r="C89" s="277"/>
      <c r="D89" s="278" t="s">
        <v>211</v>
      </c>
      <c r="E89" s="112">
        <v>0</v>
      </c>
      <c r="F89" s="112">
        <v>25236.7808</v>
      </c>
      <c r="G89" s="112"/>
      <c r="H89" s="32">
        <v>25236.7808</v>
      </c>
      <c r="I89" s="275" t="s">
        <v>104</v>
      </c>
      <c r="J89" s="275" t="s">
        <v>202</v>
      </c>
    </row>
    <row r="90" spans="1:10" s="261" customFormat="1">
      <c r="A90" s="301"/>
      <c r="B90" s="275" t="s">
        <v>101</v>
      </c>
      <c r="C90" s="277"/>
      <c r="D90" s="278" t="s">
        <v>212</v>
      </c>
      <c r="E90" s="112">
        <v>2011184.4596495852</v>
      </c>
      <c r="F90" s="112">
        <v>4776793.3352999995</v>
      </c>
      <c r="G90" s="112"/>
      <c r="H90" s="112">
        <v>4776793.3352999995</v>
      </c>
      <c r="I90" s="275"/>
      <c r="J90" s="275"/>
    </row>
    <row r="91" spans="1:10" s="261" customFormat="1">
      <c r="A91" s="301"/>
      <c r="B91" s="275"/>
      <c r="C91" s="277"/>
      <c r="D91" s="278"/>
      <c r="E91" s="112"/>
      <c r="F91" s="112"/>
      <c r="G91" s="112"/>
      <c r="H91" s="32"/>
      <c r="I91" s="275"/>
      <c r="J91" s="275"/>
    </row>
    <row r="92" spans="1:10" s="261" customFormat="1">
      <c r="A92" s="301"/>
      <c r="B92" s="275"/>
      <c r="C92" s="277"/>
      <c r="D92" s="279" t="s">
        <v>213</v>
      </c>
      <c r="E92" s="112"/>
      <c r="F92" s="112"/>
      <c r="G92" s="112"/>
      <c r="H92" s="32"/>
      <c r="I92" s="275"/>
      <c r="J92" s="275"/>
    </row>
    <row r="93" spans="1:10" s="261" customFormat="1">
      <c r="A93" s="301"/>
      <c r="B93" s="275"/>
      <c r="C93" s="275">
        <v>3203</v>
      </c>
      <c r="D93" s="278" t="s">
        <v>214</v>
      </c>
      <c r="E93" s="112">
        <v>78606.905116981681</v>
      </c>
      <c r="F93" s="112"/>
      <c r="G93" s="112"/>
      <c r="H93" s="32"/>
      <c r="I93" s="275" t="s">
        <v>188</v>
      </c>
      <c r="J93" s="275"/>
    </row>
    <row r="94" spans="1:10" s="261" customFormat="1">
      <c r="A94" s="301"/>
      <c r="B94" s="275"/>
      <c r="C94" s="275">
        <v>3205</v>
      </c>
      <c r="D94" s="278" t="s">
        <v>215</v>
      </c>
      <c r="E94" s="112">
        <v>0</v>
      </c>
      <c r="F94" s="112"/>
      <c r="G94" s="112"/>
      <c r="H94" s="32"/>
      <c r="I94" s="275" t="s">
        <v>159</v>
      </c>
      <c r="J94" s="275"/>
    </row>
    <row r="95" spans="1:10" s="261" customFormat="1">
      <c r="A95" s="301"/>
      <c r="B95" s="275"/>
      <c r="C95" s="275">
        <v>3206</v>
      </c>
      <c r="D95" s="278" t="s">
        <v>216</v>
      </c>
      <c r="E95" s="112">
        <v>0</v>
      </c>
      <c r="F95" s="112"/>
      <c r="G95" s="112"/>
      <c r="H95" s="32"/>
      <c r="I95" s="275" t="s">
        <v>217</v>
      </c>
      <c r="J95" s="275"/>
    </row>
    <row r="96" spans="1:10" s="261" customFormat="1">
      <c r="A96" s="301"/>
      <c r="B96" s="275"/>
      <c r="C96" s="275">
        <v>3207</v>
      </c>
      <c r="D96" s="278" t="s">
        <v>218</v>
      </c>
      <c r="E96" s="112">
        <v>323182.06717878481</v>
      </c>
      <c r="F96" s="112"/>
      <c r="G96" s="112"/>
      <c r="H96" s="32"/>
      <c r="I96" s="275" t="s">
        <v>188</v>
      </c>
      <c r="J96" s="275"/>
    </row>
    <row r="97" spans="1:12" s="261" customFormat="1">
      <c r="A97" s="301"/>
      <c r="B97" s="275"/>
      <c r="C97" s="275">
        <v>3209</v>
      </c>
      <c r="D97" s="278" t="s">
        <v>219</v>
      </c>
      <c r="E97" s="112">
        <v>197615.22396384689</v>
      </c>
      <c r="F97" s="112"/>
      <c r="G97" s="112"/>
      <c r="H97" s="32"/>
      <c r="I97" s="275" t="s">
        <v>188</v>
      </c>
      <c r="J97" s="275"/>
    </row>
    <row r="98" spans="1:12" s="261" customFormat="1">
      <c r="A98" s="301"/>
      <c r="B98" s="275"/>
      <c r="C98" s="275">
        <v>3211</v>
      </c>
      <c r="D98" s="278" t="s">
        <v>220</v>
      </c>
      <c r="E98" s="112">
        <v>0</v>
      </c>
      <c r="F98" s="112"/>
      <c r="G98" s="112"/>
      <c r="H98" s="32"/>
      <c r="I98" s="275" t="s">
        <v>217</v>
      </c>
      <c r="J98" s="275"/>
    </row>
    <row r="99" spans="1:12" s="261" customFormat="1">
      <c r="A99" s="301"/>
      <c r="B99" s="275"/>
      <c r="C99" s="275">
        <v>3212</v>
      </c>
      <c r="D99" s="278" t="s">
        <v>221</v>
      </c>
      <c r="E99" s="112">
        <v>0</v>
      </c>
      <c r="F99" s="112"/>
      <c r="G99" s="112"/>
      <c r="H99" s="32"/>
      <c r="I99" s="275" t="s">
        <v>217</v>
      </c>
      <c r="J99" s="275"/>
    </row>
    <row r="100" spans="1:12" s="261" customFormat="1">
      <c r="A100" s="301"/>
      <c r="B100" s="275"/>
      <c r="C100" s="275">
        <v>3213</v>
      </c>
      <c r="D100" s="278" t="s">
        <v>222</v>
      </c>
      <c r="E100" s="112">
        <v>0</v>
      </c>
      <c r="F100" s="112"/>
      <c r="G100" s="112"/>
      <c r="H100" s="32"/>
      <c r="I100" s="275" t="s">
        <v>159</v>
      </c>
      <c r="J100" s="275"/>
    </row>
    <row r="101" spans="1:12" s="261" customFormat="1">
      <c r="A101" s="301"/>
      <c r="B101" s="275"/>
      <c r="C101" s="275">
        <v>3214</v>
      </c>
      <c r="D101" s="278" t="s">
        <v>223</v>
      </c>
      <c r="E101" s="112">
        <v>0</v>
      </c>
      <c r="F101" s="112"/>
      <c r="G101" s="112"/>
      <c r="H101" s="32"/>
      <c r="I101" s="275" t="s">
        <v>159</v>
      </c>
      <c r="J101" s="275"/>
    </row>
    <row r="102" spans="1:12" s="261" customFormat="1">
      <c r="A102" s="301"/>
      <c r="B102" s="275"/>
      <c r="C102" s="275">
        <v>3215</v>
      </c>
      <c r="D102" s="278" t="s">
        <v>224</v>
      </c>
      <c r="E102" s="112">
        <v>0</v>
      </c>
      <c r="F102" s="112"/>
      <c r="G102" s="112"/>
      <c r="H102" s="32"/>
      <c r="I102" s="275" t="s">
        <v>159</v>
      </c>
      <c r="J102" s="275"/>
    </row>
    <row r="103" spans="1:12" s="261" customFormat="1">
      <c r="A103" s="301"/>
      <c r="B103" s="275"/>
      <c r="C103" s="275">
        <v>3216</v>
      </c>
      <c r="D103" s="278" t="s">
        <v>225</v>
      </c>
      <c r="E103" s="112">
        <v>0</v>
      </c>
      <c r="F103" s="112"/>
      <c r="G103" s="112"/>
      <c r="H103" s="32"/>
      <c r="I103" s="275" t="s">
        <v>159</v>
      </c>
      <c r="J103" s="275"/>
    </row>
    <row r="104" spans="1:12" s="261" customFormat="1">
      <c r="A104" s="301"/>
      <c r="B104" s="275"/>
      <c r="C104" s="275">
        <v>3218</v>
      </c>
      <c r="D104" s="278" t="s">
        <v>226</v>
      </c>
      <c r="E104" s="112">
        <v>0</v>
      </c>
      <c r="F104" s="112"/>
      <c r="G104" s="112"/>
      <c r="H104" s="32"/>
      <c r="I104" s="275" t="s">
        <v>217</v>
      </c>
      <c r="J104" s="275"/>
    </row>
    <row r="105" spans="1:12" s="261" customFormat="1">
      <c r="A105" s="301"/>
      <c r="B105" s="275"/>
      <c r="C105" s="275">
        <v>3219</v>
      </c>
      <c r="D105" s="278" t="s">
        <v>227</v>
      </c>
      <c r="E105" s="112">
        <v>0</v>
      </c>
      <c r="F105" s="112"/>
      <c r="G105" s="112"/>
      <c r="H105" s="32"/>
      <c r="I105" s="275" t="s">
        <v>217</v>
      </c>
      <c r="J105" s="275"/>
    </row>
    <row r="106" spans="1:12" s="261" customFormat="1">
      <c r="A106" s="301"/>
      <c r="B106" s="275"/>
      <c r="C106" s="275">
        <v>3221</v>
      </c>
      <c r="D106" s="278" t="s">
        <v>228</v>
      </c>
      <c r="E106" s="112">
        <v>0</v>
      </c>
      <c r="F106" s="112"/>
      <c r="G106" s="112"/>
      <c r="H106" s="32"/>
      <c r="I106" s="275" t="s">
        <v>217</v>
      </c>
      <c r="J106" s="275"/>
    </row>
    <row r="107" spans="1:12" s="261" customFormat="1">
      <c r="A107" s="301"/>
      <c r="B107" s="275"/>
      <c r="C107" s="275">
        <v>3224</v>
      </c>
      <c r="D107" s="278" t="s">
        <v>229</v>
      </c>
      <c r="E107" s="112">
        <v>0</v>
      </c>
      <c r="F107" s="112"/>
      <c r="G107" s="112"/>
      <c r="H107" s="32"/>
      <c r="I107" s="275" t="s">
        <v>217</v>
      </c>
      <c r="J107" s="275"/>
    </row>
    <row r="108" spans="1:12" s="261" customFormat="1">
      <c r="A108" s="301"/>
      <c r="B108" s="275"/>
      <c r="C108" s="275">
        <v>3225</v>
      </c>
      <c r="D108" s="278" t="s">
        <v>230</v>
      </c>
      <c r="E108" s="112">
        <v>0</v>
      </c>
      <c r="F108" s="112"/>
      <c r="G108" s="112"/>
      <c r="H108" s="32"/>
      <c r="I108" s="275" t="s">
        <v>159</v>
      </c>
      <c r="J108" s="275"/>
    </row>
    <row r="109" spans="1:12" s="261" customFormat="1">
      <c r="A109" s="301"/>
      <c r="B109" s="275"/>
      <c r="C109" s="275">
        <v>3228</v>
      </c>
      <c r="D109" s="278" t="s">
        <v>231</v>
      </c>
      <c r="E109" s="112">
        <v>0</v>
      </c>
      <c r="F109" s="112"/>
      <c r="G109" s="112"/>
      <c r="H109" s="32"/>
      <c r="I109" s="275" t="s">
        <v>159</v>
      </c>
      <c r="J109" s="275"/>
    </row>
    <row r="110" spans="1:12" s="261" customFormat="1">
      <c r="A110" s="301"/>
      <c r="B110" s="275"/>
      <c r="C110" s="275">
        <v>3230</v>
      </c>
      <c r="D110" s="278" t="s">
        <v>232</v>
      </c>
      <c r="E110" s="112">
        <v>0</v>
      </c>
      <c r="F110" s="112"/>
      <c r="G110" s="112"/>
      <c r="H110" s="32"/>
      <c r="I110" s="275" t="s">
        <v>217</v>
      </c>
      <c r="J110" s="275"/>
    </row>
    <row r="111" spans="1:12" s="261" customFormat="1">
      <c r="A111" s="301"/>
      <c r="B111" s="275"/>
      <c r="C111" s="275">
        <v>3234</v>
      </c>
      <c r="D111" s="278" t="s">
        <v>233</v>
      </c>
      <c r="E111" s="112">
        <v>0</v>
      </c>
      <c r="F111" s="112"/>
      <c r="G111" s="112"/>
      <c r="H111" s="32"/>
      <c r="I111" s="275" t="s">
        <v>159</v>
      </c>
      <c r="J111" s="275"/>
    </row>
    <row r="112" spans="1:12" s="261" customFormat="1">
      <c r="A112" s="301"/>
      <c r="B112" s="275"/>
      <c r="C112" s="275">
        <v>3235</v>
      </c>
      <c r="D112" s="278" t="s">
        <v>234</v>
      </c>
      <c r="E112" s="112">
        <v>0</v>
      </c>
      <c r="F112" s="112"/>
      <c r="G112" s="112"/>
      <c r="H112" s="32"/>
      <c r="I112" s="275" t="s">
        <v>217</v>
      </c>
      <c r="J112" s="275"/>
      <c r="L112" s="280"/>
    </row>
    <row r="113" spans="1:17" s="261" customFormat="1">
      <c r="A113" s="301"/>
      <c r="B113" s="275"/>
      <c r="C113" s="275">
        <v>3240</v>
      </c>
      <c r="D113" s="278" t="s">
        <v>235</v>
      </c>
      <c r="E113" s="112">
        <v>0</v>
      </c>
      <c r="F113" s="112"/>
      <c r="G113" s="112"/>
      <c r="H113" s="32"/>
      <c r="I113" s="275" t="s">
        <v>159</v>
      </c>
      <c r="J113" s="275"/>
    </row>
    <row r="114" spans="1:17" s="261" customFormat="1">
      <c r="A114" s="301"/>
      <c r="B114" s="275"/>
      <c r="C114" s="275">
        <v>3241</v>
      </c>
      <c r="D114" s="278" t="s">
        <v>236</v>
      </c>
      <c r="E114" s="112">
        <v>0</v>
      </c>
      <c r="F114" s="112"/>
      <c r="G114" s="112"/>
      <c r="H114" s="32"/>
      <c r="I114" s="275" t="s">
        <v>159</v>
      </c>
      <c r="J114" s="275"/>
    </row>
    <row r="115" spans="1:17" s="261" customFormat="1">
      <c r="A115" s="301"/>
      <c r="B115" s="275"/>
      <c r="C115" s="275">
        <v>3242</v>
      </c>
      <c r="D115" s="278" t="s">
        <v>237</v>
      </c>
      <c r="E115" s="112">
        <v>0</v>
      </c>
      <c r="F115" s="112"/>
      <c r="G115" s="112"/>
      <c r="H115" s="32"/>
      <c r="I115" s="275" t="s">
        <v>159</v>
      </c>
      <c r="J115" s="275"/>
    </row>
    <row r="116" spans="1:17" s="261" customFormat="1">
      <c r="A116" s="301"/>
      <c r="B116" s="275"/>
      <c r="C116" s="275">
        <v>3243</v>
      </c>
      <c r="D116" s="278" t="s">
        <v>238</v>
      </c>
      <c r="E116" s="112">
        <v>0</v>
      </c>
      <c r="F116" s="112"/>
      <c r="G116" s="112"/>
      <c r="H116" s="32"/>
      <c r="I116" s="275" t="s">
        <v>159</v>
      </c>
      <c r="J116" s="275"/>
    </row>
    <row r="117" spans="1:17" s="261" customFormat="1">
      <c r="A117" s="301"/>
      <c r="B117" s="275"/>
      <c r="C117" s="275">
        <v>3245</v>
      </c>
      <c r="D117" s="278" t="s">
        <v>239</v>
      </c>
      <c r="E117" s="112">
        <v>0</v>
      </c>
      <c r="F117" s="112"/>
      <c r="G117" s="112"/>
      <c r="H117" s="32"/>
      <c r="I117" s="275" t="s">
        <v>159</v>
      </c>
      <c r="J117" s="275"/>
    </row>
    <row r="118" spans="1:17" s="261" customFormat="1">
      <c r="A118" s="301"/>
      <c r="B118" s="275"/>
      <c r="C118" s="275">
        <v>3249</v>
      </c>
      <c r="D118" s="278" t="s">
        <v>240</v>
      </c>
      <c r="E118" s="112">
        <v>0</v>
      </c>
      <c r="F118" s="112"/>
      <c r="G118" s="112"/>
      <c r="H118" s="32"/>
      <c r="I118" s="275" t="s">
        <v>159</v>
      </c>
      <c r="J118" s="275"/>
    </row>
    <row r="119" spans="1:17" s="261" customFormat="1">
      <c r="A119" s="301"/>
      <c r="B119" s="275"/>
      <c r="C119" s="275">
        <v>3250</v>
      </c>
      <c r="D119" s="278" t="s">
        <v>241</v>
      </c>
      <c r="E119" s="112">
        <v>0</v>
      </c>
      <c r="F119" s="112"/>
      <c r="G119" s="112"/>
      <c r="H119" s="32"/>
      <c r="I119" s="275" t="s">
        <v>159</v>
      </c>
      <c r="J119" s="275"/>
    </row>
    <row r="120" spans="1:17" s="261" customFormat="1">
      <c r="A120" s="301"/>
      <c r="B120" s="275"/>
      <c r="C120" s="275">
        <v>3256</v>
      </c>
      <c r="D120" s="278" t="s">
        <v>242</v>
      </c>
      <c r="E120" s="112">
        <v>0</v>
      </c>
      <c r="F120" s="112"/>
      <c r="G120" s="112"/>
      <c r="H120" s="32"/>
      <c r="I120" s="275" t="s">
        <v>217</v>
      </c>
      <c r="J120" s="275"/>
    </row>
    <row r="121" spans="1:17" s="261" customFormat="1">
      <c r="A121" s="301"/>
      <c r="B121" s="275"/>
      <c r="C121" s="275">
        <v>3257</v>
      </c>
      <c r="D121" s="278" t="s">
        <v>243</v>
      </c>
      <c r="E121" s="112">
        <v>0</v>
      </c>
      <c r="F121" s="112"/>
      <c r="G121" s="112"/>
      <c r="H121" s="32"/>
      <c r="I121" s="275" t="s">
        <v>159</v>
      </c>
      <c r="J121" s="275"/>
      <c r="O121" s="8"/>
    </row>
    <row r="122" spans="1:17" s="261" customFormat="1">
      <c r="A122" s="301"/>
      <c r="B122" s="275"/>
      <c r="C122" s="275">
        <v>3271</v>
      </c>
      <c r="D122" s="278" t="s">
        <v>244</v>
      </c>
      <c r="E122" s="112">
        <v>131962.50743788882</v>
      </c>
      <c r="F122" s="112"/>
      <c r="G122" s="112"/>
      <c r="H122" s="32"/>
      <c r="I122" s="275" t="s">
        <v>168</v>
      </c>
      <c r="J122" s="275"/>
      <c r="O122" s="8"/>
    </row>
    <row r="123" spans="1:17" s="261" customFormat="1">
      <c r="A123" s="301"/>
      <c r="B123" s="275"/>
      <c r="C123" s="275">
        <v>3277</v>
      </c>
      <c r="D123" s="278" t="s">
        <v>245</v>
      </c>
      <c r="E123" s="112">
        <v>35160.580015395361</v>
      </c>
      <c r="F123" s="112"/>
      <c r="G123" s="112"/>
      <c r="H123" s="32"/>
      <c r="I123" s="275" t="s">
        <v>168</v>
      </c>
      <c r="J123" s="275"/>
    </row>
    <row r="124" spans="1:17" s="261" customFormat="1">
      <c r="A124" s="301"/>
      <c r="B124" s="275"/>
      <c r="C124" s="275">
        <v>3279</v>
      </c>
      <c r="D124" s="278" t="s">
        <v>246</v>
      </c>
      <c r="E124" s="112">
        <v>457788.05797809357</v>
      </c>
      <c r="F124" s="112"/>
      <c r="G124" s="112"/>
      <c r="H124" s="32"/>
      <c r="I124" s="275" t="s">
        <v>188</v>
      </c>
      <c r="J124" s="275"/>
    </row>
    <row r="125" spans="1:17" s="261" customFormat="1">
      <c r="A125" s="301"/>
      <c r="B125" s="275"/>
      <c r="C125" s="275">
        <v>3282</v>
      </c>
      <c r="D125" s="278" t="s">
        <v>247</v>
      </c>
      <c r="E125" s="112">
        <v>98819.19504172157</v>
      </c>
      <c r="F125" s="112"/>
      <c r="G125" s="112"/>
      <c r="H125" s="32"/>
      <c r="I125" s="275" t="s">
        <v>97</v>
      </c>
      <c r="J125" s="275"/>
    </row>
    <row r="126" spans="1:17" s="261" customFormat="1">
      <c r="A126" s="300"/>
      <c r="B126" s="276"/>
      <c r="C126" s="276">
        <v>3288</v>
      </c>
      <c r="D126" s="278" t="s">
        <v>248</v>
      </c>
      <c r="E126" s="113">
        <v>0</v>
      </c>
      <c r="F126" s="112"/>
      <c r="G126" s="112"/>
      <c r="H126" s="32"/>
      <c r="I126" s="275" t="s">
        <v>159</v>
      </c>
      <c r="J126" s="276"/>
      <c r="K126" s="8"/>
      <c r="L126" s="8"/>
      <c r="M126" s="8"/>
      <c r="N126" s="8"/>
      <c r="P126" s="8"/>
      <c r="Q126" s="8"/>
    </row>
    <row r="127" spans="1:17" s="261" customFormat="1">
      <c r="A127" s="301"/>
      <c r="B127" s="275"/>
      <c r="C127" s="275">
        <v>3291</v>
      </c>
      <c r="D127" s="278" t="s">
        <v>249</v>
      </c>
      <c r="E127" s="112">
        <v>0</v>
      </c>
      <c r="F127" s="112"/>
      <c r="G127" s="112"/>
      <c r="H127" s="32"/>
      <c r="I127" s="275" t="s">
        <v>217</v>
      </c>
      <c r="J127" s="275"/>
    </row>
    <row r="128" spans="1:17" s="261" customFormat="1">
      <c r="A128" s="301"/>
      <c r="B128" s="275"/>
      <c r="C128" s="275">
        <v>3292</v>
      </c>
      <c r="D128" s="278" t="s">
        <v>250</v>
      </c>
      <c r="E128" s="112">
        <v>0</v>
      </c>
      <c r="F128" s="112"/>
      <c r="G128" s="112"/>
      <c r="H128" s="32"/>
      <c r="I128" s="275" t="s">
        <v>217</v>
      </c>
      <c r="J128" s="275"/>
    </row>
    <row r="129" spans="1:17" s="261" customFormat="1">
      <c r="A129" s="301"/>
      <c r="B129" s="275"/>
      <c r="C129" s="275">
        <v>3293</v>
      </c>
      <c r="D129" s="278" t="s">
        <v>251</v>
      </c>
      <c r="E129" s="112">
        <v>0</v>
      </c>
      <c r="F129" s="112"/>
      <c r="G129" s="112"/>
      <c r="H129" s="32"/>
      <c r="I129" s="275" t="s">
        <v>159</v>
      </c>
      <c r="J129" s="275"/>
    </row>
    <row r="130" spans="1:17" s="261" customFormat="1">
      <c r="A130" s="301"/>
      <c r="B130" s="275"/>
      <c r="C130" s="275">
        <v>3302</v>
      </c>
      <c r="D130" s="278" t="s">
        <v>252</v>
      </c>
      <c r="E130" s="112">
        <v>0</v>
      </c>
      <c r="F130" s="112"/>
      <c r="G130" s="112"/>
      <c r="H130" s="32"/>
      <c r="I130" s="275" t="s">
        <v>159</v>
      </c>
      <c r="J130" s="275"/>
    </row>
    <row r="131" spans="1:17" s="261" customFormat="1">
      <c r="A131" s="301"/>
      <c r="B131" s="275"/>
      <c r="C131" s="275">
        <v>3303</v>
      </c>
      <c r="D131" s="278" t="s">
        <v>253</v>
      </c>
      <c r="E131" s="112">
        <v>0</v>
      </c>
      <c r="F131" s="112"/>
      <c r="G131" s="112"/>
      <c r="H131" s="32"/>
      <c r="I131" s="275" t="s">
        <v>159</v>
      </c>
      <c r="J131" s="275"/>
    </row>
    <row r="132" spans="1:17" s="261" customFormat="1">
      <c r="A132" s="301"/>
      <c r="B132" s="275"/>
      <c r="C132" s="275">
        <v>3306</v>
      </c>
      <c r="D132" s="278" t="s">
        <v>254</v>
      </c>
      <c r="E132" s="112">
        <v>0</v>
      </c>
      <c r="F132" s="112"/>
      <c r="G132" s="112"/>
      <c r="H132" s="32"/>
      <c r="I132" s="275" t="s">
        <v>217</v>
      </c>
      <c r="J132" s="275"/>
    </row>
    <row r="133" spans="1:17" s="261" customFormat="1">
      <c r="A133" s="301"/>
      <c r="B133" s="275"/>
      <c r="C133" s="275">
        <v>3307</v>
      </c>
      <c r="D133" s="278" t="s">
        <v>255</v>
      </c>
      <c r="E133" s="112">
        <v>0</v>
      </c>
      <c r="F133" s="112"/>
      <c r="G133" s="112"/>
      <c r="H133" s="32"/>
      <c r="I133" s="275" t="s">
        <v>217</v>
      </c>
      <c r="J133" s="275"/>
    </row>
    <row r="134" spans="1:17" s="261" customFormat="1">
      <c r="A134" s="301"/>
      <c r="B134" s="275"/>
      <c r="C134" s="275">
        <v>3309</v>
      </c>
      <c r="D134" s="278" t="s">
        <v>256</v>
      </c>
      <c r="E134" s="112">
        <v>0</v>
      </c>
      <c r="F134" s="112"/>
      <c r="G134" s="112"/>
      <c r="H134" s="32"/>
      <c r="I134" s="275" t="s">
        <v>217</v>
      </c>
      <c r="J134" s="275"/>
    </row>
    <row r="135" spans="1:17" s="261" customFormat="1">
      <c r="A135" s="301"/>
      <c r="B135" s="275"/>
      <c r="C135" s="275">
        <v>3310</v>
      </c>
      <c r="D135" s="278" t="s">
        <v>257</v>
      </c>
      <c r="E135" s="112">
        <v>0</v>
      </c>
      <c r="F135" s="112"/>
      <c r="G135" s="112"/>
      <c r="H135" s="32"/>
      <c r="I135" s="275" t="s">
        <v>217</v>
      </c>
      <c r="J135" s="275"/>
    </row>
    <row r="136" spans="1:17" s="261" customFormat="1">
      <c r="A136" s="301"/>
      <c r="B136" s="275"/>
      <c r="C136" s="275">
        <v>3311</v>
      </c>
      <c r="D136" s="278" t="s">
        <v>258</v>
      </c>
      <c r="E136" s="112">
        <v>0</v>
      </c>
      <c r="F136" s="112"/>
      <c r="G136" s="112"/>
      <c r="H136" s="32"/>
      <c r="I136" s="275" t="s">
        <v>217</v>
      </c>
      <c r="J136" s="275"/>
    </row>
    <row r="137" spans="1:17" s="261" customFormat="1">
      <c r="A137" s="301"/>
      <c r="B137" s="275"/>
      <c r="C137" s="275">
        <v>3313</v>
      </c>
      <c r="D137" s="278" t="s">
        <v>259</v>
      </c>
      <c r="E137" s="112">
        <v>0</v>
      </c>
      <c r="F137" s="112"/>
      <c r="G137" s="112"/>
      <c r="H137" s="32"/>
      <c r="I137" s="275" t="s">
        <v>159</v>
      </c>
      <c r="J137" s="275"/>
      <c r="O137" s="8"/>
    </row>
    <row r="138" spans="1:17" s="261" customFormat="1">
      <c r="A138" s="301"/>
      <c r="B138" s="275"/>
      <c r="C138" s="275">
        <v>3315</v>
      </c>
      <c r="D138" s="278" t="s">
        <v>260</v>
      </c>
      <c r="E138" s="112">
        <v>0</v>
      </c>
      <c r="F138" s="112"/>
      <c r="G138" s="112"/>
      <c r="H138" s="32"/>
      <c r="I138" s="275" t="s">
        <v>159</v>
      </c>
      <c r="J138" s="275"/>
    </row>
    <row r="139" spans="1:17" s="261" customFormat="1">
      <c r="A139" s="301"/>
      <c r="B139" s="275"/>
      <c r="C139" s="275">
        <v>3316</v>
      </c>
      <c r="D139" s="278" t="s">
        <v>261</v>
      </c>
      <c r="E139" s="112">
        <v>0</v>
      </c>
      <c r="F139" s="112"/>
      <c r="G139" s="112"/>
      <c r="H139" s="32"/>
      <c r="I139" s="275" t="s">
        <v>159</v>
      </c>
      <c r="J139" s="275"/>
    </row>
    <row r="140" spans="1:17" s="261" customFormat="1">
      <c r="A140" s="301"/>
      <c r="B140" s="275"/>
      <c r="C140" s="275">
        <v>3318</v>
      </c>
      <c r="D140" s="278" t="s">
        <v>262</v>
      </c>
      <c r="E140" s="112">
        <v>0</v>
      </c>
      <c r="F140" s="112"/>
      <c r="G140" s="112"/>
      <c r="H140" s="32"/>
      <c r="I140" s="275" t="s">
        <v>159</v>
      </c>
      <c r="J140" s="275"/>
    </row>
    <row r="141" spans="1:17" s="261" customFormat="1">
      <c r="A141" s="301"/>
      <c r="B141" s="275"/>
      <c r="C141" s="275">
        <v>3319</v>
      </c>
      <c r="D141" s="278" t="s">
        <v>263</v>
      </c>
      <c r="E141" s="112">
        <v>0</v>
      </c>
      <c r="F141" s="112"/>
      <c r="G141" s="112"/>
      <c r="H141" s="32"/>
      <c r="I141" s="275" t="s">
        <v>217</v>
      </c>
      <c r="J141" s="275"/>
      <c r="O141" s="281"/>
    </row>
    <row r="142" spans="1:17" s="261" customFormat="1">
      <c r="A142" s="301"/>
      <c r="B142" s="275"/>
      <c r="C142" s="275">
        <v>3323</v>
      </c>
      <c r="D142" s="278" t="s">
        <v>264</v>
      </c>
      <c r="E142" s="112">
        <v>0</v>
      </c>
      <c r="F142" s="112"/>
      <c r="G142" s="112"/>
      <c r="H142" s="32"/>
      <c r="I142" s="275" t="s">
        <v>217</v>
      </c>
      <c r="J142" s="275"/>
    </row>
    <row r="143" spans="1:17" s="261" customFormat="1">
      <c r="A143" s="301"/>
      <c r="B143" s="275"/>
      <c r="C143" s="275">
        <v>3324</v>
      </c>
      <c r="D143" s="278" t="s">
        <v>265</v>
      </c>
      <c r="E143" s="112">
        <v>0</v>
      </c>
      <c r="F143" s="112"/>
      <c r="G143" s="112"/>
      <c r="H143" s="32"/>
      <c r="I143" s="275" t="s">
        <v>159</v>
      </c>
      <c r="J143" s="275"/>
      <c r="O143" s="282"/>
    </row>
    <row r="144" spans="1:17">
      <c r="A144" s="301"/>
      <c r="B144" s="275"/>
      <c r="C144" s="275">
        <v>4061</v>
      </c>
      <c r="D144" s="278" t="s">
        <v>266</v>
      </c>
      <c r="E144" s="112">
        <v>52560.959038391673</v>
      </c>
      <c r="F144" s="112"/>
      <c r="G144" s="112"/>
      <c r="H144" s="32"/>
      <c r="I144" s="275" t="s">
        <v>97</v>
      </c>
      <c r="J144" s="275"/>
      <c r="K144" s="261"/>
      <c r="L144" s="261"/>
      <c r="M144" s="261"/>
      <c r="N144" s="261"/>
      <c r="O144" s="261"/>
      <c r="P144" s="261"/>
      <c r="Q144" s="261"/>
    </row>
    <row r="145" spans="1:17" s="261" customFormat="1">
      <c r="A145" s="301"/>
      <c r="B145" s="283" t="s">
        <v>101</v>
      </c>
      <c r="C145" s="284"/>
      <c r="D145" s="306" t="s">
        <v>213</v>
      </c>
      <c r="E145" s="134">
        <v>1375695.4957711045</v>
      </c>
      <c r="F145" s="134">
        <v>0</v>
      </c>
      <c r="G145" s="134"/>
      <c r="H145" s="134"/>
      <c r="I145" s="283"/>
      <c r="J145" s="283"/>
      <c r="O145" s="8"/>
    </row>
    <row r="146" spans="1:17">
      <c r="B146" s="276"/>
      <c r="C146" s="285"/>
      <c r="D146" s="307"/>
      <c r="E146" s="113"/>
      <c r="F146" s="112"/>
      <c r="G146" s="112"/>
      <c r="H146" s="112"/>
      <c r="I146" s="275"/>
      <c r="J146" s="276"/>
      <c r="O146" s="261"/>
    </row>
    <row r="147" spans="1:17">
      <c r="B147" s="276"/>
      <c r="C147" s="285"/>
      <c r="D147" s="307"/>
      <c r="E147" s="113"/>
      <c r="F147" s="112"/>
      <c r="G147" s="112"/>
      <c r="H147" s="112"/>
      <c r="I147" s="275"/>
      <c r="J147" s="276"/>
    </row>
    <row r="148" spans="1:17">
      <c r="B148" s="276"/>
      <c r="C148" s="285"/>
      <c r="D148" s="307"/>
      <c r="E148" s="113"/>
      <c r="F148" s="112"/>
      <c r="G148" s="112"/>
      <c r="H148" s="112"/>
      <c r="I148" s="275"/>
      <c r="J148" s="276"/>
      <c r="O148" s="261"/>
    </row>
    <row r="149" spans="1:17">
      <c r="B149" s="276"/>
      <c r="C149" s="285"/>
      <c r="D149" s="307"/>
      <c r="E149" s="113"/>
      <c r="F149" s="112"/>
      <c r="G149" s="112"/>
      <c r="H149" s="112"/>
      <c r="I149" s="275"/>
      <c r="J149" s="276"/>
    </row>
    <row r="150" spans="1:17" s="281" customFormat="1" ht="18" customHeight="1">
      <c r="B150" s="286"/>
      <c r="C150" s="287"/>
      <c r="D150" s="288" t="s">
        <v>267</v>
      </c>
      <c r="E150" s="116"/>
      <c r="F150" s="116"/>
      <c r="G150" s="116"/>
      <c r="H150" s="116"/>
      <c r="I150" s="286"/>
      <c r="J150" s="286"/>
      <c r="O150" s="8"/>
    </row>
    <row r="151" spans="1:17" s="281" customFormat="1" ht="18" customHeight="1">
      <c r="B151" s="289"/>
      <c r="C151" s="34"/>
      <c r="D151" s="35" t="s">
        <v>267</v>
      </c>
      <c r="E151" s="36">
        <v>19422307.360000007</v>
      </c>
      <c r="F151" s="36">
        <v>78720230.542349994</v>
      </c>
      <c r="G151" s="36">
        <v>14875751</v>
      </c>
      <c r="H151" s="36">
        <v>63844479.542349994</v>
      </c>
      <c r="I151" s="114"/>
      <c r="J151" s="114"/>
      <c r="O151" s="8"/>
    </row>
    <row r="152" spans="1:17" s="281" customFormat="1" ht="18" customHeight="1">
      <c r="B152" s="289"/>
      <c r="C152" s="34"/>
      <c r="D152" s="35"/>
      <c r="E152" s="36"/>
      <c r="F152" s="36"/>
      <c r="G152" s="36"/>
      <c r="H152" s="36"/>
      <c r="I152" s="114"/>
      <c r="J152" s="114"/>
      <c r="O152" s="261"/>
    </row>
    <row r="153" spans="1:17" s="282" customFormat="1" ht="18" customHeight="1">
      <c r="B153" s="135">
        <v>3281</v>
      </c>
      <c r="C153" s="308"/>
      <c r="D153" s="14" t="s">
        <v>268</v>
      </c>
      <c r="E153" s="15">
        <v>195561.06999999995</v>
      </c>
      <c r="F153" s="15">
        <v>3280009.6</v>
      </c>
      <c r="G153" s="15"/>
      <c r="H153" s="15">
        <v>3280009.6</v>
      </c>
      <c r="I153" s="15"/>
      <c r="J153" s="290"/>
      <c r="O153" s="8"/>
    </row>
    <row r="154" spans="1:17" s="261" customFormat="1">
      <c r="A154" s="301"/>
      <c r="B154" s="291">
        <v>0.72499999999999998</v>
      </c>
      <c r="C154" s="309"/>
      <c r="D154" s="310" t="s">
        <v>269</v>
      </c>
      <c r="E154" s="112">
        <v>44571.31</v>
      </c>
      <c r="F154" s="112">
        <v>2378006.96</v>
      </c>
      <c r="G154" s="112"/>
      <c r="H154" s="112">
        <v>2378006.96</v>
      </c>
      <c r="I154" s="275"/>
      <c r="J154" s="275"/>
      <c r="O154" s="8"/>
    </row>
    <row r="155" spans="1:17" s="261" customFormat="1">
      <c r="A155" s="301"/>
      <c r="B155" s="291">
        <v>0.27500000000000002</v>
      </c>
      <c r="C155" s="309"/>
      <c r="D155" s="310" t="s">
        <v>270</v>
      </c>
      <c r="E155" s="112">
        <v>150989.75999999995</v>
      </c>
      <c r="F155" s="112">
        <v>902002.64000000013</v>
      </c>
      <c r="G155" s="112"/>
      <c r="H155" s="112">
        <v>902002.64000000013</v>
      </c>
      <c r="I155" s="275"/>
      <c r="J155" s="275"/>
    </row>
    <row r="156" spans="1:17" collapsed="1">
      <c r="B156" s="292"/>
      <c r="C156" s="282"/>
      <c r="D156" s="293" t="s">
        <v>271</v>
      </c>
      <c r="E156" s="9">
        <v>19617868.430000007</v>
      </c>
      <c r="F156" s="13">
        <v>82000240.142349988</v>
      </c>
      <c r="G156" s="13"/>
      <c r="H156" s="13">
        <v>67124489.142349988</v>
      </c>
      <c r="I156" s="294"/>
      <c r="J156" s="292"/>
      <c r="P156" s="295"/>
      <c r="Q156" s="295"/>
    </row>
    <row r="157" spans="1:17">
      <c r="B157" s="6"/>
      <c r="D157" s="311"/>
    </row>
    <row r="158" spans="1:17">
      <c r="B158" s="6"/>
      <c r="D158" s="311"/>
    </row>
    <row r="159" spans="1:17" s="261" customFormat="1" collapsed="1">
      <c r="A159" s="301"/>
      <c r="B159" s="286"/>
      <c r="C159" s="287"/>
      <c r="D159" s="288" t="s">
        <v>272</v>
      </c>
      <c r="E159" s="116">
        <v>19617868.430000007</v>
      </c>
      <c r="F159" s="116">
        <v>82000240.142349988</v>
      </c>
      <c r="G159" s="116"/>
      <c r="H159" s="116">
        <v>67124489.142349988</v>
      </c>
      <c r="I159" s="286"/>
      <c r="J159" s="286"/>
      <c r="P159" s="8"/>
      <c r="Q159" s="8"/>
    </row>
    <row r="160" spans="1:17">
      <c r="B160" s="6"/>
      <c r="O160" s="261"/>
    </row>
    <row r="161" spans="1:17" ht="15">
      <c r="B161" s="296"/>
      <c r="C161" s="297"/>
    </row>
    <row r="162" spans="1:17" s="261" customFormat="1">
      <c r="A162" s="301"/>
      <c r="B162" s="115"/>
      <c r="C162" s="312"/>
      <c r="D162" s="136" t="s">
        <v>273</v>
      </c>
      <c r="E162" s="137"/>
      <c r="F162" s="137"/>
      <c r="G162" s="137"/>
      <c r="H162" s="137"/>
      <c r="I162" s="137"/>
      <c r="J162" s="115"/>
      <c r="O162" s="8"/>
      <c r="P162" s="8"/>
      <c r="Q162" s="8"/>
    </row>
    <row r="163" spans="1:17" s="261" customFormat="1">
      <c r="A163" s="301"/>
      <c r="B163" s="275">
        <v>3259</v>
      </c>
      <c r="C163" s="277"/>
      <c r="D163" s="310" t="s">
        <v>274</v>
      </c>
      <c r="E163" s="112">
        <v>1181342.2699999996</v>
      </c>
      <c r="F163" s="112"/>
      <c r="G163" s="112"/>
      <c r="H163" s="112">
        <v>3038433</v>
      </c>
      <c r="I163" s="275"/>
      <c r="J163" s="276"/>
      <c r="P163" s="8"/>
      <c r="Q163" s="8"/>
    </row>
    <row r="164" spans="1:17" s="261" customFormat="1">
      <c r="A164" s="301"/>
      <c r="B164" s="275"/>
      <c r="C164" s="277"/>
      <c r="D164" s="310" t="s">
        <v>275</v>
      </c>
      <c r="E164" s="112">
        <v>9487939</v>
      </c>
      <c r="F164" s="112"/>
      <c r="G164" s="112"/>
      <c r="H164" s="112">
        <v>27754437</v>
      </c>
      <c r="I164" s="275"/>
      <c r="J164" s="275"/>
      <c r="O164" s="8"/>
      <c r="P164" s="8"/>
      <c r="Q164" s="8"/>
    </row>
    <row r="165" spans="1:17">
      <c r="B165" s="308"/>
      <c r="C165" s="308"/>
      <c r="D165" s="14" t="s">
        <v>276</v>
      </c>
      <c r="E165" s="15">
        <v>664233.09</v>
      </c>
      <c r="F165" s="15"/>
      <c r="G165" s="15"/>
      <c r="H165" s="15"/>
      <c r="I165" s="15"/>
      <c r="J165" s="135"/>
    </row>
    <row r="166" spans="1:17">
      <c r="B166" s="276">
        <v>3325</v>
      </c>
      <c r="C166" s="313"/>
      <c r="D166" s="313" t="s">
        <v>277</v>
      </c>
      <c r="E166" s="112">
        <v>291285.40999999997</v>
      </c>
      <c r="F166" s="112"/>
      <c r="G166" s="112"/>
      <c r="H166" s="314"/>
      <c r="I166" s="275"/>
      <c r="J166" s="276"/>
    </row>
    <row r="167" spans="1:17">
      <c r="B167" s="276">
        <v>3308</v>
      </c>
      <c r="C167" s="313"/>
      <c r="D167" s="313" t="s">
        <v>278</v>
      </c>
      <c r="E167" s="113">
        <v>66880.009999999995</v>
      </c>
      <c r="F167" s="112"/>
      <c r="G167" s="112"/>
      <c r="H167" s="314"/>
      <c r="I167" s="275"/>
      <c r="J167" s="276"/>
    </row>
    <row r="168" spans="1:17">
      <c r="B168" s="276">
        <v>3312</v>
      </c>
      <c r="C168" s="313"/>
      <c r="D168" s="313" t="s">
        <v>279</v>
      </c>
      <c r="E168" s="113">
        <v>1070.3699999999999</v>
      </c>
      <c r="F168" s="112"/>
      <c r="G168" s="112"/>
      <c r="H168" s="314"/>
      <c r="I168" s="275"/>
      <c r="J168" s="276"/>
    </row>
    <row r="169" spans="1:17">
      <c r="B169" s="276">
        <v>3264</v>
      </c>
      <c r="C169" s="313"/>
      <c r="D169" s="313" t="s">
        <v>280</v>
      </c>
      <c r="E169" s="113">
        <v>304997.3</v>
      </c>
      <c r="F169" s="112"/>
      <c r="G169" s="112"/>
      <c r="H169" s="314"/>
      <c r="I169" s="275"/>
      <c r="J169" s="276"/>
    </row>
    <row r="170" spans="1:17">
      <c r="H170" s="301"/>
    </row>
    <row r="172" spans="1:17">
      <c r="B172" s="300" t="s">
        <v>281</v>
      </c>
    </row>
    <row r="173" spans="1:17">
      <c r="B173" s="300" t="s">
        <v>282</v>
      </c>
    </row>
    <row r="174" spans="1:17" s="261" customFormat="1">
      <c r="A174" s="301"/>
      <c r="B174" s="301" t="s">
        <v>283</v>
      </c>
      <c r="C174" s="301"/>
      <c r="D174" s="301"/>
      <c r="E174" s="11"/>
      <c r="F174" s="11"/>
      <c r="G174" s="11"/>
      <c r="H174" s="11"/>
      <c r="I174" s="262"/>
      <c r="J174" s="262"/>
      <c r="P174" s="8"/>
      <c r="Q174" s="8"/>
    </row>
    <row r="175" spans="1:17" s="261" customFormat="1">
      <c r="A175" s="301"/>
      <c r="B175" s="301" t="s">
        <v>284</v>
      </c>
      <c r="C175" s="301"/>
      <c r="D175" s="301"/>
      <c r="E175" s="11"/>
      <c r="F175" s="11"/>
      <c r="G175" s="11"/>
      <c r="H175" s="11"/>
      <c r="I175" s="262"/>
      <c r="J175" s="262"/>
      <c r="O175" s="8"/>
      <c r="P175" s="8"/>
      <c r="Q175" s="8"/>
    </row>
    <row r="176" spans="1:17" s="698" customFormat="1" ht="36" customHeight="1">
      <c r="A176" s="700"/>
      <c r="B176" s="753" t="s">
        <v>1335</v>
      </c>
      <c r="C176" s="753"/>
      <c r="D176" s="753"/>
      <c r="E176" s="753"/>
      <c r="F176" s="753"/>
      <c r="G176" s="753"/>
      <c r="H176" s="753"/>
      <c r="I176" s="753"/>
      <c r="J176" s="753"/>
      <c r="K176" s="700"/>
      <c r="L176" s="700"/>
      <c r="M176" s="700"/>
      <c r="N176" s="700"/>
      <c r="O176" s="699"/>
      <c r="P176" s="700"/>
      <c r="Q176" s="700"/>
    </row>
    <row r="177" spans="15:15" s="8" customFormat="1">
      <c r="O177" s="261"/>
    </row>
    <row r="178" spans="15:15" s="8" customFormat="1">
      <c r="O178" s="261"/>
    </row>
    <row r="180" spans="15:15" s="8" customFormat="1">
      <c r="O180" s="261"/>
    </row>
    <row r="182" spans="15:15" s="8" customFormat="1">
      <c r="O182" s="261"/>
    </row>
  </sheetData>
  <mergeCells count="1">
    <mergeCell ref="B176:J176"/>
  </mergeCells>
  <conditionalFormatting sqref="B116:J145 B7:J114">
    <cfRule type="expression" dxfId="2" priority="3">
      <formula>$B7="Total"</formula>
    </cfRule>
  </conditionalFormatting>
  <conditionalFormatting sqref="B115:J115">
    <cfRule type="expression" dxfId="1" priority="2">
      <formula>$B115="Total"</formula>
    </cfRule>
  </conditionalFormatting>
  <conditionalFormatting sqref="E166">
    <cfRule type="expression" dxfId="0" priority="1">
      <formula>$B166="Total"</formula>
    </cfRule>
  </conditionalFormatting>
  <dataValidations count="1">
    <dataValidation type="list" allowBlank="1" showInputMessage="1" showErrorMessage="1" sqref="I140:I143 I7:I135" xr:uid="{3CE9EA39-A1E0-49DB-964A-36AE111955E6}">
      <formula1>Program_Type</formula1>
    </dataValidation>
  </dataValidations>
  <pageMargins left="0.7" right="0.7" top="0.75" bottom="0.75" header="0.3" footer="0.3"/>
  <pageSetup paperSize="17" scale="3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807D-6186-4E85-A372-7CF4F72247F6}">
  <sheetPr>
    <pageSetUpPr fitToPage="1"/>
  </sheetPr>
  <dimension ref="A1:I35"/>
  <sheetViews>
    <sheetView zoomScaleNormal="100" zoomScaleSheetLayoutView="100" workbookViewId="0">
      <pane xSplit="2" ySplit="5" topLeftCell="C6" activePane="bottomRight" state="frozen"/>
      <selection pane="topRight" activeCell="D9" sqref="D9"/>
      <selection pane="bottomLeft" activeCell="D9" sqref="D9"/>
      <selection pane="bottomRight"/>
    </sheetView>
  </sheetViews>
  <sheetFormatPr defaultColWidth="8.875" defaultRowHeight="15"/>
  <cols>
    <col min="1" max="1" width="14.5" style="138" bestFit="1" customWidth="1"/>
    <col min="2" max="2" width="47.375" style="138" bestFit="1" customWidth="1"/>
    <col min="3" max="3" width="10.875" style="138" bestFit="1" customWidth="1"/>
    <col min="4" max="4" width="13.875" style="138" customWidth="1"/>
    <col min="5" max="5" width="12" style="138" bestFit="1" customWidth="1"/>
    <col min="6" max="6" width="13.125" style="138" bestFit="1" customWidth="1"/>
    <col min="7" max="8" width="8.875" style="138"/>
    <col min="9" max="9" width="10.625" style="138" bestFit="1" customWidth="1"/>
    <col min="10" max="10" width="14.125" style="138" bestFit="1" customWidth="1"/>
    <col min="11" max="16384" width="8.875" style="138"/>
  </cols>
  <sheetData>
    <row r="1" spans="1:9" ht="15.75">
      <c r="A1" s="120" t="s">
        <v>0</v>
      </c>
    </row>
    <row r="2" spans="1:9" ht="15.75">
      <c r="A2" s="120" t="s">
        <v>1</v>
      </c>
    </row>
    <row r="3" spans="1:9" ht="15.75">
      <c r="A3" s="120"/>
    </row>
    <row r="4" spans="1:9" ht="16.5" thickBot="1">
      <c r="A4" s="139"/>
      <c r="B4" s="459" t="s">
        <v>285</v>
      </c>
      <c r="C4" s="459"/>
      <c r="D4" s="459"/>
      <c r="E4" s="459"/>
      <c r="F4" s="459"/>
      <c r="G4" s="139"/>
    </row>
    <row r="5" spans="1:9" ht="69" customHeight="1">
      <c r="A5" s="139"/>
      <c r="B5" s="569" t="s">
        <v>286</v>
      </c>
      <c r="C5" s="570" t="s">
        <v>287</v>
      </c>
      <c r="D5" s="570" t="s">
        <v>288</v>
      </c>
      <c r="E5" s="570" t="s">
        <v>289</v>
      </c>
      <c r="F5" s="571" t="s">
        <v>290</v>
      </c>
      <c r="G5" s="140"/>
      <c r="I5" s="141"/>
    </row>
    <row r="6" spans="1:9" ht="15.75">
      <c r="A6" s="139"/>
      <c r="B6" s="575" t="s">
        <v>291</v>
      </c>
      <c r="C6" s="462">
        <v>2674.2080000000001</v>
      </c>
      <c r="D6" s="462">
        <v>97462.131388799986</v>
      </c>
      <c r="E6" s="462">
        <v>11000.5648896</v>
      </c>
      <c r="F6" s="464">
        <v>108462.69627839999</v>
      </c>
      <c r="G6" s="140"/>
      <c r="I6" s="142"/>
    </row>
    <row r="7" spans="1:9" ht="15.75">
      <c r="A7" s="139"/>
      <c r="B7" s="576" t="s">
        <v>292</v>
      </c>
      <c r="C7" s="465"/>
      <c r="D7" s="465"/>
      <c r="E7" s="465"/>
      <c r="F7" s="467">
        <v>0</v>
      </c>
      <c r="G7" s="140"/>
      <c r="I7" s="142"/>
    </row>
    <row r="8" spans="1:9" ht="15.75">
      <c r="A8" s="139"/>
      <c r="B8" s="576" t="s">
        <v>293</v>
      </c>
      <c r="C8" s="465"/>
      <c r="D8" s="465"/>
      <c r="E8" s="465"/>
      <c r="F8" s="467">
        <v>0</v>
      </c>
      <c r="G8" s="140"/>
      <c r="I8" s="142"/>
    </row>
    <row r="9" spans="1:9" ht="15.75" customHeight="1" thickBot="1">
      <c r="A9" s="139"/>
      <c r="B9" s="576" t="s">
        <v>294</v>
      </c>
      <c r="C9" s="465"/>
      <c r="D9" s="465">
        <v>4060.9221411999997</v>
      </c>
      <c r="E9" s="465">
        <v>458.35687039999999</v>
      </c>
      <c r="F9" s="467">
        <v>4519.2790115999996</v>
      </c>
      <c r="G9" s="140"/>
      <c r="I9" s="142"/>
    </row>
    <row r="10" spans="1:9" ht="20.100000000000001" customHeight="1" thickBot="1">
      <c r="A10" s="139"/>
      <c r="B10" s="460" t="s">
        <v>295</v>
      </c>
      <c r="C10" s="461">
        <v>0</v>
      </c>
      <c r="D10" s="461">
        <v>101523.05352999999</v>
      </c>
      <c r="E10" s="461">
        <v>11458.921760000001</v>
      </c>
      <c r="F10" s="461">
        <v>112981.97528999999</v>
      </c>
      <c r="G10" s="140"/>
      <c r="I10" s="142"/>
    </row>
    <row r="11" spans="1:9" ht="15.75">
      <c r="A11" s="139"/>
      <c r="B11" s="575" t="s">
        <v>296</v>
      </c>
      <c r="C11" s="462">
        <v>3072.2489999999998</v>
      </c>
      <c r="D11" s="462">
        <v>97893.45035520001</v>
      </c>
      <c r="E11" s="462">
        <v>11118.3139968</v>
      </c>
      <c r="F11" s="464">
        <v>109011.76435200001</v>
      </c>
      <c r="G11" s="140"/>
      <c r="I11" s="142"/>
    </row>
    <row r="12" spans="1:9" ht="15.75">
      <c r="A12" s="139"/>
      <c r="B12" s="576" t="s">
        <v>297</v>
      </c>
      <c r="C12" s="465"/>
      <c r="D12" s="465"/>
      <c r="E12" s="465"/>
      <c r="F12" s="467">
        <v>0</v>
      </c>
      <c r="G12" s="140"/>
      <c r="I12" s="142"/>
    </row>
    <row r="13" spans="1:9" ht="15.75">
      <c r="A13" s="139"/>
      <c r="B13" s="576" t="s">
        <v>298</v>
      </c>
      <c r="C13" s="465"/>
      <c r="D13" s="465"/>
      <c r="E13" s="465"/>
      <c r="F13" s="467">
        <v>0</v>
      </c>
      <c r="G13" s="140"/>
      <c r="I13" s="142"/>
    </row>
    <row r="14" spans="1:9" ht="15.75">
      <c r="A14" s="139"/>
      <c r="B14" s="576" t="s">
        <v>299</v>
      </c>
      <c r="C14" s="465"/>
      <c r="D14" s="465">
        <v>4078.8937648000006</v>
      </c>
      <c r="E14" s="465">
        <v>463.26308319999998</v>
      </c>
      <c r="F14" s="467">
        <v>4542.1568480000005</v>
      </c>
      <c r="G14" s="140"/>
      <c r="I14" s="142"/>
    </row>
    <row r="15" spans="1:9" ht="20.100000000000001" customHeight="1" thickBot="1">
      <c r="A15" s="139"/>
      <c r="B15" s="460" t="s">
        <v>300</v>
      </c>
      <c r="C15" s="461">
        <v>3072.2489999999998</v>
      </c>
      <c r="D15" s="461">
        <v>101972.34412000001</v>
      </c>
      <c r="E15" s="461">
        <v>11581.577079999999</v>
      </c>
      <c r="F15" s="461">
        <v>113553.92120000001</v>
      </c>
      <c r="G15" s="140"/>
      <c r="I15" s="142"/>
    </row>
    <row r="16" spans="1:9" ht="15.75">
      <c r="A16" s="139"/>
      <c r="B16" s="575" t="s">
        <v>301</v>
      </c>
      <c r="C16" s="462">
        <v>1520.252</v>
      </c>
      <c r="D16" s="462">
        <v>87367.477788992925</v>
      </c>
      <c r="E16" s="462">
        <v>10434.928099199999</v>
      </c>
      <c r="F16" s="464">
        <v>97802.405888192923</v>
      </c>
      <c r="G16" s="140"/>
      <c r="I16" s="142"/>
    </row>
    <row r="17" spans="1:9" ht="15.75">
      <c r="A17" s="139"/>
      <c r="B17" s="576" t="s">
        <v>302</v>
      </c>
      <c r="C17" s="465"/>
      <c r="D17" s="465"/>
      <c r="E17" s="465"/>
      <c r="F17" s="467">
        <v>0</v>
      </c>
      <c r="G17" s="140"/>
      <c r="I17" s="142"/>
    </row>
    <row r="18" spans="1:9" ht="15.75">
      <c r="A18" s="139"/>
      <c r="B18" s="576" t="s">
        <v>303</v>
      </c>
      <c r="C18" s="465"/>
      <c r="D18" s="465"/>
      <c r="E18" s="465"/>
      <c r="F18" s="467">
        <v>0</v>
      </c>
      <c r="G18" s="140"/>
      <c r="I18" s="142"/>
    </row>
    <row r="19" spans="1:9" ht="15.75">
      <c r="A19" s="139"/>
      <c r="B19" s="576" t="s">
        <v>304</v>
      </c>
      <c r="C19" s="465"/>
      <c r="D19" s="465">
        <v>3640.3115745413725</v>
      </c>
      <c r="E19" s="465">
        <v>434.78867079999998</v>
      </c>
      <c r="F19" s="467">
        <v>4075.1002453413726</v>
      </c>
      <c r="G19" s="140"/>
      <c r="I19" s="142"/>
    </row>
    <row r="20" spans="1:9" ht="20.100000000000001" customHeight="1" thickBot="1">
      <c r="A20" s="139"/>
      <c r="B20" s="460" t="s">
        <v>305</v>
      </c>
      <c r="C20" s="461">
        <v>1520.252</v>
      </c>
      <c r="D20" s="461">
        <v>91007.789363534292</v>
      </c>
      <c r="E20" s="461">
        <v>10869.716769999999</v>
      </c>
      <c r="F20" s="461">
        <v>101877.50613353429</v>
      </c>
      <c r="G20" s="140"/>
      <c r="I20" s="142"/>
    </row>
    <row r="21" spans="1:9" ht="15.75">
      <c r="A21" s="139"/>
      <c r="B21" s="575" t="s">
        <v>306</v>
      </c>
      <c r="C21" s="462">
        <v>958.70299999999997</v>
      </c>
      <c r="D21" s="462">
        <v>40754.787839999997</v>
      </c>
      <c r="E21" s="462">
        <v>1055.4435551999998</v>
      </c>
      <c r="F21" s="464">
        <v>41810.231395199997</v>
      </c>
      <c r="G21" s="139"/>
      <c r="I21" s="142"/>
    </row>
    <row r="22" spans="1:9" ht="15.75">
      <c r="A22" s="139"/>
      <c r="B22" s="576" t="s">
        <v>307</v>
      </c>
      <c r="C22" s="465"/>
      <c r="D22" s="465"/>
      <c r="E22" s="465"/>
      <c r="F22" s="467">
        <v>0</v>
      </c>
      <c r="G22" s="140"/>
      <c r="I22" s="142"/>
    </row>
    <row r="23" spans="1:9" ht="15.75">
      <c r="A23" s="139"/>
      <c r="B23" s="576" t="s">
        <v>308</v>
      </c>
      <c r="C23" s="465"/>
      <c r="D23" s="465"/>
      <c r="E23" s="465"/>
      <c r="F23" s="467">
        <v>0</v>
      </c>
      <c r="G23" s="140"/>
      <c r="I23" s="142"/>
    </row>
    <row r="24" spans="1:9" ht="15.75">
      <c r="A24" s="139"/>
      <c r="B24" s="576" t="s">
        <v>309</v>
      </c>
      <c r="C24" s="465"/>
      <c r="D24" s="465">
        <v>1698.11616</v>
      </c>
      <c r="E24" s="465">
        <v>43.976814799999993</v>
      </c>
      <c r="F24" s="467">
        <v>1742.0929748000001</v>
      </c>
      <c r="G24" s="140"/>
      <c r="I24" s="142"/>
    </row>
    <row r="25" spans="1:9" ht="20.100000000000001" customHeight="1" thickBot="1">
      <c r="A25" s="139"/>
      <c r="B25" s="460" t="s">
        <v>310</v>
      </c>
      <c r="C25" s="461">
        <v>958.70299999999997</v>
      </c>
      <c r="D25" s="461">
        <v>42452.903999999995</v>
      </c>
      <c r="E25" s="461">
        <v>1099.4203699999998</v>
      </c>
      <c r="F25" s="461">
        <v>43552.324369999995</v>
      </c>
      <c r="G25" s="140"/>
      <c r="I25" s="142"/>
    </row>
    <row r="26" spans="1:9" ht="15.75">
      <c r="A26" s="139"/>
      <c r="B26" s="575" t="s">
        <v>311</v>
      </c>
      <c r="C26" s="462">
        <v>4504</v>
      </c>
      <c r="D26" s="463">
        <v>57995.558618990392</v>
      </c>
      <c r="E26" s="463">
        <v>6443.9509576655992</v>
      </c>
      <c r="F26" s="464">
        <v>64439.50957665599</v>
      </c>
      <c r="G26" s="140"/>
      <c r="I26" s="142"/>
    </row>
    <row r="27" spans="1:9" ht="15.75">
      <c r="A27" s="139"/>
      <c r="B27" s="576" t="s">
        <v>312</v>
      </c>
      <c r="C27" s="465">
        <v>0</v>
      </c>
      <c r="D27" s="466">
        <v>0</v>
      </c>
      <c r="E27" s="466">
        <v>0</v>
      </c>
      <c r="F27" s="467">
        <v>0</v>
      </c>
      <c r="G27" s="140"/>
      <c r="I27" s="142"/>
    </row>
    <row r="28" spans="1:9" ht="15.75">
      <c r="A28" s="139"/>
      <c r="B28" s="576" t="s">
        <v>313</v>
      </c>
      <c r="C28" s="465">
        <v>0</v>
      </c>
      <c r="D28" s="466">
        <v>0</v>
      </c>
      <c r="E28" s="466">
        <v>0</v>
      </c>
      <c r="F28" s="467">
        <v>0</v>
      </c>
      <c r="G28" s="140"/>
      <c r="I28" s="142"/>
    </row>
    <row r="29" spans="1:9" ht="15.75">
      <c r="A29" s="139"/>
      <c r="B29" s="576" t="s">
        <v>314</v>
      </c>
      <c r="C29" s="465">
        <v>0</v>
      </c>
      <c r="D29" s="466">
        <v>2416.4816091245998</v>
      </c>
      <c r="E29" s="466">
        <v>268.4979565694</v>
      </c>
      <c r="F29" s="467">
        <v>2684.979565694</v>
      </c>
      <c r="G29" s="140"/>
      <c r="I29" s="142"/>
    </row>
    <row r="30" spans="1:9" ht="20.100000000000001" customHeight="1" thickBot="1">
      <c r="A30" s="139"/>
      <c r="B30" s="460" t="s">
        <v>315</v>
      </c>
      <c r="C30" s="461">
        <v>4504</v>
      </c>
      <c r="D30" s="461">
        <v>60412.040228114995</v>
      </c>
      <c r="E30" s="461">
        <v>6712.4489142349994</v>
      </c>
      <c r="F30" s="461">
        <v>67124.489142349994</v>
      </c>
      <c r="G30" s="140"/>
      <c r="I30" s="142"/>
    </row>
    <row r="31" spans="1:9" s="213" customFormat="1" ht="15.75">
      <c r="A31" s="139"/>
      <c r="B31" s="468"/>
      <c r="C31" s="469"/>
      <c r="D31" s="469"/>
      <c r="E31" s="469"/>
      <c r="F31" s="469"/>
      <c r="G31" s="140"/>
    </row>
    <row r="32" spans="1:9" ht="46.5" customHeight="1">
      <c r="A32" s="139"/>
      <c r="B32" s="754" t="s">
        <v>316</v>
      </c>
      <c r="C32" s="754"/>
      <c r="D32" s="754"/>
      <c r="E32" s="754"/>
      <c r="F32" s="754"/>
      <c r="G32" s="139"/>
    </row>
    <row r="33" spans="2:6" ht="15.75">
      <c r="B33" s="577" t="s">
        <v>317</v>
      </c>
      <c r="C33" s="577"/>
      <c r="D33" s="577"/>
      <c r="E33" s="577"/>
      <c r="F33" s="577"/>
    </row>
    <row r="35" spans="2:6" ht="15.75" customHeight="1"/>
  </sheetData>
  <mergeCells count="1">
    <mergeCell ref="B32:F32"/>
  </mergeCells>
  <pageMargins left="0.7" right="0.7" top="0.75" bottom="0.75" header="0.3" footer="0.3"/>
  <pageSetup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78C97-24C3-4545-9DC8-060081D9C69E}">
  <sheetPr>
    <pageSetUpPr fitToPage="1"/>
  </sheetPr>
  <dimension ref="A1:E29"/>
  <sheetViews>
    <sheetView zoomScaleNormal="100" zoomScaleSheetLayoutView="100" workbookViewId="0">
      <pane xSplit="2" ySplit="7" topLeftCell="C8" activePane="bottomRight" state="frozen"/>
      <selection pane="topRight" activeCell="C1" sqref="C1"/>
      <selection pane="bottomLeft" activeCell="A8" sqref="A8"/>
      <selection pane="bottomRight"/>
    </sheetView>
  </sheetViews>
  <sheetFormatPr defaultColWidth="8.875" defaultRowHeight="15"/>
  <cols>
    <col min="1" max="1" width="14.125" style="38" bestFit="1" customWidth="1"/>
    <col min="2" max="2" width="46.625" style="38" bestFit="1" customWidth="1"/>
    <col min="3" max="5" width="15.625" style="38" customWidth="1"/>
    <col min="6" max="16384" width="8.875" style="38"/>
  </cols>
  <sheetData>
    <row r="1" spans="1:5" ht="15.75">
      <c r="A1" s="31" t="s">
        <v>0</v>
      </c>
      <c r="C1" s="214"/>
    </row>
    <row r="2" spans="1:5" ht="15.75">
      <c r="A2" s="31" t="s">
        <v>1</v>
      </c>
    </row>
    <row r="3" spans="1:5" ht="15.75">
      <c r="A3" s="31"/>
    </row>
    <row r="4" spans="1:5">
      <c r="B4" s="39"/>
      <c r="D4" s="39"/>
      <c r="E4" s="39"/>
    </row>
    <row r="5" spans="1:5" ht="16.5" thickBot="1">
      <c r="B5" s="755" t="s">
        <v>318</v>
      </c>
      <c r="C5" s="755"/>
      <c r="D5" s="755"/>
      <c r="E5" s="755"/>
    </row>
    <row r="6" spans="1:5" ht="16.350000000000001" customHeight="1" thickBot="1">
      <c r="B6" s="452" t="s">
        <v>319</v>
      </c>
      <c r="C6" s="756" t="s">
        <v>320</v>
      </c>
      <c r="D6" s="756" t="s">
        <v>289</v>
      </c>
      <c r="E6" s="756" t="s">
        <v>101</v>
      </c>
    </row>
    <row r="7" spans="1:5" ht="31.5" customHeight="1" thickBot="1">
      <c r="B7" s="486" t="s">
        <v>321</v>
      </c>
      <c r="C7" s="757"/>
      <c r="D7" s="757"/>
      <c r="E7" s="757" t="s">
        <v>101</v>
      </c>
    </row>
    <row r="8" spans="1:5" ht="16.5" thickBot="1">
      <c r="B8" s="573" t="s">
        <v>322</v>
      </c>
      <c r="C8" s="454">
        <v>4017.6832789999989</v>
      </c>
      <c r="D8" s="454">
        <v>576.20818099999985</v>
      </c>
      <c r="E8" s="454">
        <v>4593.8914599999998</v>
      </c>
    </row>
    <row r="9" spans="1:5" ht="16.5" thickBot="1">
      <c r="B9" s="573" t="s">
        <v>323</v>
      </c>
      <c r="C9" s="454">
        <v>5332.3929000000007</v>
      </c>
      <c r="D9" s="454">
        <v>592.48810000000003</v>
      </c>
      <c r="E9" s="454">
        <v>5924.8810000000003</v>
      </c>
    </row>
    <row r="10" spans="1:5" ht="16.5" thickBot="1">
      <c r="B10" s="574" t="s">
        <v>324</v>
      </c>
      <c r="C10" s="455"/>
      <c r="D10" s="455"/>
      <c r="E10" s="455"/>
    </row>
    <row r="11" spans="1:5" ht="16.5" thickBot="1">
      <c r="B11" s="574" t="s">
        <v>325</v>
      </c>
      <c r="C11" s="455"/>
      <c r="D11" s="455"/>
      <c r="E11" s="455"/>
    </row>
    <row r="12" spans="1:5" ht="16.5" thickBot="1">
      <c r="B12" s="573" t="s">
        <v>326</v>
      </c>
      <c r="C12" s="454">
        <v>3471.9595830000003</v>
      </c>
      <c r="D12" s="454">
        <v>385.77328700000004</v>
      </c>
      <c r="E12" s="454">
        <v>3857.7328700000003</v>
      </c>
    </row>
    <row r="13" spans="1:5" ht="16.5" thickBot="1">
      <c r="B13" s="573" t="s">
        <v>327</v>
      </c>
      <c r="C13" s="454">
        <v>744.98383799999999</v>
      </c>
      <c r="D13" s="454">
        <v>82.775981999999999</v>
      </c>
      <c r="E13" s="454">
        <v>827.75981999999999</v>
      </c>
    </row>
    <row r="14" spans="1:5" ht="16.5" thickBot="1">
      <c r="B14" s="574" t="s">
        <v>328</v>
      </c>
      <c r="C14" s="455"/>
      <c r="D14" s="455"/>
      <c r="E14" s="455"/>
    </row>
    <row r="15" spans="1:5" ht="16.5" thickBot="1">
      <c r="B15" s="574" t="s">
        <v>329</v>
      </c>
      <c r="C15" s="455"/>
      <c r="D15" s="455"/>
      <c r="E15" s="455"/>
    </row>
    <row r="16" spans="1:5" ht="16.5" thickBot="1">
      <c r="B16" s="573" t="s">
        <v>330</v>
      </c>
      <c r="C16" s="454">
        <v>3367.2876570000003</v>
      </c>
      <c r="D16" s="454">
        <v>374.14307300000002</v>
      </c>
      <c r="E16" s="454">
        <v>3741.43073</v>
      </c>
    </row>
    <row r="17" spans="2:5" ht="16.5" thickBot="1">
      <c r="B17" s="573" t="s">
        <v>331</v>
      </c>
      <c r="C17" s="454">
        <v>1468.2086729999999</v>
      </c>
      <c r="D17" s="454">
        <v>163.134297</v>
      </c>
      <c r="E17" s="454">
        <v>1631.3429699999999</v>
      </c>
    </row>
    <row r="18" spans="2:5" ht="16.5" thickBot="1">
      <c r="B18" s="574" t="s">
        <v>332</v>
      </c>
      <c r="C18" s="455"/>
      <c r="D18" s="455"/>
      <c r="E18" s="455"/>
    </row>
    <row r="19" spans="2:5" ht="16.5" thickBot="1">
      <c r="B19" s="574" t="s">
        <v>333</v>
      </c>
      <c r="C19" s="455"/>
      <c r="D19" s="455"/>
      <c r="E19" s="455"/>
    </row>
    <row r="20" spans="2:5" ht="16.5" thickBot="1">
      <c r="B20" s="573" t="s">
        <v>334</v>
      </c>
      <c r="C20" s="454">
        <v>3787.3353060000004</v>
      </c>
      <c r="D20" s="454">
        <v>420.81503400000003</v>
      </c>
      <c r="E20" s="454">
        <v>4208.1503400000001</v>
      </c>
    </row>
    <row r="21" spans="2:5" ht="16.5" thickBot="1">
      <c r="B21" s="573" t="s">
        <v>335</v>
      </c>
      <c r="C21" s="454">
        <v>5091.6567600000008</v>
      </c>
      <c r="D21" s="454">
        <v>565.73964000000012</v>
      </c>
      <c r="E21" s="454">
        <v>5657.3964000000005</v>
      </c>
    </row>
    <row r="22" spans="2:5" ht="16.5" thickBot="1">
      <c r="B22" s="574" t="s">
        <v>336</v>
      </c>
      <c r="C22" s="455"/>
      <c r="D22" s="455"/>
      <c r="E22" s="455"/>
    </row>
    <row r="23" spans="2:5" ht="16.5" thickBot="1">
      <c r="B23" s="574" t="s">
        <v>337</v>
      </c>
      <c r="C23" s="455"/>
      <c r="D23" s="455"/>
      <c r="E23" s="455"/>
    </row>
    <row r="24" spans="2:5" ht="19.5" thickBot="1">
      <c r="B24" s="573" t="s">
        <v>338</v>
      </c>
      <c r="C24" s="454">
        <v>0</v>
      </c>
      <c r="D24" s="454">
        <v>0</v>
      </c>
      <c r="E24" s="454">
        <v>0</v>
      </c>
    </row>
    <row r="25" spans="2:5" ht="19.5" thickBot="1">
      <c r="B25" s="573" t="s">
        <v>339</v>
      </c>
      <c r="C25" s="454">
        <v>0</v>
      </c>
      <c r="D25" s="454">
        <v>0</v>
      </c>
      <c r="E25" s="454">
        <v>0</v>
      </c>
    </row>
    <row r="26" spans="2:5" ht="19.5" thickBot="1">
      <c r="B26" s="574" t="s">
        <v>340</v>
      </c>
      <c r="C26" s="455"/>
      <c r="D26" s="455"/>
      <c r="E26" s="455"/>
    </row>
    <row r="27" spans="2:5" ht="19.5" thickBot="1">
      <c r="B27" s="574" t="s">
        <v>341</v>
      </c>
      <c r="C27" s="455"/>
      <c r="D27" s="455"/>
      <c r="E27" s="455"/>
    </row>
    <row r="28" spans="2:5">
      <c r="B28" s="453"/>
      <c r="C28" s="453"/>
      <c r="D28" s="453"/>
      <c r="E28" s="453"/>
    </row>
    <row r="29" spans="2:5">
      <c r="B29" s="453" t="s">
        <v>342</v>
      </c>
      <c r="C29" s="453"/>
      <c r="D29" s="453"/>
      <c r="E29" s="453"/>
    </row>
  </sheetData>
  <mergeCells count="4">
    <mergeCell ref="B5:E5"/>
    <mergeCell ref="C6:C7"/>
    <mergeCell ref="D6:D7"/>
    <mergeCell ref="E6:E7"/>
  </mergeCells>
  <pageMargins left="0.7" right="0.7"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FEAB-435C-49D7-B195-FEB07DFE93F6}">
  <sheetPr>
    <pageSetUpPr fitToPage="1"/>
  </sheetPr>
  <dimension ref="A1:G19"/>
  <sheetViews>
    <sheetView zoomScaleNormal="100" zoomScaleSheetLayoutView="100" workbookViewId="0">
      <selection activeCell="A2" sqref="A2"/>
    </sheetView>
  </sheetViews>
  <sheetFormatPr defaultColWidth="8.875" defaultRowHeight="15"/>
  <cols>
    <col min="1" max="1" width="14.5" style="38" bestFit="1" customWidth="1"/>
    <col min="2" max="2" width="51.625" style="38" customWidth="1"/>
    <col min="3" max="3" width="13.875" style="38" customWidth="1"/>
    <col min="4" max="4" width="15.125" style="38" bestFit="1" customWidth="1"/>
    <col min="5" max="5" width="11.875" style="38" bestFit="1" customWidth="1"/>
    <col min="6" max="16384" width="8.875" style="38"/>
  </cols>
  <sheetData>
    <row r="1" spans="1:7" ht="15.75">
      <c r="A1" s="31" t="s">
        <v>0</v>
      </c>
    </row>
    <row r="2" spans="1:7" ht="15.75">
      <c r="A2" s="31" t="s">
        <v>1</v>
      </c>
    </row>
    <row r="3" spans="1:7">
      <c r="C3" s="22"/>
      <c r="D3" s="22"/>
    </row>
    <row r="4" spans="1:7" ht="16.5" thickBot="1">
      <c r="B4" s="755" t="s">
        <v>343</v>
      </c>
      <c r="C4" s="755"/>
      <c r="D4" s="755"/>
      <c r="E4" s="755"/>
    </row>
    <row r="5" spans="1:7" ht="80.25" customHeight="1">
      <c r="B5" s="572" t="s">
        <v>344</v>
      </c>
      <c r="C5" s="759" t="s">
        <v>320</v>
      </c>
      <c r="D5" s="759" t="s">
        <v>289</v>
      </c>
      <c r="E5" s="761" t="s">
        <v>101</v>
      </c>
      <c r="F5" s="40"/>
      <c r="G5" s="40"/>
    </row>
    <row r="6" spans="1:7" ht="15.75">
      <c r="B6" s="470" t="s">
        <v>321</v>
      </c>
      <c r="C6" s="760"/>
      <c r="D6" s="760"/>
      <c r="E6" s="762"/>
      <c r="F6" s="41"/>
      <c r="G6" s="41"/>
    </row>
    <row r="7" spans="1:7" ht="20.100000000000001" customHeight="1">
      <c r="B7" s="471" t="s">
        <v>345</v>
      </c>
      <c r="C7" s="472">
        <v>70097.604282</v>
      </c>
      <c r="D7" s="472">
        <v>70097.604282</v>
      </c>
      <c r="E7" s="473">
        <v>77886.226979999992</v>
      </c>
      <c r="F7" s="42"/>
      <c r="G7" s="42"/>
    </row>
    <row r="8" spans="1:7" ht="20.100000000000001" customHeight="1">
      <c r="B8" s="471" t="s">
        <v>346</v>
      </c>
      <c r="C8" s="474">
        <v>17480.076624000005</v>
      </c>
      <c r="D8" s="474">
        <v>17480.076624000005</v>
      </c>
      <c r="E8" s="472">
        <v>19422.307360000006</v>
      </c>
      <c r="F8" s="42"/>
      <c r="G8" s="42"/>
    </row>
    <row r="9" spans="1:7" ht="20.100000000000001" customHeight="1">
      <c r="B9" s="471" t="s">
        <v>347</v>
      </c>
      <c r="C9" s="475"/>
      <c r="D9" s="475"/>
      <c r="E9" s="476"/>
      <c r="F9" s="42"/>
      <c r="G9" s="42"/>
    </row>
    <row r="10" spans="1:7" ht="18.75">
      <c r="B10" s="477" t="s">
        <v>348</v>
      </c>
      <c r="C10" s="472">
        <v>0</v>
      </c>
      <c r="D10" s="472">
        <v>0</v>
      </c>
      <c r="E10" s="472">
        <v>0</v>
      </c>
      <c r="F10" s="42"/>
      <c r="G10" s="42"/>
    </row>
    <row r="11" spans="1:7" ht="19.5" thickBot="1">
      <c r="B11" s="478" t="s">
        <v>349</v>
      </c>
      <c r="C11" s="479">
        <v>0</v>
      </c>
      <c r="D11" s="479">
        <v>0</v>
      </c>
      <c r="E11" s="472">
        <v>0</v>
      </c>
      <c r="F11" s="42"/>
      <c r="G11" s="42"/>
    </row>
    <row r="12" spans="1:7" ht="12.95" customHeight="1">
      <c r="B12" s="763"/>
      <c r="C12" s="763"/>
      <c r="D12" s="763"/>
      <c r="E12" s="763"/>
      <c r="F12" s="41"/>
      <c r="G12" s="41"/>
    </row>
    <row r="13" spans="1:7">
      <c r="B13" s="758" t="s">
        <v>350</v>
      </c>
      <c r="C13" s="758"/>
      <c r="D13" s="758"/>
      <c r="E13" s="758"/>
      <c r="F13" s="758"/>
    </row>
    <row r="14" spans="1:7">
      <c r="B14" s="758" t="s">
        <v>351</v>
      </c>
      <c r="C14" s="758"/>
      <c r="D14" s="758"/>
      <c r="E14" s="758"/>
    </row>
    <row r="15" spans="1:7" ht="63" customHeight="1">
      <c r="B15" s="758" t="s">
        <v>1334</v>
      </c>
      <c r="C15" s="758"/>
      <c r="D15" s="758"/>
      <c r="E15" s="758"/>
      <c r="F15" s="758"/>
    </row>
    <row r="19" spans="4:4">
      <c r="D19" s="41"/>
    </row>
  </sheetData>
  <mergeCells count="8">
    <mergeCell ref="B15:F15"/>
    <mergeCell ref="B14:E14"/>
    <mergeCell ref="B4:E4"/>
    <mergeCell ref="C5:C6"/>
    <mergeCell ref="D5:D6"/>
    <mergeCell ref="E5:E6"/>
    <mergeCell ref="B12:E12"/>
    <mergeCell ref="B13:F13"/>
  </mergeCell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1431-1E4E-4152-AD63-4F6038C86E17}">
  <dimension ref="A1:Y35"/>
  <sheetViews>
    <sheetView zoomScale="71" zoomScaleNormal="71" workbookViewId="0">
      <pane xSplit="3" ySplit="4" topLeftCell="D5" activePane="bottomRight" state="frozen"/>
      <selection pane="topRight" activeCell="D1" sqref="D1"/>
      <selection pane="bottomLeft" activeCell="A5" sqref="A5"/>
      <selection pane="bottomRight" activeCell="L15" sqref="L15"/>
    </sheetView>
  </sheetViews>
  <sheetFormatPr defaultColWidth="11.25" defaultRowHeight="15" outlineLevelCol="1"/>
  <cols>
    <col min="1" max="1" width="2.375" style="353" customWidth="1"/>
    <col min="2" max="2" width="43.125" style="384" customWidth="1"/>
    <col min="3" max="3" width="11.25" style="353"/>
    <col min="4" max="4" width="15.875" style="353" customWidth="1"/>
    <col min="5" max="5" width="17" style="353" bestFit="1" customWidth="1"/>
    <col min="6" max="7" width="15.875" style="353" customWidth="1"/>
    <col min="8" max="8" width="12.75" style="353" customWidth="1"/>
    <col min="9" max="12" width="15.375" style="353" customWidth="1"/>
    <col min="13" max="13" width="15.875" style="353" bestFit="1" customWidth="1" outlineLevel="1"/>
    <col min="14" max="14" width="14.875" style="353" bestFit="1" customWidth="1" outlineLevel="1"/>
    <col min="15" max="15" width="15.875" style="353" bestFit="1" customWidth="1" outlineLevel="1"/>
    <col min="16" max="16" width="15.625" style="353" bestFit="1" customWidth="1" outlineLevel="1"/>
    <col min="17" max="20" width="15.875" style="353" bestFit="1" customWidth="1" outlineLevel="1"/>
    <col min="21" max="25" width="15.875" style="353" bestFit="1" customWidth="1"/>
    <col min="26" max="16384" width="11.25" style="353"/>
  </cols>
  <sheetData>
    <row r="1" spans="1:25" s="351" customFormat="1" ht="35.25" customHeight="1">
      <c r="B1" s="385"/>
      <c r="C1" s="386"/>
      <c r="D1" s="387"/>
      <c r="E1" s="388"/>
      <c r="F1" s="388"/>
      <c r="G1" s="386"/>
      <c r="H1" s="386"/>
      <c r="I1" s="777" t="s">
        <v>352</v>
      </c>
      <c r="J1" s="778"/>
      <c r="K1" s="778"/>
      <c r="L1" s="778"/>
      <c r="M1" s="386"/>
      <c r="N1" s="386"/>
      <c r="O1" s="386"/>
      <c r="P1" s="386"/>
      <c r="Q1" s="386"/>
      <c r="R1" s="386"/>
      <c r="S1" s="386"/>
      <c r="T1" s="386"/>
      <c r="U1" s="386"/>
      <c r="V1" s="386"/>
      <c r="W1" s="386"/>
      <c r="X1" s="386"/>
    </row>
    <row r="2" spans="1:25" s="352" customFormat="1" ht="13.5" thickBot="1">
      <c r="B2" s="388"/>
      <c r="C2" s="389"/>
      <c r="D2" s="390" t="s">
        <v>353</v>
      </c>
      <c r="E2" s="390" t="s">
        <v>354</v>
      </c>
      <c r="F2" s="390" t="s">
        <v>355</v>
      </c>
      <c r="G2" s="389" t="s">
        <v>356</v>
      </c>
      <c r="H2" s="389" t="s">
        <v>357</v>
      </c>
      <c r="I2" s="391" t="s">
        <v>358</v>
      </c>
      <c r="J2" s="391" t="s">
        <v>359</v>
      </c>
      <c r="K2" s="391" t="s">
        <v>360</v>
      </c>
      <c r="L2" s="391" t="s">
        <v>361</v>
      </c>
      <c r="M2" s="389" t="s">
        <v>362</v>
      </c>
      <c r="N2" s="389" t="s">
        <v>363</v>
      </c>
      <c r="O2" s="389" t="s">
        <v>364</v>
      </c>
      <c r="P2" s="389" t="s">
        <v>365</v>
      </c>
      <c r="Q2" s="389" t="s">
        <v>366</v>
      </c>
      <c r="R2" s="389" t="s">
        <v>367</v>
      </c>
      <c r="S2" s="389" t="s">
        <v>368</v>
      </c>
      <c r="T2" s="389" t="s">
        <v>369</v>
      </c>
      <c r="U2" s="389" t="s">
        <v>370</v>
      </c>
      <c r="V2" s="389" t="s">
        <v>371</v>
      </c>
      <c r="W2" s="389" t="s">
        <v>372</v>
      </c>
      <c r="X2" s="389" t="s">
        <v>373</v>
      </c>
    </row>
    <row r="3" spans="1:25" ht="47.25" customHeight="1" thickBot="1">
      <c r="B3" s="779" t="s">
        <v>374</v>
      </c>
      <c r="C3" s="781" t="s">
        <v>375</v>
      </c>
      <c r="D3" s="779" t="s">
        <v>376</v>
      </c>
      <c r="E3" s="779" t="s">
        <v>377</v>
      </c>
      <c r="F3" s="779" t="s">
        <v>378</v>
      </c>
      <c r="G3" s="783" t="s">
        <v>379</v>
      </c>
      <c r="H3" s="785" t="s">
        <v>380</v>
      </c>
      <c r="I3" s="787" t="s">
        <v>381</v>
      </c>
      <c r="J3" s="788"/>
      <c r="K3" s="788"/>
      <c r="L3" s="789"/>
      <c r="M3" s="771" t="s">
        <v>382</v>
      </c>
      <c r="N3" s="772"/>
      <c r="O3" s="772"/>
      <c r="P3" s="773"/>
      <c r="Q3" s="774" t="s">
        <v>383</v>
      </c>
      <c r="R3" s="775"/>
      <c r="S3" s="775"/>
      <c r="T3" s="776"/>
      <c r="U3" s="771" t="s">
        <v>384</v>
      </c>
      <c r="V3" s="772"/>
      <c r="W3" s="772"/>
      <c r="X3" s="773"/>
    </row>
    <row r="4" spans="1:25" s="354" customFormat="1" ht="44.25" customHeight="1" thickBot="1">
      <c r="B4" s="780"/>
      <c r="C4" s="782"/>
      <c r="D4" s="780"/>
      <c r="E4" s="780"/>
      <c r="F4" s="780"/>
      <c r="G4" s="784"/>
      <c r="H4" s="786"/>
      <c r="I4" s="355" t="s">
        <v>385</v>
      </c>
      <c r="J4" s="356" t="s">
        <v>386</v>
      </c>
      <c r="K4" s="356" t="s">
        <v>387</v>
      </c>
      <c r="L4" s="357" t="s">
        <v>388</v>
      </c>
      <c r="M4" s="392" t="s">
        <v>385</v>
      </c>
      <c r="N4" s="358" t="s">
        <v>386</v>
      </c>
      <c r="O4" s="358" t="s">
        <v>387</v>
      </c>
      <c r="P4" s="393" t="s">
        <v>388</v>
      </c>
      <c r="Q4" s="548" t="s">
        <v>385</v>
      </c>
      <c r="R4" s="359" t="s">
        <v>386</v>
      </c>
      <c r="S4" s="359" t="s">
        <v>387</v>
      </c>
      <c r="T4" s="394" t="s">
        <v>388</v>
      </c>
      <c r="U4" s="392" t="s">
        <v>385</v>
      </c>
      <c r="V4" s="358" t="s">
        <v>386</v>
      </c>
      <c r="W4" s="358" t="s">
        <v>387</v>
      </c>
      <c r="X4" s="393" t="s">
        <v>388</v>
      </c>
    </row>
    <row r="5" spans="1:25" s="360" customFormat="1" ht="31.5">
      <c r="B5" s="549" t="s">
        <v>389</v>
      </c>
      <c r="C5" s="764" t="s">
        <v>385</v>
      </c>
      <c r="D5" s="703">
        <v>1232331.9166666667</v>
      </c>
      <c r="E5" s="704">
        <v>2112569</v>
      </c>
      <c r="F5" s="705">
        <v>2112569</v>
      </c>
      <c r="G5" s="395">
        <v>44378</v>
      </c>
      <c r="H5" s="396">
        <v>0.8</v>
      </c>
      <c r="I5" s="361">
        <f t="shared" ref="I5:I20" si="0">$H5*$G$32+(1-$H5)*$H$32</f>
        <v>0.45599999999999996</v>
      </c>
      <c r="J5" s="362">
        <f t="shared" ref="J5:J20" si="1">$H5*$G$33+(1-$H5)*$H$33</f>
        <v>0.1396</v>
      </c>
      <c r="K5" s="363">
        <f t="shared" ref="K5:K20" si="2">$H5*$G$34+(1-$H5)*$H$34</f>
        <v>0.32080000000000003</v>
      </c>
      <c r="L5" s="364">
        <f t="shared" ref="L5:L20" si="3">$H5*$G$35+(1-$H5)*$H$35</f>
        <v>8.359999999999998E-2</v>
      </c>
      <c r="M5" s="430">
        <f>$D5*I5</f>
        <v>561943.35399999993</v>
      </c>
      <c r="N5" s="431">
        <f>$D5*J5</f>
        <v>172033.53556666669</v>
      </c>
      <c r="O5" s="431">
        <f>$D5*K5</f>
        <v>395332.07886666671</v>
      </c>
      <c r="P5" s="432">
        <f>$D5*L5</f>
        <v>103022.94823333331</v>
      </c>
      <c r="Q5" s="551">
        <f>$E5*I5</f>
        <v>963331.46399999992</v>
      </c>
      <c r="R5" s="552">
        <f>$E5*J5</f>
        <v>294914.6324</v>
      </c>
      <c r="S5" s="552">
        <f>$E5*K5</f>
        <v>677712.13520000002</v>
      </c>
      <c r="T5" s="553">
        <f>$E5*L5</f>
        <v>176610.76839999997</v>
      </c>
      <c r="U5" s="554">
        <f t="shared" ref="U5:X20" si="4">I5*$F5</f>
        <v>963331.46399999992</v>
      </c>
      <c r="V5" s="555">
        <f t="shared" si="4"/>
        <v>294914.6324</v>
      </c>
      <c r="W5" s="555">
        <f t="shared" si="4"/>
        <v>677712.13520000002</v>
      </c>
      <c r="X5" s="556">
        <f t="shared" si="4"/>
        <v>176610.76839999997</v>
      </c>
      <c r="Y5" s="365"/>
    </row>
    <row r="6" spans="1:25" s="360" customFormat="1" ht="15.75">
      <c r="A6" s="366"/>
      <c r="B6" s="367" t="s">
        <v>390</v>
      </c>
      <c r="C6" s="765"/>
      <c r="D6" s="706">
        <v>5292000</v>
      </c>
      <c r="E6" s="707">
        <v>8862000</v>
      </c>
      <c r="F6" s="708">
        <v>12000000</v>
      </c>
      <c r="G6" s="397">
        <v>44348</v>
      </c>
      <c r="H6" s="398">
        <v>0.8</v>
      </c>
      <c r="I6" s="368">
        <f t="shared" si="0"/>
        <v>0.45599999999999996</v>
      </c>
      <c r="J6" s="369">
        <f t="shared" si="1"/>
        <v>0.1396</v>
      </c>
      <c r="K6" s="370">
        <f t="shared" si="2"/>
        <v>0.32080000000000003</v>
      </c>
      <c r="L6" s="371">
        <f t="shared" si="3"/>
        <v>8.359999999999998E-2</v>
      </c>
      <c r="M6" s="433">
        <f t="shared" ref="M6:P20" si="5">$D6*I6</f>
        <v>2413152</v>
      </c>
      <c r="N6" s="434">
        <f t="shared" si="5"/>
        <v>738763.2</v>
      </c>
      <c r="O6" s="434">
        <f t="shared" si="5"/>
        <v>1697673.6</v>
      </c>
      <c r="P6" s="435">
        <f t="shared" si="5"/>
        <v>442411.1999999999</v>
      </c>
      <c r="Q6" s="433">
        <f t="shared" ref="Q6:T20" si="6">$E6*I6</f>
        <v>4041071.9999999995</v>
      </c>
      <c r="R6" s="434">
        <f t="shared" si="6"/>
        <v>1237135.2</v>
      </c>
      <c r="S6" s="434">
        <f t="shared" si="6"/>
        <v>2842929.6</v>
      </c>
      <c r="T6" s="435">
        <f t="shared" si="6"/>
        <v>740863.19999999984</v>
      </c>
      <c r="U6" s="426">
        <f t="shared" si="4"/>
        <v>5471999.9999999991</v>
      </c>
      <c r="V6" s="428">
        <f t="shared" si="4"/>
        <v>1675200</v>
      </c>
      <c r="W6" s="428">
        <f t="shared" si="4"/>
        <v>3849600.0000000005</v>
      </c>
      <c r="X6" s="436">
        <f t="shared" si="4"/>
        <v>1003199.9999999998</v>
      </c>
      <c r="Y6" s="365"/>
    </row>
    <row r="7" spans="1:25" s="360" customFormat="1" ht="15.75">
      <c r="B7" s="367" t="s">
        <v>391</v>
      </c>
      <c r="C7" s="765"/>
      <c r="D7" s="706">
        <v>2000000</v>
      </c>
      <c r="E7" s="707">
        <v>14000000</v>
      </c>
      <c r="F7" s="708">
        <v>20000000</v>
      </c>
      <c r="G7" s="397">
        <v>44348</v>
      </c>
      <c r="H7" s="398">
        <v>0.8</v>
      </c>
      <c r="I7" s="368">
        <f t="shared" si="0"/>
        <v>0.45599999999999996</v>
      </c>
      <c r="J7" s="369">
        <f t="shared" si="1"/>
        <v>0.1396</v>
      </c>
      <c r="K7" s="370">
        <f t="shared" si="2"/>
        <v>0.32080000000000003</v>
      </c>
      <c r="L7" s="371">
        <f t="shared" si="3"/>
        <v>8.359999999999998E-2</v>
      </c>
      <c r="M7" s="433">
        <f t="shared" si="5"/>
        <v>911999.99999999988</v>
      </c>
      <c r="N7" s="434">
        <f t="shared" si="5"/>
        <v>279200</v>
      </c>
      <c r="O7" s="434">
        <f t="shared" si="5"/>
        <v>641600.00000000012</v>
      </c>
      <c r="P7" s="435">
        <f t="shared" si="5"/>
        <v>167199.99999999997</v>
      </c>
      <c r="Q7" s="433">
        <f t="shared" si="6"/>
        <v>6383999.9999999991</v>
      </c>
      <c r="R7" s="434">
        <f t="shared" si="6"/>
        <v>1954400</v>
      </c>
      <c r="S7" s="434">
        <f t="shared" si="6"/>
        <v>4491200</v>
      </c>
      <c r="T7" s="435">
        <f t="shared" si="6"/>
        <v>1170399.9999999998</v>
      </c>
      <c r="U7" s="426">
        <f t="shared" si="4"/>
        <v>9120000</v>
      </c>
      <c r="V7" s="428">
        <f t="shared" si="4"/>
        <v>2792000</v>
      </c>
      <c r="W7" s="428">
        <f t="shared" si="4"/>
        <v>6416000.0000000009</v>
      </c>
      <c r="X7" s="436">
        <f t="shared" si="4"/>
        <v>1671999.9999999995</v>
      </c>
      <c r="Y7" s="365"/>
    </row>
    <row r="8" spans="1:25" s="360" customFormat="1" ht="15.75">
      <c r="B8" s="367" t="s">
        <v>392</v>
      </c>
      <c r="C8" s="765"/>
      <c r="D8" s="706">
        <v>13155000</v>
      </c>
      <c r="E8" s="707">
        <v>13155000</v>
      </c>
      <c r="F8" s="708">
        <v>13155000</v>
      </c>
      <c r="G8" s="397">
        <v>43862</v>
      </c>
      <c r="H8" s="398">
        <v>0.8</v>
      </c>
      <c r="I8" s="368">
        <f t="shared" si="0"/>
        <v>0.45599999999999996</v>
      </c>
      <c r="J8" s="369">
        <f t="shared" si="1"/>
        <v>0.1396</v>
      </c>
      <c r="K8" s="370">
        <f t="shared" si="2"/>
        <v>0.32080000000000003</v>
      </c>
      <c r="L8" s="371">
        <f t="shared" si="3"/>
        <v>8.359999999999998E-2</v>
      </c>
      <c r="M8" s="433">
        <f t="shared" si="5"/>
        <v>5998679.9999999991</v>
      </c>
      <c r="N8" s="434">
        <f t="shared" si="5"/>
        <v>1836438</v>
      </c>
      <c r="O8" s="434">
        <f t="shared" si="5"/>
        <v>4220124</v>
      </c>
      <c r="P8" s="435">
        <f t="shared" si="5"/>
        <v>1099757.9999999998</v>
      </c>
      <c r="Q8" s="433">
        <f t="shared" si="6"/>
        <v>5998679.9999999991</v>
      </c>
      <c r="R8" s="434">
        <f t="shared" si="6"/>
        <v>1836438</v>
      </c>
      <c r="S8" s="434">
        <f t="shared" si="6"/>
        <v>4220124</v>
      </c>
      <c r="T8" s="435">
        <f t="shared" si="6"/>
        <v>1099757.9999999998</v>
      </c>
      <c r="U8" s="426">
        <f t="shared" si="4"/>
        <v>5998679.9999999991</v>
      </c>
      <c r="V8" s="428">
        <f t="shared" si="4"/>
        <v>1836438</v>
      </c>
      <c r="W8" s="428">
        <f t="shared" si="4"/>
        <v>4220124</v>
      </c>
      <c r="X8" s="436">
        <f t="shared" si="4"/>
        <v>1099757.9999999998</v>
      </c>
      <c r="Y8" s="365"/>
    </row>
    <row r="9" spans="1:25" s="360" customFormat="1" ht="31.5">
      <c r="B9" s="367" t="s">
        <v>393</v>
      </c>
      <c r="C9" s="765"/>
      <c r="D9" s="706">
        <v>416667</v>
      </c>
      <c r="E9" s="707">
        <v>2500000</v>
      </c>
      <c r="F9" s="708">
        <v>5000000</v>
      </c>
      <c r="G9" s="397">
        <v>44409</v>
      </c>
      <c r="H9" s="398">
        <v>0.8</v>
      </c>
      <c r="I9" s="368">
        <f t="shared" si="0"/>
        <v>0.45599999999999996</v>
      </c>
      <c r="J9" s="369">
        <f t="shared" si="1"/>
        <v>0.1396</v>
      </c>
      <c r="K9" s="370">
        <f t="shared" si="2"/>
        <v>0.32080000000000003</v>
      </c>
      <c r="L9" s="371">
        <f t="shared" si="3"/>
        <v>8.359999999999998E-2</v>
      </c>
      <c r="M9" s="433">
        <f t="shared" si="5"/>
        <v>190000.15199999997</v>
      </c>
      <c r="N9" s="434">
        <f t="shared" si="5"/>
        <v>58166.713199999998</v>
      </c>
      <c r="O9" s="434">
        <f t="shared" si="5"/>
        <v>133666.77360000001</v>
      </c>
      <c r="P9" s="435">
        <f t="shared" si="5"/>
        <v>34833.361199999992</v>
      </c>
      <c r="Q9" s="433">
        <f t="shared" si="6"/>
        <v>1140000</v>
      </c>
      <c r="R9" s="434">
        <f t="shared" si="6"/>
        <v>349000</v>
      </c>
      <c r="S9" s="434">
        <f t="shared" si="6"/>
        <v>802000.00000000012</v>
      </c>
      <c r="T9" s="435">
        <f t="shared" si="6"/>
        <v>208999.99999999994</v>
      </c>
      <c r="U9" s="426">
        <f t="shared" si="4"/>
        <v>2280000</v>
      </c>
      <c r="V9" s="428">
        <f t="shared" si="4"/>
        <v>698000</v>
      </c>
      <c r="W9" s="428">
        <f t="shared" si="4"/>
        <v>1604000.0000000002</v>
      </c>
      <c r="X9" s="436">
        <f t="shared" si="4"/>
        <v>417999.99999999988</v>
      </c>
      <c r="Y9" s="365"/>
    </row>
    <row r="10" spans="1:25" s="360" customFormat="1" ht="16.5" thickBot="1">
      <c r="B10" s="372" t="s">
        <v>394</v>
      </c>
      <c r="C10" s="766"/>
      <c r="D10" s="709">
        <v>583333.33333333337</v>
      </c>
      <c r="E10" s="704">
        <v>1000000</v>
      </c>
      <c r="F10" s="710">
        <v>1000000</v>
      </c>
      <c r="G10" s="399">
        <v>44378</v>
      </c>
      <c r="H10" s="400">
        <v>0.8</v>
      </c>
      <c r="I10" s="373">
        <f t="shared" si="0"/>
        <v>0.45599999999999996</v>
      </c>
      <c r="J10" s="374">
        <f t="shared" si="1"/>
        <v>0.1396</v>
      </c>
      <c r="K10" s="375">
        <f t="shared" si="2"/>
        <v>0.32080000000000003</v>
      </c>
      <c r="L10" s="376">
        <f t="shared" si="3"/>
        <v>8.359999999999998E-2</v>
      </c>
      <c r="M10" s="437">
        <f t="shared" si="5"/>
        <v>266000</v>
      </c>
      <c r="N10" s="438">
        <f t="shared" si="5"/>
        <v>81433.333333333343</v>
      </c>
      <c r="O10" s="438">
        <f t="shared" si="5"/>
        <v>187133.33333333337</v>
      </c>
      <c r="P10" s="439">
        <f t="shared" si="5"/>
        <v>48766.666666666657</v>
      </c>
      <c r="Q10" s="437">
        <f t="shared" si="6"/>
        <v>455999.99999999994</v>
      </c>
      <c r="R10" s="438">
        <f t="shared" si="6"/>
        <v>139600</v>
      </c>
      <c r="S10" s="438">
        <f t="shared" si="6"/>
        <v>320800.00000000006</v>
      </c>
      <c r="T10" s="439">
        <f t="shared" si="6"/>
        <v>83599.999999999985</v>
      </c>
      <c r="U10" s="427">
        <f t="shared" si="4"/>
        <v>455999.99999999994</v>
      </c>
      <c r="V10" s="429">
        <f t="shared" si="4"/>
        <v>139600</v>
      </c>
      <c r="W10" s="429">
        <f t="shared" si="4"/>
        <v>320800.00000000006</v>
      </c>
      <c r="X10" s="440">
        <f t="shared" si="4"/>
        <v>83599.999999999985</v>
      </c>
      <c r="Y10" s="365"/>
    </row>
    <row r="11" spans="1:25" s="360" customFormat="1" ht="15.75">
      <c r="B11" s="549" t="s">
        <v>395</v>
      </c>
      <c r="C11" s="764" t="s">
        <v>387</v>
      </c>
      <c r="D11" s="703">
        <v>0</v>
      </c>
      <c r="E11" s="711">
        <v>1846969.696969697</v>
      </c>
      <c r="F11" s="705">
        <v>5300000</v>
      </c>
      <c r="G11" s="395">
        <v>44805</v>
      </c>
      <c r="H11" s="396">
        <v>0.8</v>
      </c>
      <c r="I11" s="557">
        <f t="shared" si="0"/>
        <v>0.45599999999999996</v>
      </c>
      <c r="J11" s="558">
        <f t="shared" si="1"/>
        <v>0.1396</v>
      </c>
      <c r="K11" s="559">
        <f t="shared" si="2"/>
        <v>0.32080000000000003</v>
      </c>
      <c r="L11" s="560">
        <f t="shared" si="3"/>
        <v>8.359999999999998E-2</v>
      </c>
      <c r="M11" s="551">
        <f t="shared" si="5"/>
        <v>0</v>
      </c>
      <c r="N11" s="552">
        <f t="shared" si="5"/>
        <v>0</v>
      </c>
      <c r="O11" s="552">
        <f t="shared" si="5"/>
        <v>0</v>
      </c>
      <c r="P11" s="553">
        <f t="shared" si="5"/>
        <v>0</v>
      </c>
      <c r="Q11" s="551">
        <f t="shared" si="6"/>
        <v>842218.18181818177</v>
      </c>
      <c r="R11" s="552">
        <f t="shared" si="6"/>
        <v>257836.9696969697</v>
      </c>
      <c r="S11" s="552">
        <f t="shared" si="6"/>
        <v>592507.8787878789</v>
      </c>
      <c r="T11" s="553">
        <f t="shared" si="6"/>
        <v>154406.66666666663</v>
      </c>
      <c r="U11" s="550">
        <f t="shared" si="4"/>
        <v>2416800</v>
      </c>
      <c r="V11" s="555">
        <f t="shared" si="4"/>
        <v>739880</v>
      </c>
      <c r="W11" s="555">
        <f t="shared" si="4"/>
        <v>1700240.0000000002</v>
      </c>
      <c r="X11" s="556">
        <f t="shared" si="4"/>
        <v>443079.99999999988</v>
      </c>
      <c r="Y11" s="365"/>
    </row>
    <row r="12" spans="1:25" s="360" customFormat="1" ht="15.75">
      <c r="B12" s="367" t="s">
        <v>396</v>
      </c>
      <c r="C12" s="765"/>
      <c r="D12" s="706">
        <v>7488000</v>
      </c>
      <c r="E12" s="707">
        <v>12000000</v>
      </c>
      <c r="F12" s="708">
        <v>12000000</v>
      </c>
      <c r="G12" s="397">
        <v>44256</v>
      </c>
      <c r="H12" s="398">
        <v>1</v>
      </c>
      <c r="I12" s="368">
        <f t="shared" si="0"/>
        <v>0.44400000000000001</v>
      </c>
      <c r="J12" s="369">
        <f t="shared" si="1"/>
        <v>0.155</v>
      </c>
      <c r="K12" s="370">
        <f t="shared" si="2"/>
        <v>0.40100000000000002</v>
      </c>
      <c r="L12" s="371">
        <f t="shared" si="3"/>
        <v>0</v>
      </c>
      <c r="M12" s="433">
        <f t="shared" si="5"/>
        <v>3324672</v>
      </c>
      <c r="N12" s="434">
        <f t="shared" si="5"/>
        <v>1160640</v>
      </c>
      <c r="O12" s="434">
        <f t="shared" si="5"/>
        <v>3002688</v>
      </c>
      <c r="P12" s="435">
        <f t="shared" si="5"/>
        <v>0</v>
      </c>
      <c r="Q12" s="433">
        <f t="shared" si="6"/>
        <v>5328000</v>
      </c>
      <c r="R12" s="434">
        <f t="shared" si="6"/>
        <v>1860000</v>
      </c>
      <c r="S12" s="434">
        <f t="shared" si="6"/>
        <v>4812000</v>
      </c>
      <c r="T12" s="435">
        <f t="shared" si="6"/>
        <v>0</v>
      </c>
      <c r="U12" s="426">
        <f t="shared" si="4"/>
        <v>5328000</v>
      </c>
      <c r="V12" s="428">
        <f t="shared" si="4"/>
        <v>1860000</v>
      </c>
      <c r="W12" s="428">
        <f t="shared" si="4"/>
        <v>4812000</v>
      </c>
      <c r="X12" s="436">
        <f t="shared" si="4"/>
        <v>0</v>
      </c>
      <c r="Y12" s="365"/>
    </row>
    <row r="13" spans="1:25" s="360" customFormat="1" ht="15.75">
      <c r="B13" s="367" t="s">
        <v>397</v>
      </c>
      <c r="C13" s="765"/>
      <c r="D13" s="706">
        <v>0</v>
      </c>
      <c r="E13" s="707">
        <v>14032875</v>
      </c>
      <c r="F13" s="708">
        <v>17897000</v>
      </c>
      <c r="G13" s="397">
        <v>44652</v>
      </c>
      <c r="H13" s="398">
        <v>1</v>
      </c>
      <c r="I13" s="368">
        <f t="shared" si="0"/>
        <v>0.44400000000000001</v>
      </c>
      <c r="J13" s="369">
        <f t="shared" si="1"/>
        <v>0.155</v>
      </c>
      <c r="K13" s="370">
        <f t="shared" si="2"/>
        <v>0.40100000000000002</v>
      </c>
      <c r="L13" s="371">
        <f t="shared" si="3"/>
        <v>0</v>
      </c>
      <c r="M13" s="433">
        <f t="shared" si="5"/>
        <v>0</v>
      </c>
      <c r="N13" s="434">
        <f t="shared" si="5"/>
        <v>0</v>
      </c>
      <c r="O13" s="434">
        <f t="shared" si="5"/>
        <v>0</v>
      </c>
      <c r="P13" s="435">
        <f t="shared" si="5"/>
        <v>0</v>
      </c>
      <c r="Q13" s="433">
        <f t="shared" si="6"/>
        <v>6230596.5</v>
      </c>
      <c r="R13" s="434">
        <f t="shared" si="6"/>
        <v>2175095.625</v>
      </c>
      <c r="S13" s="434">
        <f t="shared" si="6"/>
        <v>5627182.875</v>
      </c>
      <c r="T13" s="435">
        <f t="shared" si="6"/>
        <v>0</v>
      </c>
      <c r="U13" s="426">
        <f t="shared" si="4"/>
        <v>7946268</v>
      </c>
      <c r="V13" s="428">
        <f t="shared" si="4"/>
        <v>2774035</v>
      </c>
      <c r="W13" s="428">
        <f t="shared" si="4"/>
        <v>7176697</v>
      </c>
      <c r="X13" s="436">
        <f t="shared" si="4"/>
        <v>0</v>
      </c>
      <c r="Y13" s="365"/>
    </row>
    <row r="14" spans="1:25" s="360" customFormat="1" ht="16.5" thickBot="1">
      <c r="B14" s="372" t="s">
        <v>398</v>
      </c>
      <c r="C14" s="766"/>
      <c r="D14" s="709">
        <v>0</v>
      </c>
      <c r="E14" s="712">
        <v>1393939.3939393938</v>
      </c>
      <c r="F14" s="710">
        <v>4000000</v>
      </c>
      <c r="G14" s="399">
        <v>44805</v>
      </c>
      <c r="H14" s="400">
        <v>0.8</v>
      </c>
      <c r="I14" s="373">
        <f t="shared" si="0"/>
        <v>0.45599999999999996</v>
      </c>
      <c r="J14" s="374">
        <f t="shared" si="1"/>
        <v>0.1396</v>
      </c>
      <c r="K14" s="375">
        <f t="shared" si="2"/>
        <v>0.32080000000000003</v>
      </c>
      <c r="L14" s="376">
        <f t="shared" si="3"/>
        <v>8.359999999999998E-2</v>
      </c>
      <c r="M14" s="437">
        <f t="shared" si="5"/>
        <v>0</v>
      </c>
      <c r="N14" s="438">
        <f t="shared" si="5"/>
        <v>0</v>
      </c>
      <c r="O14" s="438">
        <f t="shared" si="5"/>
        <v>0</v>
      </c>
      <c r="P14" s="439">
        <f t="shared" si="5"/>
        <v>0</v>
      </c>
      <c r="Q14" s="437">
        <f t="shared" si="6"/>
        <v>635636.36363636353</v>
      </c>
      <c r="R14" s="438">
        <f t="shared" si="6"/>
        <v>194593.93939393939</v>
      </c>
      <c r="S14" s="438">
        <f t="shared" si="6"/>
        <v>447175.75757575757</v>
      </c>
      <c r="T14" s="439">
        <f t="shared" si="6"/>
        <v>116533.3333333333</v>
      </c>
      <c r="U14" s="427">
        <f t="shared" si="4"/>
        <v>1823999.9999999998</v>
      </c>
      <c r="V14" s="429">
        <f t="shared" si="4"/>
        <v>558400</v>
      </c>
      <c r="W14" s="429">
        <f t="shared" si="4"/>
        <v>1283200.0000000002</v>
      </c>
      <c r="X14" s="440">
        <f t="shared" si="4"/>
        <v>334399.99999999994</v>
      </c>
      <c r="Y14" s="365"/>
    </row>
    <row r="15" spans="1:25" s="360" customFormat="1" ht="15.75">
      <c r="B15" s="549" t="s">
        <v>399</v>
      </c>
      <c r="C15" s="764" t="s">
        <v>388</v>
      </c>
      <c r="D15" s="703">
        <v>1750000</v>
      </c>
      <c r="E15" s="711">
        <v>3000000</v>
      </c>
      <c r="F15" s="705">
        <v>3000000</v>
      </c>
      <c r="G15" s="395">
        <v>44409</v>
      </c>
      <c r="H15" s="561">
        <v>0</v>
      </c>
      <c r="I15" s="557">
        <f t="shared" si="0"/>
        <v>0.504</v>
      </c>
      <c r="J15" s="558">
        <f t="shared" si="1"/>
        <v>7.8E-2</v>
      </c>
      <c r="K15" s="559">
        <f t="shared" si="2"/>
        <v>0</v>
      </c>
      <c r="L15" s="560">
        <f t="shared" si="3"/>
        <v>0.41799999999999998</v>
      </c>
      <c r="M15" s="551">
        <f t="shared" si="5"/>
        <v>882000</v>
      </c>
      <c r="N15" s="552">
        <f t="shared" si="5"/>
        <v>136500</v>
      </c>
      <c r="O15" s="552">
        <f t="shared" si="5"/>
        <v>0</v>
      </c>
      <c r="P15" s="553">
        <f t="shared" si="5"/>
        <v>731500</v>
      </c>
      <c r="Q15" s="551">
        <f t="shared" si="6"/>
        <v>1512000</v>
      </c>
      <c r="R15" s="552">
        <f t="shared" si="6"/>
        <v>234000</v>
      </c>
      <c r="S15" s="552">
        <f t="shared" si="6"/>
        <v>0</v>
      </c>
      <c r="T15" s="553">
        <f t="shared" si="6"/>
        <v>1254000</v>
      </c>
      <c r="U15" s="550">
        <f t="shared" si="4"/>
        <v>1512000</v>
      </c>
      <c r="V15" s="555">
        <f t="shared" si="4"/>
        <v>234000</v>
      </c>
      <c r="W15" s="555">
        <f t="shared" si="4"/>
        <v>0</v>
      </c>
      <c r="X15" s="556">
        <f t="shared" si="4"/>
        <v>1254000</v>
      </c>
      <c r="Y15" s="365"/>
    </row>
    <row r="16" spans="1:25" s="360" customFormat="1" ht="15.75">
      <c r="B16" s="367" t="s">
        <v>400</v>
      </c>
      <c r="C16" s="765"/>
      <c r="D16" s="713">
        <v>11745071</v>
      </c>
      <c r="E16" s="707">
        <v>15379818</v>
      </c>
      <c r="F16" s="708">
        <v>19500000</v>
      </c>
      <c r="G16" s="397">
        <v>44287</v>
      </c>
      <c r="H16" s="398">
        <v>0.4</v>
      </c>
      <c r="I16" s="368">
        <f t="shared" si="0"/>
        <v>0.48</v>
      </c>
      <c r="J16" s="369">
        <f t="shared" si="1"/>
        <v>0.10880000000000001</v>
      </c>
      <c r="K16" s="370">
        <f t="shared" si="2"/>
        <v>0.16040000000000001</v>
      </c>
      <c r="L16" s="371">
        <f t="shared" si="3"/>
        <v>0.25079999999999997</v>
      </c>
      <c r="M16" s="433">
        <f t="shared" si="5"/>
        <v>5637634.0800000001</v>
      </c>
      <c r="N16" s="434">
        <f t="shared" si="5"/>
        <v>1277863.7248000002</v>
      </c>
      <c r="O16" s="434">
        <f t="shared" si="5"/>
        <v>1883909.3884000003</v>
      </c>
      <c r="P16" s="435">
        <f t="shared" si="5"/>
        <v>2945663.8067999994</v>
      </c>
      <c r="Q16" s="433">
        <f t="shared" si="6"/>
        <v>7382312.6399999997</v>
      </c>
      <c r="R16" s="434">
        <f t="shared" si="6"/>
        <v>1673324.1984000001</v>
      </c>
      <c r="S16" s="434">
        <f t="shared" si="6"/>
        <v>2466922.8072000002</v>
      </c>
      <c r="T16" s="435">
        <f t="shared" si="6"/>
        <v>3857258.3543999996</v>
      </c>
      <c r="U16" s="426">
        <f t="shared" si="4"/>
        <v>9360000</v>
      </c>
      <c r="V16" s="428">
        <f t="shared" si="4"/>
        <v>2121600</v>
      </c>
      <c r="W16" s="428">
        <f t="shared" si="4"/>
        <v>3127800.0000000005</v>
      </c>
      <c r="X16" s="436">
        <f t="shared" si="4"/>
        <v>4890599.9999999991</v>
      </c>
      <c r="Y16" s="365"/>
    </row>
    <row r="17" spans="2:25" s="360" customFormat="1" ht="16.5" thickBot="1">
      <c r="B17" s="372" t="s">
        <v>401</v>
      </c>
      <c r="C17" s="766"/>
      <c r="D17" s="709">
        <v>12434469</v>
      </c>
      <c r="E17" s="712">
        <v>12434469</v>
      </c>
      <c r="F17" s="710">
        <v>12434469</v>
      </c>
      <c r="G17" s="397">
        <v>44287</v>
      </c>
      <c r="H17" s="400">
        <v>0.4</v>
      </c>
      <c r="I17" s="373">
        <f t="shared" si="0"/>
        <v>0.48</v>
      </c>
      <c r="J17" s="374">
        <f t="shared" si="1"/>
        <v>0.10880000000000001</v>
      </c>
      <c r="K17" s="375">
        <f t="shared" si="2"/>
        <v>0.16040000000000001</v>
      </c>
      <c r="L17" s="376">
        <f t="shared" si="3"/>
        <v>0.25079999999999997</v>
      </c>
      <c r="M17" s="437">
        <f t="shared" si="5"/>
        <v>5968545.1200000001</v>
      </c>
      <c r="N17" s="438">
        <f t="shared" si="5"/>
        <v>1352870.2272000001</v>
      </c>
      <c r="O17" s="438">
        <f t="shared" si="5"/>
        <v>1994488.8276000002</v>
      </c>
      <c r="P17" s="439">
        <f t="shared" si="5"/>
        <v>3118564.8251999994</v>
      </c>
      <c r="Q17" s="437">
        <f t="shared" si="6"/>
        <v>5968545.1200000001</v>
      </c>
      <c r="R17" s="438">
        <f t="shared" si="6"/>
        <v>1352870.2272000001</v>
      </c>
      <c r="S17" s="438">
        <f t="shared" si="6"/>
        <v>1994488.8276000002</v>
      </c>
      <c r="T17" s="439">
        <f t="shared" si="6"/>
        <v>3118564.8251999994</v>
      </c>
      <c r="U17" s="427">
        <f t="shared" si="4"/>
        <v>5968545.1200000001</v>
      </c>
      <c r="V17" s="429">
        <f t="shared" si="4"/>
        <v>1352870.2272000001</v>
      </c>
      <c r="W17" s="429">
        <f t="shared" si="4"/>
        <v>1994488.8276000002</v>
      </c>
      <c r="X17" s="440">
        <f t="shared" si="4"/>
        <v>3118564.8251999994</v>
      </c>
      <c r="Y17" s="365"/>
    </row>
    <row r="18" spans="2:25" s="360" customFormat="1" ht="15.75">
      <c r="B18" s="549" t="s">
        <v>402</v>
      </c>
      <c r="C18" s="764" t="s">
        <v>386</v>
      </c>
      <c r="D18" s="714">
        <v>0</v>
      </c>
      <c r="E18" s="714">
        <v>0</v>
      </c>
      <c r="F18" s="705">
        <v>6900000</v>
      </c>
      <c r="G18" s="562">
        <v>45017</v>
      </c>
      <c r="H18" s="561">
        <v>0.8</v>
      </c>
      <c r="I18" s="557">
        <f t="shared" si="0"/>
        <v>0.45599999999999996</v>
      </c>
      <c r="J18" s="558">
        <f t="shared" si="1"/>
        <v>0.1396</v>
      </c>
      <c r="K18" s="559">
        <f t="shared" si="2"/>
        <v>0.32080000000000003</v>
      </c>
      <c r="L18" s="560">
        <f t="shared" si="3"/>
        <v>8.359999999999998E-2</v>
      </c>
      <c r="M18" s="551">
        <f t="shared" si="5"/>
        <v>0</v>
      </c>
      <c r="N18" s="552">
        <f t="shared" si="5"/>
        <v>0</v>
      </c>
      <c r="O18" s="552">
        <f t="shared" si="5"/>
        <v>0</v>
      </c>
      <c r="P18" s="553">
        <f t="shared" si="5"/>
        <v>0</v>
      </c>
      <c r="Q18" s="551">
        <f t="shared" si="6"/>
        <v>0</v>
      </c>
      <c r="R18" s="552">
        <f t="shared" si="6"/>
        <v>0</v>
      </c>
      <c r="S18" s="552">
        <f t="shared" si="6"/>
        <v>0</v>
      </c>
      <c r="T18" s="553">
        <f t="shared" si="6"/>
        <v>0</v>
      </c>
      <c r="U18" s="550">
        <f t="shared" si="4"/>
        <v>3146399.9999999995</v>
      </c>
      <c r="V18" s="555">
        <f t="shared" si="4"/>
        <v>963240</v>
      </c>
      <c r="W18" s="555">
        <f t="shared" si="4"/>
        <v>2213520</v>
      </c>
      <c r="X18" s="556">
        <f t="shared" si="4"/>
        <v>576839.99999999988</v>
      </c>
      <c r="Y18" s="365"/>
    </row>
    <row r="19" spans="2:25" s="360" customFormat="1" ht="15.75">
      <c r="B19" s="367" t="s">
        <v>403</v>
      </c>
      <c r="C19" s="765"/>
      <c r="D19" s="715">
        <v>7250000</v>
      </c>
      <c r="E19" s="716">
        <v>29356559</v>
      </c>
      <c r="F19" s="708">
        <v>29356559</v>
      </c>
      <c r="G19" s="397">
        <v>44440</v>
      </c>
      <c r="H19" s="398">
        <v>0.8</v>
      </c>
      <c r="I19" s="368">
        <f t="shared" si="0"/>
        <v>0.45599999999999996</v>
      </c>
      <c r="J19" s="369">
        <f t="shared" si="1"/>
        <v>0.1396</v>
      </c>
      <c r="K19" s="370">
        <f t="shared" si="2"/>
        <v>0.32080000000000003</v>
      </c>
      <c r="L19" s="371">
        <f t="shared" si="3"/>
        <v>8.359999999999998E-2</v>
      </c>
      <c r="M19" s="433">
        <f t="shared" si="5"/>
        <v>3305999.9999999995</v>
      </c>
      <c r="N19" s="434">
        <f t="shared" si="5"/>
        <v>1012100</v>
      </c>
      <c r="O19" s="434">
        <f t="shared" si="5"/>
        <v>2325800</v>
      </c>
      <c r="P19" s="435">
        <f t="shared" si="5"/>
        <v>606099.99999999988</v>
      </c>
      <c r="Q19" s="433">
        <f t="shared" si="6"/>
        <v>13386590.903999999</v>
      </c>
      <c r="R19" s="434">
        <f t="shared" si="6"/>
        <v>4098175.6364000002</v>
      </c>
      <c r="S19" s="434">
        <f t="shared" si="6"/>
        <v>9417584.1272</v>
      </c>
      <c r="T19" s="435">
        <f t="shared" si="6"/>
        <v>2454208.3323999993</v>
      </c>
      <c r="U19" s="426">
        <f t="shared" si="4"/>
        <v>13386590.903999999</v>
      </c>
      <c r="V19" s="428">
        <f t="shared" si="4"/>
        <v>4098175.6364000002</v>
      </c>
      <c r="W19" s="428">
        <f t="shared" si="4"/>
        <v>9417584.1272</v>
      </c>
      <c r="X19" s="436">
        <f t="shared" si="4"/>
        <v>2454208.3323999993</v>
      </c>
      <c r="Y19" s="365"/>
    </row>
    <row r="20" spans="2:25" s="360" customFormat="1" ht="16.5" thickBot="1">
      <c r="B20" s="372" t="s">
        <v>404</v>
      </c>
      <c r="C20" s="766"/>
      <c r="D20" s="717">
        <v>10341930</v>
      </c>
      <c r="E20" s="718">
        <v>12652339</v>
      </c>
      <c r="F20" s="710">
        <v>12652339</v>
      </c>
      <c r="G20" s="399">
        <v>44256</v>
      </c>
      <c r="H20" s="400">
        <v>0.8</v>
      </c>
      <c r="I20" s="373">
        <f t="shared" si="0"/>
        <v>0.45599999999999996</v>
      </c>
      <c r="J20" s="374">
        <f t="shared" si="1"/>
        <v>0.1396</v>
      </c>
      <c r="K20" s="375">
        <f t="shared" si="2"/>
        <v>0.32080000000000003</v>
      </c>
      <c r="L20" s="376">
        <f t="shared" si="3"/>
        <v>8.359999999999998E-2</v>
      </c>
      <c r="M20" s="437">
        <f t="shared" si="5"/>
        <v>4715920.0799999991</v>
      </c>
      <c r="N20" s="438">
        <f t="shared" si="5"/>
        <v>1443733.4280000001</v>
      </c>
      <c r="O20" s="438">
        <f t="shared" si="5"/>
        <v>3317691.1440000003</v>
      </c>
      <c r="P20" s="439">
        <f t="shared" si="5"/>
        <v>864585.34799999977</v>
      </c>
      <c r="Q20" s="437">
        <f t="shared" si="6"/>
        <v>5769466.5839999998</v>
      </c>
      <c r="R20" s="438">
        <f t="shared" si="6"/>
        <v>1766266.5244</v>
      </c>
      <c r="S20" s="438">
        <f t="shared" si="6"/>
        <v>4058870.3512000004</v>
      </c>
      <c r="T20" s="439">
        <f t="shared" si="6"/>
        <v>1057735.5403999998</v>
      </c>
      <c r="U20" s="427">
        <f t="shared" si="4"/>
        <v>5769466.5839999998</v>
      </c>
      <c r="V20" s="429">
        <f t="shared" si="4"/>
        <v>1766266.5244</v>
      </c>
      <c r="W20" s="429">
        <f t="shared" si="4"/>
        <v>4058870.3512000004</v>
      </c>
      <c r="X20" s="440">
        <f t="shared" si="4"/>
        <v>1057735.5403999998</v>
      </c>
      <c r="Y20" s="365"/>
    </row>
    <row r="21" spans="2:25" s="381" customFormat="1" ht="16.5" thickBot="1">
      <c r="B21" s="377" t="s">
        <v>101</v>
      </c>
      <c r="C21" s="401"/>
      <c r="D21" s="402">
        <f>SUM(D5:D20)</f>
        <v>73688802.25</v>
      </c>
      <c r="E21" s="403">
        <f>SUM(E5:E20)</f>
        <v>143726538.09090906</v>
      </c>
      <c r="F21" s="404">
        <f>SUM(F5:F20)</f>
        <v>176307936</v>
      </c>
      <c r="G21" s="405"/>
      <c r="H21" s="406"/>
      <c r="I21" s="378"/>
      <c r="J21" s="487"/>
      <c r="K21" s="488"/>
      <c r="L21" s="379"/>
      <c r="M21" s="441">
        <f t="shared" ref="M21:X21" si="7">SUM(M5:M20)</f>
        <v>34176546.785999998</v>
      </c>
      <c r="N21" s="442">
        <f t="shared" si="7"/>
        <v>9549742.1620999984</v>
      </c>
      <c r="O21" s="442">
        <f t="shared" si="7"/>
        <v>19800107.145799998</v>
      </c>
      <c r="P21" s="443">
        <f t="shared" si="7"/>
        <v>10162406.156099997</v>
      </c>
      <c r="Q21" s="441">
        <f t="shared" si="7"/>
        <v>66038449.757454537</v>
      </c>
      <c r="R21" s="442">
        <f t="shared" si="7"/>
        <v>19423650.95289091</v>
      </c>
      <c r="S21" s="442">
        <f t="shared" si="7"/>
        <v>42771498.359763637</v>
      </c>
      <c r="T21" s="443">
        <f t="shared" si="7"/>
        <v>15492939.020799998</v>
      </c>
      <c r="U21" s="444">
        <f>SUM(U5:U20)</f>
        <v>80948082.072000012</v>
      </c>
      <c r="V21" s="442">
        <f t="shared" si="7"/>
        <v>23904620.020399999</v>
      </c>
      <c r="W21" s="442">
        <f t="shared" si="7"/>
        <v>52872636.441200003</v>
      </c>
      <c r="X21" s="443">
        <f t="shared" si="7"/>
        <v>18582597.466399994</v>
      </c>
      <c r="Y21" s="380"/>
    </row>
    <row r="22" spans="2:25" s="360" customFormat="1" ht="15.75">
      <c r="B22" s="407"/>
      <c r="C22" s="408"/>
      <c r="D22" s="408"/>
      <c r="E22" s="408"/>
      <c r="F22" s="408"/>
      <c r="G22" s="408"/>
      <c r="H22" s="409"/>
      <c r="I22" s="409"/>
      <c r="J22" s="409"/>
      <c r="K22" s="409"/>
      <c r="L22" s="409"/>
      <c r="M22" s="409"/>
      <c r="N22" s="409"/>
      <c r="O22" s="409"/>
      <c r="P22" s="409"/>
      <c r="Q22" s="409"/>
      <c r="R22" s="409"/>
      <c r="S22" s="409"/>
      <c r="T22" s="409"/>
      <c r="U22" s="409"/>
      <c r="V22" s="409"/>
      <c r="W22" s="409"/>
      <c r="X22" s="409"/>
    </row>
    <row r="23" spans="2:25" s="383" customFormat="1" ht="15.75">
      <c r="B23" s="382" t="s">
        <v>405</v>
      </c>
      <c r="C23" s="382"/>
      <c r="D23" s="382"/>
      <c r="E23" s="382"/>
      <c r="F23" s="382"/>
      <c r="G23" s="382"/>
      <c r="H23" s="382"/>
      <c r="I23" s="410"/>
      <c r="J23" s="410"/>
      <c r="K23" s="410"/>
      <c r="L23" s="410"/>
      <c r="M23" s="410"/>
      <c r="N23" s="410"/>
      <c r="O23" s="410"/>
      <c r="P23" s="410"/>
      <c r="Q23" s="410"/>
      <c r="R23" s="410"/>
      <c r="S23" s="410"/>
      <c r="T23" s="410"/>
      <c r="U23" s="410" t="s">
        <v>406</v>
      </c>
      <c r="V23" s="410"/>
      <c r="W23" s="410"/>
      <c r="X23" s="410"/>
    </row>
    <row r="24" spans="2:25" s="383" customFormat="1" ht="15.75">
      <c r="B24" s="382" t="s">
        <v>407</v>
      </c>
      <c r="C24" s="382"/>
      <c r="D24" s="382"/>
      <c r="E24" s="382"/>
      <c r="F24" s="382"/>
      <c r="G24" s="382"/>
      <c r="H24" s="382"/>
      <c r="I24" s="410"/>
      <c r="J24" s="410"/>
      <c r="K24" s="410" t="s">
        <v>408</v>
      </c>
      <c r="L24" s="410"/>
      <c r="M24" s="410"/>
      <c r="N24" s="410"/>
      <c r="O24" s="410"/>
      <c r="P24" s="410"/>
      <c r="Q24" s="410"/>
      <c r="R24" s="695"/>
      <c r="S24" s="410"/>
      <c r="T24" s="410"/>
      <c r="U24" s="411"/>
      <c r="V24" s="410"/>
      <c r="W24" s="410"/>
      <c r="X24" s="410"/>
    </row>
    <row r="25" spans="2:25" s="383" customFormat="1" ht="15.75">
      <c r="B25" s="382" t="s">
        <v>409</v>
      </c>
      <c r="C25" s="382"/>
      <c r="D25" s="382"/>
      <c r="E25" s="382"/>
      <c r="F25" s="382"/>
      <c r="G25" s="382"/>
      <c r="H25" s="382"/>
      <c r="I25" s="410"/>
      <c r="J25" s="410"/>
      <c r="K25" s="410"/>
      <c r="L25" s="410"/>
      <c r="M25" s="410"/>
      <c r="N25" s="410"/>
      <c r="O25" s="410"/>
      <c r="P25" s="410"/>
      <c r="Q25" s="410"/>
      <c r="R25" s="410"/>
      <c r="S25" s="410"/>
      <c r="T25" s="410"/>
      <c r="U25" s="410"/>
      <c r="V25" s="410"/>
      <c r="W25" s="410"/>
      <c r="X25" s="410"/>
    </row>
    <row r="26" spans="2:25" s="383" customFormat="1" ht="15.75">
      <c r="B26" s="382" t="s">
        <v>410</v>
      </c>
      <c r="C26" s="382"/>
      <c r="D26" s="382"/>
      <c r="E26" s="382"/>
      <c r="F26" s="382"/>
      <c r="G26" s="382"/>
      <c r="H26" s="382"/>
      <c r="I26" s="410"/>
      <c r="J26" s="410"/>
      <c r="K26" s="410"/>
      <c r="L26" s="410"/>
      <c r="M26" s="410"/>
      <c r="N26" s="410"/>
      <c r="O26" s="410"/>
      <c r="P26" s="410"/>
      <c r="Q26" s="410"/>
      <c r="R26" s="410"/>
      <c r="S26" s="410"/>
      <c r="T26" s="410"/>
      <c r="U26" s="410"/>
      <c r="V26" s="410"/>
      <c r="W26" s="410"/>
      <c r="X26" s="410"/>
    </row>
    <row r="27" spans="2:25" s="360" customFormat="1" ht="15.75">
      <c r="B27" s="412"/>
      <c r="C27" s="412"/>
      <c r="D27" s="412"/>
      <c r="E27" s="412"/>
      <c r="F27" s="412"/>
      <c r="G27" s="412"/>
      <c r="H27" s="412"/>
      <c r="I27" s="409"/>
      <c r="J27" s="409"/>
      <c r="K27" s="409"/>
      <c r="L27" s="409"/>
      <c r="M27" s="409"/>
      <c r="N27" s="409"/>
      <c r="O27" s="409"/>
      <c r="P27" s="409"/>
      <c r="Q27" s="409"/>
      <c r="R27" s="409"/>
      <c r="S27" s="409"/>
      <c r="T27" s="409"/>
      <c r="U27" s="409"/>
      <c r="V27" s="409"/>
      <c r="W27" s="409"/>
      <c r="X27" s="409"/>
    </row>
    <row r="28" spans="2:25" s="383" customFormat="1" ht="36" customHeight="1">
      <c r="B28" s="767" t="s">
        <v>411</v>
      </c>
      <c r="C28" s="767"/>
      <c r="D28" s="767"/>
      <c r="E28" s="767"/>
      <c r="F28" s="767"/>
      <c r="G28" s="767"/>
      <c r="H28" s="767"/>
      <c r="I28" s="767"/>
      <c r="J28" s="767"/>
      <c r="K28" s="767"/>
      <c r="L28" s="767"/>
      <c r="M28" s="767"/>
      <c r="N28" s="767"/>
      <c r="O28" s="767"/>
      <c r="P28" s="767"/>
      <c r="Q28" s="767"/>
      <c r="R28" s="767"/>
      <c r="S28" s="767"/>
      <c r="T28" s="767"/>
      <c r="U28" s="767"/>
      <c r="V28" s="767"/>
      <c r="W28" s="767"/>
      <c r="X28" s="767"/>
    </row>
    <row r="29" spans="2:25" ht="16.5" thickBot="1">
      <c r="B29" s="413"/>
      <c r="C29" s="414"/>
      <c r="D29" s="414"/>
      <c r="E29" s="414"/>
      <c r="F29" s="414"/>
      <c r="G29" s="414"/>
      <c r="H29" s="414"/>
      <c r="I29" s="414"/>
      <c r="J29" s="414"/>
      <c r="K29" s="696"/>
      <c r="L29" s="414"/>
      <c r="M29" s="414"/>
      <c r="N29" s="414"/>
      <c r="O29" s="414"/>
      <c r="P29" s="414"/>
      <c r="Q29" s="414"/>
      <c r="R29" s="414"/>
      <c r="S29" s="414"/>
      <c r="T29" s="414"/>
      <c r="U29" s="414"/>
      <c r="V29" s="414"/>
      <c r="W29" s="414"/>
      <c r="X29" s="414"/>
    </row>
    <row r="30" spans="2:25" ht="16.5" thickBot="1">
      <c r="B30" s="413"/>
      <c r="C30" s="768" t="s">
        <v>412</v>
      </c>
      <c r="D30" s="769"/>
      <c r="E30" s="769"/>
      <c r="F30" s="769"/>
      <c r="G30" s="769"/>
      <c r="H30" s="770"/>
      <c r="I30" s="414"/>
      <c r="J30" s="414"/>
      <c r="K30" s="696"/>
      <c r="L30" s="414"/>
      <c r="M30" s="414"/>
      <c r="N30" s="414"/>
      <c r="O30" s="414"/>
      <c r="P30" s="414"/>
      <c r="Q30" s="414"/>
      <c r="R30" s="414"/>
      <c r="S30" s="414"/>
      <c r="T30" s="414"/>
      <c r="U30" s="414"/>
      <c r="V30" s="414"/>
      <c r="W30" s="414"/>
      <c r="X30" s="414"/>
    </row>
    <row r="31" spans="2:25" ht="47.25">
      <c r="B31" s="413"/>
      <c r="C31" s="415" t="s">
        <v>413</v>
      </c>
      <c r="D31" s="416" t="s">
        <v>414</v>
      </c>
      <c r="E31" s="416" t="s">
        <v>415</v>
      </c>
      <c r="F31" s="416"/>
      <c r="G31" s="416" t="s">
        <v>416</v>
      </c>
      <c r="H31" s="417" t="s">
        <v>417</v>
      </c>
      <c r="I31" s="414"/>
      <c r="J31" s="414"/>
      <c r="K31" s="414"/>
      <c r="L31" s="414"/>
      <c r="M31" s="414"/>
      <c r="N31" s="414"/>
      <c r="O31" s="414"/>
      <c r="P31" s="414"/>
      <c r="Q31" s="414"/>
      <c r="R31" s="414"/>
      <c r="S31" s="414"/>
      <c r="T31" s="414"/>
      <c r="U31" s="414"/>
      <c r="V31" s="414"/>
      <c r="W31" s="414"/>
      <c r="X31" s="414"/>
    </row>
    <row r="32" spans="2:25" ht="15.75">
      <c r="B32" s="413"/>
      <c r="C32" s="418" t="s">
        <v>385</v>
      </c>
      <c r="D32" s="419">
        <v>0.8</v>
      </c>
      <c r="E32" s="419">
        <v>0.2</v>
      </c>
      <c r="F32" s="419"/>
      <c r="G32" s="420">
        <v>0.44400000000000001</v>
      </c>
      <c r="H32" s="421">
        <v>0.504</v>
      </c>
      <c r="I32" s="414"/>
      <c r="J32" s="414"/>
      <c r="K32" s="414"/>
      <c r="L32" s="414"/>
      <c r="M32" s="414"/>
      <c r="N32" s="414"/>
      <c r="O32" s="414"/>
      <c r="P32" s="414"/>
      <c r="Q32" s="414"/>
      <c r="R32" s="414"/>
      <c r="S32" s="414"/>
      <c r="T32" s="414"/>
      <c r="U32" s="414"/>
      <c r="V32" s="414"/>
      <c r="W32" s="414"/>
      <c r="X32" s="414"/>
    </row>
    <row r="33" spans="2:24" ht="15.75">
      <c r="B33" s="413"/>
      <c r="C33" s="418" t="s">
        <v>386</v>
      </c>
      <c r="D33" s="419">
        <v>0.9</v>
      </c>
      <c r="E33" s="419">
        <v>0.1</v>
      </c>
      <c r="F33" s="419"/>
      <c r="G33" s="420">
        <v>0.155</v>
      </c>
      <c r="H33" s="421">
        <v>7.8E-2</v>
      </c>
      <c r="I33" s="414"/>
      <c r="J33" s="414"/>
      <c r="K33" s="414"/>
      <c r="L33" s="414"/>
      <c r="M33" s="414"/>
      <c r="N33" s="414"/>
      <c r="O33" s="414"/>
      <c r="P33" s="414"/>
      <c r="Q33" s="414"/>
      <c r="R33" s="414"/>
      <c r="S33" s="414"/>
      <c r="T33" s="414"/>
      <c r="U33" s="414"/>
      <c r="V33" s="414"/>
      <c r="W33" s="414"/>
      <c r="X33" s="414"/>
    </row>
    <row r="34" spans="2:24" ht="15.75">
      <c r="B34" s="413"/>
      <c r="C34" s="418" t="s">
        <v>387</v>
      </c>
      <c r="D34" s="419">
        <v>1</v>
      </c>
      <c r="E34" s="419">
        <v>0</v>
      </c>
      <c r="F34" s="419"/>
      <c r="G34" s="420">
        <v>0.40100000000000002</v>
      </c>
      <c r="H34" s="421">
        <v>0</v>
      </c>
      <c r="I34" s="414"/>
      <c r="J34" s="414"/>
      <c r="K34" s="414"/>
      <c r="L34" s="414"/>
      <c r="M34" s="414"/>
      <c r="N34" s="414"/>
      <c r="O34" s="414"/>
      <c r="P34" s="414"/>
      <c r="Q34" s="414"/>
      <c r="R34" s="414"/>
      <c r="S34" s="414"/>
      <c r="T34" s="414"/>
      <c r="U34" s="414"/>
      <c r="V34" s="414"/>
      <c r="W34" s="414"/>
      <c r="X34" s="414"/>
    </row>
    <row r="35" spans="2:24" ht="16.5" thickBot="1">
      <c r="B35" s="413"/>
      <c r="C35" s="422" t="s">
        <v>418</v>
      </c>
      <c r="D35" s="423">
        <v>0</v>
      </c>
      <c r="E35" s="423">
        <v>1</v>
      </c>
      <c r="F35" s="423"/>
      <c r="G35" s="424">
        <v>0</v>
      </c>
      <c r="H35" s="425">
        <v>0.41799999999999998</v>
      </c>
      <c r="I35" s="414"/>
      <c r="J35" s="414"/>
      <c r="K35" s="414"/>
      <c r="L35" s="414"/>
      <c r="M35" s="414"/>
      <c r="N35" s="414"/>
      <c r="O35" s="414"/>
      <c r="P35" s="414"/>
      <c r="Q35" s="414"/>
      <c r="R35" s="414"/>
      <c r="S35" s="414"/>
      <c r="T35" s="414"/>
      <c r="U35" s="414"/>
      <c r="V35" s="414"/>
      <c r="W35" s="414"/>
      <c r="X35" s="414"/>
    </row>
  </sheetData>
  <mergeCells count="18">
    <mergeCell ref="I1:L1"/>
    <mergeCell ref="B3:B4"/>
    <mergeCell ref="C3:C4"/>
    <mergeCell ref="D3:D4"/>
    <mergeCell ref="E3:E4"/>
    <mergeCell ref="F3:F4"/>
    <mergeCell ref="G3:G4"/>
    <mergeCell ref="H3:H4"/>
    <mergeCell ref="I3:L3"/>
    <mergeCell ref="C18:C20"/>
    <mergeCell ref="B28:X28"/>
    <mergeCell ref="C30:H30"/>
    <mergeCell ref="M3:P3"/>
    <mergeCell ref="Q3:T3"/>
    <mergeCell ref="U3:X3"/>
    <mergeCell ref="C5:C10"/>
    <mergeCell ref="C11:C14"/>
    <mergeCell ref="C15:C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7127-F13F-4E5C-BAFB-59EDD83B415C}">
  <sheetPr>
    <pageSetUpPr fitToPage="1"/>
  </sheetPr>
  <dimension ref="A1:L47"/>
  <sheetViews>
    <sheetView showGridLines="0" tabSelected="1" workbookViewId="0">
      <pane xSplit="1" ySplit="4" topLeftCell="B25" activePane="bottomRight" state="frozen"/>
      <selection pane="topRight" activeCell="B1" sqref="B1"/>
      <selection pane="bottomLeft" activeCell="A5" sqref="A5"/>
      <selection pane="bottomRight" activeCell="C42" sqref="C42"/>
    </sheetView>
  </sheetViews>
  <sheetFormatPr defaultColWidth="8.125" defaultRowHeight="15.75"/>
  <cols>
    <col min="1" max="1" width="70.375" style="143" customWidth="1"/>
    <col min="2" max="2" width="24.875" style="143" customWidth="1"/>
    <col min="3" max="3" width="13.125" style="144" customWidth="1"/>
    <col min="4" max="4" width="11.375" style="143" customWidth="1"/>
    <col min="5" max="5" width="14.125" style="143" customWidth="1"/>
    <col min="6" max="7" width="9.375" style="143" customWidth="1"/>
    <col min="8" max="8" width="12.875" style="143" customWidth="1"/>
    <col min="9" max="9" width="19.75" style="145" bestFit="1" customWidth="1"/>
    <col min="10" max="10" width="11.375" style="143" customWidth="1"/>
    <col min="11" max="11" width="21.375" style="143" bestFit="1" customWidth="1"/>
    <col min="12" max="12" width="11.5" style="143" bestFit="1" customWidth="1"/>
    <col min="13" max="16384" width="8.125" style="143"/>
  </cols>
  <sheetData>
    <row r="1" spans="1:12">
      <c r="A1" s="30" t="s">
        <v>0</v>
      </c>
    </row>
    <row r="2" spans="1:12" ht="16.5" thickBot="1">
      <c r="A2" s="31" t="s">
        <v>1</v>
      </c>
    </row>
    <row r="3" spans="1:12" ht="15" customHeight="1" thickTop="1">
      <c r="B3" s="146"/>
      <c r="C3" s="790" t="s">
        <v>419</v>
      </c>
      <c r="D3" s="791"/>
      <c r="E3" s="791"/>
      <c r="F3" s="147"/>
      <c r="G3" s="147"/>
      <c r="H3" s="147"/>
      <c r="I3" s="148"/>
      <c r="J3" s="149"/>
    </row>
    <row r="4" spans="1:12" ht="31.5" customHeight="1" thickBot="1">
      <c r="A4" s="150" t="s">
        <v>420</v>
      </c>
      <c r="B4" s="151" t="s">
        <v>421</v>
      </c>
      <c r="C4" s="152" t="s">
        <v>422</v>
      </c>
      <c r="D4" s="152" t="s">
        <v>423</v>
      </c>
      <c r="E4" s="153" t="s">
        <v>424</v>
      </c>
    </row>
    <row r="5" spans="1:12" ht="16.5" customHeight="1" thickTop="1">
      <c r="A5" s="154" t="s">
        <v>29</v>
      </c>
      <c r="B5" s="489">
        <v>15477686.244299999</v>
      </c>
      <c r="C5" s="498">
        <v>49276948.539999999</v>
      </c>
      <c r="D5" s="578">
        <v>12803.54</v>
      </c>
      <c r="E5" s="499">
        <v>2.1471334999999998</v>
      </c>
    </row>
    <row r="6" spans="1:12">
      <c r="A6" s="490" t="s">
        <v>124</v>
      </c>
      <c r="B6" s="489">
        <v>46493452.49369999</v>
      </c>
      <c r="C6" s="498">
        <v>64778920.25</v>
      </c>
      <c r="D6" s="579">
        <v>9717.5600000000013</v>
      </c>
      <c r="E6" s="500">
        <v>1.9686456299999997</v>
      </c>
      <c r="I6" s="155"/>
      <c r="J6" s="156"/>
      <c r="K6" s="156"/>
      <c r="L6" s="156"/>
    </row>
    <row r="7" spans="1:12">
      <c r="A7" s="490" t="s">
        <v>163</v>
      </c>
      <c r="B7" s="489">
        <v>2758977.5886000004</v>
      </c>
      <c r="C7" s="498">
        <v>5568314.1200000001</v>
      </c>
      <c r="D7" s="579">
        <v>1048.3499999999999</v>
      </c>
      <c r="E7" s="500">
        <v>0.52958044000000004</v>
      </c>
      <c r="I7" s="155"/>
      <c r="J7" s="156"/>
      <c r="K7" s="156"/>
      <c r="L7" s="156"/>
    </row>
    <row r="8" spans="1:12">
      <c r="A8" s="490" t="s">
        <v>425</v>
      </c>
      <c r="B8" s="489">
        <v>1287650.7729000002</v>
      </c>
      <c r="C8" s="498">
        <v>1756614.98</v>
      </c>
      <c r="D8" s="579">
        <v>223.92000000000002</v>
      </c>
      <c r="E8" s="499">
        <v>2.8566040000000001E-2</v>
      </c>
      <c r="I8" s="155"/>
      <c r="J8" s="156"/>
      <c r="K8" s="156"/>
      <c r="L8" s="156"/>
    </row>
    <row r="9" spans="1:12">
      <c r="A9" s="490" t="s">
        <v>426</v>
      </c>
      <c r="B9" s="489">
        <v>1577071.9572000001</v>
      </c>
      <c r="C9" s="498"/>
      <c r="D9" s="580"/>
      <c r="E9" s="499"/>
      <c r="I9" s="155"/>
      <c r="J9" s="156"/>
      <c r="K9" s="156"/>
      <c r="L9" s="156"/>
    </row>
    <row r="10" spans="1:12">
      <c r="A10" s="490" t="s">
        <v>169</v>
      </c>
      <c r="B10" s="489">
        <v>2911245.2444000002</v>
      </c>
      <c r="C10" s="498">
        <v>5103884.6100000003</v>
      </c>
      <c r="D10" s="581">
        <v>606.77</v>
      </c>
      <c r="E10" s="499">
        <v>0.5801799299999999</v>
      </c>
      <c r="I10" s="155"/>
      <c r="J10" s="156"/>
      <c r="K10" s="156"/>
      <c r="L10" s="156"/>
    </row>
    <row r="11" spans="1:12">
      <c r="A11" s="490" t="s">
        <v>212</v>
      </c>
      <c r="B11" s="489">
        <v>4776793.3352999995</v>
      </c>
      <c r="C11" s="498"/>
      <c r="D11" s="580"/>
      <c r="E11" s="499"/>
      <c r="I11" s="155"/>
      <c r="J11" s="156"/>
      <c r="K11" s="156"/>
      <c r="L11" s="156"/>
    </row>
    <row r="12" spans="1:12">
      <c r="A12" s="157" t="s">
        <v>160</v>
      </c>
      <c r="B12" s="158">
        <v>437136.92910000001</v>
      </c>
      <c r="C12" s="501"/>
      <c r="D12" s="582"/>
      <c r="E12" s="502"/>
      <c r="I12" s="155"/>
      <c r="J12" s="156"/>
      <c r="K12" s="156"/>
      <c r="L12" s="156"/>
    </row>
    <row r="13" spans="1:12" ht="16.5" thickBot="1">
      <c r="A13" s="159" t="s">
        <v>427</v>
      </c>
      <c r="B13" s="160"/>
      <c r="C13" s="503"/>
      <c r="D13" s="583"/>
      <c r="E13" s="504"/>
      <c r="I13" s="155"/>
      <c r="J13" s="156"/>
      <c r="K13" s="156"/>
      <c r="L13" s="156"/>
    </row>
    <row r="14" spans="1:12" ht="17.25" thickTop="1" thickBot="1">
      <c r="A14" s="161" t="s">
        <v>428</v>
      </c>
      <c r="B14" s="162">
        <v>75720014.565499991</v>
      </c>
      <c r="C14" s="505">
        <v>126484682.5</v>
      </c>
      <c r="D14" s="584">
        <v>24400.14</v>
      </c>
      <c r="E14" s="506">
        <v>5.2541055400000003</v>
      </c>
      <c r="I14" s="155"/>
      <c r="J14" s="156"/>
      <c r="K14" s="156"/>
      <c r="L14" s="156"/>
    </row>
    <row r="15" spans="1:12" ht="17.25" thickTop="1" thickBot="1">
      <c r="A15" s="163"/>
      <c r="B15" s="164" t="s">
        <v>429</v>
      </c>
      <c r="C15" s="505">
        <v>90000000</v>
      </c>
      <c r="D15" s="584">
        <v>17000</v>
      </c>
      <c r="E15" s="506">
        <v>2.1999999999999997</v>
      </c>
      <c r="I15" s="155"/>
      <c r="J15" s="156"/>
      <c r="K15" s="156"/>
      <c r="L15" s="156"/>
    </row>
    <row r="16" spans="1:12" ht="17.25" thickTop="1" thickBot="1">
      <c r="A16" s="165"/>
      <c r="B16" s="166" t="s">
        <v>430</v>
      </c>
      <c r="C16" s="507">
        <v>1.4053853611111111</v>
      </c>
      <c r="D16" s="585">
        <v>1.4353023529411764</v>
      </c>
      <c r="E16" s="507">
        <v>2.3882297909090915</v>
      </c>
      <c r="I16" s="155"/>
      <c r="J16" s="156"/>
      <c r="K16" s="167"/>
      <c r="L16" s="156"/>
    </row>
    <row r="17" spans="1:11" ht="17.25" thickTop="1" thickBot="1">
      <c r="A17" s="157" t="s">
        <v>105</v>
      </c>
      <c r="B17" s="508">
        <v>3000215.8496000031</v>
      </c>
      <c r="C17" s="505">
        <v>336579387.64999998</v>
      </c>
      <c r="D17" s="584">
        <v>73067.83</v>
      </c>
      <c r="E17" s="506">
        <v>2.2449315400000001</v>
      </c>
      <c r="K17" s="168"/>
    </row>
    <row r="18" spans="1:11" ht="16.5" thickTop="1">
      <c r="A18" s="169" t="s">
        <v>431</v>
      </c>
      <c r="B18" s="170">
        <v>3280009.6</v>
      </c>
      <c r="C18" s="171"/>
      <c r="D18" s="172"/>
      <c r="E18" s="172"/>
      <c r="K18" s="168"/>
    </row>
    <row r="19" spans="1:11" ht="18" thickBot="1">
      <c r="A19" s="173" t="s">
        <v>432</v>
      </c>
      <c r="B19" s="174">
        <v>82000240.015099987</v>
      </c>
      <c r="C19" s="171"/>
      <c r="D19" s="172"/>
      <c r="E19" s="172"/>
      <c r="K19" s="168"/>
    </row>
    <row r="20" spans="1:11" ht="18.75" thickTop="1" thickBot="1">
      <c r="A20" s="175" t="s">
        <v>433</v>
      </c>
      <c r="B20" s="176">
        <v>14875751</v>
      </c>
    </row>
    <row r="21" spans="1:11" ht="29.25" customHeight="1" thickTop="1" thickBot="1">
      <c r="A21" s="177" t="s">
        <v>434</v>
      </c>
      <c r="B21" s="176">
        <v>67124489.142350003</v>
      </c>
      <c r="C21" s="697"/>
      <c r="D21" s="494"/>
    </row>
    <row r="22" spans="1:11" ht="29.25" customHeight="1" thickTop="1" thickBot="1">
      <c r="A22" s="175" t="s">
        <v>435</v>
      </c>
      <c r="B22" s="176">
        <v>116456000</v>
      </c>
      <c r="C22" s="494"/>
      <c r="D22" s="168"/>
    </row>
    <row r="23" spans="1:11" ht="25.5" hidden="1" customHeight="1" thickTop="1" thickBot="1">
      <c r="A23" s="169" t="s">
        <v>436</v>
      </c>
      <c r="B23" s="179"/>
      <c r="C23" s="180"/>
      <c r="E23" s="181"/>
      <c r="F23" s="181"/>
      <c r="G23" s="181"/>
      <c r="H23" s="182"/>
      <c r="I23" s="183"/>
      <c r="J23" s="182"/>
      <c r="K23" s="182"/>
    </row>
    <row r="24" spans="1:11" ht="18.75" hidden="1" thickTop="1" thickBot="1">
      <c r="A24" s="169" t="s">
        <v>437</v>
      </c>
      <c r="B24" s="184"/>
      <c r="C24" s="180"/>
      <c r="D24" s="168"/>
      <c r="E24" s="168"/>
      <c r="F24" s="185"/>
      <c r="G24" s="168"/>
      <c r="H24" s="185"/>
      <c r="I24" s="186"/>
      <c r="J24" s="185"/>
      <c r="K24" s="185"/>
    </row>
    <row r="25" spans="1:11" ht="33" customHeight="1" thickTop="1" thickBot="1">
      <c r="A25" s="177" t="s">
        <v>438</v>
      </c>
      <c r="B25" s="178">
        <v>67124489.142350003</v>
      </c>
      <c r="C25" s="180"/>
      <c r="D25" s="168"/>
      <c r="E25" s="168"/>
      <c r="F25" s="168"/>
      <c r="G25" s="168"/>
      <c r="H25" s="168"/>
      <c r="I25" s="187"/>
      <c r="J25" s="168"/>
      <c r="K25" s="168"/>
    </row>
    <row r="26" spans="1:11" ht="17.25" thickTop="1" thickBot="1">
      <c r="A26" s="175" t="s">
        <v>439</v>
      </c>
      <c r="B26" s="492">
        <v>1.271828933380188</v>
      </c>
      <c r="C26" s="188"/>
      <c r="D26" s="168"/>
      <c r="E26" s="168"/>
      <c r="F26" s="168"/>
      <c r="G26" s="168"/>
      <c r="H26" s="168"/>
    </row>
    <row r="27" spans="1:11" ht="17.25" thickTop="1" thickBot="1">
      <c r="A27" s="189" t="s">
        <v>440</v>
      </c>
      <c r="B27" s="493">
        <v>1.5702462999625124</v>
      </c>
      <c r="C27" s="180"/>
      <c r="D27" s="168"/>
      <c r="E27" s="168"/>
    </row>
    <row r="28" spans="1:11" ht="16.5" thickTop="1">
      <c r="A28" s="190"/>
      <c r="B28" s="182"/>
      <c r="C28" s="188"/>
      <c r="D28" s="168"/>
      <c r="E28" s="168"/>
    </row>
    <row r="29" spans="1:11" ht="16.5" thickBot="1">
      <c r="A29" s="190" t="s">
        <v>441</v>
      </c>
      <c r="B29" s="182"/>
      <c r="C29" s="188"/>
      <c r="D29" s="168"/>
      <c r="E29" s="168"/>
      <c r="F29" s="168"/>
      <c r="G29" s="168"/>
      <c r="H29" s="168"/>
      <c r="I29" s="187"/>
      <c r="J29" s="168"/>
      <c r="K29" s="168"/>
    </row>
    <row r="30" spans="1:11" ht="17.25" thickTop="1" thickBot="1">
      <c r="A30" s="191" t="s">
        <v>442</v>
      </c>
      <c r="B30" s="179"/>
    </row>
    <row r="31" spans="1:11" ht="17.25" thickTop="1" thickBot="1">
      <c r="A31" s="192" t="s">
        <v>443</v>
      </c>
      <c r="B31" s="193"/>
    </row>
    <row r="32" spans="1:11" ht="17.25" thickTop="1" thickBot="1">
      <c r="A32" s="194" t="s">
        <v>444</v>
      </c>
      <c r="B32" s="195">
        <f>+'4 Carryover'!F155</f>
        <v>902002.64000000013</v>
      </c>
    </row>
    <row r="33" spans="1:9" s="144" customFormat="1" ht="16.5" thickTop="1">
      <c r="A33" s="196"/>
      <c r="B33" s="197"/>
      <c r="D33" s="143"/>
      <c r="E33" s="143"/>
      <c r="F33" s="143"/>
      <c r="G33" s="143"/>
      <c r="H33" s="143"/>
      <c r="I33" s="145"/>
    </row>
    <row r="34" spans="1:9" s="144" customFormat="1" ht="17.25">
      <c r="A34" s="190" t="s">
        <v>445</v>
      </c>
      <c r="B34" s="143"/>
      <c r="D34" s="143"/>
      <c r="E34" s="143"/>
      <c r="F34" s="143"/>
      <c r="G34" s="143"/>
      <c r="H34" s="143"/>
      <c r="I34" s="145"/>
    </row>
    <row r="35" spans="1:9" s="144" customFormat="1" ht="65.25" customHeight="1">
      <c r="A35" s="792" t="s">
        <v>1333</v>
      </c>
      <c r="B35" s="792"/>
      <c r="C35" s="792"/>
      <c r="D35" s="792"/>
      <c r="E35" s="792"/>
      <c r="F35" s="143"/>
      <c r="G35" s="143"/>
      <c r="H35" s="143"/>
      <c r="I35" s="145"/>
    </row>
    <row r="36" spans="1:9" s="144" customFormat="1" ht="17.25">
      <c r="A36" s="196" t="s">
        <v>446</v>
      </c>
      <c r="B36" s="143"/>
      <c r="D36" s="143"/>
      <c r="E36" s="143"/>
      <c r="F36" s="143"/>
      <c r="G36" s="143"/>
      <c r="H36" s="143"/>
      <c r="I36" s="145"/>
    </row>
    <row r="37" spans="1:9" s="144" customFormat="1" ht="17.25">
      <c r="A37" s="196" t="s">
        <v>447</v>
      </c>
      <c r="B37" s="143"/>
      <c r="D37" s="143"/>
      <c r="E37" s="143"/>
      <c r="F37" s="143"/>
      <c r="G37" s="143"/>
      <c r="H37" s="143"/>
      <c r="I37" s="145"/>
    </row>
    <row r="38" spans="1:9" s="144" customFormat="1" ht="17.25">
      <c r="A38" s="190" t="s">
        <v>448</v>
      </c>
      <c r="B38" s="143"/>
      <c r="D38" s="143"/>
      <c r="E38" s="143"/>
      <c r="F38" s="143"/>
      <c r="G38" s="143"/>
      <c r="H38" s="143"/>
      <c r="I38" s="145"/>
    </row>
    <row r="39" spans="1:9" s="144" customFormat="1">
      <c r="A39" s="190"/>
      <c r="B39" s="143"/>
      <c r="D39" s="143"/>
      <c r="E39" s="143"/>
      <c r="F39" s="143"/>
      <c r="G39" s="143"/>
      <c r="H39" s="143"/>
      <c r="I39" s="145"/>
    </row>
    <row r="41" spans="1:9" s="144" customFormat="1">
      <c r="A41" s="190"/>
      <c r="B41" s="143"/>
      <c r="D41" s="143"/>
      <c r="E41" s="143"/>
      <c r="F41" s="143"/>
      <c r="G41" s="143"/>
      <c r="H41" s="143"/>
      <c r="I41" s="145"/>
    </row>
    <row r="42" spans="1:9" s="144" customFormat="1">
      <c r="A42" s="143"/>
      <c r="B42" s="168"/>
      <c r="D42" s="143"/>
      <c r="E42" s="143"/>
      <c r="F42" s="143"/>
      <c r="G42" s="143"/>
      <c r="H42" s="143"/>
      <c r="I42" s="145"/>
    </row>
    <row r="44" spans="1:9" s="144" customFormat="1">
      <c r="A44" s="198"/>
      <c r="B44" s="143"/>
      <c r="D44" s="143"/>
      <c r="E44" s="143"/>
      <c r="F44" s="143"/>
      <c r="G44" s="143"/>
      <c r="H44" s="143"/>
      <c r="I44" s="145"/>
    </row>
    <row r="47" spans="1:9" s="144" customFormat="1">
      <c r="A47" s="199"/>
      <c r="B47" s="143"/>
      <c r="D47" s="143"/>
      <c r="E47" s="143"/>
      <c r="F47" s="143"/>
      <c r="G47" s="143"/>
      <c r="H47" s="143"/>
      <c r="I47" s="145"/>
    </row>
  </sheetData>
  <mergeCells count="2">
    <mergeCell ref="C3:E3"/>
    <mergeCell ref="A35:E35"/>
  </mergeCells>
  <pageMargins left="0.19125" right="0.7" top="0.75" bottom="0.75" header="0.3" footer="0.3"/>
  <pageSetup scale="54" orientation="landscape" r:id="rId1"/>
  <headerFooter>
    <oddHeader>&amp;C&amp;A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2A5E7C029F9A04CA6E66F2D7945FE57" ma:contentTypeVersion="6271" ma:contentTypeDescription="Create a new document." ma:contentTypeScope="" ma:versionID="1e7be8822e3f62b7cc0317f7cca97476">
  <xsd:schema xmlns:xsd="http://www.w3.org/2001/XMLSchema" xmlns:xs="http://www.w3.org/2001/XMLSchema" xmlns:p="http://schemas.microsoft.com/office/2006/metadata/properties" xmlns:ns2="9bf079a2-8838-46e4-a25e-754293e27338" xmlns:ns3="43aed84c-a257-43bc-a7a9-4021816ac867" targetNamespace="http://schemas.microsoft.com/office/2006/metadata/properties" ma:root="true" ma:fieldsID="2a4d10f24b3ae640263f01a71b5fc67e" ns2:_="" ns3:_="">
    <xsd:import namespace="9bf079a2-8838-46e4-a25e-754293e27338"/>
    <xsd:import namespace="43aed84c-a257-43bc-a7a9-4021816ac86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aed84c-a257-43bc-a7a9-4021816ac8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7RCVYNPDDY4V-828425379-237</_dlc_DocId>
    <_dlc_DocIdUrl xmlns="9bf079a2-8838-46e4-a25e-754293e27338">
      <Url>https://sempra.sharepoint.com/teams/sdgecp/po/nreep/_layouts/15/DocIdRedir.aspx?ID=7RCVYNPDDY4V-828425379-237</Url>
      <Description>7RCVYNPDDY4V-828425379-237</Description>
    </_dlc_DocIdUrl>
  </documentManagement>
</p:properties>
</file>

<file path=customXml/itemProps1.xml><?xml version="1.0" encoding="utf-8"?>
<ds:datastoreItem xmlns:ds="http://schemas.openxmlformats.org/officeDocument/2006/customXml" ds:itemID="{1A8B45F2-4297-40DC-A0E5-A88A98C39C4C}">
  <ds:schemaRefs>
    <ds:schemaRef ds:uri="http://schemas.microsoft.com/sharepoint/events"/>
  </ds:schemaRefs>
</ds:datastoreItem>
</file>

<file path=customXml/itemProps2.xml><?xml version="1.0" encoding="utf-8"?>
<ds:datastoreItem xmlns:ds="http://schemas.openxmlformats.org/officeDocument/2006/customXml" ds:itemID="{F0EFDCF9-583B-4763-BC04-3FD80B1C5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43aed84c-a257-43bc-a7a9-4021816ac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6EE21C-712C-4F46-A870-85D0B8F58495}">
  <ds:schemaRefs>
    <ds:schemaRef ds:uri="http://schemas.microsoft.com/sharepoint/v3/contenttype/forms"/>
  </ds:schemaRefs>
</ds:datastoreItem>
</file>

<file path=customXml/itemProps4.xml><?xml version="1.0" encoding="utf-8"?>
<ds:datastoreItem xmlns:ds="http://schemas.openxmlformats.org/officeDocument/2006/customXml" ds:itemID="{19C614E2-92FA-457C-84CF-E5112FFC73BD}">
  <ds:schemaRefs>
    <ds:schemaRef ds:uri="http://schemas.microsoft.com/office/2006/documentManagement/types"/>
    <ds:schemaRef ds:uri="http://schemas.microsoft.com/office/infopath/2007/PartnerControls"/>
    <ds:schemaRef ds:uri="9bf079a2-8838-46e4-a25e-754293e27338"/>
    <ds:schemaRef ds:uri="http://purl.org/dc/elements/1.1/"/>
    <ds:schemaRef ds:uri="http://schemas.microsoft.com/office/2006/metadata/properties"/>
    <ds:schemaRef ds:uri="http://purl.org/dc/terms/"/>
    <ds:schemaRef ds:uri="http://schemas.openxmlformats.org/package/2006/metadata/core-properties"/>
    <ds:schemaRef ds:uri="43aed84c-a257-43bc-a7a9-4021816ac86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7</vt:i4>
      </vt:variant>
    </vt:vector>
  </HeadingPairs>
  <TitlesOfParts>
    <vt:vector size="28" baseType="lpstr">
      <vt:lpstr>1 Bill Payer Impacts </vt:lpstr>
      <vt:lpstr>2 Rates Rev</vt:lpstr>
      <vt:lpstr>3 Funding Source</vt:lpstr>
      <vt:lpstr>4 Carryover</vt:lpstr>
      <vt:lpstr>5 Budget Request</vt:lpstr>
      <vt:lpstr>6 Commitments</vt:lpstr>
      <vt:lpstr>7 2019 Spent-Unspent</vt:lpstr>
      <vt:lpstr>8 StatewidePgms</vt:lpstr>
      <vt:lpstr>9 IOU PY budget_savings</vt:lpstr>
      <vt:lpstr>10 Cap &amp; Target (2)</vt:lpstr>
      <vt:lpstr>10 Cap &amp; Target</vt:lpstr>
      <vt:lpstr>Functions Definitions</vt:lpstr>
      <vt:lpstr>11 Portfolio Summary</vt:lpstr>
      <vt:lpstr>12 Portfolio FTE</vt:lpstr>
      <vt:lpstr>13 Residential</vt:lpstr>
      <vt:lpstr>14 Commercial</vt:lpstr>
      <vt:lpstr>15 Industrial</vt:lpstr>
      <vt:lpstr>16 Agricultural</vt:lpstr>
      <vt:lpstr>17 Public Sector</vt:lpstr>
      <vt:lpstr>18 Cross Cutting</vt:lpstr>
      <vt:lpstr>19 2019 Metrics</vt:lpstr>
      <vt:lpstr>'19 2019 Metrics'!Print_Area</vt:lpstr>
      <vt:lpstr>'2 Rates Rev'!Print_Area</vt:lpstr>
      <vt:lpstr>'4 Carryover'!Print_Area</vt:lpstr>
      <vt:lpstr>'5 Budget Request'!Print_Area</vt:lpstr>
      <vt:lpstr>'6 Commitments'!Print_Area</vt:lpstr>
      <vt:lpstr>'7 2019 Spent-Unspent'!Print_Area</vt:lpstr>
      <vt:lpstr>'19 2019 Metrics'!Print_Titles</vt:lpstr>
    </vt:vector>
  </TitlesOfParts>
  <Manager/>
  <Company>Itron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Hungeling, Christine</dc:creator>
  <cp:keywords/>
  <dc:description/>
  <cp:lastModifiedBy>Chase, Tina</cp:lastModifiedBy>
  <cp:revision/>
  <dcterms:created xsi:type="dcterms:W3CDTF">2017-07-18T23:45:09Z</dcterms:created>
  <dcterms:modified xsi:type="dcterms:W3CDTF">2020-12-08T18:35:38Z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0x01010032A5E7C029F9A04CA6E66F2D7945FE57</vt:lpwstr>
  </property>
  <property fmtid="{D5CDD505-2E9C-101B-9397-08002B2CF9AE}" pid="3" name="_dlc_DocIdItemGuid">
    <vt:lpwstr>01828806-fd28-4821-aafa-157528f62af8</vt:lpwstr>
  </property>
</Properties>
</file>